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mosch\Bureau\KAIVAA\kaivaa-builder\output\BCE_INPI_V2\"/>
    </mc:Choice>
  </mc:AlternateContent>
  <xr:revisionPtr revIDLastSave="0" documentId="13_ncr:1_{302C7277-63B1-4EE9-ADEE-ACF9F94B027D}" xr6:coauthVersionLast="47" xr6:coauthVersionMax="47" xr10:uidLastSave="{00000000-0000-0000-0000-000000000000}"/>
  <bookViews>
    <workbookView xWindow="3120" yWindow="3120" windowWidth="21600" windowHeight="11295" firstSheet="6" activeTab="6" xr2:uid="{1FFF5854-B54B-4C80-B65C-C43C5EF7384C}"/>
  </bookViews>
  <sheets>
    <sheet name="DONNÉES BRUTES" sheetId="26" r:id="rId1"/>
    <sheet name="Performance" sheetId="45" r:id="rId2"/>
    <sheet name="SETTINGS" sheetId="27" r:id="rId3"/>
    <sheet name="Listes" sheetId="10" r:id="rId4"/>
    <sheet name="Image" sheetId="47" r:id="rId5"/>
    <sheet name="Balises" sheetId="9" r:id="rId6"/>
    <sheet name="Charts_settings" sheetId="5" r:id="rId7"/>
    <sheet name="Analyse" sheetId="46" r:id="rId8"/>
    <sheet name="Table" sheetId="36" r:id="rId9"/>
  </sheets>
  <definedNames>
    <definedName name="_xlnm._FilterDatabase" localSheetId="3" hidden="1">#REF!</definedName>
    <definedName name="Années">_xlfn.ANCHORARRAY(Listes!$H$11)</definedName>
    <definedName name="Entreprise">Balises!$E$6</definedName>
    <definedName name="ExternalData_2" localSheetId="1" hidden="1">Performance!$A$1:$Z$5612</definedName>
    <definedName name="Loop_parameters">Charts_settings!$B$6:$E$6</definedName>
    <definedName name="Périodes">Balises!$E$6</definedName>
    <definedName name="s_produit">Charts_settings!$E$6</definedName>
    <definedName name="siren">Balises!$E$7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5" l="1" a="1"/>
  <c r="E6" i="5" s="1"/>
  <c r="F11" i="10" a="1"/>
  <c r="F11" i="10" s="1"/>
  <c r="E19" i="9"/>
  <c r="E6" i="9" l="1"/>
  <c r="H11" i="10" a="1"/>
  <c r="H11" i="10" s="1"/>
  <c r="M4" i="46" l="1"/>
  <c r="B4" i="46"/>
  <c r="E7" i="9"/>
  <c r="B7" i="46" a="1"/>
  <c r="B7" i="46" s="1"/>
  <c r="M7" i="46" a="1"/>
  <c r="M7" i="46" s="1"/>
  <c r="P7" i="46" s="1" a="1"/>
  <c r="P7" i="46" s="1"/>
  <c r="E16" i="9" l="1"/>
  <c r="E17" i="9"/>
  <c r="E18" i="9" s="1"/>
  <c r="C7" i="46" a="1"/>
  <c r="C7" i="46" s="1"/>
  <c r="E3" i="46"/>
  <c r="E10" i="9" s="1"/>
  <c r="E2" i="46"/>
  <c r="E7" i="46" a="1"/>
  <c r="E7" i="46" s="1"/>
  <c r="N7" i="46" a="1"/>
  <c r="N7" i="46" s="1"/>
  <c r="V7" i="46" a="1"/>
  <c r="V7" i="46" s="1"/>
  <c r="W7" i="46" l="1" a="1"/>
  <c r="W7" i="46" s="1"/>
  <c r="AF10" i="46"/>
  <c r="AF6" i="46"/>
  <c r="AF8" i="46"/>
  <c r="AA4" i="46"/>
  <c r="E8" i="9" s="1"/>
  <c r="AF4" i="46"/>
  <c r="AG4" i="46" s="1"/>
  <c r="AH4" i="46" s="1"/>
  <c r="AA5" i="46"/>
  <c r="F3" i="46"/>
  <c r="G3" i="46" s="1"/>
  <c r="F2" i="46"/>
  <c r="E15" i="9"/>
  <c r="E11" i="9" s="1"/>
  <c r="E14" i="9"/>
  <c r="Q2" i="46"/>
  <c r="R2" i="46" s="1"/>
  <c r="Q3" i="46"/>
  <c r="R3" i="46" s="1"/>
  <c r="R4" i="46" l="1"/>
  <c r="E13" i="9" s="1"/>
  <c r="AB5" i="46"/>
  <c r="E9" i="9"/>
  <c r="E5" i="9" s="1"/>
  <c r="AF7" i="46"/>
  <c r="AG7" i="46" s="1"/>
  <c r="AG8" i="46"/>
  <c r="AH8" i="46" s="1"/>
  <c r="AI7" i="46" s="1"/>
  <c r="AF5" i="46"/>
  <c r="AG5" i="46" s="1"/>
  <c r="AG6" i="46"/>
  <c r="AH6" i="46" s="1"/>
  <c r="AI5" i="46" s="1"/>
  <c r="Q4" i="46"/>
  <c r="AF9" i="46"/>
  <c r="AG9" i="46" s="1"/>
  <c r="AG10" i="46"/>
  <c r="AH10" i="46" s="1"/>
  <c r="AI9" i="46" s="1"/>
  <c r="AB4" i="46"/>
  <c r="F7" i="46" a="1"/>
  <c r="F7" i="46" s="1"/>
  <c r="F4" i="46"/>
  <c r="G2" i="46"/>
  <c r="O7" i="46" a="1"/>
  <c r="O7" i="46" s="1"/>
  <c r="Q7" i="46" a="1"/>
  <c r="Q7" i="46" s="1"/>
  <c r="D7" i="46" a="1"/>
  <c r="D7" i="46" s="1"/>
  <c r="G4" i="46" l="1"/>
  <c r="E12" i="9" s="1"/>
  <c r="AJ5" i="46"/>
  <c r="AK5" i="46"/>
  <c r="AJ9" i="46"/>
  <c r="AK9" i="46"/>
  <c r="AK7" i="46"/>
  <c r="AJ7" i="46"/>
  <c r="R7" i="46" a="1"/>
  <c r="R7" i="46" s="1"/>
  <c r="U7" i="46" s="1" a="1"/>
  <c r="U7" i="46" s="1"/>
  <c r="G7" i="46" a="1"/>
  <c r="G7" i="46" s="1"/>
  <c r="J7" i="46" s="1" a="1"/>
  <c r="J7" i="46" s="1"/>
  <c r="T7" i="46" l="1" a="1"/>
  <c r="T7" i="46" s="1"/>
  <c r="S7" i="46" a="1"/>
  <c r="S7" i="46" s="1"/>
  <c r="H7" i="46" a="1"/>
  <c r="H7" i="46" s="1"/>
  <c r="I7" i="46" a="1"/>
  <c r="I7" i="4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C6A964-04AA-46EB-9E37-625440A32D0E}" keepAlive="1" name="Query - Entreprises" description="Connection to the 'Entreprises' query in the workbook." type="5" refreshedVersion="0" background="1">
    <dbPr connection="Provider=Microsoft.Mashup.OleDb.1;Data Source=$Workbook$;Location=Entreprises;Extended Properties=&quot;&quot;" command="SELECT * FROM [Entreprises]"/>
  </connection>
  <connection id="2" xr16:uid="{3FB6F79A-742B-4785-AB9F-4533DD32B003}" keepAlive="1" name="Query - Performance" description="Connection to the 'Performance' query in the workbook." type="5" refreshedVersion="8" background="1" saveData="1">
    <dbPr connection="Provider=Microsoft.Mashup.OleDb.1;Data Source=$Workbook$;Location=Performance;Extended Properties=&quot;&quot;" command="SELECT * FROM [Performanc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<sst xmlns="http://schemas.openxmlformats.org/spreadsheetml/2006/main" count="109500" uniqueCount="53919">
  <si>
    <t>Marque</t>
  </si>
  <si>
    <t>Distributeur</t>
  </si>
  <si>
    <t>Balise</t>
  </si>
  <si>
    <t>Valeur</t>
  </si>
  <si>
    <t>Desc</t>
  </si>
  <si>
    <t>[Date]</t>
  </si>
  <si>
    <t>Entreprise</t>
  </si>
  <si>
    <t>[@SUPR@]</t>
  </si>
  <si>
    <t>Balise de suppression de la slide</t>
  </si>
  <si>
    <t>ID</t>
  </si>
  <si>
    <t>C</t>
  </si>
  <si>
    <t>Nom</t>
  </si>
  <si>
    <t>Itération</t>
  </si>
  <si>
    <t>Nombre de tests</t>
  </si>
  <si>
    <t>Résultat</t>
  </si>
  <si>
    <t xml:space="preserve">  </t>
  </si>
  <si>
    <t>COINTREAU</t>
  </si>
  <si>
    <t>[Entreprise]</t>
  </si>
  <si>
    <t>Nom de l'entreprise</t>
  </si>
  <si>
    <t>SIREN</t>
  </si>
  <si>
    <t>siren</t>
  </si>
  <si>
    <t>date_cloture_exercice</t>
  </si>
  <si>
    <t>Chiffre_d_affaires</t>
  </si>
  <si>
    <t>Marge_brute</t>
  </si>
  <si>
    <t>EBE</t>
  </si>
  <si>
    <t>EBIT</t>
  </si>
  <si>
    <t>Resultat_net</t>
  </si>
  <si>
    <t>Taux_d_endettement</t>
  </si>
  <si>
    <t>Ratio_de_liquidite</t>
  </si>
  <si>
    <t>Ratio_de_vetuste</t>
  </si>
  <si>
    <t>Autonomie_financiere</t>
  </si>
  <si>
    <t>Poids_BFR_exploitation_sur_CA</t>
  </si>
  <si>
    <t>Couverture_des_interets</t>
  </si>
  <si>
    <t>CAF_sur_CA</t>
  </si>
  <si>
    <t>Capacite_de_remboursement</t>
  </si>
  <si>
    <t>Marge_EBE</t>
  </si>
  <si>
    <t>Resultat_courant_avant_impots_sur_CA</t>
  </si>
  <si>
    <t>Poids_BFR_exploitation_sur_CA_jours</t>
  </si>
  <si>
    <t>Rotation_des_stocks_jours</t>
  </si>
  <si>
    <t>Credit_clients_Jours</t>
  </si>
  <si>
    <t>Credit_fournisseurs_Jours</t>
  </si>
  <si>
    <t>type_bilan</t>
  </si>
  <si>
    <t>confidentiality</t>
  </si>
  <si>
    <t>Entreprises.Nom</t>
  </si>
  <si>
    <t>0,002</t>
  </si>
  <si>
    <t>18,083</t>
  </si>
  <si>
    <t>37,86</t>
  </si>
  <si>
    <t>14,389</t>
  </si>
  <si>
    <t>0,706</t>
  </si>
  <si>
    <t>0,0</t>
  </si>
  <si>
    <t>26,594</t>
  </si>
  <si>
    <t>45,46</t>
  </si>
  <si>
    <t>33,845</t>
  </si>
  <si>
    <t>Public</t>
  </si>
  <si>
    <t>13,119</t>
  </si>
  <si>
    <t>2,694</t>
  </si>
  <si>
    <t>1,276</t>
  </si>
  <si>
    <t>5,269</t>
  </si>
  <si>
    <t>47,228</t>
  </si>
  <si>
    <t>10,631</t>
  </si>
  <si>
    <t>7,558</t>
  </si>
  <si>
    <t>1,643</t>
  </si>
  <si>
    <t>4,543</t>
  </si>
  <si>
    <t>0,286</t>
  </si>
  <si>
    <t>7,976</t>
  </si>
  <si>
    <t>6,92</t>
  </si>
  <si>
    <t>29,06</t>
  </si>
  <si>
    <t/>
  </si>
  <si>
    <t>Partiellement confidentiel</t>
  </si>
  <si>
    <t>17,505</t>
  </si>
  <si>
    <t>69,821</t>
  </si>
  <si>
    <t>10,08</t>
  </si>
  <si>
    <t>0,022</t>
  </si>
  <si>
    <t>1,219</t>
  </si>
  <si>
    <t>2,024</t>
  </si>
  <si>
    <t>2,418</t>
  </si>
  <si>
    <t>36,668</t>
  </si>
  <si>
    <t>87,632</t>
  </si>
  <si>
    <t>2,135</t>
  </si>
  <si>
    <t>4,932</t>
  </si>
  <si>
    <t>4,298</t>
  </si>
  <si>
    <t>54,323</t>
  </si>
  <si>
    <t>48,409</t>
  </si>
  <si>
    <t>11,15</t>
  </si>
  <si>
    <t>14,216</t>
  </si>
  <si>
    <t>2,037</t>
  </si>
  <si>
    <t>15,707</t>
  </si>
  <si>
    <t>0,483</t>
  </si>
  <si>
    <t>25,888</t>
  </si>
  <si>
    <t>24,001</t>
  </si>
  <si>
    <t>54,112</t>
  </si>
  <si>
    <t>128,952</t>
  </si>
  <si>
    <t>27,283</t>
  </si>
  <si>
    <t>18,371</t>
  </si>
  <si>
    <t>1,567</t>
  </si>
  <si>
    <t>4,841</t>
  </si>
  <si>
    <t>6,856</t>
  </si>
  <si>
    <t>41,768</t>
  </si>
  <si>
    <t>3,622</t>
  </si>
  <si>
    <t>2,156</t>
  </si>
  <si>
    <t>5,621</t>
  </si>
  <si>
    <t>24,563</t>
  </si>
  <si>
    <t>102,944</t>
  </si>
  <si>
    <t>1,37</t>
  </si>
  <si>
    <t>4,55</t>
  </si>
  <si>
    <t>3,901</t>
  </si>
  <si>
    <t>46,923</t>
  </si>
  <si>
    <t>12,233</t>
  </si>
  <si>
    <t>5,639</t>
  </si>
  <si>
    <t>24,547</t>
  </si>
  <si>
    <t>37,241</t>
  </si>
  <si>
    <t>50,78</t>
  </si>
  <si>
    <t>27,515</t>
  </si>
  <si>
    <t>2,26</t>
  </si>
  <si>
    <t>4,442</t>
  </si>
  <si>
    <t>3,242</t>
  </si>
  <si>
    <t>0,092</t>
  </si>
  <si>
    <t>52,798</t>
  </si>
  <si>
    <t>1,168</t>
  </si>
  <si>
    <t>24,536</t>
  </si>
  <si>
    <t>25,884</t>
  </si>
  <si>
    <t>63,343</t>
  </si>
  <si>
    <t>12,181</t>
  </si>
  <si>
    <t>20,706</t>
  </si>
  <si>
    <t>5,515</t>
  </si>
  <si>
    <t>0,751</t>
  </si>
  <si>
    <t>7,729</t>
  </si>
  <si>
    <t>7,426</t>
  </si>
  <si>
    <t>43,852</t>
  </si>
  <si>
    <t>80,467</t>
  </si>
  <si>
    <t>6,65</t>
  </si>
  <si>
    <t>58,97</t>
  </si>
  <si>
    <t>49,037</t>
  </si>
  <si>
    <t>0,689</t>
  </si>
  <si>
    <t>2,93</t>
  </si>
  <si>
    <t>0,779</t>
  </si>
  <si>
    <t>9,875</t>
  </si>
  <si>
    <t>25,749</t>
  </si>
  <si>
    <t>16,223</t>
  </si>
  <si>
    <t>1,387</t>
  </si>
  <si>
    <t>23,483</t>
  </si>
  <si>
    <t>5,82</t>
  </si>
  <si>
    <t>55,231</t>
  </si>
  <si>
    <t>6,865</t>
  </si>
  <si>
    <t>2,709</t>
  </si>
  <si>
    <t>17,574</t>
  </si>
  <si>
    <t>0,36</t>
  </si>
  <si>
    <t>25,317</t>
  </si>
  <si>
    <t>46,225</t>
  </si>
  <si>
    <t>15,307</t>
  </si>
  <si>
    <t>32,823</t>
  </si>
  <si>
    <t>1,09</t>
  </si>
  <si>
    <t>-0,066</t>
  </si>
  <si>
    <t>-0,003</t>
  </si>
  <si>
    <t>8,086</t>
  </si>
  <si>
    <t>4,683</t>
  </si>
  <si>
    <t>30,85</t>
  </si>
  <si>
    <t>49,968</t>
  </si>
  <si>
    <t>6,165</t>
  </si>
  <si>
    <t>57,119</t>
  </si>
  <si>
    <t>1,177</t>
  </si>
  <si>
    <t>3,334</t>
  </si>
  <si>
    <t>0,576</t>
  </si>
  <si>
    <t>9,636</t>
  </si>
  <si>
    <t>4,486</t>
  </si>
  <si>
    <t>0,575</t>
  </si>
  <si>
    <t>3,246</t>
  </si>
  <si>
    <t>0,037</t>
  </si>
  <si>
    <t>86,048</t>
  </si>
  <si>
    <t>33,532</t>
  </si>
  <si>
    <t>8,089</t>
  </si>
  <si>
    <t>0,196</t>
  </si>
  <si>
    <t>2,116</t>
  </si>
  <si>
    <t>2,804</t>
  </si>
  <si>
    <t>3,105</t>
  </si>
  <si>
    <t>62,745</t>
  </si>
  <si>
    <t>50,458</t>
  </si>
  <si>
    <t>0,162</t>
  </si>
  <si>
    <t>103,364</t>
  </si>
  <si>
    <t>4,733</t>
  </si>
  <si>
    <t>1,751</t>
  </si>
  <si>
    <t>6,659</t>
  </si>
  <si>
    <t>5,782</t>
  </si>
  <si>
    <t>5,563</t>
  </si>
  <si>
    <t>86,918</t>
  </si>
  <si>
    <t>40,017</t>
  </si>
  <si>
    <t>18,057</t>
  </si>
  <si>
    <t>39,634</t>
  </si>
  <si>
    <t>28,241</t>
  </si>
  <si>
    <t>42,81</t>
  </si>
  <si>
    <t>5,474</t>
  </si>
  <si>
    <t>9,045</t>
  </si>
  <si>
    <t>1,372</t>
  </si>
  <si>
    <t>12,727</t>
  </si>
  <si>
    <t>9,825</t>
  </si>
  <si>
    <t>0,073</t>
  </si>
  <si>
    <t>36,977</t>
  </si>
  <si>
    <t>0,736</t>
  </si>
  <si>
    <t>5,132</t>
  </si>
  <si>
    <t>8,455</t>
  </si>
  <si>
    <t>7,732</t>
  </si>
  <si>
    <t>167,035</t>
  </si>
  <si>
    <t>14,726</t>
  </si>
  <si>
    <t>18,005</t>
  </si>
  <si>
    <t>1,139</t>
  </si>
  <si>
    <t>2,09</t>
  </si>
  <si>
    <t>2,579</t>
  </si>
  <si>
    <t>40,488</t>
  </si>
  <si>
    <t>33,504</t>
  </si>
  <si>
    <t>0,007</t>
  </si>
  <si>
    <t>21,656</t>
  </si>
  <si>
    <t>0,272</t>
  </si>
  <si>
    <t>3,162</t>
  </si>
  <si>
    <t>4,791</t>
  </si>
  <si>
    <t>23,418</t>
  </si>
  <si>
    <t>36,488</t>
  </si>
  <si>
    <t>5,126</t>
  </si>
  <si>
    <t>1,203</t>
  </si>
  <si>
    <t>3,772</t>
  </si>
  <si>
    <t>3,019</t>
  </si>
  <si>
    <t>4,724</t>
  </si>
  <si>
    <t>3,997</t>
  </si>
  <si>
    <t>0,001</t>
  </si>
  <si>
    <t>20,432</t>
  </si>
  <si>
    <t>2,684</t>
  </si>
  <si>
    <t>1,689</t>
  </si>
  <si>
    <t>2,114</t>
  </si>
  <si>
    <t>1,338</t>
  </si>
  <si>
    <t>73,556</t>
  </si>
  <si>
    <t>20,922</t>
  </si>
  <si>
    <t>2,138</t>
  </si>
  <si>
    <t>2,96</t>
  </si>
  <si>
    <t>6,466</t>
  </si>
  <si>
    <t>24,448</t>
  </si>
  <si>
    <t>67,529</t>
  </si>
  <si>
    <t>48,393</t>
  </si>
  <si>
    <t>1,728</t>
  </si>
  <si>
    <t>0,591</t>
  </si>
  <si>
    <t>1,381</t>
  </si>
  <si>
    <t>37,287</t>
  </si>
  <si>
    <t>29,543</t>
  </si>
  <si>
    <t>4,745</t>
  </si>
  <si>
    <t>11,828</t>
  </si>
  <si>
    <t>5,232</t>
  </si>
  <si>
    <t>0,57</t>
  </si>
  <si>
    <t>0,92</t>
  </si>
  <si>
    <t>35,98</t>
  </si>
  <si>
    <t>1,95</t>
  </si>
  <si>
    <t>4,924</t>
  </si>
  <si>
    <t>0,055</t>
  </si>
  <si>
    <t>64,8</t>
  </si>
  <si>
    <t>34,628</t>
  </si>
  <si>
    <t>36,86</t>
  </si>
  <si>
    <t>0,628</t>
  </si>
  <si>
    <t>3,145</t>
  </si>
  <si>
    <t>4,476</t>
  </si>
  <si>
    <t>79,566</t>
  </si>
  <si>
    <t>9,577</t>
  </si>
  <si>
    <t>75,528</t>
  </si>
  <si>
    <t>1,075</t>
  </si>
  <si>
    <t>0,413</t>
  </si>
  <si>
    <t>22,953</t>
  </si>
  <si>
    <t>22,717</t>
  </si>
  <si>
    <t>42,998</t>
  </si>
  <si>
    <t>20,193</t>
  </si>
  <si>
    <t>6,206</t>
  </si>
  <si>
    <t>0,926</t>
  </si>
  <si>
    <t>4,403</t>
  </si>
  <si>
    <t>4,777</t>
  </si>
  <si>
    <t>3,932</t>
  </si>
  <si>
    <t>1,972</t>
  </si>
  <si>
    <t>2,674</t>
  </si>
  <si>
    <t>2,979</t>
  </si>
  <si>
    <t>54,009</t>
  </si>
  <si>
    <t>21,728</t>
  </si>
  <si>
    <t>47,809</t>
  </si>
  <si>
    <t>8,332</t>
  </si>
  <si>
    <t>8,016</t>
  </si>
  <si>
    <t>1,411</t>
  </si>
  <si>
    <t>10,653</t>
  </si>
  <si>
    <t>7,57</t>
  </si>
  <si>
    <t>104,375</t>
  </si>
  <si>
    <t>154,412</t>
  </si>
  <si>
    <t>2,445</t>
  </si>
  <si>
    <t>16,913</t>
  </si>
  <si>
    <t>0,012</t>
  </si>
  <si>
    <t>1,725</t>
  </si>
  <si>
    <t>1,482</t>
  </si>
  <si>
    <t>2,197</t>
  </si>
  <si>
    <t>36,954</t>
  </si>
  <si>
    <t>17,267</t>
  </si>
  <si>
    <t>0,811</t>
  </si>
  <si>
    <t>1,537</t>
  </si>
  <si>
    <t>7,191</t>
  </si>
  <si>
    <t>32,159</t>
  </si>
  <si>
    <t>39,479</t>
  </si>
  <si>
    <t>8,676</t>
  </si>
  <si>
    <t>14,544</t>
  </si>
  <si>
    <t>2,642</t>
  </si>
  <si>
    <t>1,784</t>
  </si>
  <si>
    <t>0,381</t>
  </si>
  <si>
    <t>3,079</t>
  </si>
  <si>
    <t>43,551</t>
  </si>
  <si>
    <t>34,647</t>
  </si>
  <si>
    <t>50,237</t>
  </si>
  <si>
    <t>1,723</t>
  </si>
  <si>
    <t>0,357</t>
  </si>
  <si>
    <t>24,799</t>
  </si>
  <si>
    <t>22,767</t>
  </si>
  <si>
    <t>5,955</t>
  </si>
  <si>
    <t>2,022</t>
  </si>
  <si>
    <t>1,934</t>
  </si>
  <si>
    <t>8,71</t>
  </si>
  <si>
    <t>4,818</t>
  </si>
  <si>
    <t>55,467</t>
  </si>
  <si>
    <t>2,065</t>
  </si>
  <si>
    <t>3,197</t>
  </si>
  <si>
    <t>0,467</t>
  </si>
  <si>
    <t>4,738</t>
  </si>
  <si>
    <t>38,591</t>
  </si>
  <si>
    <t>3,32</t>
  </si>
  <si>
    <t>3,574</t>
  </si>
  <si>
    <t>3,35</t>
  </si>
  <si>
    <t>22,727</t>
  </si>
  <si>
    <t>27,601</t>
  </si>
  <si>
    <t>13,901</t>
  </si>
  <si>
    <t>16,406</t>
  </si>
  <si>
    <t>0,753</t>
  </si>
  <si>
    <t>7,929</t>
  </si>
  <si>
    <t>33,15</t>
  </si>
  <si>
    <t>60,237</t>
  </si>
  <si>
    <t>7,469</t>
  </si>
  <si>
    <t>27,741</t>
  </si>
  <si>
    <t>7,361</t>
  </si>
  <si>
    <t>34,575</t>
  </si>
  <si>
    <t>4,775</t>
  </si>
  <si>
    <t>5,357</t>
  </si>
  <si>
    <t>0,726</t>
  </si>
  <si>
    <t>28,566</t>
  </si>
  <si>
    <t>1,76</t>
  </si>
  <si>
    <t>0,858</t>
  </si>
  <si>
    <t>2,726</t>
  </si>
  <si>
    <t>0,058</t>
  </si>
  <si>
    <t>8,071</t>
  </si>
  <si>
    <t>4,629</t>
  </si>
  <si>
    <t>30,885</t>
  </si>
  <si>
    <t>36,601</t>
  </si>
  <si>
    <t>20,349</t>
  </si>
  <si>
    <t>1,094</t>
  </si>
  <si>
    <t>3,676</t>
  </si>
  <si>
    <t>2,701</t>
  </si>
  <si>
    <t>24,862</t>
  </si>
  <si>
    <t>38,156</t>
  </si>
  <si>
    <t>64,554</t>
  </si>
  <si>
    <t>69,763</t>
  </si>
  <si>
    <t>0,479</t>
  </si>
  <si>
    <t>71,901</t>
  </si>
  <si>
    <t>1,521</t>
  </si>
  <si>
    <t>-2,694</t>
  </si>
  <si>
    <t>232,395</t>
  </si>
  <si>
    <t>32,077</t>
  </si>
  <si>
    <t>177,017</t>
  </si>
  <si>
    <t>20,743</t>
  </si>
  <si>
    <t>31,224</t>
  </si>
  <si>
    <t>40,38</t>
  </si>
  <si>
    <t>35,854</t>
  </si>
  <si>
    <t>1,941</t>
  </si>
  <si>
    <t>3,036</t>
  </si>
  <si>
    <t>3,951</t>
  </si>
  <si>
    <t>4,218</t>
  </si>
  <si>
    <t>68,794</t>
  </si>
  <si>
    <t>47,634</t>
  </si>
  <si>
    <t>6,28</t>
  </si>
  <si>
    <t>2,783</t>
  </si>
  <si>
    <t>72,227</t>
  </si>
  <si>
    <t>15,614</t>
  </si>
  <si>
    <t>1,236</t>
  </si>
  <si>
    <t>25,694</t>
  </si>
  <si>
    <t>5,404</t>
  </si>
  <si>
    <t>7,784</t>
  </si>
  <si>
    <t>59,899</t>
  </si>
  <si>
    <t>2,969</t>
  </si>
  <si>
    <t>16,582</t>
  </si>
  <si>
    <t>0,369</t>
  </si>
  <si>
    <t>21,677</t>
  </si>
  <si>
    <t>16,567</t>
  </si>
  <si>
    <t>0,038</t>
  </si>
  <si>
    <t>0,749</t>
  </si>
  <si>
    <t>1,156</t>
  </si>
  <si>
    <t>1,856</t>
  </si>
  <si>
    <t>59,835</t>
  </si>
  <si>
    <t>36,65</t>
  </si>
  <si>
    <t>4,668</t>
  </si>
  <si>
    <t>2,631</t>
  </si>
  <si>
    <t>3,324</t>
  </si>
  <si>
    <t>59,925</t>
  </si>
  <si>
    <t>5,461</t>
  </si>
  <si>
    <t>14,046</t>
  </si>
  <si>
    <t>24,517</t>
  </si>
  <si>
    <t>0,784</t>
  </si>
  <si>
    <t>0,098</t>
  </si>
  <si>
    <t>33,515</t>
  </si>
  <si>
    <t>49,856</t>
  </si>
  <si>
    <t>29,155</t>
  </si>
  <si>
    <t>2,442</t>
  </si>
  <si>
    <t>17,408</t>
  </si>
  <si>
    <t>3,524</t>
  </si>
  <si>
    <t>0,006</t>
  </si>
  <si>
    <t>37,578</t>
  </si>
  <si>
    <t>36,247</t>
  </si>
  <si>
    <t>0,533</t>
  </si>
  <si>
    <t>4,963</t>
  </si>
  <si>
    <t>36,82</t>
  </si>
  <si>
    <t>21,081</t>
  </si>
  <si>
    <t>0,411</t>
  </si>
  <si>
    <t>3,404</t>
  </si>
  <si>
    <t>4,58</t>
  </si>
  <si>
    <t>3,668</t>
  </si>
  <si>
    <t>26,069</t>
  </si>
  <si>
    <t>44,137</t>
  </si>
  <si>
    <t>0,043</t>
  </si>
  <si>
    <t>27,673</t>
  </si>
  <si>
    <t>67,657</t>
  </si>
  <si>
    <t>45,529</t>
  </si>
  <si>
    <t>0,407</t>
  </si>
  <si>
    <t>-0,145</t>
  </si>
  <si>
    <t>9,404</t>
  </si>
  <si>
    <t>2,459</t>
  </si>
  <si>
    <t>23,449</t>
  </si>
  <si>
    <t>38,909</t>
  </si>
  <si>
    <t>18,818</t>
  </si>
  <si>
    <t>0,837</t>
  </si>
  <si>
    <t>4,234</t>
  </si>
  <si>
    <t>0,089</t>
  </si>
  <si>
    <t>7,263</t>
  </si>
  <si>
    <t>6,742</t>
  </si>
  <si>
    <t>67,746</t>
  </si>
  <si>
    <t>26,399</t>
  </si>
  <si>
    <t>47,825</t>
  </si>
  <si>
    <t>56,035</t>
  </si>
  <si>
    <t>6,08</t>
  </si>
  <si>
    <t>1,388</t>
  </si>
  <si>
    <t>55,014</t>
  </si>
  <si>
    <t>19,889</t>
  </si>
  <si>
    <t>63,173</t>
  </si>
  <si>
    <t>5,826</t>
  </si>
  <si>
    <t>Date de génération</t>
  </si>
  <si>
    <t>Années</t>
  </si>
  <si>
    <t>Date</t>
  </si>
  <si>
    <t>Chiffre d'affaires</t>
  </si>
  <si>
    <t>Année prec</t>
  </si>
  <si>
    <t>Année</t>
  </si>
  <si>
    <t>Precédente valeur</t>
  </si>
  <si>
    <t>CAGR</t>
  </si>
  <si>
    <t>Text</t>
  </si>
  <si>
    <t>Positive</t>
  </si>
  <si>
    <t>Negative</t>
  </si>
  <si>
    <t>[Siren]</t>
  </si>
  <si>
    <t>Siren</t>
  </si>
  <si>
    <t>[Cagr_CA]</t>
  </si>
  <si>
    <t>[Cagr_EBE]</t>
  </si>
  <si>
    <t>[Start]</t>
  </si>
  <si>
    <t>[End]</t>
  </si>
  <si>
    <t>Première année</t>
  </si>
  <si>
    <t>Dernière année</t>
  </si>
  <si>
    <t>Taux de marge</t>
  </si>
  <si>
    <t>[EBE]</t>
  </si>
  <si>
    <t>CA</t>
  </si>
  <si>
    <t>Croissance annuelle du CA</t>
  </si>
  <si>
    <t>Croissance annuellee de l'EBE</t>
  </si>
  <si>
    <t>[RN]</t>
  </si>
  <si>
    <t>Résultat net</t>
  </si>
  <si>
    <t>Taux EBE</t>
  </si>
  <si>
    <t>Marge brute</t>
  </si>
  <si>
    <t>Blank</t>
  </si>
  <si>
    <t>Base</t>
  </si>
  <si>
    <t>Increase</t>
  </si>
  <si>
    <t>Decrease</t>
  </si>
  <si>
    <t>Marchandises et M1</t>
  </si>
  <si>
    <t>Production (salaire, ext.)</t>
  </si>
  <si>
    <t>Exceptionnel</t>
  </si>
  <si>
    <t>451443618</t>
  </si>
  <si>
    <t>SOCIETE INDUSTRIELLE DE BONDUES</t>
  </si>
  <si>
    <t>Fabrication d’huiles et graisses végétales et animales</t>
  </si>
  <si>
    <t>Fabrication de margarine et graisses comestibles similaires</t>
  </si>
  <si>
    <t>388021156</t>
  </si>
  <si>
    <t>SAIPOL</t>
  </si>
  <si>
    <t>Fabrication d'huiles et graisses brutes</t>
  </si>
  <si>
    <t>495015281</t>
  </si>
  <si>
    <t>VALTRIS CHAMPLOR SAS</t>
  </si>
  <si>
    <t>830375390</t>
  </si>
  <si>
    <t>CENTRE OUEST CEREALES INDUSTRIES</t>
  </si>
  <si>
    <t>441940905</t>
  </si>
  <si>
    <t>A.L.V.A</t>
  </si>
  <si>
    <t>314539792</t>
  </si>
  <si>
    <t>HUILERIE DE LAPALISSE</t>
  </si>
  <si>
    <t>572099695</t>
  </si>
  <si>
    <t>CARGILL FRANCE</t>
  </si>
  <si>
    <t>457208619</t>
  </si>
  <si>
    <t>LESIEUR</t>
  </si>
  <si>
    <t>Fabrication d'huiles et graisses raffinées</t>
  </si>
  <si>
    <t>420985988</t>
  </si>
  <si>
    <t>PROVENCE HUILES</t>
  </si>
  <si>
    <t>778114348</t>
  </si>
  <si>
    <t>ETS CH DAUDRUY VAN CAUWENBERGHE ET FILS</t>
  </si>
  <si>
    <t>552094625</t>
  </si>
  <si>
    <t>SOCIETE INDUSTRIELLE DES OLEAGINEUX</t>
  </si>
  <si>
    <t>720801497</t>
  </si>
  <si>
    <t>NUTRITION ET SANTE</t>
  </si>
  <si>
    <t>Fabrication d'autres produits alimentaires</t>
  </si>
  <si>
    <t>Fabrication d'aliments homogénéisés et diététiques</t>
  </si>
  <si>
    <t>319543948</t>
  </si>
  <si>
    <t>NESTLE HEALTH SCIENCE FRANCE</t>
  </si>
  <si>
    <t>326921814</t>
  </si>
  <si>
    <t>NUTRIBIO</t>
  </si>
  <si>
    <t>775586811</t>
  </si>
  <si>
    <t>VITAGERMINE</t>
  </si>
  <si>
    <t>006380042</t>
  </si>
  <si>
    <t>LABORATOIRE NUTERGIA</t>
  </si>
  <si>
    <t>421472143</t>
  </si>
  <si>
    <t>LABORATOIRES INELDEA</t>
  </si>
  <si>
    <t>423989755</t>
  </si>
  <si>
    <t>BABYNOV</t>
  </si>
  <si>
    <t>423700970</t>
  </si>
  <si>
    <t>NUTRISENS FRANCE</t>
  </si>
  <si>
    <t>381666361</t>
  </si>
  <si>
    <t>LABORATOIRE GEFA</t>
  </si>
  <si>
    <t>410970503</t>
  </si>
  <si>
    <t>SCAMARK</t>
  </si>
  <si>
    <t>Fabrication d'autres produits alimentaires n.c.a.</t>
  </si>
  <si>
    <t>433663770</t>
  </si>
  <si>
    <t>COCA COLA MIDI SAS</t>
  </si>
  <si>
    <t>552004236</t>
  </si>
  <si>
    <t>PATISFRANCE - PURATOS</t>
  </si>
  <si>
    <t>337986798</t>
  </si>
  <si>
    <t>NUTRISET</t>
  </si>
  <si>
    <t>344770870</t>
  </si>
  <si>
    <t>NEXIRA</t>
  </si>
  <si>
    <t>484918362</t>
  </si>
  <si>
    <t>OVOTEAM</t>
  </si>
  <si>
    <t>338471980</t>
  </si>
  <si>
    <t>SOJINAL</t>
  </si>
  <si>
    <t>552103905</t>
  </si>
  <si>
    <t>CHR HANSEN FRANCE SAS</t>
  </si>
  <si>
    <t>420800492</t>
  </si>
  <si>
    <t>PEP</t>
  </si>
  <si>
    <t>405720194</t>
  </si>
  <si>
    <t>LALLEMAND</t>
  </si>
  <si>
    <t>582141990</t>
  </si>
  <si>
    <t>PROVA</t>
  </si>
  <si>
    <t>622048437</t>
  </si>
  <si>
    <t>SAS LIOT</t>
  </si>
  <si>
    <t>692015266</t>
  </si>
  <si>
    <t>LIS FRANCE</t>
  </si>
  <si>
    <t>339482945</t>
  </si>
  <si>
    <t>ANTARTIC II</t>
  </si>
  <si>
    <t>545650202</t>
  </si>
  <si>
    <t>AGRO INGREDIENTS TECHNOLOGY</t>
  </si>
  <si>
    <t>304263940</t>
  </si>
  <si>
    <t>KERRY SAVOURY INGREDIENTS FRANCE</t>
  </si>
  <si>
    <t>728502444</t>
  </si>
  <si>
    <t>PALC</t>
  </si>
  <si>
    <t>420990491</t>
  </si>
  <si>
    <t>DAUNAT BOURGOGNE</t>
  </si>
  <si>
    <t>444305692</t>
  </si>
  <si>
    <t>DAUNAT PICARDIE</t>
  </si>
  <si>
    <t>597020734</t>
  </si>
  <si>
    <t>EBLY</t>
  </si>
  <si>
    <t>451886766</t>
  </si>
  <si>
    <t>SETHNESS-ROQUETTE</t>
  </si>
  <si>
    <t>381523901</t>
  </si>
  <si>
    <t>INDENA S.A.S.</t>
  </si>
  <si>
    <t>384169108</t>
  </si>
  <si>
    <t>PILEJE INDUSTRIE</t>
  </si>
  <si>
    <t>821410610</t>
  </si>
  <si>
    <t>SOCIETE NOUVELLE YABON VERNEUIL</t>
  </si>
  <si>
    <t>063804108</t>
  </si>
  <si>
    <t>EXTRAITS VEGETAUX ET DERIVES</t>
  </si>
  <si>
    <t>572151207</t>
  </si>
  <si>
    <t>SAINTE LUCIE</t>
  </si>
  <si>
    <t>317598993</t>
  </si>
  <si>
    <t>FRANCE CULINAIRE DEVELOPPEMENT</t>
  </si>
  <si>
    <t>712007251</t>
  </si>
  <si>
    <t>SOC DE COURTAGE ET DE DIFFUSION</t>
  </si>
  <si>
    <t>377559265</t>
  </si>
  <si>
    <t>PLANTEX</t>
  </si>
  <si>
    <t>529260390</t>
  </si>
  <si>
    <t>DAUNAT NORD</t>
  </si>
  <si>
    <t>329010201</t>
  </si>
  <si>
    <t>ROLAND MONTERRAT</t>
  </si>
  <si>
    <t>444651616</t>
  </si>
  <si>
    <t>VILLERS</t>
  </si>
  <si>
    <t>383162955</t>
  </si>
  <si>
    <t>BESTFOODS FRANCE INDUSTRIES - BFI</t>
  </si>
  <si>
    <t>349927012</t>
  </si>
  <si>
    <t>EUROGERM</t>
  </si>
  <si>
    <t>810874347</t>
  </si>
  <si>
    <t>GB FOODS PRODUCTION FRANCE</t>
  </si>
  <si>
    <t>353610702</t>
  </si>
  <si>
    <t>LES OEUFS GESLIN</t>
  </si>
  <si>
    <t>535267488</t>
  </si>
  <si>
    <t>KERRY FLAVOURS FRANCE</t>
  </si>
  <si>
    <t>323438028</t>
  </si>
  <si>
    <t>SA LA TOQUE ANGEVINE</t>
  </si>
  <si>
    <t>413724923</t>
  </si>
  <si>
    <t>DAT-SCHAUB FRANCE</t>
  </si>
  <si>
    <t>452807100</t>
  </si>
  <si>
    <t>STB</t>
  </si>
  <si>
    <t>885550418</t>
  </si>
  <si>
    <t>NIGAY SAS</t>
  </si>
  <si>
    <t>494887854</t>
  </si>
  <si>
    <t>MARS WRIGLEY CONFECTIONERY FRANCE</t>
  </si>
  <si>
    <t>Fabrication de cacao, chocolat et de produits de confiserie</t>
  </si>
  <si>
    <t>572149169</t>
  </si>
  <si>
    <t>HARIBO RICQLES ZAN</t>
  </si>
  <si>
    <t>433935764</t>
  </si>
  <si>
    <t>CPK PRODUCTION FRANCE</t>
  </si>
  <si>
    <t>916521107</t>
  </si>
  <si>
    <t>WRIGLEY FRANCE SNC</t>
  </si>
  <si>
    <t>476480330</t>
  </si>
  <si>
    <t>LUTTI</t>
  </si>
  <si>
    <t>602018897</t>
  </si>
  <si>
    <t>FERRERO FRANCE</t>
  </si>
  <si>
    <t>558503959</t>
  </si>
  <si>
    <t>CSM FRANCE</t>
  </si>
  <si>
    <t>397673195</t>
  </si>
  <si>
    <t>CPK PRODUCTION STRASBOURG</t>
  </si>
  <si>
    <t>334381159</t>
  </si>
  <si>
    <t>CONFISERIE DU NORD</t>
  </si>
  <si>
    <t>804635407</t>
  </si>
  <si>
    <t>APTUNION INDUSTRIE</t>
  </si>
  <si>
    <t>327373478</t>
  </si>
  <si>
    <t>NATRA SAINT ETIENNE</t>
  </si>
  <si>
    <t>688501022</t>
  </si>
  <si>
    <t>CIE FRANCAISE CHOCOLATERIE ET CONFISERIE</t>
  </si>
  <si>
    <t>564202166</t>
  </si>
  <si>
    <t>CEMOI CHOCOLATIER</t>
  </si>
  <si>
    <t>438773525</t>
  </si>
  <si>
    <t>BARRY CALLEBAUT MANUFACTURING FRANCE</t>
  </si>
  <si>
    <t>562880179</t>
  </si>
  <si>
    <t>CEMOI CONFISEUR</t>
  </si>
  <si>
    <t>352714745</t>
  </si>
  <si>
    <t>BARRY CALLEBAUT FRANCE</t>
  </si>
  <si>
    <t>622980027</t>
  </si>
  <si>
    <t>MCCORMICK FRANCE</t>
  </si>
  <si>
    <t>Fabrication de condiments et assaisonnements</t>
  </si>
  <si>
    <t>335782207</t>
  </si>
  <si>
    <t>CHARBONNEAUX BRABANT SA</t>
  </si>
  <si>
    <t>343331914</t>
  </si>
  <si>
    <t>COVINOR</t>
  </si>
  <si>
    <t>347464240</t>
  </si>
  <si>
    <t>REITZEL BRIAND</t>
  </si>
  <si>
    <t>311641229</t>
  </si>
  <si>
    <t>AMORA MAILLE SOCIETE INDUSTRIELLE</t>
  </si>
  <si>
    <t>718502966</t>
  </si>
  <si>
    <t>IDHEA</t>
  </si>
  <si>
    <t>437507650</t>
  </si>
  <si>
    <t>LESIEUR GENERALE CONDIMENTAIRE</t>
  </si>
  <si>
    <t>017150038</t>
  </si>
  <si>
    <t>EUROPEENNE DE CONDIMENTS</t>
  </si>
  <si>
    <t>394256275</t>
  </si>
  <si>
    <t>REINE DE DIJON SAS</t>
  </si>
  <si>
    <t>388680670</t>
  </si>
  <si>
    <t>GYMA SAS</t>
  </si>
  <si>
    <t>319805974</t>
  </si>
  <si>
    <t>SAS FRIAL</t>
  </si>
  <si>
    <t>Fabrication de plats préparés</t>
  </si>
  <si>
    <t>327280368</t>
  </si>
  <si>
    <t>MARIE</t>
  </si>
  <si>
    <t>305375651</t>
  </si>
  <si>
    <t>GALLIANCE ELABORES</t>
  </si>
  <si>
    <t>830175295</t>
  </si>
  <si>
    <t>WILLIAM SAURIN PRODUCTION</t>
  </si>
  <si>
    <t>387744493</t>
  </si>
  <si>
    <t>AGIS</t>
  </si>
  <si>
    <t>525361465</t>
  </si>
  <si>
    <t>MARIE SURGELES</t>
  </si>
  <si>
    <t>558503371</t>
  </si>
  <si>
    <t>GROUPE FRANCAISE DE GASTRONOMIE</t>
  </si>
  <si>
    <t>433122645</t>
  </si>
  <si>
    <t>FARMOR</t>
  </si>
  <si>
    <t>426080081</t>
  </si>
  <si>
    <t>RAYNAL ET ROQUELAURE</t>
  </si>
  <si>
    <t>313151466</t>
  </si>
  <si>
    <t>GELAE</t>
  </si>
  <si>
    <t>322304197</t>
  </si>
  <si>
    <t>WHAT'S COOKING FRANCE</t>
  </si>
  <si>
    <t>343397782</t>
  </si>
  <si>
    <t>ESPRI RESTAURATION</t>
  </si>
  <si>
    <t>304992043</t>
  </si>
  <si>
    <t>TIPIAK PLATS CUISINES SURGELES</t>
  </si>
  <si>
    <t>824265839</t>
  </si>
  <si>
    <t>ACTIMEAT &amp; CO</t>
  </si>
  <si>
    <t>423697440</t>
  </si>
  <si>
    <t>CITE GOURMANDE</t>
  </si>
  <si>
    <t>444399935</t>
  </si>
  <si>
    <t>RAYNAL ET ROQUELAURE PROVENCE</t>
  </si>
  <si>
    <t>441879046</t>
  </si>
  <si>
    <t>LA BELLE HENRIETTE</t>
  </si>
  <si>
    <t>331760900</t>
  </si>
  <si>
    <t>SVELTIC</t>
  </si>
  <si>
    <t>387965395</t>
  </si>
  <si>
    <t>LES DELICES DE ST LEONARD SNC</t>
  </si>
  <si>
    <t>521823484</t>
  </si>
  <si>
    <t>AJINOMOTO FROZEN FOODS FRANCE</t>
  </si>
  <si>
    <t>377744651</t>
  </si>
  <si>
    <t>BRETZELS MORICETTES MFP POULAILLON</t>
  </si>
  <si>
    <t>332919406</t>
  </si>
  <si>
    <t>LOUIS LEMOINE SA</t>
  </si>
  <si>
    <t>427380225</t>
  </si>
  <si>
    <t>SOULIE RESTAURATION</t>
  </si>
  <si>
    <t>593880057</t>
  </si>
  <si>
    <t>TRAITEUR DE LA TOUQUES</t>
  </si>
  <si>
    <t>317563054</t>
  </si>
  <si>
    <t>SOC PRODUITS ALIMENT CAUDRY</t>
  </si>
  <si>
    <t>414594127</t>
  </si>
  <si>
    <t>ATLANTIQUE ALIMENTAIRE</t>
  </si>
  <si>
    <t>641950084</t>
  </si>
  <si>
    <t>CONSERVERIE DU LANGUEDOC</t>
  </si>
  <si>
    <t>801423096</t>
  </si>
  <si>
    <t>CONSERVERIES PROVENCALES  CABANON</t>
  </si>
  <si>
    <t>444575120</t>
  </si>
  <si>
    <t>MOY PARK FRANCE SAS</t>
  </si>
  <si>
    <t>401089461</t>
  </si>
  <si>
    <t>MARTINET</t>
  </si>
  <si>
    <t>319331849</t>
  </si>
  <si>
    <t>LES ATELIERS DU GOUT</t>
  </si>
  <si>
    <t>916420334</t>
  </si>
  <si>
    <t>STOEFFLER</t>
  </si>
  <si>
    <t>533247979</t>
  </si>
  <si>
    <t>TEREOS FRANCE</t>
  </si>
  <si>
    <t>Fabrication de sucre</t>
  </si>
  <si>
    <t>421343369</t>
  </si>
  <si>
    <t>CRISTAL UNION</t>
  </si>
  <si>
    <t>602056749</t>
  </si>
  <si>
    <t>SAINT LOUIS SUCRE</t>
  </si>
  <si>
    <t>480034172</t>
  </si>
  <si>
    <t>SUCRERIE DU GOL</t>
  </si>
  <si>
    <t>457508604</t>
  </si>
  <si>
    <t>LESAFFRE FRERES</t>
  </si>
  <si>
    <t>315253922</t>
  </si>
  <si>
    <t>SUCRERIE DE BOIS ROUGE</t>
  </si>
  <si>
    <t>323533042</t>
  </si>
  <si>
    <t>SA GARDEL</t>
  </si>
  <si>
    <t>542014428</t>
  </si>
  <si>
    <t>NESTLE FRANCE</t>
  </si>
  <si>
    <t>Transformation du thé et du café</t>
  </si>
  <si>
    <t>432573467</t>
  </si>
  <si>
    <t>CAFES RICHARD</t>
  </si>
  <si>
    <t>382955862</t>
  </si>
  <si>
    <t>MEO-FICHAUX</t>
  </si>
  <si>
    <t>955802061</t>
  </si>
  <si>
    <t>COMPAGNIE MEDITERRANEENE DES CAFES</t>
  </si>
  <si>
    <t>459501219</t>
  </si>
  <si>
    <t>MEO SOC</t>
  </si>
  <si>
    <t>383885746</t>
  </si>
  <si>
    <t>JACOBS DOUWE EGBERTS FR</t>
  </si>
  <si>
    <t>451570519</t>
  </si>
  <si>
    <t>DAMMANN FRERES</t>
  </si>
  <si>
    <t>425039617</t>
  </si>
  <si>
    <t>DESTINATION</t>
  </si>
  <si>
    <t>397482928</t>
  </si>
  <si>
    <t>CARTE NOIRE OPERATIONS SAS</t>
  </si>
  <si>
    <t>435880505</t>
  </si>
  <si>
    <t>UCC COFFEE FRANCE</t>
  </si>
  <si>
    <t>650501208</t>
  </si>
  <si>
    <t>SEGAFREDO ZANETTI FRANCE</t>
  </si>
  <si>
    <t>745720276</t>
  </si>
  <si>
    <t>CAFES FOLLIET</t>
  </si>
  <si>
    <t>492958269</t>
  </si>
  <si>
    <t>BRASSERIE CHAMPIGNEULLES</t>
  </si>
  <si>
    <t>Fabrication de boissons</t>
  </si>
  <si>
    <t>Fabrication de bière</t>
  </si>
  <si>
    <t>528365125</t>
  </si>
  <si>
    <t>KRONENBOURG SUPPLY COMPANY</t>
  </si>
  <si>
    <t>381077783</t>
  </si>
  <si>
    <t>BRASSERIE LICORNE</t>
  </si>
  <si>
    <t>598500643</t>
  </si>
  <si>
    <t>BRASSERIE METEOR</t>
  </si>
  <si>
    <t>414842062</t>
  </si>
  <si>
    <t>HEINEKEN ENTREPRISE</t>
  </si>
  <si>
    <t>777422049</t>
  </si>
  <si>
    <t>COOPERATIVE LES CELLIERS ASSOCIES</t>
  </si>
  <si>
    <t>Fabrication de cidre et de vins de fruits</t>
  </si>
  <si>
    <t>808860316</t>
  </si>
  <si>
    <t>ECLOR BOISSONS</t>
  </si>
  <si>
    <t>552024275</t>
  </si>
  <si>
    <t>CSR</t>
  </si>
  <si>
    <t>562880195</t>
  </si>
  <si>
    <t>SOUFFLET MALT</t>
  </si>
  <si>
    <t>Fabrication de malt</t>
  </si>
  <si>
    <t>330792078</t>
  </si>
  <si>
    <t>MALTEUROP FRANCE</t>
  </si>
  <si>
    <t>552121816</t>
  </si>
  <si>
    <t>MALTERIES FRANCO BELGES</t>
  </si>
  <si>
    <t>515550028</t>
  </si>
  <si>
    <t>MALTERIES FRANCO SUISSES SA</t>
  </si>
  <si>
    <t>509553459</t>
  </si>
  <si>
    <t>M H C S</t>
  </si>
  <si>
    <t>Fabrication de vins effervescents</t>
  </si>
  <si>
    <t>337280911</t>
  </si>
  <si>
    <t>VRANKEN-POMMERY PRODUCTION</t>
  </si>
  <si>
    <t>775611924</t>
  </si>
  <si>
    <t>TERROIRS ET VIGNERONS DE CHAMPAGNE</t>
  </si>
  <si>
    <t>351306022</t>
  </si>
  <si>
    <t>CHAMPAGNE LAURENT-PERRIER</t>
  </si>
  <si>
    <t>335681169</t>
  </si>
  <si>
    <t>CHAMPAGNE LOUIS ROEDERER</t>
  </si>
  <si>
    <t>490341062</t>
  </si>
  <si>
    <t>TAITTINGER COMPAGNIE COMMERCIALE ET VITICOLE CHAMPENOISE</t>
  </si>
  <si>
    <t>562084129</t>
  </si>
  <si>
    <t>G H MUMM ET CIE</t>
  </si>
  <si>
    <t>095750261</t>
  </si>
  <si>
    <t>CHAMPAGNE PERRIER-JOUET</t>
  </si>
  <si>
    <t>302755418</t>
  </si>
  <si>
    <t>UNION AUBOISE VIGNERONS EN CHAMPAGNE</t>
  </si>
  <si>
    <t>302867254</t>
  </si>
  <si>
    <t>UNION DES PRODUCTEURS PARTICULIERS - VIGNERONS DE CHAMPAGNE</t>
  </si>
  <si>
    <t>334594777</t>
  </si>
  <si>
    <t>CHAMPAGNE BOLLINGER</t>
  </si>
  <si>
    <t>381835529</t>
  </si>
  <si>
    <t>CHAMPAGNE LANSON</t>
  </si>
  <si>
    <t>343484879</t>
  </si>
  <si>
    <t>KRITER BRUT DE BRUT</t>
  </si>
  <si>
    <t>335480075</t>
  </si>
  <si>
    <t>CHAMPAGNE BILLECART-SALMON</t>
  </si>
  <si>
    <t>725720486</t>
  </si>
  <si>
    <t>LES PETITS FILS DE VEUVE AMBAL</t>
  </si>
  <si>
    <t>335681359</t>
  </si>
  <si>
    <t>CHAMPAGNE DEUTZ SA</t>
  </si>
  <si>
    <t>399060821</t>
  </si>
  <si>
    <t>CHAMPAGNE GH MARTEL ET CIE</t>
  </si>
  <si>
    <t>391915980</t>
  </si>
  <si>
    <t>SAS LES ROCHES BLANCHES</t>
  </si>
  <si>
    <t>329165344</t>
  </si>
  <si>
    <t>CHAMPAGNE CHANOINE FRERES</t>
  </si>
  <si>
    <t>735820045</t>
  </si>
  <si>
    <t>CHAMPAGNE DUVAL LEROY</t>
  </si>
  <si>
    <t>302727037</t>
  </si>
  <si>
    <t>SOCIETE COOPERATIVE VINICOLE DE LA VALLEE DE LA MARNE - COVAMA SIGLE COVAMA . NUMERO D'AGREMENT N.23.62 SOCIETE COO</t>
  </si>
  <si>
    <t>095750113</t>
  </si>
  <si>
    <t>POL ROGER ET COMPAGNIE SA</t>
  </si>
  <si>
    <t>675480081</t>
  </si>
  <si>
    <t>ARTHUR METZ</t>
  </si>
  <si>
    <t>324696228</t>
  </si>
  <si>
    <t>BOISSET EFFERVESCENCE</t>
  </si>
  <si>
    <t>095650529</t>
  </si>
  <si>
    <t>CHAMPAGNE DE CASTELLANE</t>
  </si>
  <si>
    <t>780410361</t>
  </si>
  <si>
    <t>COOP AGRIC PRODUCT DES GRANDS TERRO CHAM</t>
  </si>
  <si>
    <t>388027054</t>
  </si>
  <si>
    <t>CHAMPAGNE GRUET</t>
  </si>
  <si>
    <t>095751038</t>
  </si>
  <si>
    <t>A.S.</t>
  </si>
  <si>
    <t>665880076</t>
  </si>
  <si>
    <t>BOUVET LADUBAY</t>
  </si>
  <si>
    <t>335480687</t>
  </si>
  <si>
    <t>CHARLES HEIDSIECK SAS</t>
  </si>
  <si>
    <t>542095393</t>
  </si>
  <si>
    <t>COMPAGNIE FRANCAISE DES GRANDS VINS</t>
  </si>
  <si>
    <t>780358206</t>
  </si>
  <si>
    <t>COOPERATIVE GENERALE DES VIGNERONS</t>
  </si>
  <si>
    <t>797080850</t>
  </si>
  <si>
    <t>SOCIETE ANONYME DES EAUX MINERALES D EVIAN</t>
  </si>
  <si>
    <t>Industrie des eaux de table</t>
  </si>
  <si>
    <t>479464166</t>
  </si>
  <si>
    <t>NESTLE WATERS SUPPLY EST</t>
  </si>
  <si>
    <t>304891419</t>
  </si>
  <si>
    <t>SOCIETE DES EAUX DE MONT ROUCOUS</t>
  </si>
  <si>
    <t>678800749</t>
  </si>
  <si>
    <t>SOC DES EAUX MINERALES DE SAINT AMAND</t>
  </si>
  <si>
    <t>450792650</t>
  </si>
  <si>
    <t>AQUAMARK</t>
  </si>
  <si>
    <t>305306169</t>
  </si>
  <si>
    <t>SOCIETE MARTINIQUAISE DES EAUX DE SOURCE</t>
  </si>
  <si>
    <t>395780059</t>
  </si>
  <si>
    <t>SOCIETE DES EAUX DE VOLVIC</t>
  </si>
  <si>
    <t>702034398</t>
  </si>
  <si>
    <t>NESTLE WATERS SUPPLY SUD</t>
  </si>
  <si>
    <t>905620035</t>
  </si>
  <si>
    <t>SOCIETE JAS HENNESSY &amp; CÂ°</t>
  </si>
  <si>
    <t>Production de boissons alcooliques distillées</t>
  </si>
  <si>
    <t>342438892</t>
  </si>
  <si>
    <t>MARTELL &amp; CO</t>
  </si>
  <si>
    <t>775563323</t>
  </si>
  <si>
    <t>E. REMY MARTIN &amp; CO</t>
  </si>
  <si>
    <t>632003877</t>
  </si>
  <si>
    <t>SOC VINS ET SPIRITUEUX LA MARTINIQUAISE</t>
  </si>
  <si>
    <t>511042368</t>
  </si>
  <si>
    <t>CAMPARI FRANCE</t>
  </si>
  <si>
    <t>301711461</t>
  </si>
  <si>
    <t>BARDINET</t>
  </si>
  <si>
    <t>491293791</t>
  </si>
  <si>
    <t>RYSSEN ALCOOLS</t>
  </si>
  <si>
    <t>320464605</t>
  </si>
  <si>
    <t>COURVOISIER S.A.S</t>
  </si>
  <si>
    <t>363500794</t>
  </si>
  <si>
    <t>SLAUR SARDET</t>
  </si>
  <si>
    <t>582143384</t>
  </si>
  <si>
    <t>524935301</t>
  </si>
  <si>
    <t>MAISON VILLEVERT</t>
  </si>
  <si>
    <t>905620134</t>
  </si>
  <si>
    <t>CHATEAU DE COGNAC</t>
  </si>
  <si>
    <t>452392350</t>
  </si>
  <si>
    <t>COGNAC FERRAND</t>
  </si>
  <si>
    <t>351427604</t>
  </si>
  <si>
    <t>DISTILLERIE DE LA TOUR</t>
  </si>
  <si>
    <t>905420014</t>
  </si>
  <si>
    <t>CAMUS LA GRANDE MARQUE SA</t>
  </si>
  <si>
    <t>526950068</t>
  </si>
  <si>
    <t>SOCIETE DES VINS ET EAUX DE VIE</t>
  </si>
  <si>
    <t>054200217</t>
  </si>
  <si>
    <t>GIFFARD ET COMPAGNIE</t>
  </si>
  <si>
    <t>334246188</t>
  </si>
  <si>
    <t>SICA DES BARONNIES DE JARNAC</t>
  </si>
  <si>
    <t>537959934</t>
  </si>
  <si>
    <t>DISTILLERIE DE GAYANT</t>
  </si>
  <si>
    <t>631820057</t>
  </si>
  <si>
    <t>DISTILLERIE DES MOISANS</t>
  </si>
  <si>
    <t>527250138</t>
  </si>
  <si>
    <t>MAXIME TRIJOL</t>
  </si>
  <si>
    <t>555780170</t>
  </si>
  <si>
    <t>DISTILLERIE DE MATHA</t>
  </si>
  <si>
    <t>303164628</t>
  </si>
  <si>
    <t>LES HERITIERS H.CLEMENT</t>
  </si>
  <si>
    <t>331241612</t>
  </si>
  <si>
    <t>LUCIEN BERNARD &amp; CIE</t>
  </si>
  <si>
    <t>616220034</t>
  </si>
  <si>
    <t>FAUCONNIER</t>
  </si>
  <si>
    <t>905420295</t>
  </si>
  <si>
    <t>DISTILLERIE TESSENDIER ET FILS</t>
  </si>
  <si>
    <t>303159859</t>
  </si>
  <si>
    <t>BELLONIE ET BOURDILLON SUCCESSEURS</t>
  </si>
  <si>
    <t>454200064</t>
  </si>
  <si>
    <t>MARIE BRIZARD WINE &amp; SPIRITS FRANCE</t>
  </si>
  <si>
    <t>905520177</t>
  </si>
  <si>
    <t>LOUIS ROYER</t>
  </si>
  <si>
    <t>302208301</t>
  </si>
  <si>
    <t>PERNOD</t>
  </si>
  <si>
    <t>343688016</t>
  </si>
  <si>
    <t>COCA-COLA EUROPACIFIC PARTNERS FRANCE</t>
  </si>
  <si>
    <t>Production de boissons rafraîchissantes</t>
  </si>
  <si>
    <t>404907941</t>
  </si>
  <si>
    <t>ORANGINA SCHWEPPES FRANCE</t>
  </si>
  <si>
    <t>345184428</t>
  </si>
  <si>
    <t>COCA COLA PRODUCTION</t>
  </si>
  <si>
    <t>057504599</t>
  </si>
  <si>
    <t>TEISSEIRE-FRANCE SAS</t>
  </si>
  <si>
    <t>573721370</t>
  </si>
  <si>
    <t>GEORGES MONIN SAS</t>
  </si>
  <si>
    <t>407512938</t>
  </si>
  <si>
    <t>ORANGINA SUNTORY FRANCE PRODUCTION</t>
  </si>
  <si>
    <t>745620278</t>
  </si>
  <si>
    <t>ROUTIN</t>
  </si>
  <si>
    <t>338352974</t>
  </si>
  <si>
    <t>SOCIETE NOUVELLE EMBG</t>
  </si>
  <si>
    <t>310864012</t>
  </si>
  <si>
    <t>BRASSERIES DE BOURBON</t>
  </si>
  <si>
    <t>315999201</t>
  </si>
  <si>
    <t>LES GRANDS CHAIS DE FRANCE</t>
  </si>
  <si>
    <t>Vinification</t>
  </si>
  <si>
    <t>490598745</t>
  </si>
  <si>
    <t>CAVES D'ESCLANS</t>
  </si>
  <si>
    <t>382794865</t>
  </si>
  <si>
    <t>LACHETEAU</t>
  </si>
  <si>
    <t>501570675</t>
  </si>
  <si>
    <t>FRANCOIS MARTENOT</t>
  </si>
  <si>
    <t>422965160</t>
  </si>
  <si>
    <t>D PAUL MAS</t>
  </si>
  <si>
    <t>302558622</t>
  </si>
  <si>
    <t>UNION DES VIGNERONS DES COTES DU RHONE</t>
  </si>
  <si>
    <t>665480133</t>
  </si>
  <si>
    <t>ORCHIDEES MAISONS DE VIN</t>
  </si>
  <si>
    <t>317685238</t>
  </si>
  <si>
    <t>PLAIMONT DIT PRODUCTEURS VIGNOBLE DE GASCOGNE DIT VIGNERONS RECOLTANTS DU VIC-BILH DIT PLAIMONT TERROIRS &amp; C</t>
  </si>
  <si>
    <t>491182192</t>
  </si>
  <si>
    <t>VINOVALIE</t>
  </si>
  <si>
    <t>775609787</t>
  </si>
  <si>
    <t>LES CAVES DE LA LOIRE</t>
  </si>
  <si>
    <t>778593103</t>
  </si>
  <si>
    <t>SOC COOPERATIVE VINICOLE LUGNY L'AURORE</t>
  </si>
  <si>
    <t>950361295</t>
  </si>
  <si>
    <t>YVON MAU</t>
  </si>
  <si>
    <t>656820099</t>
  </si>
  <si>
    <t>LES VINS BREBAN</t>
  </si>
  <si>
    <t>778615484</t>
  </si>
  <si>
    <t>SOCIETE COOPERATIVE AGRICOLE LES VIGNERONS DES TERRES SECRETES</t>
  </si>
  <si>
    <t>782993869</t>
  </si>
  <si>
    <t>LA CAVE D'ALERIA</t>
  </si>
  <si>
    <t>435580477</t>
  </si>
  <si>
    <t>M CHAPOUTIER</t>
  </si>
  <si>
    <t>383795622</t>
  </si>
  <si>
    <t>UCCOAR</t>
  </si>
  <si>
    <t>778655803</t>
  </si>
  <si>
    <t>LA CHABLISIENNE, CAVE COOPERATIVE DE CHABLIS ET SUBSIDIAIREMENT : LA CAVE CHABLISIENNE CAVE DES VIGNERONS DE...</t>
  </si>
  <si>
    <t>775812258</t>
  </si>
  <si>
    <t>SCA LES VIGNERONS DU VAL D'ORBIEU</t>
  </si>
  <si>
    <t>778554881</t>
  </si>
  <si>
    <t>CAVE DES VIGNERONS DU BUXY</t>
  </si>
  <si>
    <t>800266587</t>
  </si>
  <si>
    <t>SCHILDIS</t>
  </si>
  <si>
    <t>Fabrication de produits de boulangerie-pâtisserie et de pâtes alimentaires</t>
  </si>
  <si>
    <t>Boulangerie et boulangerie-pâtisserie</t>
  </si>
  <si>
    <t>414646760</t>
  </si>
  <si>
    <t>LA PANIERE</t>
  </si>
  <si>
    <t>Cuisson de produits de boulangerie</t>
  </si>
  <si>
    <t>412581878</t>
  </si>
  <si>
    <t>INTERSNACK FRANCE</t>
  </si>
  <si>
    <t>Fabrication de biscuits, biscottes et pâtisseries de conservation</t>
  </si>
  <si>
    <t>433085149</t>
  </si>
  <si>
    <t>MONDELEZ FRANCE BISCUITS PRODUCTION SAS</t>
  </si>
  <si>
    <t>775609290</t>
  </si>
  <si>
    <t>BISCOTTE PASQUIER</t>
  </si>
  <si>
    <t>343922704</t>
  </si>
  <si>
    <t>BISCUITS POULT</t>
  </si>
  <si>
    <t>856801519</t>
  </si>
  <si>
    <t>PLADIS FRANCE</t>
  </si>
  <si>
    <t>381990852</t>
  </si>
  <si>
    <t>CORNU SA FONTAIN</t>
  </si>
  <si>
    <t>376450029</t>
  </si>
  <si>
    <t>BISCUITERIE DE L'ABBAYE SA</t>
  </si>
  <si>
    <t>381165117</t>
  </si>
  <si>
    <t>CANSIMAG FRANCE</t>
  </si>
  <si>
    <t>402224554</t>
  </si>
  <si>
    <t>FILET BLEU</t>
  </si>
  <si>
    <t>301522900</t>
  </si>
  <si>
    <t>BISCUITERIE LA TRINITAINE</t>
  </si>
  <si>
    <t>755802170</t>
  </si>
  <si>
    <t>BISCUITS PANIER</t>
  </si>
  <si>
    <t>376980439</t>
  </si>
  <si>
    <t>BISCUITERIE FOUESNANTAISE</t>
  </si>
  <si>
    <t>340558840</t>
  </si>
  <si>
    <t>SAVANE BROSSARD</t>
  </si>
  <si>
    <t>877566455</t>
  </si>
  <si>
    <t>N.V. BISCUITS DELACRE S.A</t>
  </si>
  <si>
    <t>961503422</t>
  </si>
  <si>
    <t>PANZANI</t>
  </si>
  <si>
    <t>Fabrication de pâtes alimentaires</t>
  </si>
  <si>
    <t>311821268</t>
  </si>
  <si>
    <t>SAINT JEAN</t>
  </si>
  <si>
    <t>745721134</t>
  </si>
  <si>
    <t>ALPINA SAVOIE</t>
  </si>
  <si>
    <t>829809482</t>
  </si>
  <si>
    <t>PASTACORP TRAITEUR</t>
  </si>
  <si>
    <t>915520621</t>
  </si>
  <si>
    <t>VALFLEURI SA PATES ALIMENTAIRES</t>
  </si>
  <si>
    <t>957507536</t>
  </si>
  <si>
    <t>LUSTUCRU FRAIS</t>
  </si>
  <si>
    <t>423068303</t>
  </si>
  <si>
    <t>PASTACORP</t>
  </si>
  <si>
    <t>433225356</t>
  </si>
  <si>
    <t>BARILLA FRANCE</t>
  </si>
  <si>
    <t>Fabrication industrielle de pain et de pâtisserie fraîche</t>
  </si>
  <si>
    <t>491668893</t>
  </si>
  <si>
    <t>BRIDOR</t>
  </si>
  <si>
    <t>313167173</t>
  </si>
  <si>
    <t>DELIFRANCE S A</t>
  </si>
  <si>
    <t>638502963</t>
  </si>
  <si>
    <t>BOULANGERIE NEUHAUSER</t>
  </si>
  <si>
    <t>401239868</t>
  </si>
  <si>
    <t>MAISON MENISSEZ</t>
  </si>
  <si>
    <t>305119125</t>
  </si>
  <si>
    <t>BRIOCHE PASQUIER CERQUEUX</t>
  </si>
  <si>
    <t>324646090</t>
  </si>
  <si>
    <t>VANDEMOORTELE BAKERY PRODUCTS FRANCE</t>
  </si>
  <si>
    <t>305689895</t>
  </si>
  <si>
    <t>BRIOCHE PASQUIER ETOILE</t>
  </si>
  <si>
    <t>333748564</t>
  </si>
  <si>
    <t>BRIOCHE PASQUIER CHARANCIEU</t>
  </si>
  <si>
    <t>712721372</t>
  </si>
  <si>
    <t>BONCOLAC</t>
  </si>
  <si>
    <t>382639789</t>
  </si>
  <si>
    <t>BRIOCHE PASQUIER CHATELET</t>
  </si>
  <si>
    <t>434029948</t>
  </si>
  <si>
    <t>BRIOCHE PASQUIER AUBIGNY</t>
  </si>
  <si>
    <t>334440112</t>
  </si>
  <si>
    <t>PATISSERIE PASQUIER VRON</t>
  </si>
  <si>
    <t>388238842</t>
  </si>
  <si>
    <t>TIPIAK TRAITEUR PATISSIER</t>
  </si>
  <si>
    <t>479088528</t>
  </si>
  <si>
    <t>ERHARD PATISSIER GLACIER</t>
  </si>
  <si>
    <t>378339063</t>
  </si>
  <si>
    <t>PATISSERIE PASQUIER CERQUEUX</t>
  </si>
  <si>
    <t>412892697</t>
  </si>
  <si>
    <t>BEAUNE BRIOCHE</t>
  </si>
  <si>
    <t>347453144</t>
  </si>
  <si>
    <t>PATISSERIE PASQUIER ETOILE</t>
  </si>
  <si>
    <t>352081343</t>
  </si>
  <si>
    <t>BIMBO QSR FLEURY</t>
  </si>
  <si>
    <t>343425286</t>
  </si>
  <si>
    <t>PATISSERIE PASQUIER SAINT VALERY</t>
  </si>
  <si>
    <t>338009046</t>
  </si>
  <si>
    <t>MENISSEZ PREMIUM</t>
  </si>
  <si>
    <t>430172189</t>
  </si>
  <si>
    <t>POPPIES BAKERIES LAUDUN</t>
  </si>
  <si>
    <t>482900610</t>
  </si>
  <si>
    <t>TRAITEUR DE PARIS</t>
  </si>
  <si>
    <t>787280155</t>
  </si>
  <si>
    <t>BOULANGERIE VIENNOISERIE FRANCAISE</t>
  </si>
  <si>
    <t>824395495</t>
  </si>
  <si>
    <t>BIMBO QSR PLESSIS</t>
  </si>
  <si>
    <t>330658345</t>
  </si>
  <si>
    <t>LES MOULINS DE SAINT ARMEL</t>
  </si>
  <si>
    <t>344582812</t>
  </si>
  <si>
    <t>POMONE</t>
  </si>
  <si>
    <t>429367907</t>
  </si>
  <si>
    <t>BOULANGERIE YONG</t>
  </si>
  <si>
    <t>432395523</t>
  </si>
  <si>
    <t>MENISSEZ FRAIS</t>
  </si>
  <si>
    <t>509277828</t>
  </si>
  <si>
    <t>BIMBO QSR AIX</t>
  </si>
  <si>
    <t>400333738</t>
  </si>
  <si>
    <t>SNC LE FOURNIL DU VAL DE LOIRE</t>
  </si>
  <si>
    <t>449419951</t>
  </si>
  <si>
    <t>PASO</t>
  </si>
  <si>
    <t>413748336</t>
  </si>
  <si>
    <t>BRIO'GEL</t>
  </si>
  <si>
    <t>344270210</t>
  </si>
  <si>
    <t>LES MOULINS DE SAINT AUBERT</t>
  </si>
  <si>
    <t>352681779</t>
  </si>
  <si>
    <t>LES MOULINS DE SAINT PREUIL</t>
  </si>
  <si>
    <t>338298219</t>
  </si>
  <si>
    <t>MONTS FOURNIL</t>
  </si>
  <si>
    <t>400869277</t>
  </si>
  <si>
    <t>EUROSERUM</t>
  </si>
  <si>
    <t>Fabrication de produits laitiers</t>
  </si>
  <si>
    <t>Fabrication d'autres produits laitiers</t>
  </si>
  <si>
    <t>383168481</t>
  </si>
  <si>
    <t>INGREDIA</t>
  </si>
  <si>
    <t>399390145</t>
  </si>
  <si>
    <t>SOCIETE LAITIERE DE RETIERS</t>
  </si>
  <si>
    <t>781507108</t>
  </si>
  <si>
    <t>BONILAIT PROTEINES</t>
  </si>
  <si>
    <t>403087042</t>
  </si>
  <si>
    <t>STE LAITIERE DE MAYENNE</t>
  </si>
  <si>
    <t>784172470</t>
  </si>
  <si>
    <t>SAS LAITERIE DE MONTAIGU</t>
  </si>
  <si>
    <t>842832685</t>
  </si>
  <si>
    <t>NUTRI'BABIG</t>
  </si>
  <si>
    <t>349113662</t>
  </si>
  <si>
    <t>REGILAIT</t>
  </si>
  <si>
    <t>751779422</t>
  </si>
  <si>
    <t>SYNUTRA FRANCE INTERNATIONAL</t>
  </si>
  <si>
    <t>403087729</t>
  </si>
  <si>
    <t>SOCIETE LAITIERE DE PONTIVY</t>
  </si>
  <si>
    <t>346220023</t>
  </si>
  <si>
    <t>SOCIETE LAITIERE DU BOCAGE ORNAIS</t>
  </si>
  <si>
    <t>846780088</t>
  </si>
  <si>
    <t>LACTO SERUM FRANCE</t>
  </si>
  <si>
    <t>501485676</t>
  </si>
  <si>
    <t>CELIA-LAITERIE DE CRAON</t>
  </si>
  <si>
    <t>435297841</t>
  </si>
  <si>
    <t>CANELIA ROUVROY POUDRE</t>
  </si>
  <si>
    <t>501547251</t>
  </si>
  <si>
    <t>SOCIETE INDUSTRIELLE DE SAINT FLORENT</t>
  </si>
  <si>
    <t>440655454</t>
  </si>
  <si>
    <t>SOLAIPA</t>
  </si>
  <si>
    <t>448227678</t>
  </si>
  <si>
    <t>SOCIETE LAITIERE DU BLAVET</t>
  </si>
  <si>
    <t>511070427</t>
  </si>
  <si>
    <t>EVEN LAIT INDUSTRIE</t>
  </si>
  <si>
    <t>303514004</t>
  </si>
  <si>
    <t>FLECHARD LAITERIE DU PONT MORIN</t>
  </si>
  <si>
    <t>Fabrication de beurre</t>
  </si>
  <si>
    <t>399366467</t>
  </si>
  <si>
    <t>SOCIETE BEURRIERE D'ISIGNY</t>
  </si>
  <si>
    <t>403031867</t>
  </si>
  <si>
    <t>SOCIETE BEURRIERE DE RETIERS</t>
  </si>
  <si>
    <t>435156096</t>
  </si>
  <si>
    <t>CANELIA PETIT FAYT BEURRE</t>
  </si>
  <si>
    <t>511071136</t>
  </si>
  <si>
    <t>UCLAB INDUSTRIE</t>
  </si>
  <si>
    <t>325520450</t>
  </si>
  <si>
    <t>ENTREMONT ALLIANCE</t>
  </si>
  <si>
    <t>Fabrication de fromage</t>
  </si>
  <si>
    <t>493371595</t>
  </si>
  <si>
    <t>FROMAGERIES BEL PRODUCTION FRANCE</t>
  </si>
  <si>
    <t>353543358</t>
  </si>
  <si>
    <t>EURIAL</t>
  </si>
  <si>
    <t>338154610</t>
  </si>
  <si>
    <t>COOPERATIVE AGRICOLE LAITIERE LES MAITRES LAITIERS DU COTENTIN</t>
  </si>
  <si>
    <t>645450107</t>
  </si>
  <si>
    <t>MONTS &amp; TERROIRS</t>
  </si>
  <si>
    <t>815063904</t>
  </si>
  <si>
    <t>EURIAL FOOD SERVICE &amp; INDUSTRY</t>
  </si>
  <si>
    <t>397815754</t>
  </si>
  <si>
    <t>LES FROMAGERIES OCCITANES</t>
  </si>
  <si>
    <t>399315985</t>
  </si>
  <si>
    <t>SOCIETE FROMAGERE DE CHARCHIGNE</t>
  </si>
  <si>
    <t>399341304</t>
  </si>
  <si>
    <t>SOCIETE FROMAGERE DE BOUVRON</t>
  </si>
  <si>
    <t>583720644</t>
  </si>
  <si>
    <t>LAITERIES H. TRIBALLAT</t>
  </si>
  <si>
    <t>399378660</t>
  </si>
  <si>
    <t>SOCIETE FROMAGERE DE LONS LE SAUNIER</t>
  </si>
  <si>
    <t>414992560</t>
  </si>
  <si>
    <t>MARCILLAT CORCIEUX</t>
  </si>
  <si>
    <t>712820620</t>
  </si>
  <si>
    <t>FROMAGERIE DE CLERVAL</t>
  </si>
  <si>
    <t>485920227</t>
  </si>
  <si>
    <t>FROMAGERIES HENRI HUTIN</t>
  </si>
  <si>
    <t>434113700</t>
  </si>
  <si>
    <t>SOCIETE FROMAGERE DU MASSEGROS</t>
  </si>
  <si>
    <t>320267784</t>
  </si>
  <si>
    <t>FROMAGERIES CHABERT</t>
  </si>
  <si>
    <t>403070410</t>
  </si>
  <si>
    <t>SOCIETE FROMAGERE DE PONTIVY</t>
  </si>
  <si>
    <t>625880109</t>
  </si>
  <si>
    <t>FROMAGERIES ARNAUD</t>
  </si>
  <si>
    <t>403064694</t>
  </si>
  <si>
    <t>SOC FROMAGERE DE RIBLAIRE</t>
  </si>
  <si>
    <t>434085510</t>
  </si>
  <si>
    <t>SOCIETE AFFINAGE-CONDITIONNEMENT</t>
  </si>
  <si>
    <t>399332444</t>
  </si>
  <si>
    <t>SOCIETE FROMAGERE DE DOMFRONT</t>
  </si>
  <si>
    <t>381087576</t>
  </si>
  <si>
    <t>E P E</t>
  </si>
  <si>
    <t>325820108</t>
  </si>
  <si>
    <t>LES FROMAGERIES DES PAYS DE SAVOIE</t>
  </si>
  <si>
    <t>322927146</t>
  </si>
  <si>
    <t>FROMAGERIE GUILLOTEAU</t>
  </si>
  <si>
    <t>480689207</t>
  </si>
  <si>
    <t>SOCIETE FROMAGERE D'ANNECY</t>
  </si>
  <si>
    <t>304465461</t>
  </si>
  <si>
    <t>SOCIETE DE LA FROMAGERIE BOURSIN</t>
  </si>
  <si>
    <t>501485825</t>
  </si>
  <si>
    <t>SOCIETE FROMAGERE DE CRAON</t>
  </si>
  <si>
    <t>426250023</t>
  </si>
  <si>
    <t>FROMAGERIE MILLERET</t>
  </si>
  <si>
    <t>712820976</t>
  </si>
  <si>
    <t>P.F.C.E.</t>
  </si>
  <si>
    <t>384246286</t>
  </si>
  <si>
    <t>SOCIETE FROMAGERE DE RIOM</t>
  </si>
  <si>
    <t>735750093</t>
  </si>
  <si>
    <t>VAUBERNIER-FROMAGERIE DU BOIS BELLERAY</t>
  </si>
  <si>
    <t>384349247</t>
  </si>
  <si>
    <t>SOCIETE FROMAGERE DE RODEZ</t>
  </si>
  <si>
    <t>345820294</t>
  </si>
  <si>
    <t>GILLOT SAS</t>
  </si>
  <si>
    <t>403032329</t>
  </si>
  <si>
    <t>SOCIETE FROMAGERE DE RETIERS</t>
  </si>
  <si>
    <t>392998035</t>
  </si>
  <si>
    <t>PYRENEFROM</t>
  </si>
  <si>
    <t>645550161</t>
  </si>
  <si>
    <t>ETABLISSEMENTS RIVOIRE-JACQUEMIN</t>
  </si>
  <si>
    <t>306474610</t>
  </si>
  <si>
    <t>SA PERRIN VERMOT</t>
  </si>
  <si>
    <t>348609355</t>
  </si>
  <si>
    <t>SOCIETE FROMAGERE DE CONDAT</t>
  </si>
  <si>
    <t>325720498</t>
  </si>
  <si>
    <t>FROMAGERIE DE LA TOURNETTE - ANCIENNE  MAISON A. THEVENET</t>
  </si>
  <si>
    <t>480799162</t>
  </si>
  <si>
    <t>FROMAGERIES DES HAUTS DE SAVOIE</t>
  </si>
  <si>
    <t>428937932</t>
  </si>
  <si>
    <t>FROMAGERIE DE LIVAROT</t>
  </si>
  <si>
    <t>390242493</t>
  </si>
  <si>
    <t>SOCIETE FROMAGERE DE VERCEL</t>
  </si>
  <si>
    <t>745521120</t>
  </si>
  <si>
    <t>FROMAGER SAVOYARD</t>
  </si>
  <si>
    <t>383686052</t>
  </si>
  <si>
    <t>SOCIETE FROMAGERE D'ETEAUX</t>
  </si>
  <si>
    <t>493366926</t>
  </si>
  <si>
    <t>JURA-TERROIR</t>
  </si>
  <si>
    <t>509199469</t>
  </si>
  <si>
    <t>SASU PATURAGES COMTOIS</t>
  </si>
  <si>
    <t>501994107</t>
  </si>
  <si>
    <t>SOCIETE FROMAGERE DE CLECY</t>
  </si>
  <si>
    <t>302957089</t>
  </si>
  <si>
    <t>COOP LAITIERE DE YENNE PORTE DE SAVOIE</t>
  </si>
  <si>
    <t>434057261</t>
  </si>
  <si>
    <t>SOCIETE FROMAGERE DE REQUISTA</t>
  </si>
  <si>
    <t>486520125</t>
  </si>
  <si>
    <t>FROMAGERIE RENARD-GILLARD</t>
  </si>
  <si>
    <t>403071525</t>
  </si>
  <si>
    <t>SOCIETE FROMAGERE DE RAIVAL</t>
  </si>
  <si>
    <t>316755032</t>
  </si>
  <si>
    <t>MARCEL CHARRADE ET COMPAGNIE</t>
  </si>
  <si>
    <t>926180035</t>
  </si>
  <si>
    <t>ETABLISSEMENTS GABRIEL COULET</t>
  </si>
  <si>
    <t>310941125</t>
  </si>
  <si>
    <t>FROMAGERIE DE NEUFCHATEAU</t>
  </si>
  <si>
    <t>390241875</t>
  </si>
  <si>
    <t>SCHMIDHAUSER</t>
  </si>
  <si>
    <t>434087185</t>
  </si>
  <si>
    <t>SOCIETE FROMAGERE DE SAINT AFRIQUE</t>
  </si>
  <si>
    <t>542088067</t>
  </si>
  <si>
    <t>BEL</t>
  </si>
  <si>
    <t>493056188</t>
  </si>
  <si>
    <t>HERBIGNAC CHEESE INGREDIENTS</t>
  </si>
  <si>
    <t>025550120</t>
  </si>
  <si>
    <t>LAITERIE NOUVELLE DE L'ARGUENON</t>
  </si>
  <si>
    <t>399332618</t>
  </si>
  <si>
    <t>SOCIETE FROMAGERE DE SAINTE CECILE</t>
  </si>
  <si>
    <t>352765507</t>
  </si>
  <si>
    <t>TIPPAGRAL</t>
  </si>
  <si>
    <t>322804147</t>
  </si>
  <si>
    <t>LES FROMAGERIES DES TERROIRS DU SUD</t>
  </si>
  <si>
    <t>351119482</t>
  </si>
  <si>
    <t>ONETIK</t>
  </si>
  <si>
    <t>393280052</t>
  </si>
  <si>
    <t>FROMAGERIE BADOZ</t>
  </si>
  <si>
    <t>781430020</t>
  </si>
  <si>
    <t>COOPERATIVE LAITIERE DE LA SEVRE</t>
  </si>
  <si>
    <t>479453813</t>
  </si>
  <si>
    <t>SOCIETE FROMAGERE DE SAINT JUST</t>
  </si>
  <si>
    <t>315332569</t>
  </si>
  <si>
    <t>LES FROMAGERS DE THIERACHE</t>
  </si>
  <si>
    <t>347570350</t>
  </si>
  <si>
    <t>SAS LAITERIE DU VAL D'ANCENIS</t>
  </si>
  <si>
    <t>501645196</t>
  </si>
  <si>
    <t>COMPAGNIE DES FROMAGES ET RICHESMONTS</t>
  </si>
  <si>
    <t>662820208</t>
  </si>
  <si>
    <t>FROMAGERIES MARCEL PETITE</t>
  </si>
  <si>
    <t>637121153</t>
  </si>
  <si>
    <t>FRONERI FRANCE SAS</t>
  </si>
  <si>
    <t>Fabrication de glaces et sorbets</t>
  </si>
  <si>
    <t>435317110</t>
  </si>
  <si>
    <t>YSCO FRANCE</t>
  </si>
  <si>
    <t>326055845</t>
  </si>
  <si>
    <t>LES DELICES DU VALPLESSIS</t>
  </si>
  <si>
    <t>411473689</t>
  </si>
  <si>
    <t>FRONERI VAYRES SAS</t>
  </si>
  <si>
    <t>602033441</t>
  </si>
  <si>
    <t>COGESAL-MIKO</t>
  </si>
  <si>
    <t>672039971</t>
  </si>
  <si>
    <t>DANONE PRODUITS FRAIS FRANCE</t>
  </si>
  <si>
    <t>Fabrication de lait liquide et de produits frais</t>
  </si>
  <si>
    <t>350063384</t>
  </si>
  <si>
    <t>LACTALIS NESTLE ULTRA-FRAIS MARQUES</t>
  </si>
  <si>
    <t>301374922</t>
  </si>
  <si>
    <t>BLEDINA</t>
  </si>
  <si>
    <t>400040283</t>
  </si>
  <si>
    <t>YOPLAIT PRODUCTION FRANCE</t>
  </si>
  <si>
    <t>403059843</t>
  </si>
  <si>
    <t>SOCIETE LAITIERE DE L'HERMITAGE</t>
  </si>
  <si>
    <t>316252477</t>
  </si>
  <si>
    <t>LAITERIE SAINT PERE</t>
  </si>
  <si>
    <t>399355429</t>
  </si>
  <si>
    <t>SOCIETE LAITIERE DE VITRE</t>
  </si>
  <si>
    <t>709200307</t>
  </si>
  <si>
    <t>OLGA</t>
  </si>
  <si>
    <t>382586279</t>
  </si>
  <si>
    <t>LACTINOV ABBEVILLE</t>
  </si>
  <si>
    <t>399390590</t>
  </si>
  <si>
    <t>SOCIETE LAITIERE DE CLERMONT</t>
  </si>
  <si>
    <t>383311255</t>
  </si>
  <si>
    <t>L.N.U.F BAYEUX</t>
  </si>
  <si>
    <t>828887927</t>
  </si>
  <si>
    <t>SCHREIBER FRANCE</t>
  </si>
  <si>
    <t>399422195</t>
  </si>
  <si>
    <t>SOCIETE LAITIERE MONTAUBAN</t>
  </si>
  <si>
    <t>387819196</t>
  </si>
  <si>
    <t>YEO FRAIS</t>
  </si>
  <si>
    <t>399319201</t>
  </si>
  <si>
    <t>L.N.U.F. LAVAL</t>
  </si>
  <si>
    <t>492424197</t>
  </si>
  <si>
    <t>L.N.U.F. MONTAYRAL</t>
  </si>
  <si>
    <t>423169622</t>
  </si>
  <si>
    <t>LACTINOV BRAINE</t>
  </si>
  <si>
    <t>305689432</t>
  </si>
  <si>
    <t>AVI-CHARENTE</t>
  </si>
  <si>
    <t>055811996</t>
  </si>
  <si>
    <t>SOCIETE LA FERMIERE</t>
  </si>
  <si>
    <t>340677871</t>
  </si>
  <si>
    <t>ETABLISSEMENTS BEILLEVAIRE</t>
  </si>
  <si>
    <t>435155981</t>
  </si>
  <si>
    <t>CANELIA PETIT FAYT LAIT</t>
  </si>
  <si>
    <t>518346473</t>
  </si>
  <si>
    <t>CILAM PLF</t>
  </si>
  <si>
    <t>518419445</t>
  </si>
  <si>
    <t>CILAM L&amp;J</t>
  </si>
  <si>
    <t>310864038</t>
  </si>
  <si>
    <t>COMPAGNIE LAITIERE DES MASCAREIGNES</t>
  </si>
  <si>
    <t>808931422</t>
  </si>
  <si>
    <t>LAITERIE LES FAYES</t>
  </si>
  <si>
    <t>352014955</t>
  </si>
  <si>
    <t>CANDIA</t>
  </si>
  <si>
    <t>705580108</t>
  </si>
  <si>
    <t>EURIAL ULTRA FRAIS</t>
  </si>
  <si>
    <t>498712983</t>
  </si>
  <si>
    <t>SOCIETE LAITIERE DES VOLCANS D'AUVERGNE</t>
  </si>
  <si>
    <t>790776702</t>
  </si>
  <si>
    <t>LAITERIE CORALIS</t>
  </si>
  <si>
    <t>775594054</t>
  </si>
  <si>
    <t>LAITERIE DE VERNEUIL - COOPERATIVE TOURAINE-BERRY</t>
  </si>
  <si>
    <t>440236073</t>
  </si>
  <si>
    <t>SOCIETE LAITIERE DE RODEZ</t>
  </si>
  <si>
    <t>665580072</t>
  </si>
  <si>
    <t>BONDUELLE EUROPE LONG LIFE</t>
  </si>
  <si>
    <t>Transformation et conservation de fruits et légumes</t>
  </si>
  <si>
    <t>Autre transformation et conservation de légumes</t>
  </si>
  <si>
    <t>451353734</t>
  </si>
  <si>
    <t>FLORETTE FRANCE</t>
  </si>
  <si>
    <t>375781648</t>
  </si>
  <si>
    <t>CIE GEN PROD ALIMENTAIRES PENY</t>
  </si>
  <si>
    <t>307667030</t>
  </si>
  <si>
    <t>GELAGRI-BRETAGNE</t>
  </si>
  <si>
    <t>352468292</t>
  </si>
  <si>
    <t>SUD OUEST LEGUMES ALLIANCE SOLEAL</t>
  </si>
  <si>
    <t>350326484</t>
  </si>
  <si>
    <t>BONDUELLE FRAIS FRANCE</t>
  </si>
  <si>
    <t>843380387</t>
  </si>
  <si>
    <t>ARDO-GOURIN</t>
  </si>
  <si>
    <t>872500913</t>
  </si>
  <si>
    <t>GREENYARD FROZEN FRANCE SAS</t>
  </si>
  <si>
    <t>706220548</t>
  </si>
  <si>
    <t>CONSERVES FRANCE</t>
  </si>
  <si>
    <t>393006739</t>
  </si>
  <si>
    <t>FLORETTE FOOD SERVICE FRANCE</t>
  </si>
  <si>
    <t>808242663</t>
  </si>
  <si>
    <t>D'AUCY LOCMINE</t>
  </si>
  <si>
    <t>303283592</t>
  </si>
  <si>
    <t>SOCIETE D'ETUDE DE REALISATION ET D'EXPLOITATION POUR LE TRAITEMENT DU MAIS</t>
  </si>
  <si>
    <t>859500290</t>
  </si>
  <si>
    <t>D'AUCY LE FAOUET</t>
  </si>
  <si>
    <t>414879619</t>
  </si>
  <si>
    <t>ARDO-VIOLAINES</t>
  </si>
  <si>
    <t>320168347</t>
  </si>
  <si>
    <t>SOCIETE EUROPEENNE DE PRODUITS ALIMENTAIRES- S.E.P.A.L.</t>
  </si>
  <si>
    <t>333385706</t>
  </si>
  <si>
    <t>KERLYS</t>
  </si>
  <si>
    <t>530605823</t>
  </si>
  <si>
    <t>GREENYARD FROZEN COMINES SAS</t>
  </si>
  <si>
    <t>394792188</t>
  </si>
  <si>
    <t>LOUIS MARTIN PRODUCTION</t>
  </si>
  <si>
    <t>085680783</t>
  </si>
  <si>
    <t>D'AUCY ORLEANS</t>
  </si>
  <si>
    <t>916680036</t>
  </si>
  <si>
    <t>D'AUCY CASTELMORON</t>
  </si>
  <si>
    <t>403932130</t>
  </si>
  <si>
    <t>ANTARCTIC FOODS AQUITAINE</t>
  </si>
  <si>
    <t>388143620</t>
  </si>
  <si>
    <t>AQUITAINE LEGUMES SURGELES</t>
  </si>
  <si>
    <t>423110618</t>
  </si>
  <si>
    <t>LUNOR DISTRIBUTION</t>
  </si>
  <si>
    <t>308235175</t>
  </si>
  <si>
    <t>DIANA FOOD</t>
  </si>
  <si>
    <t>Préparation de jus de fruits et légumes</t>
  </si>
  <si>
    <t>303937494</t>
  </si>
  <si>
    <t>ANTARTIC</t>
  </si>
  <si>
    <t>352649206</t>
  </si>
  <si>
    <t>UNIFRUIT</t>
  </si>
  <si>
    <t>328678057</t>
  </si>
  <si>
    <t>VITAMONT</t>
  </si>
  <si>
    <t>398404194</t>
  </si>
  <si>
    <t>MATERNE</t>
  </si>
  <si>
    <t>Transformation et conservation de fruits</t>
  </si>
  <si>
    <t>380678250</t>
  </si>
  <si>
    <t>MAITRE PRUNILLE</t>
  </si>
  <si>
    <t>341826006</t>
  </si>
  <si>
    <t>AGRANA FRUIT FRANCE</t>
  </si>
  <si>
    <t>347681074</t>
  </si>
  <si>
    <t>CHARLES &amp; ALICE</t>
  </si>
  <si>
    <t>812333326</t>
  </si>
  <si>
    <t>SOLARYS</t>
  </si>
  <si>
    <t>328024898</t>
  </si>
  <si>
    <t>CHARLES FARAUD SA</t>
  </si>
  <si>
    <t>383907425</t>
  </si>
  <si>
    <t>PRODUCTION LA PRADE</t>
  </si>
  <si>
    <t>305305492</t>
  </si>
  <si>
    <t>IRCA MANUFACTURING FRANCE</t>
  </si>
  <si>
    <t>382510816</t>
  </si>
  <si>
    <t>LUCIEN GEORGELIN</t>
  </si>
  <si>
    <t>399539782</t>
  </si>
  <si>
    <t>SAS VERGERS DE CHATEAUBOURG</t>
  </si>
  <si>
    <t>502750565</t>
  </si>
  <si>
    <t>INITIA FOOD SAS</t>
  </si>
  <si>
    <t>676720147</t>
  </si>
  <si>
    <t>ETABLISSEMENTS DELVERT</t>
  </si>
  <si>
    <t>407704600</t>
  </si>
  <si>
    <t>COLOR</t>
  </si>
  <si>
    <t>331108431</t>
  </si>
  <si>
    <t>SICA SICODIS</t>
  </si>
  <si>
    <t>320050768</t>
  </si>
  <si>
    <t>CHAUCER FOODS</t>
  </si>
  <si>
    <t>394134977</t>
  </si>
  <si>
    <t>DELIS SA</t>
  </si>
  <si>
    <t>320442726</t>
  </si>
  <si>
    <t>MC CAIN ALIMENTAIRE</t>
  </si>
  <si>
    <t>Transformation et conservation de pommes de terre</t>
  </si>
  <si>
    <t>435520028</t>
  </si>
  <si>
    <t>STE INDUSTRIELLE DE TRANSFORMATION DE PRODUITS AGRICOLES</t>
  </si>
  <si>
    <t>340545441</t>
  </si>
  <si>
    <t>FLEURY MICHON LS</t>
  </si>
  <si>
    <t>Transformation et conservation de la viande et préparation de produits à base de viande</t>
  </si>
  <si>
    <t>Préparation industrielle de produits à base de viande</t>
  </si>
  <si>
    <t>311043194</t>
  </si>
  <si>
    <t>HERTA</t>
  </si>
  <si>
    <t>412082224</t>
  </si>
  <si>
    <t>BROCELIANDE - ALH</t>
  </si>
  <si>
    <t>645680026</t>
  </si>
  <si>
    <t>DELPEYRAT</t>
  </si>
  <si>
    <t>342048055</t>
  </si>
  <si>
    <t>S.C.O.</t>
  </si>
  <si>
    <t>829335108</t>
  </si>
  <si>
    <t>COMPAGNIE LAMPAULAISE DE SALAISON</t>
  </si>
  <si>
    <t>862500279</t>
  </si>
  <si>
    <t>SALAISONS CELTIQUES</t>
  </si>
  <si>
    <t>788182954</t>
  </si>
  <si>
    <t>SOCIETE AUBRET</t>
  </si>
  <si>
    <t>387589179</t>
  </si>
  <si>
    <t>CARGILL FOODS FRANCE</t>
  </si>
  <si>
    <t>761200013</t>
  </si>
  <si>
    <t>BELL FRANCE</t>
  </si>
  <si>
    <t>384980165</t>
  </si>
  <si>
    <t>SOCIETE JEAN FLOCH</t>
  </si>
  <si>
    <t>400958328</t>
  </si>
  <si>
    <t>CHARCU-PAC LES PROVINCES</t>
  </si>
  <si>
    <t>829323856</t>
  </si>
  <si>
    <t>COMPAGNIE MONTAGNE NOIRE</t>
  </si>
  <si>
    <t>333296044</t>
  </si>
  <si>
    <t>BAHIER</t>
  </si>
  <si>
    <t>968504019</t>
  </si>
  <si>
    <t>FRANCE SALAISONS</t>
  </si>
  <si>
    <t>489625111</t>
  </si>
  <si>
    <t>SOCIETE D'INNOVATION CULINAIRE</t>
  </si>
  <si>
    <t>381247683</t>
  </si>
  <si>
    <t>GRAND ADOUR</t>
  </si>
  <si>
    <t>586250417</t>
  </si>
  <si>
    <t>SALAISONS DU LIGNON</t>
  </si>
  <si>
    <t>400447520</t>
  </si>
  <si>
    <t>MICHEL ROBICHON SAS</t>
  </si>
  <si>
    <t>306044306</t>
  </si>
  <si>
    <t>DEFIAL NORMIVAL</t>
  </si>
  <si>
    <t>430423426</t>
  </si>
  <si>
    <t>HARAGUY-JAMBON DE BAYONNE</t>
  </si>
  <si>
    <t>969510346</t>
  </si>
  <si>
    <t>SALAISONS STEMMELEN</t>
  </si>
  <si>
    <t>398545608</t>
  </si>
  <si>
    <t>ETABLISSEMENTS CLERMONT</t>
  </si>
  <si>
    <t>485115018</t>
  </si>
  <si>
    <t>CRYSTAL</t>
  </si>
  <si>
    <t>444525240</t>
  </si>
  <si>
    <t>CHARCUTERIES CUISINEES DE PLELAN</t>
  </si>
  <si>
    <t>407789627</t>
  </si>
  <si>
    <t>SOCIETE ANDRE BAZIN</t>
  </si>
  <si>
    <t>451791586</t>
  </si>
  <si>
    <t>KIRN PRODUCTION</t>
  </si>
  <si>
    <t>829324334</t>
  </si>
  <si>
    <t>COMPAGNIE PAUL PREDAULT</t>
  </si>
  <si>
    <t>886350040</t>
  </si>
  <si>
    <t>ETABLISSEMENTS MERLE ET COMPAGNIE</t>
  </si>
  <si>
    <t>300747029</t>
  </si>
  <si>
    <t>SALAISONS DU MACONNAIS</t>
  </si>
  <si>
    <t>452725989</t>
  </si>
  <si>
    <t>C. MARION ET CIE</t>
  </si>
  <si>
    <t>388039612</t>
  </si>
  <si>
    <t>CORICO</t>
  </si>
  <si>
    <t>309646719</t>
  </si>
  <si>
    <t>SALAISONS DE BOURBON</t>
  </si>
  <si>
    <t>315748897</t>
  </si>
  <si>
    <t>MAISON MILHAU</t>
  </si>
  <si>
    <t>347714388</t>
  </si>
  <si>
    <t>ETABLISSEMENTS BERNI ET CIE</t>
  </si>
  <si>
    <t>425052743</t>
  </si>
  <si>
    <t>JEAN FLOC'H SURGELATION</t>
  </si>
  <si>
    <t>405880758</t>
  </si>
  <si>
    <t>ETABLISSEMENTS ROCHEBILLARD ET BLEIN</t>
  </si>
  <si>
    <t>601650146</t>
  </si>
  <si>
    <t>EURALIS GASTRONOMIE</t>
  </si>
  <si>
    <t>829323211</t>
  </si>
  <si>
    <t>COMPAGNIE MADRANGE</t>
  </si>
  <si>
    <t>745621037</t>
  </si>
  <si>
    <t>HENRI RAFFIN</t>
  </si>
  <si>
    <t>496680018</t>
  </si>
  <si>
    <t>KERMENE</t>
  </si>
  <si>
    <t>Transformation et conservation de la viande de boucherie</t>
  </si>
  <si>
    <t>344477468</t>
  </si>
  <si>
    <t>ELIVIA</t>
  </si>
  <si>
    <t>775591563</t>
  </si>
  <si>
    <t>SOCIETE VITREENNE D'ABATTAGE</t>
  </si>
  <si>
    <t>327641346</t>
  </si>
  <si>
    <t>TRADIVAL</t>
  </si>
  <si>
    <t>869500223</t>
  </si>
  <si>
    <t>SOCIETE BERNARD</t>
  </si>
  <si>
    <t>343206389</t>
  </si>
  <si>
    <t>MOY PARK BEEF ORLEANS</t>
  </si>
  <si>
    <t>396020232</t>
  </si>
  <si>
    <t>TENDRIADE</t>
  </si>
  <si>
    <t>382204519</t>
  </si>
  <si>
    <t>GATINE VIANDES</t>
  </si>
  <si>
    <t>316535046</t>
  </si>
  <si>
    <t>ATELIER FOREZIEN DU FRAIS</t>
  </si>
  <si>
    <t>599200995</t>
  </si>
  <si>
    <t>ETABLISSEMENTS ABERA</t>
  </si>
  <si>
    <t>317707057</t>
  </si>
  <si>
    <t>SOBEVAL</t>
  </si>
  <si>
    <t>338172885</t>
  </si>
  <si>
    <t>FIPSO INDUSTRIE</t>
  </si>
  <si>
    <t>327852596</t>
  </si>
  <si>
    <t>ETABLISSEMENTS PUIGRENIER</t>
  </si>
  <si>
    <t>332107432</t>
  </si>
  <si>
    <t>ETS PRUVOST LEROY</t>
  </si>
  <si>
    <t>864800420</t>
  </si>
  <si>
    <t>SOC VIOL FRERES</t>
  </si>
  <si>
    <t>612820860</t>
  </si>
  <si>
    <t>LES ELEVEURS DE LA CHEVILLOTTE</t>
  </si>
  <si>
    <t>349656678</t>
  </si>
  <si>
    <t>VALLEGRAIN DISTRIBUTION</t>
  </si>
  <si>
    <t>420259970</t>
  </si>
  <si>
    <t>BRETAGNE VIANDES DISTRIBUTION</t>
  </si>
  <si>
    <t>510408230</t>
  </si>
  <si>
    <t>HOLVIA PORC</t>
  </si>
  <si>
    <t>331979989</t>
  </si>
  <si>
    <t>ABATTOIRS DES CRETS</t>
  </si>
  <si>
    <t>351722202</t>
  </si>
  <si>
    <t>DANISH CROWN DIVISION PORC</t>
  </si>
  <si>
    <t>393422357</t>
  </si>
  <si>
    <t>SOCIETE PORC MONTAGNE</t>
  </si>
  <si>
    <t>888737871</t>
  </si>
  <si>
    <t>RUTHENES VIANDES</t>
  </si>
  <si>
    <t>721820843</t>
  </si>
  <si>
    <t>VIANDE DE LA MARCHE</t>
  </si>
  <si>
    <t>333452712</t>
  </si>
  <si>
    <t>SICA VIANDES PAYS</t>
  </si>
  <si>
    <t>304634405</t>
  </si>
  <si>
    <t>SOMAFER</t>
  </si>
  <si>
    <t>309267060</t>
  </si>
  <si>
    <t>SOCIETE DES ELEVEURS DE MOUTONS POITOU-LIMOUSIN SODEM</t>
  </si>
  <si>
    <t>319049276</t>
  </si>
  <si>
    <t>GUASCH &amp; FILS</t>
  </si>
  <si>
    <t>350499398</t>
  </si>
  <si>
    <t>CONVIVIAL</t>
  </si>
  <si>
    <t>425016904</t>
  </si>
  <si>
    <t>SOVILEG</t>
  </si>
  <si>
    <t>332025121</t>
  </si>
  <si>
    <t>FINANCIERE ELABORATION TECHN AGRO ALIMEN</t>
  </si>
  <si>
    <t>380230573</t>
  </si>
  <si>
    <t>CLAVIERE VIANDES SA</t>
  </si>
  <si>
    <t>478753353</t>
  </si>
  <si>
    <t>LES ELEVEURS DE LA CHARENTONNE</t>
  </si>
  <si>
    <t>304424963</t>
  </si>
  <si>
    <t>SOCIETE LESAGE &amp; FILS</t>
  </si>
  <si>
    <t>750136962</t>
  </si>
  <si>
    <t>SABEST</t>
  </si>
  <si>
    <t>402574560</t>
  </si>
  <si>
    <t>O'GUSTE</t>
  </si>
  <si>
    <t>801960394</t>
  </si>
  <si>
    <t>SOCIETE BRIECOISE D'ABATTAGE</t>
  </si>
  <si>
    <t>405376906</t>
  </si>
  <si>
    <t>COVIAL</t>
  </si>
  <si>
    <t>392414793</t>
  </si>
  <si>
    <t>SA LANGUEDOC LOZERE VIANDE</t>
  </si>
  <si>
    <t>493266498</t>
  </si>
  <si>
    <t>ABATTOIR DE L'ORIENT</t>
  </si>
  <si>
    <t>301499190</t>
  </si>
  <si>
    <t>ETABLISSEMENTS GUY HARANG</t>
  </si>
  <si>
    <t>315251033</t>
  </si>
  <si>
    <t>S.I.B.C.A.S.</t>
  </si>
  <si>
    <t>936950278</t>
  </si>
  <si>
    <t>HASSENFORDER ET FILS</t>
  </si>
  <si>
    <t>592041925</t>
  </si>
  <si>
    <t>PORCGROS</t>
  </si>
  <si>
    <t>584500185</t>
  </si>
  <si>
    <t>ETABLISSEMENTS CHARLES FRERES</t>
  </si>
  <si>
    <t>383986874</t>
  </si>
  <si>
    <t>COOPERL ARC ATLANTIQUE</t>
  </si>
  <si>
    <t>382279974</t>
  </si>
  <si>
    <t>JOSSELIN PORC ABATTAGE</t>
  </si>
  <si>
    <t>389031907</t>
  </si>
  <si>
    <t>LOUDEAC VIANDES</t>
  </si>
  <si>
    <t>325458115</t>
  </si>
  <si>
    <t>ROUSSALY</t>
  </si>
  <si>
    <t>867800161</t>
  </si>
  <si>
    <t>BICHON G.L</t>
  </si>
  <si>
    <t>403371701</t>
  </si>
  <si>
    <t>COVILIM</t>
  </si>
  <si>
    <t>317238061</t>
  </si>
  <si>
    <t>BOUCHERS SERVICES</t>
  </si>
  <si>
    <t>408753903</t>
  </si>
  <si>
    <t>CODEVIA</t>
  </si>
  <si>
    <t>432033918</t>
  </si>
  <si>
    <t>GALLAIS VIANDES</t>
  </si>
  <si>
    <t>886250091</t>
  </si>
  <si>
    <t>SICAREV</t>
  </si>
  <si>
    <t>444502025</t>
  </si>
  <si>
    <t>LDC SABLE</t>
  </si>
  <si>
    <t>Transformation et conservation de la viande de volaille</t>
  </si>
  <si>
    <t>309707214</t>
  </si>
  <si>
    <t>GALLIANCE DISTRIBUTION</t>
  </si>
  <si>
    <t>404432775</t>
  </si>
  <si>
    <t>S N V</t>
  </si>
  <si>
    <t>546650367</t>
  </si>
  <si>
    <t>ARRIVE</t>
  </si>
  <si>
    <t>950608406</t>
  </si>
  <si>
    <t>CENTRE ELABORATION DES VIANDES</t>
  </si>
  <si>
    <t>310391503</t>
  </si>
  <si>
    <t>LDC BOURGOGNE</t>
  </si>
  <si>
    <t>433138302</t>
  </si>
  <si>
    <t>LES VOLAILLES DE KERANNA</t>
  </si>
  <si>
    <t>666980156</t>
  </si>
  <si>
    <t>SAS GUILLET</t>
  </si>
  <si>
    <t>333953842</t>
  </si>
  <si>
    <t>PROCANAR</t>
  </si>
  <si>
    <t>834068595</t>
  </si>
  <si>
    <t>ELEVEURS ET DUCHEMANN-GRONDIN</t>
  </si>
  <si>
    <t>303527501</t>
  </si>
  <si>
    <t>LDC AQUITAINE</t>
  </si>
  <si>
    <t>391760725</t>
  </si>
  <si>
    <t>LES FERMIERS LANDAIS</t>
  </si>
  <si>
    <t>432908614</t>
  </si>
  <si>
    <t>ARRIVE AUVERGNE</t>
  </si>
  <si>
    <t>310046610</t>
  </si>
  <si>
    <t>BERNARD ROYAL DAUPHINE</t>
  </si>
  <si>
    <t>737250126</t>
  </si>
  <si>
    <t>LES VOLAILLES REMI RAMON</t>
  </si>
  <si>
    <t>433090032</t>
  </si>
  <si>
    <t>FERMIERS DU GERS</t>
  </si>
  <si>
    <t>351669767</t>
  </si>
  <si>
    <t>FAVREAU COUTHOUIS</t>
  </si>
  <si>
    <t>331046466</t>
  </si>
  <si>
    <t>ETABLISSEMENTS BODIN ET FILS</t>
  </si>
  <si>
    <t>347451684</t>
  </si>
  <si>
    <t>DELMOND FOIES GRAS</t>
  </si>
  <si>
    <t>302049168</t>
  </si>
  <si>
    <t>LDC BRETAGNE</t>
  </si>
  <si>
    <t>381354000</t>
  </si>
  <si>
    <t>GUILLOT COBREDA</t>
  </si>
  <si>
    <t>305120107</t>
  </si>
  <si>
    <t>LES FERMIERS DE L'ARDECHE</t>
  </si>
  <si>
    <t>327529178</t>
  </si>
  <si>
    <t>PALMI D'OR BOURGOGNE</t>
  </si>
  <si>
    <t>382790491</t>
  </si>
  <si>
    <t>LES ELEVEURS DE LA CHAMPAGNE</t>
  </si>
  <si>
    <t>305507303</t>
  </si>
  <si>
    <t>STE LIONOR SA</t>
  </si>
  <si>
    <t>753711985</t>
  </si>
  <si>
    <t>LES VOLAILLES DE BLANCAFORT</t>
  </si>
  <si>
    <t>817407919</t>
  </si>
  <si>
    <t>VOLEFI</t>
  </si>
  <si>
    <t>318055167</t>
  </si>
  <si>
    <t>BLASON D'OR SAS</t>
  </si>
  <si>
    <t>316673987</t>
  </si>
  <si>
    <t>CAILLES ROBIN</t>
  </si>
  <si>
    <t>534295282</t>
  </si>
  <si>
    <t>LES FERMIERS DU PERIGORD</t>
  </si>
  <si>
    <t>344592357</t>
  </si>
  <si>
    <t>GALLIANCE INDUSTRIE SEVRIENNE</t>
  </si>
  <si>
    <t>777335571</t>
  </si>
  <si>
    <t>LES FERMIERS OCCITANS</t>
  </si>
  <si>
    <t>504001504</t>
  </si>
  <si>
    <t>GALLIANCE LANGUIDIC</t>
  </si>
  <si>
    <t>450121546</t>
  </si>
  <si>
    <t>SAVIC-FRESLON</t>
  </si>
  <si>
    <t>354068546</t>
  </si>
  <si>
    <t>EVOLLYS PRODUCTION</t>
  </si>
  <si>
    <t>431569946</t>
  </si>
  <si>
    <t>CELTYS</t>
  </si>
  <si>
    <t>348961426</t>
  </si>
  <si>
    <t>LUCHE TRADITION VOLAILLES</t>
  </si>
  <si>
    <t>547350017</t>
  </si>
  <si>
    <t>S.T.A.M. - POIRAUD</t>
  </si>
  <si>
    <t>897050514</t>
  </si>
  <si>
    <t>LAFITTE</t>
  </si>
  <si>
    <t>722621166</t>
  </si>
  <si>
    <t>DUC</t>
  </si>
  <si>
    <t>839663317</t>
  </si>
  <si>
    <t>FRANCE POULTRY</t>
  </si>
  <si>
    <t>439772948</t>
  </si>
  <si>
    <t>LA QUERCYNOISE</t>
  </si>
  <si>
    <t>814118527</t>
  </si>
  <si>
    <t>GALLIANCE DINDE</t>
  </si>
  <si>
    <t>379313083</t>
  </si>
  <si>
    <t>SAS LE PLENIER BOSCHER</t>
  </si>
  <si>
    <t>344603006</t>
  </si>
  <si>
    <t>CAPITAINE HOUAT</t>
  </si>
  <si>
    <t>Transformation et conservation de poisson, de crustacés et de mollusques</t>
  </si>
  <si>
    <t>425073962</t>
  </si>
  <si>
    <t>FINDUS FRANCE</t>
  </si>
  <si>
    <t>379394844</t>
  </si>
  <si>
    <t>MOWI BOULOGNE</t>
  </si>
  <si>
    <t>399276088</t>
  </si>
  <si>
    <t>NUEVA PESCANOVA FRANCE</t>
  </si>
  <si>
    <t>379591597</t>
  </si>
  <si>
    <t>AQUALANDE</t>
  </si>
  <si>
    <t>491087565</t>
  </si>
  <si>
    <t>GELMER</t>
  </si>
  <si>
    <t>411795610</t>
  </si>
  <si>
    <t>MOWI BRETAGNE</t>
  </si>
  <si>
    <t>334766177</t>
  </si>
  <si>
    <t>MOULIN DE LA MARCHE</t>
  </si>
  <si>
    <t>376080305</t>
  </si>
  <si>
    <t>CAPITAINE COOK</t>
  </si>
  <si>
    <t>795090778</t>
  </si>
  <si>
    <t>DELMAS POISSONS ET MAREE</t>
  </si>
  <si>
    <t>794551887</t>
  </si>
  <si>
    <t>SUEMPOL FRANCE</t>
  </si>
  <si>
    <t>824345490</t>
  </si>
  <si>
    <t>STORMAR</t>
  </si>
  <si>
    <t>439549734</t>
  </si>
  <si>
    <t>MITI</t>
  </si>
  <si>
    <t>376220216</t>
  </si>
  <si>
    <t>FERRIGNO</t>
  </si>
  <si>
    <t>855802484</t>
  </si>
  <si>
    <t>BOLTON FOOD</t>
  </si>
  <si>
    <t>307667089</t>
  </si>
  <si>
    <t>ESCAL ESCARGOT D'ALSACE</t>
  </si>
  <si>
    <t>308448851</t>
  </si>
  <si>
    <t>DELABLI</t>
  </si>
  <si>
    <t>347902587</t>
  </si>
  <si>
    <t>LABEYRIE</t>
  </si>
  <si>
    <t>379208077</t>
  </si>
  <si>
    <t>CEREAL PARTNERS FRANCE</t>
  </si>
  <si>
    <t>Travail des grains ; fabrication de produits amylacés</t>
  </si>
  <si>
    <t>Autres activités du travail des grains</t>
  </si>
  <si>
    <t>568801260</t>
  </si>
  <si>
    <t>VIVIEN PAILLE</t>
  </si>
  <si>
    <t>431899756</t>
  </si>
  <si>
    <t>RAGT SEMENCES</t>
  </si>
  <si>
    <t>327389300</t>
  </si>
  <si>
    <t>DAILYCER FRANCE</t>
  </si>
  <si>
    <t>343334488</t>
  </si>
  <si>
    <t>TIPIAK EPICERIE</t>
  </si>
  <si>
    <t>344188271</t>
  </si>
  <si>
    <t>EXTRUSEL</t>
  </si>
  <si>
    <t>378990907</t>
  </si>
  <si>
    <t>KALIZEA</t>
  </si>
  <si>
    <t>394555445</t>
  </si>
  <si>
    <t>ARTENAY BARS</t>
  </si>
  <si>
    <t>552133670</t>
  </si>
  <si>
    <t>GEMEF INDUSTRIES</t>
  </si>
  <si>
    <t>351429923</t>
  </si>
  <si>
    <t>LIMAGRAIN INGREDIENTS</t>
  </si>
  <si>
    <t>434739496</t>
  </si>
  <si>
    <t>NATAIS</t>
  </si>
  <si>
    <t>357200054</t>
  </si>
  <si>
    <t>ROQUETTE FRERES</t>
  </si>
  <si>
    <t>Fabrication de produits amylacés</t>
  </si>
  <si>
    <t>403138225</t>
  </si>
  <si>
    <t>TEREOS STARCH &amp; SWEETENERS EUROPE</t>
  </si>
  <si>
    <t>379260656</t>
  </si>
  <si>
    <t>ADM BAZANCOURT</t>
  </si>
  <si>
    <t>317586907</t>
  </si>
  <si>
    <t>CARGILL HAUBOURDIN SAS</t>
  </si>
  <si>
    <t>576650865</t>
  </si>
  <si>
    <t>ALIMAB</t>
  </si>
  <si>
    <t>351466495</t>
  </si>
  <si>
    <t>GRANDS MOULINS DE PARIS</t>
  </si>
  <si>
    <t>Meunerie</t>
  </si>
  <si>
    <t>543780449</t>
  </si>
  <si>
    <t>MOULINS SOUFFLET SA</t>
  </si>
  <si>
    <t>808892749</t>
  </si>
  <si>
    <t>AXIANE MEUNERIE</t>
  </si>
  <si>
    <t>380619759</t>
  </si>
  <si>
    <t>EVELIA</t>
  </si>
  <si>
    <t>857802797</t>
  </si>
  <si>
    <t>MINOTERIE GIRARDEAU</t>
  </si>
  <si>
    <t>706080058</t>
  </si>
  <si>
    <t>MOULINS DUMEE</t>
  </si>
  <si>
    <t>751593849</t>
  </si>
  <si>
    <t>MINOTERIES DU CHATEAU</t>
  </si>
  <si>
    <t>026170258</t>
  </si>
  <si>
    <t>BELLOT MINOTERIE</t>
  </si>
  <si>
    <t>574500922</t>
  </si>
  <si>
    <t>MINOTERIE DUPUY-COUTURIER</t>
  </si>
  <si>
    <t>344024526</t>
  </si>
  <si>
    <t>PERIGORD FARINES MINOTERIE ALLAFORT</t>
  </si>
  <si>
    <t>306516113</t>
  </si>
  <si>
    <t>MINOTERIE FOREST</t>
  </si>
  <si>
    <t>Activité</t>
  </si>
  <si>
    <t>Activité détaillée</t>
  </si>
  <si>
    <t>[Famille]</t>
  </si>
  <si>
    <t>[Segment]</t>
  </si>
  <si>
    <t>Entreprises.Activité</t>
  </si>
  <si>
    <t>Entreprises.Activité détaillée</t>
  </si>
  <si>
    <t>-1553,049</t>
  </si>
  <si>
    <t>48,635</t>
  </si>
  <si>
    <t>19,46</t>
  </si>
  <si>
    <t>-1,111</t>
  </si>
  <si>
    <t>-14,596</t>
  </si>
  <si>
    <t>-8,323</t>
  </si>
  <si>
    <t>-12,127</t>
  </si>
  <si>
    <t>-0,994</t>
  </si>
  <si>
    <t>-9,344</t>
  </si>
  <si>
    <t>-6,982</t>
  </si>
  <si>
    <t>-52,544</t>
  </si>
  <si>
    <t>25,959</t>
  </si>
  <si>
    <t>42,758</t>
  </si>
  <si>
    <t>77,587</t>
  </si>
  <si>
    <t>623,61</t>
  </si>
  <si>
    <t>38,822</t>
  </si>
  <si>
    <t>32,422</t>
  </si>
  <si>
    <t>1,522</t>
  </si>
  <si>
    <t>-31,099</t>
  </si>
  <si>
    <t>-20,171</t>
  </si>
  <si>
    <t>0,959</t>
  </si>
  <si>
    <t>10,508</t>
  </si>
  <si>
    <t>-3,084</t>
  </si>
  <si>
    <t>1,263</t>
  </si>
  <si>
    <t>-111,958</t>
  </si>
  <si>
    <t>48,569</t>
  </si>
  <si>
    <t>57,385</t>
  </si>
  <si>
    <t>128,107</t>
  </si>
  <si>
    <t>7,924</t>
  </si>
  <si>
    <t>168,495</t>
  </si>
  <si>
    <t>24,12</t>
  </si>
  <si>
    <t>35,625</t>
  </si>
  <si>
    <t>8,006</t>
  </si>
  <si>
    <t>-0,15</t>
  </si>
  <si>
    <t>-3,938</t>
  </si>
  <si>
    <t>-0,166</t>
  </si>
  <si>
    <t>-4,24</t>
  </si>
  <si>
    <t>-3,575</t>
  </si>
  <si>
    <t>28,821</t>
  </si>
  <si>
    <t>11,64</t>
  </si>
  <si>
    <t>25,582</t>
  </si>
  <si>
    <t>29,162</t>
  </si>
  <si>
    <t>0,003</t>
  </si>
  <si>
    <t>51,835</t>
  </si>
  <si>
    <t>26,153</t>
  </si>
  <si>
    <t>52,372</t>
  </si>
  <si>
    <t>-40,927</t>
  </si>
  <si>
    <t>243,867</t>
  </si>
  <si>
    <t>4,792</t>
  </si>
  <si>
    <t>8,627</t>
  </si>
  <si>
    <t>-13,93</t>
  </si>
  <si>
    <t>-147,337</t>
  </si>
  <si>
    <t>98,622</t>
  </si>
  <si>
    <t>45,264</t>
  </si>
  <si>
    <t>54,578</t>
  </si>
  <si>
    <t>55,385</t>
  </si>
  <si>
    <t>30,627</t>
  </si>
  <si>
    <t>54,277</t>
  </si>
  <si>
    <t>-29,357</t>
  </si>
  <si>
    <t>8,76</t>
  </si>
  <si>
    <t>6,621</t>
  </si>
  <si>
    <t>8,359</t>
  </si>
  <si>
    <t>4,93</t>
  </si>
  <si>
    <t>-105,685</t>
  </si>
  <si>
    <t>95,246</t>
  </si>
  <si>
    <t>37,894</t>
  </si>
  <si>
    <t>57,55</t>
  </si>
  <si>
    <t>0,67</t>
  </si>
  <si>
    <t>195,746</t>
  </si>
  <si>
    <t>34,701</t>
  </si>
  <si>
    <t>64,314</t>
  </si>
  <si>
    <t>28,667</t>
  </si>
  <si>
    <t>-3,444</t>
  </si>
  <si>
    <t>5,243</t>
  </si>
  <si>
    <t>0,053</t>
  </si>
  <si>
    <t>-2,805</t>
  </si>
  <si>
    <t>3,73</t>
  </si>
  <si>
    <t>103,201</t>
  </si>
  <si>
    <t>5,647</t>
  </si>
  <si>
    <t>49,656</t>
  </si>
  <si>
    <t>58,123</t>
  </si>
  <si>
    <t>13,83</t>
  </si>
  <si>
    <t>164,782</t>
  </si>
  <si>
    <t>26,843</t>
  </si>
  <si>
    <t>45,778</t>
  </si>
  <si>
    <t>28,974</t>
  </si>
  <si>
    <t>10,818</t>
  </si>
  <si>
    <t>2,593</t>
  </si>
  <si>
    <t>1,354</t>
  </si>
  <si>
    <t>2,348</t>
  </si>
  <si>
    <t>0,198</t>
  </si>
  <si>
    <t>104,307</t>
  </si>
  <si>
    <t>55,637</t>
  </si>
  <si>
    <t>35,523</t>
  </si>
  <si>
    <t>54,78</t>
  </si>
  <si>
    <t>5,968</t>
  </si>
  <si>
    <t>142,554</t>
  </si>
  <si>
    <t>16,165</t>
  </si>
  <si>
    <t>49,881</t>
  </si>
  <si>
    <t>28,489</t>
  </si>
  <si>
    <t>3,92</t>
  </si>
  <si>
    <t>5,556</t>
  </si>
  <si>
    <t>7,353</t>
  </si>
  <si>
    <t>4,837</t>
  </si>
  <si>
    <t>102,56</t>
  </si>
  <si>
    <t>50,786</t>
  </si>
  <si>
    <t>68,703</t>
  </si>
  <si>
    <t>83,561</t>
  </si>
  <si>
    <t>61,214</t>
  </si>
  <si>
    <t>100,005</t>
  </si>
  <si>
    <t>63,633</t>
  </si>
  <si>
    <t>12,374</t>
  </si>
  <si>
    <t>0,289</t>
  </si>
  <si>
    <t>-8,799</t>
  </si>
  <si>
    <t>-2,584</t>
  </si>
  <si>
    <t>-4,931</t>
  </si>
  <si>
    <t>-3,121</t>
  </si>
  <si>
    <t>-0,249</t>
  </si>
  <si>
    <t>1,039</t>
  </si>
  <si>
    <t>357,545</t>
  </si>
  <si>
    <t>38,829</t>
  </si>
  <si>
    <t>2,948</t>
  </si>
  <si>
    <t>92,368</t>
  </si>
  <si>
    <t>408,604</t>
  </si>
  <si>
    <t>49,242</t>
  </si>
  <si>
    <t>41,385</t>
  </si>
  <si>
    <t>26,511</t>
  </si>
  <si>
    <t>15,412</t>
  </si>
  <si>
    <t>5,935</t>
  </si>
  <si>
    <t>3,341</t>
  </si>
  <si>
    <t>7,871</t>
  </si>
  <si>
    <t>7,7</t>
  </si>
  <si>
    <t>95,44</t>
  </si>
  <si>
    <t>106,132</t>
  </si>
  <si>
    <t>34,314</t>
  </si>
  <si>
    <t>35,607</t>
  </si>
  <si>
    <t>14,671</t>
  </si>
  <si>
    <t>306,217</t>
  </si>
  <si>
    <t>47,987</t>
  </si>
  <si>
    <t>66,731</t>
  </si>
  <si>
    <t>108,255</t>
  </si>
  <si>
    <t>1,716</t>
  </si>
  <si>
    <t>12,398</t>
  </si>
  <si>
    <t>2,098</t>
  </si>
  <si>
    <t>12,515</t>
  </si>
  <si>
    <t>8,896</t>
  </si>
  <si>
    <t>389,718</t>
  </si>
  <si>
    <t>390,309</t>
  </si>
  <si>
    <t>49,898</t>
  </si>
  <si>
    <t>194,602</t>
  </si>
  <si>
    <t>855,92</t>
  </si>
  <si>
    <t>132,869</t>
  </si>
  <si>
    <t>49,316</t>
  </si>
  <si>
    <t>6,683</t>
  </si>
  <si>
    <t>20,647</t>
  </si>
  <si>
    <t>29,943</t>
  </si>
  <si>
    <t>1,999</t>
  </si>
  <si>
    <t>16,119</t>
  </si>
  <si>
    <t>1,678</t>
  </si>
  <si>
    <t>0,259</t>
  </si>
  <si>
    <t>74,328</t>
  </si>
  <si>
    <t>21,755</t>
  </si>
  <si>
    <t>29,398</t>
  </si>
  <si>
    <t>62,529</t>
  </si>
  <si>
    <t>17,807</t>
  </si>
  <si>
    <t>109,199</t>
  </si>
  <si>
    <t>64,32</t>
  </si>
  <si>
    <t>26,461</t>
  </si>
  <si>
    <t>18,798</t>
  </si>
  <si>
    <t>1,817</t>
  </si>
  <si>
    <t>3,332</t>
  </si>
  <si>
    <t>0,656</t>
  </si>
  <si>
    <t>5,286</t>
  </si>
  <si>
    <t>4,851</t>
  </si>
  <si>
    <t>67,672</t>
  </si>
  <si>
    <t>23,17</t>
  </si>
  <si>
    <t>37,432</t>
  </si>
  <si>
    <t>64,146</t>
  </si>
  <si>
    <t>-74,656</t>
  </si>
  <si>
    <t>37,045</t>
  </si>
  <si>
    <t>65,285</t>
  </si>
  <si>
    <t>-45,538</t>
  </si>
  <si>
    <t>-32,506</t>
  </si>
  <si>
    <t>-140,875</t>
  </si>
  <si>
    <t>-13,46</t>
  </si>
  <si>
    <t>-2,002</t>
  </si>
  <si>
    <t>-12,089</t>
  </si>
  <si>
    <t>-27,544</t>
  </si>
  <si>
    <t>-117,022</t>
  </si>
  <si>
    <t>33,755</t>
  </si>
  <si>
    <t>21,411</t>
  </si>
  <si>
    <t>74,52</t>
  </si>
  <si>
    <t>-48,473</t>
  </si>
  <si>
    <t>31,022</t>
  </si>
  <si>
    <t>60,588</t>
  </si>
  <si>
    <t>-70,421</t>
  </si>
  <si>
    <t>-38,657</t>
  </si>
  <si>
    <t>-136,684</t>
  </si>
  <si>
    <t>-8,954</t>
  </si>
  <si>
    <t>-2,326</t>
  </si>
  <si>
    <t>-5,887</t>
  </si>
  <si>
    <t>-14,307</t>
  </si>
  <si>
    <t>-139,164</t>
  </si>
  <si>
    <t>28,414</t>
  </si>
  <si>
    <t>18,645</t>
  </si>
  <si>
    <t>64,163</t>
  </si>
  <si>
    <t>-150,385</t>
  </si>
  <si>
    <t>74,894</t>
  </si>
  <si>
    <t>53,365</t>
  </si>
  <si>
    <t>-88,246</t>
  </si>
  <si>
    <t>9,647</t>
  </si>
  <si>
    <t>687,838</t>
  </si>
  <si>
    <t>0,29</t>
  </si>
  <si>
    <t>235,577</t>
  </si>
  <si>
    <t>1,595</t>
  </si>
  <si>
    <t>-0,004</t>
  </si>
  <si>
    <t>34,729</t>
  </si>
  <si>
    <t>28,46</t>
  </si>
  <si>
    <t>9,991</t>
  </si>
  <si>
    <t>62,022</t>
  </si>
  <si>
    <t>182,773</t>
  </si>
  <si>
    <t>181,397</t>
  </si>
  <si>
    <t>22,015</t>
  </si>
  <si>
    <t>19,005</t>
  </si>
  <si>
    <t>23,199</t>
  </si>
  <si>
    <t>-373,271</t>
  </si>
  <si>
    <t>-14,854</t>
  </si>
  <si>
    <t>-1,012</t>
  </si>
  <si>
    <t>-3,374</t>
  </si>
  <si>
    <t>-5,249</t>
  </si>
  <si>
    <t>83,515</t>
  </si>
  <si>
    <t>94,766</t>
  </si>
  <si>
    <t>10,857</t>
  </si>
  <si>
    <t>42,854</t>
  </si>
  <si>
    <t>37,419</t>
  </si>
  <si>
    <t>92,551</t>
  </si>
  <si>
    <t>22,028</t>
  </si>
  <si>
    <t>36,755</t>
  </si>
  <si>
    <t>3,808</t>
  </si>
  <si>
    <t>0,016</t>
  </si>
  <si>
    <t>3,154</t>
  </si>
  <si>
    <t>1,048</t>
  </si>
  <si>
    <t>2,908</t>
  </si>
  <si>
    <t>-0,216</t>
  </si>
  <si>
    <t>13,708</t>
  </si>
  <si>
    <t>18,934</t>
  </si>
  <si>
    <t>11,062</t>
  </si>
  <si>
    <t>32,413</t>
  </si>
  <si>
    <t>395,057</t>
  </si>
  <si>
    <t>221,789</t>
  </si>
  <si>
    <t>35,069</t>
  </si>
  <si>
    <t>13,812</t>
  </si>
  <si>
    <t>45,106</t>
  </si>
  <si>
    <t>8,752</t>
  </si>
  <si>
    <t>2,831</t>
  </si>
  <si>
    <t>20,348</t>
  </si>
  <si>
    <t>18,559</t>
  </si>
  <si>
    <t>-3,154</t>
  </si>
  <si>
    <t>162,381</t>
  </si>
  <si>
    <t>140,239</t>
  </si>
  <si>
    <t>51,42</t>
  </si>
  <si>
    <t>108,863</t>
  </si>
  <si>
    <t>777,557</t>
  </si>
  <si>
    <t>32,045</t>
  </si>
  <si>
    <t>85,818</t>
  </si>
  <si>
    <t>40,505</t>
  </si>
  <si>
    <t>0,01</t>
  </si>
  <si>
    <t>24,748</t>
  </si>
  <si>
    <t>31,397</t>
  </si>
  <si>
    <t>30,498</t>
  </si>
  <si>
    <t>145,819</t>
  </si>
  <si>
    <t>88,607</t>
  </si>
  <si>
    <t>68,254</t>
  </si>
  <si>
    <t>33,6</t>
  </si>
  <si>
    <t>148,247</t>
  </si>
  <si>
    <t>39,74</t>
  </si>
  <si>
    <t>69,292</t>
  </si>
  <si>
    <t>15,092</t>
  </si>
  <si>
    <t>2,187</t>
  </si>
  <si>
    <t>5,118</t>
  </si>
  <si>
    <t>5,677</t>
  </si>
  <si>
    <t>2,009</t>
  </si>
  <si>
    <t>54,332</t>
  </si>
  <si>
    <t>70,293</t>
  </si>
  <si>
    <t>11,531</t>
  </si>
  <si>
    <t>33,47</t>
  </si>
  <si>
    <t>36,094</t>
  </si>
  <si>
    <t>259,187</t>
  </si>
  <si>
    <t>47,021</t>
  </si>
  <si>
    <t>55,538</t>
  </si>
  <si>
    <t>29,951</t>
  </si>
  <si>
    <t>2,036</t>
  </si>
  <si>
    <t>4,732</t>
  </si>
  <si>
    <t>2,141</t>
  </si>
  <si>
    <t>6,182</t>
  </si>
  <si>
    <t>4,088</t>
  </si>
  <si>
    <t>107,825</t>
  </si>
  <si>
    <t>80,578</t>
  </si>
  <si>
    <t>24,307</t>
  </si>
  <si>
    <t>42,885</t>
  </si>
  <si>
    <t>30,429</t>
  </si>
  <si>
    <t>258,747</t>
  </si>
  <si>
    <t>44,696</t>
  </si>
  <si>
    <t>58,446</t>
  </si>
  <si>
    <t>31,651</t>
  </si>
  <si>
    <t>2,444</t>
  </si>
  <si>
    <t>4,585</t>
  </si>
  <si>
    <t>1,837</t>
  </si>
  <si>
    <t>3,499</t>
  </si>
  <si>
    <t>113,945</t>
  </si>
  <si>
    <t>85,243</t>
  </si>
  <si>
    <t>26,12</t>
  </si>
  <si>
    <t>41,206</t>
  </si>
  <si>
    <t>126,733</t>
  </si>
  <si>
    <t>223,532</t>
  </si>
  <si>
    <t>14,528</t>
  </si>
  <si>
    <t>32,801</t>
  </si>
  <si>
    <t>80,735</t>
  </si>
  <si>
    <t>205,98</t>
  </si>
  <si>
    <t>-0,903</t>
  </si>
  <si>
    <t>-79,405</t>
  </si>
  <si>
    <t>2,139</t>
  </si>
  <si>
    <t>-2,027</t>
  </si>
  <si>
    <t>290,644</t>
  </si>
  <si>
    <t>281,665</t>
  </si>
  <si>
    <t>34,284</t>
  </si>
  <si>
    <t>108,305</t>
  </si>
  <si>
    <t>17,885</t>
  </si>
  <si>
    <t>117,713</t>
  </si>
  <si>
    <t>21,638</t>
  </si>
  <si>
    <t>31,318</t>
  </si>
  <si>
    <t>13,852</t>
  </si>
  <si>
    <t>1,88</t>
  </si>
  <si>
    <t>5,024</t>
  </si>
  <si>
    <t>0,444</t>
  </si>
  <si>
    <t>6,131</t>
  </si>
  <si>
    <t>5,06</t>
  </si>
  <si>
    <t>49,867</t>
  </si>
  <si>
    <t>11,655</t>
  </si>
  <si>
    <t>32,83</t>
  </si>
  <si>
    <t>64,513</t>
  </si>
  <si>
    <t>20,382</t>
  </si>
  <si>
    <t>124,323</t>
  </si>
  <si>
    <t>22,376</t>
  </si>
  <si>
    <t>26,665</t>
  </si>
  <si>
    <t>16,315</t>
  </si>
  <si>
    <t>1,662</t>
  </si>
  <si>
    <t>6,406</t>
  </si>
  <si>
    <t>0,364</t>
  </si>
  <si>
    <t>6,523</t>
  </si>
  <si>
    <t>5,851</t>
  </si>
  <si>
    <t>58,734</t>
  </si>
  <si>
    <t>11,841</t>
  </si>
  <si>
    <t>31,778</t>
  </si>
  <si>
    <t>66,843</t>
  </si>
  <si>
    <t>31,332</t>
  </si>
  <si>
    <t>341,942</t>
  </si>
  <si>
    <t>13,991</t>
  </si>
  <si>
    <t>59,525</t>
  </si>
  <si>
    <t>60,869</t>
  </si>
  <si>
    <t>0,922</t>
  </si>
  <si>
    <t>16,047</t>
  </si>
  <si>
    <t>1,976</t>
  </si>
  <si>
    <t>23,391</t>
  </si>
  <si>
    <t>20,792</t>
  </si>
  <si>
    <t>219,127</t>
  </si>
  <si>
    <t>15,303</t>
  </si>
  <si>
    <t>51,674</t>
  </si>
  <si>
    <t>131,554</t>
  </si>
  <si>
    <t>1,59</t>
  </si>
  <si>
    <t>187,803</t>
  </si>
  <si>
    <t>34,003</t>
  </si>
  <si>
    <t>64,862</t>
  </si>
  <si>
    <t>18,333</t>
  </si>
  <si>
    <t>0,406</t>
  </si>
  <si>
    <t>4,626</t>
  </si>
  <si>
    <t>0,179</t>
  </si>
  <si>
    <t>8,894</t>
  </si>
  <si>
    <t>5,834</t>
  </si>
  <si>
    <t>65,997</t>
  </si>
  <si>
    <t>40,035</t>
  </si>
  <si>
    <t>53,423</t>
  </si>
  <si>
    <t>79,177</t>
  </si>
  <si>
    <t>34,094</t>
  </si>
  <si>
    <t>217,647</t>
  </si>
  <si>
    <t>31,058</t>
  </si>
  <si>
    <t>51,688</t>
  </si>
  <si>
    <t>29,648</t>
  </si>
  <si>
    <t>5,838</t>
  </si>
  <si>
    <t>3,703</t>
  </si>
  <si>
    <t>2,262</t>
  </si>
  <si>
    <t>3,651</t>
  </si>
  <si>
    <t>4,979</t>
  </si>
  <si>
    <t>106,733</t>
  </si>
  <si>
    <t>86,233</t>
  </si>
  <si>
    <t>17,946</t>
  </si>
  <si>
    <t>42,95</t>
  </si>
  <si>
    <t>317,112</t>
  </si>
  <si>
    <t>126,961</t>
  </si>
  <si>
    <t>30,21</t>
  </si>
  <si>
    <t>12,835</t>
  </si>
  <si>
    <t>22,787</t>
  </si>
  <si>
    <t>15,799</t>
  </si>
  <si>
    <t>0,787</t>
  </si>
  <si>
    <t>31,447</t>
  </si>
  <si>
    <t>6,342</t>
  </si>
  <si>
    <t>1,31</t>
  </si>
  <si>
    <t>82,035</t>
  </si>
  <si>
    <t>10,107</t>
  </si>
  <si>
    <t>66,725</t>
  </si>
  <si>
    <t>78,531</t>
  </si>
  <si>
    <t>5,66</t>
  </si>
  <si>
    <t>147,721</t>
  </si>
  <si>
    <t>79,906</t>
  </si>
  <si>
    <t>37,673</t>
  </si>
  <si>
    <t>23,235</t>
  </si>
  <si>
    <t>0,377</t>
  </si>
  <si>
    <t>4,711</t>
  </si>
  <si>
    <t>0,155</t>
  </si>
  <si>
    <t>6,672</t>
  </si>
  <si>
    <t>6,639</t>
  </si>
  <si>
    <t>83,645</t>
  </si>
  <si>
    <t>11,915</t>
  </si>
  <si>
    <t>68,339</t>
  </si>
  <si>
    <t>69,085</t>
  </si>
  <si>
    <t>-130,713</t>
  </si>
  <si>
    <t>112,491</t>
  </si>
  <si>
    <t>40,889</t>
  </si>
  <si>
    <t>-92,467</t>
  </si>
  <si>
    <t>13,602</t>
  </si>
  <si>
    <t>10,553</t>
  </si>
  <si>
    <t>4,222</t>
  </si>
  <si>
    <t>6,655</t>
  </si>
  <si>
    <t>5,134</t>
  </si>
  <si>
    <t>4,331</t>
  </si>
  <si>
    <t>48,966</t>
  </si>
  <si>
    <t>10,199</t>
  </si>
  <si>
    <t>30,469</t>
  </si>
  <si>
    <t>53,725</t>
  </si>
  <si>
    <t>-165,404</t>
  </si>
  <si>
    <t>135,259</t>
  </si>
  <si>
    <t>37,892</t>
  </si>
  <si>
    <t>-59,007</t>
  </si>
  <si>
    <t>17,097</t>
  </si>
  <si>
    <t>5,599</t>
  </si>
  <si>
    <t>4,675</t>
  </si>
  <si>
    <t>5,81</t>
  </si>
  <si>
    <t>5,051</t>
  </si>
  <si>
    <t>4,375</t>
  </si>
  <si>
    <t>61,549</t>
  </si>
  <si>
    <t>8,115</t>
  </si>
  <si>
    <t>27,631</t>
  </si>
  <si>
    <t>57,325</t>
  </si>
  <si>
    <t>129,619</t>
  </si>
  <si>
    <t>87,616</t>
  </si>
  <si>
    <t>44,906</t>
  </si>
  <si>
    <t>14,921</t>
  </si>
  <si>
    <t>9,173</t>
  </si>
  <si>
    <t>15,429</t>
  </si>
  <si>
    <t>2,7</t>
  </si>
  <si>
    <t>2,841</t>
  </si>
  <si>
    <t>3,432</t>
  </si>
  <si>
    <t>33,022</t>
  </si>
  <si>
    <t>9,959</t>
  </si>
  <si>
    <t>42,66</t>
  </si>
  <si>
    <t>57,501</t>
  </si>
  <si>
    <t>32,93</t>
  </si>
  <si>
    <t>244,94</t>
  </si>
  <si>
    <t>35,04</t>
  </si>
  <si>
    <t>58,888</t>
  </si>
  <si>
    <t>15,966</t>
  </si>
  <si>
    <t>5,948</t>
  </si>
  <si>
    <t>13,426</t>
  </si>
  <si>
    <t>1,483</t>
  </si>
  <si>
    <t>15,617</t>
  </si>
  <si>
    <t>12,843</t>
  </si>
  <si>
    <t>57,479</t>
  </si>
  <si>
    <t>49,239</t>
  </si>
  <si>
    <t>41,579</t>
  </si>
  <si>
    <t>70,611</t>
  </si>
  <si>
    <t>51,639</t>
  </si>
  <si>
    <t>68,86</t>
  </si>
  <si>
    <t>60,614</t>
  </si>
  <si>
    <t>18,0</t>
  </si>
  <si>
    <t>-1,877</t>
  </si>
  <si>
    <t>2,414</t>
  </si>
  <si>
    <t>2,889</t>
  </si>
  <si>
    <t>0,447</t>
  </si>
  <si>
    <t>3,879</t>
  </si>
  <si>
    <t>3,117</t>
  </si>
  <si>
    <t>-6,756</t>
  </si>
  <si>
    <t>5,706</t>
  </si>
  <si>
    <t>25,015</t>
  </si>
  <si>
    <t>27,608</t>
  </si>
  <si>
    <t>173,497</t>
  </si>
  <si>
    <t>33,614</t>
  </si>
  <si>
    <t>49,812</t>
  </si>
  <si>
    <t>53,741</t>
  </si>
  <si>
    <t>-0,256</t>
  </si>
  <si>
    <t>6,146</t>
  </si>
  <si>
    <t>3,302</t>
  </si>
  <si>
    <t>-81,653</t>
  </si>
  <si>
    <t>-3,098</t>
  </si>
  <si>
    <t>193,469</t>
  </si>
  <si>
    <t>84,906</t>
  </si>
  <si>
    <t>7,599</t>
  </si>
  <si>
    <t>35,24</t>
  </si>
  <si>
    <t>31,592</t>
  </si>
  <si>
    <t>88,3</t>
  </si>
  <si>
    <t>28,929</t>
  </si>
  <si>
    <t>30,606</t>
  </si>
  <si>
    <t>9,092</t>
  </si>
  <si>
    <t>6,838</t>
  </si>
  <si>
    <t>1,812</t>
  </si>
  <si>
    <t>2,257</t>
  </si>
  <si>
    <t>5,279</t>
  </si>
  <si>
    <t>0,252</t>
  </si>
  <si>
    <t>32,731</t>
  </si>
  <si>
    <t>15,858</t>
  </si>
  <si>
    <t>51,08</t>
  </si>
  <si>
    <t>64,265</t>
  </si>
  <si>
    <t>93,257</t>
  </si>
  <si>
    <t>11,036</t>
  </si>
  <si>
    <t>0,258</t>
  </si>
  <si>
    <t>6,039</t>
  </si>
  <si>
    <t>2,244</t>
  </si>
  <si>
    <t>0,559</t>
  </si>
  <si>
    <t>0,24</t>
  </si>
  <si>
    <t>21,739</t>
  </si>
  <si>
    <t>1,939</t>
  </si>
  <si>
    <t>20,862</t>
  </si>
  <si>
    <t>27,11</t>
  </si>
  <si>
    <t>61,468</t>
  </si>
  <si>
    <t>216,958</t>
  </si>
  <si>
    <t>32,506</t>
  </si>
  <si>
    <t>37,745</t>
  </si>
  <si>
    <t>22,548</t>
  </si>
  <si>
    <t>-17,511</t>
  </si>
  <si>
    <t>-2,924</t>
  </si>
  <si>
    <t>-2,288</t>
  </si>
  <si>
    <t>-2,579</t>
  </si>
  <si>
    <t>-3,389</t>
  </si>
  <si>
    <t>81,172</t>
  </si>
  <si>
    <t>42,147</t>
  </si>
  <si>
    <t>32,398</t>
  </si>
  <si>
    <t>36,685</t>
  </si>
  <si>
    <t>46,548</t>
  </si>
  <si>
    <t>561,347</t>
  </si>
  <si>
    <t>85,767</t>
  </si>
  <si>
    <t>63,286</t>
  </si>
  <si>
    <t>183,385</t>
  </si>
  <si>
    <t>5,219</t>
  </si>
  <si>
    <t>20,503</t>
  </si>
  <si>
    <t>7,008</t>
  </si>
  <si>
    <t>30,841</t>
  </si>
  <si>
    <t>27,841</t>
  </si>
  <si>
    <t>660,185</t>
  </si>
  <si>
    <t>540,851</t>
  </si>
  <si>
    <t>80,13</t>
  </si>
  <si>
    <t>122,111</t>
  </si>
  <si>
    <t>452,396</t>
  </si>
  <si>
    <t>15,239</t>
  </si>
  <si>
    <t>-1,292</t>
  </si>
  <si>
    <t>12,08</t>
  </si>
  <si>
    <t>10,479</t>
  </si>
  <si>
    <t>6,679</t>
  </si>
  <si>
    <t>14,256</t>
  </si>
  <si>
    <t>7,339</t>
  </si>
  <si>
    <t>-4,651</t>
  </si>
  <si>
    <t>56,71</t>
  </si>
  <si>
    <t>90,227</t>
  </si>
  <si>
    <t>16,738</t>
  </si>
  <si>
    <t>11,242</t>
  </si>
  <si>
    <t>13,734</t>
  </si>
  <si>
    <t>-4,228</t>
  </si>
  <si>
    <t>-14,008</t>
  </si>
  <si>
    <t>-0,001</t>
  </si>
  <si>
    <t>-12,131</t>
  </si>
  <si>
    <t>-1,919</t>
  </si>
  <si>
    <t>49,444</t>
  </si>
  <si>
    <t>8,576</t>
  </si>
  <si>
    <t>35,509</t>
  </si>
  <si>
    <t>59,381</t>
  </si>
  <si>
    <t>27,334</t>
  </si>
  <si>
    <t>227,792</t>
  </si>
  <si>
    <t>47,029</t>
  </si>
  <si>
    <t>51,405</t>
  </si>
  <si>
    <t>21,231</t>
  </si>
  <si>
    <t>1,342</t>
  </si>
  <si>
    <t>3,658</t>
  </si>
  <si>
    <t>2,305</t>
  </si>
  <si>
    <t>5,737</t>
  </si>
  <si>
    <t>7,011</t>
  </si>
  <si>
    <t>76,43</t>
  </si>
  <si>
    <t>11,371</t>
  </si>
  <si>
    <t>66,707</t>
  </si>
  <si>
    <t>66,155</t>
  </si>
  <si>
    <t>181,777</t>
  </si>
  <si>
    <t>30,202</t>
  </si>
  <si>
    <t>61,791</t>
  </si>
  <si>
    <t>31,917</t>
  </si>
  <si>
    <t>2,048</t>
  </si>
  <si>
    <t>16,618</t>
  </si>
  <si>
    <t>19,678</t>
  </si>
  <si>
    <t>16,975</t>
  </si>
  <si>
    <t>114,9</t>
  </si>
  <si>
    <t>18,218</t>
  </si>
  <si>
    <t>70,727</t>
  </si>
  <si>
    <t>77,986</t>
  </si>
  <si>
    <t>13,896</t>
  </si>
  <si>
    <t>130,583</t>
  </si>
  <si>
    <t>23,983</t>
  </si>
  <si>
    <t>48,942</t>
  </si>
  <si>
    <t>9,137</t>
  </si>
  <si>
    <t>0,669</t>
  </si>
  <si>
    <t>4,226</t>
  </si>
  <si>
    <t>0,314</t>
  </si>
  <si>
    <t>4,43</t>
  </si>
  <si>
    <t>0,554</t>
  </si>
  <si>
    <t>32,894</t>
  </si>
  <si>
    <t>28,074</t>
  </si>
  <si>
    <t>20,629</t>
  </si>
  <si>
    <t>30,47</t>
  </si>
  <si>
    <t>8,126</t>
  </si>
  <si>
    <t>91,544</t>
  </si>
  <si>
    <t>34,944</t>
  </si>
  <si>
    <t>49,375</t>
  </si>
  <si>
    <t>-2,396</t>
  </si>
  <si>
    <t>10,041</t>
  </si>
  <si>
    <t>6,717</t>
  </si>
  <si>
    <t>0,409</t>
  </si>
  <si>
    <t>11,073</t>
  </si>
  <si>
    <t>3,872</t>
  </si>
  <si>
    <t>-8,624</t>
  </si>
  <si>
    <t>16,568</t>
  </si>
  <si>
    <t>12,141</t>
  </si>
  <si>
    <t>70,85</t>
  </si>
  <si>
    <t>4,603</t>
  </si>
  <si>
    <t>133,387</t>
  </si>
  <si>
    <t>14,814</t>
  </si>
  <si>
    <t>42,688</t>
  </si>
  <si>
    <t>11,208</t>
  </si>
  <si>
    <t>1,451</t>
  </si>
  <si>
    <t>0,522</t>
  </si>
  <si>
    <t>2,894</t>
  </si>
  <si>
    <t>1,112</t>
  </si>
  <si>
    <t>40,347</t>
  </si>
  <si>
    <t>44,525</t>
  </si>
  <si>
    <t>27,05</t>
  </si>
  <si>
    <t>52,883</t>
  </si>
  <si>
    <t>69,255</t>
  </si>
  <si>
    <t>94,236</t>
  </si>
  <si>
    <t>28,591</t>
  </si>
  <si>
    <t>1,13</t>
  </si>
  <si>
    <t>1,866</t>
  </si>
  <si>
    <t>12,179</t>
  </si>
  <si>
    <t>0,961</t>
  </si>
  <si>
    <t>12,768</t>
  </si>
  <si>
    <t>-0,242</t>
  </si>
  <si>
    <t>4,069</t>
  </si>
  <si>
    <t>15,02</t>
  </si>
  <si>
    <t>60,081</t>
  </si>
  <si>
    <t>42,893</t>
  </si>
  <si>
    <t>70,414</t>
  </si>
  <si>
    <t>295,021</t>
  </si>
  <si>
    <t>59,235</t>
  </si>
  <si>
    <t>47,732</t>
  </si>
  <si>
    <t>23,024</t>
  </si>
  <si>
    <t>3,859</t>
  </si>
  <si>
    <t>9,394</t>
  </si>
  <si>
    <t>3,492</t>
  </si>
  <si>
    <t>13,158</t>
  </si>
  <si>
    <t>9,345</t>
  </si>
  <si>
    <t>82,887</t>
  </si>
  <si>
    <t>52,356</t>
  </si>
  <si>
    <t>54,672</t>
  </si>
  <si>
    <t>47,391</t>
  </si>
  <si>
    <t>43,363</t>
  </si>
  <si>
    <t>-2,025</t>
  </si>
  <si>
    <t>13,247</t>
  </si>
  <si>
    <t>4,018</t>
  </si>
  <si>
    <t>6,188</t>
  </si>
  <si>
    <t>-7,29</t>
  </si>
  <si>
    <t>124,947</t>
  </si>
  <si>
    <t>288,664</t>
  </si>
  <si>
    <t>11,875</t>
  </si>
  <si>
    <t>81,667</t>
  </si>
  <si>
    <t>122,961</t>
  </si>
  <si>
    <t>6,315</t>
  </si>
  <si>
    <t>5,303</t>
  </si>
  <si>
    <t>442,661</t>
  </si>
  <si>
    <t>38,811</t>
  </si>
  <si>
    <t>47,977</t>
  </si>
  <si>
    <t>95,247</t>
  </si>
  <si>
    <t>-3,321</t>
  </si>
  <si>
    <t>0,042</t>
  </si>
  <si>
    <t>36,42</t>
  </si>
  <si>
    <t>51,247</t>
  </si>
  <si>
    <t>53,038</t>
  </si>
  <si>
    <t>-11,955</t>
  </si>
  <si>
    <t>107,23</t>
  </si>
  <si>
    <t>4561,192</t>
  </si>
  <si>
    <t>104,604</t>
  </si>
  <si>
    <t>69,975</t>
  </si>
  <si>
    <t>0,509</t>
  </si>
  <si>
    <t>22,508</t>
  </si>
  <si>
    <t>11,685</t>
  </si>
  <si>
    <t>1,252</t>
  </si>
  <si>
    <t>5,832</t>
  </si>
  <si>
    <t>1,682</t>
  </si>
  <si>
    <t>0,666</t>
  </si>
  <si>
    <t>81,03</t>
  </si>
  <si>
    <t>24,561</t>
  </si>
  <si>
    <t>55,541</t>
  </si>
  <si>
    <t>84,006</t>
  </si>
  <si>
    <t>510,502</t>
  </si>
  <si>
    <t>8,549</t>
  </si>
  <si>
    <t>-3,178</t>
  </si>
  <si>
    <t>9,397</t>
  </si>
  <si>
    <t>1,992</t>
  </si>
  <si>
    <t>9,628</t>
  </si>
  <si>
    <t>2,068</t>
  </si>
  <si>
    <t>0,402</t>
  </si>
  <si>
    <t>-11,439</t>
  </si>
  <si>
    <t>71,895</t>
  </si>
  <si>
    <t>2311,048</t>
  </si>
  <si>
    <t>190,161</t>
  </si>
  <si>
    <t>47,597</t>
  </si>
  <si>
    <t>2,181</t>
  </si>
  <si>
    <t>25,076</t>
  </si>
  <si>
    <t>-414,02</t>
  </si>
  <si>
    <t>-4,112</t>
  </si>
  <si>
    <t>-5,544</t>
  </si>
  <si>
    <t>-0,169</t>
  </si>
  <si>
    <t>-3,92</t>
  </si>
  <si>
    <t>90,274</t>
  </si>
  <si>
    <t>92,592</t>
  </si>
  <si>
    <t>11,176</t>
  </si>
  <si>
    <t>46,761</t>
  </si>
  <si>
    <t>138,789</t>
  </si>
  <si>
    <t>87,056</t>
  </si>
  <si>
    <t>67,928</t>
  </si>
  <si>
    <t>25,445</t>
  </si>
  <si>
    <t>-2,149</t>
  </si>
  <si>
    <t>40,724</t>
  </si>
  <si>
    <t>1,51</t>
  </si>
  <si>
    <t>15,084</t>
  </si>
  <si>
    <t>3,099</t>
  </si>
  <si>
    <t>2,212</t>
  </si>
  <si>
    <t>-7,735</t>
  </si>
  <si>
    <t>27,703</t>
  </si>
  <si>
    <t>26,537</t>
  </si>
  <si>
    <t>31,229</t>
  </si>
  <si>
    <t>218,454</t>
  </si>
  <si>
    <t>114,744</t>
  </si>
  <si>
    <t>15,626</t>
  </si>
  <si>
    <t>15,574</t>
  </si>
  <si>
    <t>18,889</t>
  </si>
  <si>
    <t>-52,06</t>
  </si>
  <si>
    <t>0,835</t>
  </si>
  <si>
    <t>10,49</t>
  </si>
  <si>
    <t>-0,17</t>
  </si>
  <si>
    <t>-1,15</t>
  </si>
  <si>
    <t>68,0</t>
  </si>
  <si>
    <t>70,245</t>
  </si>
  <si>
    <t>31,482</t>
  </si>
  <si>
    <t>51,294</t>
  </si>
  <si>
    <t>126,892</t>
  </si>
  <si>
    <t>236,885</t>
  </si>
  <si>
    <t>41,171</t>
  </si>
  <si>
    <t>39,19</t>
  </si>
  <si>
    <t>84,612</t>
  </si>
  <si>
    <t>11,011</t>
  </si>
  <si>
    <t>3,235</t>
  </si>
  <si>
    <t>7,614</t>
  </si>
  <si>
    <t>4,688</t>
  </si>
  <si>
    <t>3,326</t>
  </si>
  <si>
    <t>304,605</t>
  </si>
  <si>
    <t>263,276</t>
  </si>
  <si>
    <t>41,698</t>
  </si>
  <si>
    <t>33,761</t>
  </si>
  <si>
    <t>1762,22</t>
  </si>
  <si>
    <t>47,193</t>
  </si>
  <si>
    <t>89,221</t>
  </si>
  <si>
    <t>269,46</t>
  </si>
  <si>
    <t>0,681</t>
  </si>
  <si>
    <t>29,266</t>
  </si>
  <si>
    <t>0,612</t>
  </si>
  <si>
    <t>48,441</t>
  </si>
  <si>
    <t>46,661</t>
  </si>
  <si>
    <t>970,056</t>
  </si>
  <si>
    <t>842,495</t>
  </si>
  <si>
    <t>87,997</t>
  </si>
  <si>
    <t>74,39</t>
  </si>
  <si>
    <t>1,007</t>
  </si>
  <si>
    <t>137,521</t>
  </si>
  <si>
    <t>25,248</t>
  </si>
  <si>
    <t>76,365</t>
  </si>
  <si>
    <t>12,023</t>
  </si>
  <si>
    <t>0,019</t>
  </si>
  <si>
    <t>4,785</t>
  </si>
  <si>
    <t>0,1</t>
  </si>
  <si>
    <t>5,17</t>
  </si>
  <si>
    <t>2,858</t>
  </si>
  <si>
    <t>43,284</t>
  </si>
  <si>
    <t>28,529</t>
  </si>
  <si>
    <t>28,323</t>
  </si>
  <si>
    <t>39,724</t>
  </si>
  <si>
    <t>61,136</t>
  </si>
  <si>
    <t>201,722</t>
  </si>
  <si>
    <t>44,869</t>
  </si>
  <si>
    <t>42,919</t>
  </si>
  <si>
    <t>22,146</t>
  </si>
  <si>
    <t>3,386</t>
  </si>
  <si>
    <t>3,559</t>
  </si>
  <si>
    <t>4,256</t>
  </si>
  <si>
    <t>3,675</t>
  </si>
  <si>
    <t>79,727</t>
  </si>
  <si>
    <t>43,073</t>
  </si>
  <si>
    <t>37,437</t>
  </si>
  <si>
    <t>40,576</t>
  </si>
  <si>
    <t>27,68</t>
  </si>
  <si>
    <t>78,411</t>
  </si>
  <si>
    <t>95,666</t>
  </si>
  <si>
    <t>-2553,512</t>
  </si>
  <si>
    <t>-11,788</t>
  </si>
  <si>
    <t>310,122</t>
  </si>
  <si>
    <t>-395,956</t>
  </si>
  <si>
    <t>263,571</t>
  </si>
  <si>
    <t>-9192,644</t>
  </si>
  <si>
    <t>2986,141</t>
  </si>
  <si>
    <t>312,67</t>
  </si>
  <si>
    <t>17,904</t>
  </si>
  <si>
    <t>558,47</t>
  </si>
  <si>
    <t>50,852</t>
  </si>
  <si>
    <t>79,144</t>
  </si>
  <si>
    <t>176,053</t>
  </si>
  <si>
    <t>1,949</t>
  </si>
  <si>
    <t>36,345</t>
  </si>
  <si>
    <t>1,789</t>
  </si>
  <si>
    <t>38,834</t>
  </si>
  <si>
    <t>48,212</t>
  </si>
  <si>
    <t>633,79</t>
  </si>
  <si>
    <t>500,595</t>
  </si>
  <si>
    <t>71,028</t>
  </si>
  <si>
    <t>125,832</t>
  </si>
  <si>
    <t>815,286</t>
  </si>
  <si>
    <t>333,924</t>
  </si>
  <si>
    <t>54,36</t>
  </si>
  <si>
    <t>8,141</t>
  </si>
  <si>
    <t>301,665</t>
  </si>
  <si>
    <t>172,854</t>
  </si>
  <si>
    <t>-3,073</t>
  </si>
  <si>
    <t>-70,342</t>
  </si>
  <si>
    <t>3,483</t>
  </si>
  <si>
    <t>-1,962</t>
  </si>
  <si>
    <t>1085,993</t>
  </si>
  <si>
    <t>900,996</t>
  </si>
  <si>
    <t>121,731</t>
  </si>
  <si>
    <t>223,417</t>
  </si>
  <si>
    <t>56,456</t>
  </si>
  <si>
    <t>443,782</t>
  </si>
  <si>
    <t>50,931</t>
  </si>
  <si>
    <t>52,427</t>
  </si>
  <si>
    <t>188,029</t>
  </si>
  <si>
    <t>8,439</t>
  </si>
  <si>
    <t>20,369</t>
  </si>
  <si>
    <t>3,589</t>
  </si>
  <si>
    <t>29,502</t>
  </si>
  <si>
    <t>22,836</t>
  </si>
  <si>
    <t>676,905</t>
  </si>
  <si>
    <t>642,508</t>
  </si>
  <si>
    <t>48,488</t>
  </si>
  <si>
    <t>167,288</t>
  </si>
  <si>
    <t>70,924</t>
  </si>
  <si>
    <t>802,166</t>
  </si>
  <si>
    <t>24,356</t>
  </si>
  <si>
    <t>52,265</t>
  </si>
  <si>
    <t>93,288</t>
  </si>
  <si>
    <t>6,363</t>
  </si>
  <si>
    <t>13,211</t>
  </si>
  <si>
    <t>4,156</t>
  </si>
  <si>
    <t>-0,517</t>
  </si>
  <si>
    <t>335,838</t>
  </si>
  <si>
    <t>319,886</t>
  </si>
  <si>
    <t>22,962</t>
  </si>
  <si>
    <t>24,708</t>
  </si>
  <si>
    <t>159,746</t>
  </si>
  <si>
    <t>35,404</t>
  </si>
  <si>
    <t>67,319</t>
  </si>
  <si>
    <t>6,383</t>
  </si>
  <si>
    <t>8,36</t>
  </si>
  <si>
    <t>6,346</t>
  </si>
  <si>
    <t>22,98</t>
  </si>
  <si>
    <t>9,677</t>
  </si>
  <si>
    <t>31,401</t>
  </si>
  <si>
    <t>51,304</t>
  </si>
  <si>
    <t>15,845</t>
  </si>
  <si>
    <t>191,045</t>
  </si>
  <si>
    <t>22,272</t>
  </si>
  <si>
    <t>48,478</t>
  </si>
  <si>
    <t>16,619</t>
  </si>
  <si>
    <t>-11,845</t>
  </si>
  <si>
    <t>-2,918</t>
  </si>
  <si>
    <t>-0,297</t>
  </si>
  <si>
    <t>-0,571</t>
  </si>
  <si>
    <t>6,654</t>
  </si>
  <si>
    <t>59,829</t>
  </si>
  <si>
    <t>34,707</t>
  </si>
  <si>
    <t>11,451</t>
  </si>
  <si>
    <t>38,294</t>
  </si>
  <si>
    <t>57,87</t>
  </si>
  <si>
    <t>116,853</t>
  </si>
  <si>
    <t>20,908</t>
  </si>
  <si>
    <t>36,856</t>
  </si>
  <si>
    <t>12,021</t>
  </si>
  <si>
    <t>923,726</t>
  </si>
  <si>
    <t>0,816</t>
  </si>
  <si>
    <t>0,348</t>
  </si>
  <si>
    <t>0,976</t>
  </si>
  <si>
    <t>43,274</t>
  </si>
  <si>
    <t>10,864</t>
  </si>
  <si>
    <t>39,728</t>
  </si>
  <si>
    <t>28,29</t>
  </si>
  <si>
    <t>107,552</t>
  </si>
  <si>
    <t>234,44</t>
  </si>
  <si>
    <t>38,56</t>
  </si>
  <si>
    <t>32,515</t>
  </si>
  <si>
    <t>27,109</t>
  </si>
  <si>
    <t>3,175</t>
  </si>
  <si>
    <t>4,408</t>
  </si>
  <si>
    <t>3,582</t>
  </si>
  <si>
    <t>7,547</t>
  </si>
  <si>
    <t>3,603</t>
  </si>
  <si>
    <t>97,593</t>
  </si>
  <si>
    <t>68,049</t>
  </si>
  <si>
    <t>32,412</t>
  </si>
  <si>
    <t>39,327</t>
  </si>
  <si>
    <t>6,626</t>
  </si>
  <si>
    <t>447,99</t>
  </si>
  <si>
    <t>75,712</t>
  </si>
  <si>
    <t>79,371</t>
  </si>
  <si>
    <t>17,626</t>
  </si>
  <si>
    <t>2,51</t>
  </si>
  <si>
    <t>19,8</t>
  </si>
  <si>
    <t>0,293</t>
  </si>
  <si>
    <t>31,339</t>
  </si>
  <si>
    <t>25,571</t>
  </si>
  <si>
    <t>63,452</t>
  </si>
  <si>
    <t>35,985</t>
  </si>
  <si>
    <t>44,289</t>
  </si>
  <si>
    <t>60,229</t>
  </si>
  <si>
    <t>10,893</t>
  </si>
  <si>
    <t>163,583</t>
  </si>
  <si>
    <t>22,062</t>
  </si>
  <si>
    <t>39,237</t>
  </si>
  <si>
    <t>30,396</t>
  </si>
  <si>
    <t>3,218</t>
  </si>
  <si>
    <t>3,339</t>
  </si>
  <si>
    <t>0,526</t>
  </si>
  <si>
    <t>5,802</t>
  </si>
  <si>
    <t>5,22</t>
  </si>
  <si>
    <t>109,427</t>
  </si>
  <si>
    <t>21,692</t>
  </si>
  <si>
    <t>40,717</t>
  </si>
  <si>
    <t>73,234</t>
  </si>
  <si>
    <t>28,733</t>
  </si>
  <si>
    <t>95,55</t>
  </si>
  <si>
    <t>32,006</t>
  </si>
  <si>
    <t>50,664</t>
  </si>
  <si>
    <t>15,735</t>
  </si>
  <si>
    <t>8,583</t>
  </si>
  <si>
    <t>3,321</t>
  </si>
  <si>
    <t>2,655</t>
  </si>
  <si>
    <t>5,114</t>
  </si>
  <si>
    <t>56,647</t>
  </si>
  <si>
    <t>48,408</t>
  </si>
  <si>
    <t>21,38</t>
  </si>
  <si>
    <t>77,826</t>
  </si>
  <si>
    <t>8,036</t>
  </si>
  <si>
    <t>141,392</t>
  </si>
  <si>
    <t>20,91</t>
  </si>
  <si>
    <t>69,864</t>
  </si>
  <si>
    <t>15,151</t>
  </si>
  <si>
    <t>209,606</t>
  </si>
  <si>
    <t>0,549</t>
  </si>
  <si>
    <t>0,519</t>
  </si>
  <si>
    <t>2,954</t>
  </si>
  <si>
    <t>-0,198</t>
  </si>
  <si>
    <t>54,542</t>
  </si>
  <si>
    <t>18,006</t>
  </si>
  <si>
    <t>61,325</t>
  </si>
  <si>
    <t>33,463</t>
  </si>
  <si>
    <t>514,723</t>
  </si>
  <si>
    <t>299,579</t>
  </si>
  <si>
    <t>23,012</t>
  </si>
  <si>
    <t>14,135</t>
  </si>
  <si>
    <t>34,082</t>
  </si>
  <si>
    <t>41,853</t>
  </si>
  <si>
    <t>11,963</t>
  </si>
  <si>
    <t>8,02</t>
  </si>
  <si>
    <t>6,713</t>
  </si>
  <si>
    <t>122,696</t>
  </si>
  <si>
    <t>97,515</t>
  </si>
  <si>
    <t>38,183</t>
  </si>
  <si>
    <t>44,516</t>
  </si>
  <si>
    <t>63,927</t>
  </si>
  <si>
    <t>303,983</t>
  </si>
  <si>
    <t>64,605</t>
  </si>
  <si>
    <t>49,348</t>
  </si>
  <si>
    <t>15,369</t>
  </si>
  <si>
    <t>5,762</t>
  </si>
  <si>
    <t>2,611</t>
  </si>
  <si>
    <t>8,341</t>
  </si>
  <si>
    <t>6,911</t>
  </si>
  <si>
    <t>55,327</t>
  </si>
  <si>
    <t>24,769</t>
  </si>
  <si>
    <t>24,808</t>
  </si>
  <si>
    <t>1,829</t>
  </si>
  <si>
    <t>211,804</t>
  </si>
  <si>
    <t>38,893</t>
  </si>
  <si>
    <t>9,053</t>
  </si>
  <si>
    <t>0,066</t>
  </si>
  <si>
    <t>3,613</t>
  </si>
  <si>
    <t>0,112</t>
  </si>
  <si>
    <t>5,61</t>
  </si>
  <si>
    <t>5,551</t>
  </si>
  <si>
    <t>32,592</t>
  </si>
  <si>
    <t>3,886</t>
  </si>
  <si>
    <t>28,457</t>
  </si>
  <si>
    <t>23,063</t>
  </si>
  <si>
    <t>138,025</t>
  </si>
  <si>
    <t>24,165</t>
  </si>
  <si>
    <t>50,249</t>
  </si>
  <si>
    <t>23,742</t>
  </si>
  <si>
    <t>1,71</t>
  </si>
  <si>
    <t>2,62</t>
  </si>
  <si>
    <t>2,744</t>
  </si>
  <si>
    <t>85,47</t>
  </si>
  <si>
    <t>3,947</t>
  </si>
  <si>
    <t>61,717</t>
  </si>
  <si>
    <t>76,169</t>
  </si>
  <si>
    <t>77,513</t>
  </si>
  <si>
    <t>31,527</t>
  </si>
  <si>
    <t>13,485</t>
  </si>
  <si>
    <t>6,959</t>
  </si>
  <si>
    <t>8,321</t>
  </si>
  <si>
    <t>3,025</t>
  </si>
  <si>
    <t>0,777</t>
  </si>
  <si>
    <t>3,225</t>
  </si>
  <si>
    <t>1,251</t>
  </si>
  <si>
    <t>25,052</t>
  </si>
  <si>
    <t>7,625</t>
  </si>
  <si>
    <t>7,097</t>
  </si>
  <si>
    <t>47,271</t>
  </si>
  <si>
    <t>7,439</t>
  </si>
  <si>
    <t>89,775</t>
  </si>
  <si>
    <t>37,192</t>
  </si>
  <si>
    <t>47,113</t>
  </si>
  <si>
    <t>-5,063</t>
  </si>
  <si>
    <t>1,677</t>
  </si>
  <si>
    <t>0,826</t>
  </si>
  <si>
    <t>0,94</t>
  </si>
  <si>
    <t>-0,727</t>
  </si>
  <si>
    <t>-18,228</t>
  </si>
  <si>
    <t>14,33</t>
  </si>
  <si>
    <t>3,809</t>
  </si>
  <si>
    <t>42,853</t>
  </si>
  <si>
    <t>40,219</t>
  </si>
  <si>
    <t>386,089</t>
  </si>
  <si>
    <t>16,694</t>
  </si>
  <si>
    <t>57,765</t>
  </si>
  <si>
    <t>55,107</t>
  </si>
  <si>
    <t>19,911</t>
  </si>
  <si>
    <t>17,902</t>
  </si>
  <si>
    <t>1,308</t>
  </si>
  <si>
    <t>0,144</t>
  </si>
  <si>
    <t>198,384</t>
  </si>
  <si>
    <t>94,977</t>
  </si>
  <si>
    <t>92,084</t>
  </si>
  <si>
    <t>28,895</t>
  </si>
  <si>
    <t>19,66</t>
  </si>
  <si>
    <t>288,347</t>
  </si>
  <si>
    <t>26,255</t>
  </si>
  <si>
    <t>66,491</t>
  </si>
  <si>
    <t>2,107</t>
  </si>
  <si>
    <t>2,517</t>
  </si>
  <si>
    <t>4,217</t>
  </si>
  <si>
    <t>-0,348</t>
  </si>
  <si>
    <t>28,823</t>
  </si>
  <si>
    <t>27,449</t>
  </si>
  <si>
    <t>34,748</t>
  </si>
  <si>
    <t>31,812</t>
  </si>
  <si>
    <t>197,002</t>
  </si>
  <si>
    <t>26,035</t>
  </si>
  <si>
    <t>58,239</t>
  </si>
  <si>
    <t>4,107</t>
  </si>
  <si>
    <t>0,246</t>
  </si>
  <si>
    <t>4,869</t>
  </si>
  <si>
    <t>7,143</t>
  </si>
  <si>
    <t>6,4</t>
  </si>
  <si>
    <t>14,785</t>
  </si>
  <si>
    <t>8,148</t>
  </si>
  <si>
    <t>21,992</t>
  </si>
  <si>
    <t>37,364</t>
  </si>
  <si>
    <t>44,808</t>
  </si>
  <si>
    <t>234,456</t>
  </si>
  <si>
    <t>37,165</t>
  </si>
  <si>
    <t>49,781</t>
  </si>
  <si>
    <t>16,353</t>
  </si>
  <si>
    <t>2,281</t>
  </si>
  <si>
    <t>2,492</t>
  </si>
  <si>
    <t>8,273</t>
  </si>
  <si>
    <t>6,26</t>
  </si>
  <si>
    <t>58,872</t>
  </si>
  <si>
    <t>41,041</t>
  </si>
  <si>
    <t>30,566</t>
  </si>
  <si>
    <t>48,111</t>
  </si>
  <si>
    <t>2,39</t>
  </si>
  <si>
    <t>381,778</t>
  </si>
  <si>
    <t>34,108</t>
  </si>
  <si>
    <t>80,929</t>
  </si>
  <si>
    <t>32,91</t>
  </si>
  <si>
    <t>0,331</t>
  </si>
  <si>
    <t>7,482</t>
  </si>
  <si>
    <t>0,168</t>
  </si>
  <si>
    <t>9,119</t>
  </si>
  <si>
    <t>6,728</t>
  </si>
  <si>
    <t>118,478</t>
  </si>
  <si>
    <t>24,537</t>
  </si>
  <si>
    <t>39,989</t>
  </si>
  <si>
    <t>25,842</t>
  </si>
  <si>
    <t>14,268</t>
  </si>
  <si>
    <t>163,284</t>
  </si>
  <si>
    <t>46,405</t>
  </si>
  <si>
    <t>49,625</t>
  </si>
  <si>
    <t>20,104</t>
  </si>
  <si>
    <t>0,982</t>
  </si>
  <si>
    <t>4,136</t>
  </si>
  <si>
    <t>5,521</t>
  </si>
  <si>
    <t>3,503</t>
  </si>
  <si>
    <t>72,375</t>
  </si>
  <si>
    <t>17,179</t>
  </si>
  <si>
    <t>40,738</t>
  </si>
  <si>
    <t>63,436</t>
  </si>
  <si>
    <t>0,008</t>
  </si>
  <si>
    <t>305,542</t>
  </si>
  <si>
    <t>24,087</t>
  </si>
  <si>
    <t>74,766</t>
  </si>
  <si>
    <t>69,389</t>
  </si>
  <si>
    <t>0,354</t>
  </si>
  <si>
    <t>7,747</t>
  </si>
  <si>
    <t>9,802</t>
  </si>
  <si>
    <t>7,697</t>
  </si>
  <si>
    <t>249,8</t>
  </si>
  <si>
    <t>122,751</t>
  </si>
  <si>
    <t>75,748</t>
  </si>
  <si>
    <t>94,739</t>
  </si>
  <si>
    <t>219,184</t>
  </si>
  <si>
    <t>172,971</t>
  </si>
  <si>
    <t>18,419</t>
  </si>
  <si>
    <t>18,875</t>
  </si>
  <si>
    <t>14,103</t>
  </si>
  <si>
    <t>-27,946</t>
  </si>
  <si>
    <t>0,75</t>
  </si>
  <si>
    <t>15,496</t>
  </si>
  <si>
    <t>-0,315</t>
  </si>
  <si>
    <t>-1,101</t>
  </si>
  <si>
    <t>50,771</t>
  </si>
  <si>
    <t>10,624</t>
  </si>
  <si>
    <t>26,945</t>
  </si>
  <si>
    <t>27,549</t>
  </si>
  <si>
    <t>3728,995</t>
  </si>
  <si>
    <t>88,019</t>
  </si>
  <si>
    <t>38,246</t>
  </si>
  <si>
    <t>0,238</t>
  </si>
  <si>
    <t>-19,321</t>
  </si>
  <si>
    <t>1,759</t>
  </si>
  <si>
    <t>1,099</t>
  </si>
  <si>
    <t>-2,287</t>
  </si>
  <si>
    <t>-3,65</t>
  </si>
  <si>
    <t>43,277</t>
  </si>
  <si>
    <t>23,58</t>
  </si>
  <si>
    <t>23,377</t>
  </si>
  <si>
    <t>53,173</t>
  </si>
  <si>
    <t>146,446</t>
  </si>
  <si>
    <t>187,719</t>
  </si>
  <si>
    <t>29,414</t>
  </si>
  <si>
    <t>24,908</t>
  </si>
  <si>
    <t>22,57</t>
  </si>
  <si>
    <t>28,133</t>
  </si>
  <si>
    <t>1,313</t>
  </si>
  <si>
    <t>12,278</t>
  </si>
  <si>
    <t>1,376</t>
  </si>
  <si>
    <t>-0,549</t>
  </si>
  <si>
    <t>81,252</t>
  </si>
  <si>
    <t>45,558</t>
  </si>
  <si>
    <t>51,899</t>
  </si>
  <si>
    <t>42,284</t>
  </si>
  <si>
    <t>48,37</t>
  </si>
  <si>
    <t>512,732</t>
  </si>
  <si>
    <t>52,605</t>
  </si>
  <si>
    <t>56,929</t>
  </si>
  <si>
    <t>219,607</t>
  </si>
  <si>
    <t>1,435</t>
  </si>
  <si>
    <t>14,935</t>
  </si>
  <si>
    <t>5,332</t>
  </si>
  <si>
    <t>21,018</t>
  </si>
  <si>
    <t>790,585</t>
  </si>
  <si>
    <t>699,804</t>
  </si>
  <si>
    <t>106,239</t>
  </si>
  <si>
    <t>162,583</t>
  </si>
  <si>
    <t>29,256</t>
  </si>
  <si>
    <t>413,372</t>
  </si>
  <si>
    <t>49,719</t>
  </si>
  <si>
    <t>61,536</t>
  </si>
  <si>
    <t>159,971</t>
  </si>
  <si>
    <t>1,532</t>
  </si>
  <si>
    <t>18,335</t>
  </si>
  <si>
    <t>2,168</t>
  </si>
  <si>
    <t>24,293</t>
  </si>
  <si>
    <t>19,577</t>
  </si>
  <si>
    <t>575,896</t>
  </si>
  <si>
    <t>517,118</t>
  </si>
  <si>
    <t>66,874</t>
  </si>
  <si>
    <t>158,908</t>
  </si>
  <si>
    <t>19,143</t>
  </si>
  <si>
    <t>169,573</t>
  </si>
  <si>
    <t>39,893</t>
  </si>
  <si>
    <t>56,729</t>
  </si>
  <si>
    <t>10,594</t>
  </si>
  <si>
    <t>1,078</t>
  </si>
  <si>
    <t>9,985</t>
  </si>
  <si>
    <t>0,931</t>
  </si>
  <si>
    <t>11,926</t>
  </si>
  <si>
    <t>6,447</t>
  </si>
  <si>
    <t>38,137</t>
  </si>
  <si>
    <t>39,872</t>
  </si>
  <si>
    <t>56,679</t>
  </si>
  <si>
    <t>43,917</t>
  </si>
  <si>
    <t>50,704</t>
  </si>
  <si>
    <t>154,272</t>
  </si>
  <si>
    <t>17,96</t>
  </si>
  <si>
    <t>36,801</t>
  </si>
  <si>
    <t>21,192</t>
  </si>
  <si>
    <t>3,183</t>
  </si>
  <si>
    <t>4,448</t>
  </si>
  <si>
    <t>1,444</t>
  </si>
  <si>
    <t>5,444</t>
  </si>
  <si>
    <t>2,352</t>
  </si>
  <si>
    <t>76,29</t>
  </si>
  <si>
    <t>54,612</t>
  </si>
  <si>
    <t>20,888</t>
  </si>
  <si>
    <t>53,388</t>
  </si>
  <si>
    <t>135,689</t>
  </si>
  <si>
    <t>183,804</t>
  </si>
  <si>
    <t>22,049</t>
  </si>
  <si>
    <t>30,534</t>
  </si>
  <si>
    <t>34,148</t>
  </si>
  <si>
    <t>-33,009</t>
  </si>
  <si>
    <t>1,924</t>
  </si>
  <si>
    <t>16,418</t>
  </si>
  <si>
    <t>-2,971</t>
  </si>
  <si>
    <t>-1,047</t>
  </si>
  <si>
    <t>122,933</t>
  </si>
  <si>
    <t>35,934</t>
  </si>
  <si>
    <t>30,761</t>
  </si>
  <si>
    <t>134,464</t>
  </si>
  <si>
    <t>245,167</t>
  </si>
  <si>
    <t>21,355</t>
  </si>
  <si>
    <t>32,554</t>
  </si>
  <si>
    <t>32,866</t>
  </si>
  <si>
    <t>76,637</t>
  </si>
  <si>
    <t>4,615</t>
  </si>
  <si>
    <t>7,378</t>
  </si>
  <si>
    <t>2,366</t>
  </si>
  <si>
    <t>2,233</t>
  </si>
  <si>
    <t>118,319</t>
  </si>
  <si>
    <t>36,189</t>
  </si>
  <si>
    <t>33,707</t>
  </si>
  <si>
    <t>42,642</t>
  </si>
  <si>
    <t>30,036</t>
  </si>
  <si>
    <t>159,668</t>
  </si>
  <si>
    <t>43,552</t>
  </si>
  <si>
    <t>55,333</t>
  </si>
  <si>
    <t>16,444</t>
  </si>
  <si>
    <t>22,278</t>
  </si>
  <si>
    <t>6,572</t>
  </si>
  <si>
    <t>1,783</t>
  </si>
  <si>
    <t>10,16</t>
  </si>
  <si>
    <t>5,646</t>
  </si>
  <si>
    <t>59,198</t>
  </si>
  <si>
    <t>20,525</t>
  </si>
  <si>
    <t>50,728</t>
  </si>
  <si>
    <t>56,525</t>
  </si>
  <si>
    <t>29,41</t>
  </si>
  <si>
    <t>59,057</t>
  </si>
  <si>
    <t>16,425</t>
  </si>
  <si>
    <t>-38,723</t>
  </si>
  <si>
    <t>1,303</t>
  </si>
  <si>
    <t>11,006</t>
  </si>
  <si>
    <t>12,498</t>
  </si>
  <si>
    <t>2,934</t>
  </si>
  <si>
    <t>-139,403</t>
  </si>
  <si>
    <t>32,829</t>
  </si>
  <si>
    <t>35,468</t>
  </si>
  <si>
    <t>56,511</t>
  </si>
  <si>
    <t>10,618</t>
  </si>
  <si>
    <t>183,889</t>
  </si>
  <si>
    <t>31,887</t>
  </si>
  <si>
    <t>50,979</t>
  </si>
  <si>
    <t>12,476</t>
  </si>
  <si>
    <t>2,964</t>
  </si>
  <si>
    <t>-0,744</t>
  </si>
  <si>
    <t>-1,073</t>
  </si>
  <si>
    <t>2,145</t>
  </si>
  <si>
    <t>8,895</t>
  </si>
  <si>
    <t>44,913</t>
  </si>
  <si>
    <t>34,389</t>
  </si>
  <si>
    <t>4,938</t>
  </si>
  <si>
    <t>36,866</t>
  </si>
  <si>
    <t>13,272</t>
  </si>
  <si>
    <t>184,982</t>
  </si>
  <si>
    <t>41,408</t>
  </si>
  <si>
    <t>60,261</t>
  </si>
  <si>
    <t>4,052</t>
  </si>
  <si>
    <t>0,97</t>
  </si>
  <si>
    <t>2,318</t>
  </si>
  <si>
    <t>1,35</t>
  </si>
  <si>
    <t>1,568</t>
  </si>
  <si>
    <t>14,586</t>
  </si>
  <si>
    <t>24,869</t>
  </si>
  <si>
    <t>0,456</t>
  </si>
  <si>
    <t>32,695</t>
  </si>
  <si>
    <t>-48,248</t>
  </si>
  <si>
    <t>37,668</t>
  </si>
  <si>
    <t>-1775,311</t>
  </si>
  <si>
    <t>-206,935</t>
  </si>
  <si>
    <t>-32,84</t>
  </si>
  <si>
    <t>-613,369</t>
  </si>
  <si>
    <t>-2,156</t>
  </si>
  <si>
    <t>-266,725</t>
  </si>
  <si>
    <t>-63,993</t>
  </si>
  <si>
    <t>-744,967</t>
  </si>
  <si>
    <t>54,967</t>
  </si>
  <si>
    <t>290,569</t>
  </si>
  <si>
    <t>190,084</t>
  </si>
  <si>
    <t>-148,081</t>
  </si>
  <si>
    <t>98,447</t>
  </si>
  <si>
    <t>19,351</t>
  </si>
  <si>
    <t>-78,09</t>
  </si>
  <si>
    <t>-2,055</t>
  </si>
  <si>
    <t>-1,483</t>
  </si>
  <si>
    <t>-34,705</t>
  </si>
  <si>
    <t>-2,292</t>
  </si>
  <si>
    <t>-32,242</t>
  </si>
  <si>
    <t>-36,487</t>
  </si>
  <si>
    <t>-7,399</t>
  </si>
  <si>
    <t>61,438</t>
  </si>
  <si>
    <t>7,132</t>
  </si>
  <si>
    <t>46,976</t>
  </si>
  <si>
    <t>0,761</t>
  </si>
  <si>
    <t>292,517</t>
  </si>
  <si>
    <t>23,571</t>
  </si>
  <si>
    <t>73,957</t>
  </si>
  <si>
    <t>20,758</t>
  </si>
  <si>
    <t>0,521</t>
  </si>
  <si>
    <t>5,231</t>
  </si>
  <si>
    <t>0,061</t>
  </si>
  <si>
    <t>6,309</t>
  </si>
  <si>
    <t>4,75</t>
  </si>
  <si>
    <t>74,728</t>
  </si>
  <si>
    <t>20,07</t>
  </si>
  <si>
    <t>33,286</t>
  </si>
  <si>
    <t>33,111</t>
  </si>
  <si>
    <t>190,574</t>
  </si>
  <si>
    <t>20,814</t>
  </si>
  <si>
    <t>47,749</t>
  </si>
  <si>
    <t>30,029</t>
  </si>
  <si>
    <t>0,912</t>
  </si>
  <si>
    <t>7,214</t>
  </si>
  <si>
    <t>0,957</t>
  </si>
  <si>
    <t>4,915</t>
  </si>
  <si>
    <t>108,105</t>
  </si>
  <si>
    <t>60,576</t>
  </si>
  <si>
    <t>52,272</t>
  </si>
  <si>
    <t>77,293</t>
  </si>
  <si>
    <t>100,747</t>
  </si>
  <si>
    <t>46,094</t>
  </si>
  <si>
    <t>7,905</t>
  </si>
  <si>
    <t>12,44</t>
  </si>
  <si>
    <t>-1,783</t>
  </si>
  <si>
    <t>-2,021</t>
  </si>
  <si>
    <t>-1,777</t>
  </si>
  <si>
    <t>-1,731</t>
  </si>
  <si>
    <t>44,784</t>
  </si>
  <si>
    <t>6,483</t>
  </si>
  <si>
    <t>10,888</t>
  </si>
  <si>
    <t>43,15</t>
  </si>
  <si>
    <t>71,516</t>
  </si>
  <si>
    <t>39,401</t>
  </si>
  <si>
    <t>95,784</t>
  </si>
  <si>
    <t>-39,802</t>
  </si>
  <si>
    <t>0,695</t>
  </si>
  <si>
    <t>34,188</t>
  </si>
  <si>
    <t>2,923</t>
  </si>
  <si>
    <t>36,592</t>
  </si>
  <si>
    <t>-143,287</t>
  </si>
  <si>
    <t>14,456</t>
  </si>
  <si>
    <t>49,469</t>
  </si>
  <si>
    <t>101,412</t>
  </si>
  <si>
    <t>66,013</t>
  </si>
  <si>
    <t>196,511</t>
  </si>
  <si>
    <t>41,708</t>
  </si>
  <si>
    <t>39,082</t>
  </si>
  <si>
    <t>25,511</t>
  </si>
  <si>
    <t>11,752</t>
  </si>
  <si>
    <t>0,7</t>
  </si>
  <si>
    <t>14,772</t>
  </si>
  <si>
    <t>2,403</t>
  </si>
  <si>
    <t>0,446</t>
  </si>
  <si>
    <t>91,84</t>
  </si>
  <si>
    <t>65,869</t>
  </si>
  <si>
    <t>17,27</t>
  </si>
  <si>
    <t>46,348</t>
  </si>
  <si>
    <t>18,208</t>
  </si>
  <si>
    <t>253,323</t>
  </si>
  <si>
    <t>31,987</t>
  </si>
  <si>
    <t>65,656</t>
  </si>
  <si>
    <t>7,723</t>
  </si>
  <si>
    <t>1,878</t>
  </si>
  <si>
    <t>1,862</t>
  </si>
  <si>
    <t>2,118</t>
  </si>
  <si>
    <t>2,52</t>
  </si>
  <si>
    <t>1,686</t>
  </si>
  <si>
    <t>27,802</t>
  </si>
  <si>
    <t>4,804</t>
  </si>
  <si>
    <t>21,976</t>
  </si>
  <si>
    <t>21,105</t>
  </si>
  <si>
    <t>13,383</t>
  </si>
  <si>
    <t>166,204</t>
  </si>
  <si>
    <t>30,097</t>
  </si>
  <si>
    <t>59,996</t>
  </si>
  <si>
    <t>52,137</t>
  </si>
  <si>
    <t>-0,982</t>
  </si>
  <si>
    <t>17,077</t>
  </si>
  <si>
    <t>0,807</t>
  </si>
  <si>
    <t>-71,791</t>
  </si>
  <si>
    <t>-1,099</t>
  </si>
  <si>
    <t>187,694</t>
  </si>
  <si>
    <t>103,572</t>
  </si>
  <si>
    <t>24,891</t>
  </si>
  <si>
    <t>38,945</t>
  </si>
  <si>
    <t>3,884</t>
  </si>
  <si>
    <t>155,39</t>
  </si>
  <si>
    <t>28,852</t>
  </si>
  <si>
    <t>63,192</t>
  </si>
  <si>
    <t>47,832</t>
  </si>
  <si>
    <t>-2,022</t>
  </si>
  <si>
    <t>12,559</t>
  </si>
  <si>
    <t>0,301</t>
  </si>
  <si>
    <t>-56,265</t>
  </si>
  <si>
    <t>2,129</t>
  </si>
  <si>
    <t>172,195</t>
  </si>
  <si>
    <t>118,177</t>
  </si>
  <si>
    <t>48,377</t>
  </si>
  <si>
    <t>46,112</t>
  </si>
  <si>
    <t>1,189</t>
  </si>
  <si>
    <t>107,852</t>
  </si>
  <si>
    <t>19,688</t>
  </si>
  <si>
    <t>47,144</t>
  </si>
  <si>
    <t>7,123</t>
  </si>
  <si>
    <t>0,732</t>
  </si>
  <si>
    <t>2,375</t>
  </si>
  <si>
    <t>0,078</t>
  </si>
  <si>
    <t>1,743</t>
  </si>
  <si>
    <t>0,05</t>
  </si>
  <si>
    <t>25,641</t>
  </si>
  <si>
    <t>16,57</t>
  </si>
  <si>
    <t>28,456</t>
  </si>
  <si>
    <t>47,417</t>
  </si>
  <si>
    <t>70,348</t>
  </si>
  <si>
    <t>225,406</t>
  </si>
  <si>
    <t>48,114</t>
  </si>
  <si>
    <t>43,123</t>
  </si>
  <si>
    <t>15,235</t>
  </si>
  <si>
    <t>43,645</t>
  </si>
  <si>
    <t>1,911</t>
  </si>
  <si>
    <t>11,902</t>
  </si>
  <si>
    <t>3,348</t>
  </si>
  <si>
    <t>-1,556</t>
  </si>
  <si>
    <t>54,845</t>
  </si>
  <si>
    <t>38,629</t>
  </si>
  <si>
    <t>26,979</t>
  </si>
  <si>
    <t>43,578</t>
  </si>
  <si>
    <t>28,901</t>
  </si>
  <si>
    <t>69,27</t>
  </si>
  <si>
    <t>42,92</t>
  </si>
  <si>
    <t>41,106</t>
  </si>
  <si>
    <t>-3,371</t>
  </si>
  <si>
    <t>16,843</t>
  </si>
  <si>
    <t>2,922</t>
  </si>
  <si>
    <t>4,323</t>
  </si>
  <si>
    <t>8,626</t>
  </si>
  <si>
    <t>2,184</t>
  </si>
  <si>
    <t>-12,134</t>
  </si>
  <si>
    <t>49,035</t>
  </si>
  <si>
    <t>46,267</t>
  </si>
  <si>
    <t>90,37</t>
  </si>
  <si>
    <t>19,807</t>
  </si>
  <si>
    <t>75,021</t>
  </si>
  <si>
    <t>52,188</t>
  </si>
  <si>
    <t>32,904</t>
  </si>
  <si>
    <t>2,64</t>
  </si>
  <si>
    <t>-0,092</t>
  </si>
  <si>
    <t>-10,264</t>
  </si>
  <si>
    <t>-0,039</t>
  </si>
  <si>
    <t>-9,527</t>
  </si>
  <si>
    <t>-0,382</t>
  </si>
  <si>
    <t>9,504</t>
  </si>
  <si>
    <t>5,732</t>
  </si>
  <si>
    <t>35,675</t>
  </si>
  <si>
    <t>30,621</t>
  </si>
  <si>
    <t>16,224</t>
  </si>
  <si>
    <t>83,058</t>
  </si>
  <si>
    <t>47,264</t>
  </si>
  <si>
    <t>35,587</t>
  </si>
  <si>
    <t>-0,052</t>
  </si>
  <si>
    <t>-10,109</t>
  </si>
  <si>
    <t>-0,021</t>
  </si>
  <si>
    <t>-9,432</t>
  </si>
  <si>
    <t>-0,418</t>
  </si>
  <si>
    <t>11,508</t>
  </si>
  <si>
    <t>7,756</t>
  </si>
  <si>
    <t>35,626</t>
  </si>
  <si>
    <t>30,291</t>
  </si>
  <si>
    <t>15,868</t>
  </si>
  <si>
    <t>111,65</t>
  </si>
  <si>
    <t>35,238</t>
  </si>
  <si>
    <t>28,235</t>
  </si>
  <si>
    <t>11,522</t>
  </si>
  <si>
    <t>0,783</t>
  </si>
  <si>
    <t>4,503</t>
  </si>
  <si>
    <t>0,392</t>
  </si>
  <si>
    <t>8,558</t>
  </si>
  <si>
    <t>3,448</t>
  </si>
  <si>
    <t>41,478</t>
  </si>
  <si>
    <t>12,767</t>
  </si>
  <si>
    <t>36,809</t>
  </si>
  <si>
    <t>64,871</t>
  </si>
  <si>
    <t>122,183</t>
  </si>
  <si>
    <t>34,473</t>
  </si>
  <si>
    <t>29,23</t>
  </si>
  <si>
    <t>18,179</t>
  </si>
  <si>
    <t>6,037</t>
  </si>
  <si>
    <t>10,241</t>
  </si>
  <si>
    <t>9,449</t>
  </si>
  <si>
    <t>65,443</t>
  </si>
  <si>
    <t>13,44</t>
  </si>
  <si>
    <t>36,182</t>
  </si>
  <si>
    <t>62,983</t>
  </si>
  <si>
    <t>0,551</t>
  </si>
  <si>
    <t>239,297</t>
  </si>
  <si>
    <t>15,294</t>
  </si>
  <si>
    <t>73,201</t>
  </si>
  <si>
    <t>22,229</t>
  </si>
  <si>
    <t>5,312</t>
  </si>
  <si>
    <t>0,033</t>
  </si>
  <si>
    <t>1,768</t>
  </si>
  <si>
    <t>80,023</t>
  </si>
  <si>
    <t>41,311</t>
  </si>
  <si>
    <t>37,199</t>
  </si>
  <si>
    <t>31,553</t>
  </si>
  <si>
    <t>99,525</t>
  </si>
  <si>
    <t>128,094</t>
  </si>
  <si>
    <t>30,005</t>
  </si>
  <si>
    <t>25,352</t>
  </si>
  <si>
    <t>11,86</t>
  </si>
  <si>
    <t>-8,527</t>
  </si>
  <si>
    <t>-2,312</t>
  </si>
  <si>
    <t>-3,369</t>
  </si>
  <si>
    <t>-3,047</t>
  </si>
  <si>
    <t>-4,311</t>
  </si>
  <si>
    <t>42,696</t>
  </si>
  <si>
    <t>25,136</t>
  </si>
  <si>
    <t>19,363</t>
  </si>
  <si>
    <t>42,168</t>
  </si>
  <si>
    <t>17,597</t>
  </si>
  <si>
    <t>116,09</t>
  </si>
  <si>
    <t>45,718</t>
  </si>
  <si>
    <t>67,601</t>
  </si>
  <si>
    <t>-0,02</t>
  </si>
  <si>
    <t>-98,635</t>
  </si>
  <si>
    <t>7,137</t>
  </si>
  <si>
    <t>1,505</t>
  </si>
  <si>
    <t>-3,625</t>
  </si>
  <si>
    <t>3,085</t>
  </si>
  <si>
    <t>-0,071</t>
  </si>
  <si>
    <t>14,932</t>
  </si>
  <si>
    <t>43,688</t>
  </si>
  <si>
    <t>44,548</t>
  </si>
  <si>
    <t>196,42</t>
  </si>
  <si>
    <t>68,265</t>
  </si>
  <si>
    <t>8,866</t>
  </si>
  <si>
    <t>3,369</t>
  </si>
  <si>
    <t>0,101</t>
  </si>
  <si>
    <t>5,23</t>
  </si>
  <si>
    <t>6,036</t>
  </si>
  <si>
    <t>4,896</t>
  </si>
  <si>
    <t>19,595</t>
  </si>
  <si>
    <t>25,767</t>
  </si>
  <si>
    <t>0,907</t>
  </si>
  <si>
    <t>240,18</t>
  </si>
  <si>
    <t>30,875</t>
  </si>
  <si>
    <t>68,653</t>
  </si>
  <si>
    <t>12,344</t>
  </si>
  <si>
    <t>2,882</t>
  </si>
  <si>
    <t>0,075</t>
  </si>
  <si>
    <t>4,338</t>
  </si>
  <si>
    <t>4,535</t>
  </si>
  <si>
    <t>44,439</t>
  </si>
  <si>
    <t>5,155</t>
  </si>
  <si>
    <t>23,335</t>
  </si>
  <si>
    <t>21,402</t>
  </si>
  <si>
    <t>6,362</t>
  </si>
  <si>
    <t>189,849</t>
  </si>
  <si>
    <t>33,303</t>
  </si>
  <si>
    <t>63,596</t>
  </si>
  <si>
    <t>11,178</t>
  </si>
  <si>
    <t>0,368</t>
  </si>
  <si>
    <t>2,939</t>
  </si>
  <si>
    <t>0,091</t>
  </si>
  <si>
    <t>4,099</t>
  </si>
  <si>
    <t>5,587</t>
  </si>
  <si>
    <t>40,242</t>
  </si>
  <si>
    <t>6,818</t>
  </si>
  <si>
    <t>1,23</t>
  </si>
  <si>
    <t>34,831</t>
  </si>
  <si>
    <t>0,955</t>
  </si>
  <si>
    <t>119,97</t>
  </si>
  <si>
    <t>38,029</t>
  </si>
  <si>
    <t>61,712</t>
  </si>
  <si>
    <t>1,352</t>
  </si>
  <si>
    <t>3,782</t>
  </si>
  <si>
    <t>3,381</t>
  </si>
  <si>
    <t>0,076</t>
  </si>
  <si>
    <t>5,113</t>
  </si>
  <si>
    <t>2,031</t>
  </si>
  <si>
    <t>4,867</t>
  </si>
  <si>
    <t>10,242</t>
  </si>
  <si>
    <t>40,832</t>
  </si>
  <si>
    <t>55,531</t>
  </si>
  <si>
    <t>31,761</t>
  </si>
  <si>
    <t>655,551</t>
  </si>
  <si>
    <t>58,99</t>
  </si>
  <si>
    <t>66,471</t>
  </si>
  <si>
    <t>203,814</t>
  </si>
  <si>
    <t>3,256</t>
  </si>
  <si>
    <t>20,787</t>
  </si>
  <si>
    <t>3,203</t>
  </si>
  <si>
    <t>32,604</t>
  </si>
  <si>
    <t>30,033</t>
  </si>
  <si>
    <t>733,729</t>
  </si>
  <si>
    <t>643,198</t>
  </si>
  <si>
    <t>105,979</t>
  </si>
  <si>
    <t>159,245</t>
  </si>
  <si>
    <t>21,855</t>
  </si>
  <si>
    <t>131,618</t>
  </si>
  <si>
    <t>29,391</t>
  </si>
  <si>
    <t>61,769</t>
  </si>
  <si>
    <t>19,79</t>
  </si>
  <si>
    <t>255,641</t>
  </si>
  <si>
    <t>1,152</t>
  </si>
  <si>
    <t>1,986</t>
  </si>
  <si>
    <t>2,162</t>
  </si>
  <si>
    <t>-0,178</t>
  </si>
  <si>
    <t>71,245</t>
  </si>
  <si>
    <t>23,33</t>
  </si>
  <si>
    <t>50,528</t>
  </si>
  <si>
    <t>44,253</t>
  </si>
  <si>
    <t>2,885</t>
  </si>
  <si>
    <t>286,873</t>
  </si>
  <si>
    <t>41,97</t>
  </si>
  <si>
    <t>68,291</t>
  </si>
  <si>
    <t>4,515</t>
  </si>
  <si>
    <t>7,01</t>
  </si>
  <si>
    <t>0,118</t>
  </si>
  <si>
    <t>9,709</t>
  </si>
  <si>
    <t>9,738</t>
  </si>
  <si>
    <t>78,318</t>
  </si>
  <si>
    <t>50,178</t>
  </si>
  <si>
    <t>37,675</t>
  </si>
  <si>
    <t>41,126</t>
  </si>
  <si>
    <t>1,893</t>
  </si>
  <si>
    <t>308,067</t>
  </si>
  <si>
    <t>40,957</t>
  </si>
  <si>
    <t>71,145</t>
  </si>
  <si>
    <t>13,244</t>
  </si>
  <si>
    <t>1,341</t>
  </si>
  <si>
    <t>9,953</t>
  </si>
  <si>
    <t>0,056</t>
  </si>
  <si>
    <t>13,414</t>
  </si>
  <si>
    <t>13,537</t>
  </si>
  <si>
    <t>47,679</t>
  </si>
  <si>
    <t>33,851</t>
  </si>
  <si>
    <t>37,833</t>
  </si>
  <si>
    <t>38,512</t>
  </si>
  <si>
    <t>28,301</t>
  </si>
  <si>
    <t>151,9</t>
  </si>
  <si>
    <t>11,354</t>
  </si>
  <si>
    <t>40,924</t>
  </si>
  <si>
    <t>13,411</t>
  </si>
  <si>
    <t>7,303</t>
  </si>
  <si>
    <t>0,503</t>
  </si>
  <si>
    <t>2,177</t>
  </si>
  <si>
    <t>0,309</t>
  </si>
  <si>
    <t>0,117</t>
  </si>
  <si>
    <t>48,28</t>
  </si>
  <si>
    <t>8,376</t>
  </si>
  <si>
    <t>23,36</t>
  </si>
  <si>
    <t>31,677</t>
  </si>
  <si>
    <t>6,354</t>
  </si>
  <si>
    <t>198,776</t>
  </si>
  <si>
    <t>21,171</t>
  </si>
  <si>
    <t>48,503</t>
  </si>
  <si>
    <t>46,55</t>
  </si>
  <si>
    <t>1,454</t>
  </si>
  <si>
    <t>5,066</t>
  </si>
  <si>
    <t>0,399</t>
  </si>
  <si>
    <t>10,089</t>
  </si>
  <si>
    <t>167,58</t>
  </si>
  <si>
    <t>28,312</t>
  </si>
  <si>
    <t>27,895</t>
  </si>
  <si>
    <t>89,956</t>
  </si>
  <si>
    <t>104,029</t>
  </si>
  <si>
    <t>774,703</t>
  </si>
  <si>
    <t>61,352</t>
  </si>
  <si>
    <t>45,821</t>
  </si>
  <si>
    <t>24,095</t>
  </si>
  <si>
    <t>4,977</t>
  </si>
  <si>
    <t>8,435</t>
  </si>
  <si>
    <t>6,382</t>
  </si>
  <si>
    <t>8,833</t>
  </si>
  <si>
    <t>86,742</t>
  </si>
  <si>
    <t>43,968</t>
  </si>
  <si>
    <t>39,921</t>
  </si>
  <si>
    <t>15,343</t>
  </si>
  <si>
    <t>95,951</t>
  </si>
  <si>
    <t>50,269</t>
  </si>
  <si>
    <t>50,382</t>
  </si>
  <si>
    <t>2,061</t>
  </si>
  <si>
    <t>34,152</t>
  </si>
  <si>
    <t>7,749</t>
  </si>
  <si>
    <t>13,346</t>
  </si>
  <si>
    <t>-3,289</t>
  </si>
  <si>
    <t>7,418</t>
  </si>
  <si>
    <t>261,285</t>
  </si>
  <si>
    <t>58,177</t>
  </si>
  <si>
    <t>58,546</t>
  </si>
  <si>
    <t>34,225</t>
  </si>
  <si>
    <t>38,015</t>
  </si>
  <si>
    <t>10,813</t>
  </si>
  <si>
    <t>-24,607</t>
  </si>
  <si>
    <t>9,631</t>
  </si>
  <si>
    <t>0,046</t>
  </si>
  <si>
    <t>-2,15</t>
  </si>
  <si>
    <t>9,857</t>
  </si>
  <si>
    <t>38,926</t>
  </si>
  <si>
    <t>50,583</t>
  </si>
  <si>
    <t>31,481</t>
  </si>
  <si>
    <t>68,555</t>
  </si>
  <si>
    <t>61,217</t>
  </si>
  <si>
    <t>155,626</t>
  </si>
  <si>
    <t>8,704</t>
  </si>
  <si>
    <t>33,332</t>
  </si>
  <si>
    <t>13,874</t>
  </si>
  <si>
    <t>-1,879</t>
  </si>
  <si>
    <t>-1,299</t>
  </si>
  <si>
    <t>-4,039</t>
  </si>
  <si>
    <t>-1,442</t>
  </si>
  <si>
    <t>-3,222</t>
  </si>
  <si>
    <t>49,947</t>
  </si>
  <si>
    <t>15,292</t>
  </si>
  <si>
    <t>38,668</t>
  </si>
  <si>
    <t>29,617</t>
  </si>
  <si>
    <t>30,863</t>
  </si>
  <si>
    <t>243,346</t>
  </si>
  <si>
    <t>36,357</t>
  </si>
  <si>
    <t>63,55</t>
  </si>
  <si>
    <t>10,448</t>
  </si>
  <si>
    <t>2,394</t>
  </si>
  <si>
    <t>8,484</t>
  </si>
  <si>
    <t>1,87</t>
  </si>
  <si>
    <t>9,656</t>
  </si>
  <si>
    <t>3,428</t>
  </si>
  <si>
    <t>37,615</t>
  </si>
  <si>
    <t>30,884</t>
  </si>
  <si>
    <t>37,221</t>
  </si>
  <si>
    <t>33,261</t>
  </si>
  <si>
    <t>75,162</t>
  </si>
  <si>
    <t>385,773</t>
  </si>
  <si>
    <t>12,723</t>
  </si>
  <si>
    <t>43,286</t>
  </si>
  <si>
    <t>25,752</t>
  </si>
  <si>
    <t>1,98</t>
  </si>
  <si>
    <t>5,966</t>
  </si>
  <si>
    <t>4,952</t>
  </si>
  <si>
    <t>7,034</t>
  </si>
  <si>
    <t>3,413</t>
  </si>
  <si>
    <t>92,708</t>
  </si>
  <si>
    <t>58,743</t>
  </si>
  <si>
    <t>48,652</t>
  </si>
  <si>
    <t>55,683</t>
  </si>
  <si>
    <t>29,087</t>
  </si>
  <si>
    <t>139,042</t>
  </si>
  <si>
    <t>18,433</t>
  </si>
  <si>
    <t>31,422</t>
  </si>
  <si>
    <t>17,57</t>
  </si>
  <si>
    <t>1,869</t>
  </si>
  <si>
    <t>3,93</t>
  </si>
  <si>
    <t>0,815</t>
  </si>
  <si>
    <t>5,042</t>
  </si>
  <si>
    <t>3,423</t>
  </si>
  <si>
    <t>63,251</t>
  </si>
  <si>
    <t>19,184</t>
  </si>
  <si>
    <t>35,118</t>
  </si>
  <si>
    <t>58,228</t>
  </si>
  <si>
    <t>56,184</t>
  </si>
  <si>
    <t>602,377</t>
  </si>
  <si>
    <t>25,208</t>
  </si>
  <si>
    <t>54,873</t>
  </si>
  <si>
    <t>89,09</t>
  </si>
  <si>
    <t>2,686</t>
  </si>
  <si>
    <t>13,756</t>
  </si>
  <si>
    <t>3,008</t>
  </si>
  <si>
    <t>18,238</t>
  </si>
  <si>
    <t>320,726</t>
  </si>
  <si>
    <t>286,026</t>
  </si>
  <si>
    <t>50,522</t>
  </si>
  <si>
    <t>46,36</t>
  </si>
  <si>
    <t>43,778</t>
  </si>
  <si>
    <t>207,119</t>
  </si>
  <si>
    <t>18,106</t>
  </si>
  <si>
    <t>38,777</t>
  </si>
  <si>
    <t>38,262</t>
  </si>
  <si>
    <t>3,051</t>
  </si>
  <si>
    <t>3,336</t>
  </si>
  <si>
    <t>2,947</t>
  </si>
  <si>
    <t>4,249</t>
  </si>
  <si>
    <t>1,904</t>
  </si>
  <si>
    <t>137,744</t>
  </si>
  <si>
    <t>109,298</t>
  </si>
  <si>
    <t>39,511</t>
  </si>
  <si>
    <t>74,215</t>
  </si>
  <si>
    <t>79,671</t>
  </si>
  <si>
    <t>192,009</t>
  </si>
  <si>
    <t>66,935</t>
  </si>
  <si>
    <t>45,009</t>
  </si>
  <si>
    <t>101,474</t>
  </si>
  <si>
    <t>21,637</t>
  </si>
  <si>
    <t>7,911</t>
  </si>
  <si>
    <t>7,538</t>
  </si>
  <si>
    <t>11,638</t>
  </si>
  <si>
    <t>6,502</t>
  </si>
  <si>
    <t>365,307</t>
  </si>
  <si>
    <t>252,981</t>
  </si>
  <si>
    <t>70,497</t>
  </si>
  <si>
    <t>89,8</t>
  </si>
  <si>
    <t>-1996,819</t>
  </si>
  <si>
    <t>111,499</t>
  </si>
  <si>
    <t>23,457</t>
  </si>
  <si>
    <t>-2,964</t>
  </si>
  <si>
    <t>19,525</t>
  </si>
  <si>
    <t>28,441</t>
  </si>
  <si>
    <t>1,421</t>
  </si>
  <si>
    <t>21,472</t>
  </si>
  <si>
    <t>2,333</t>
  </si>
  <si>
    <t>-0,328</t>
  </si>
  <si>
    <t>70,292</t>
  </si>
  <si>
    <t>15,592</t>
  </si>
  <si>
    <t>34,042</t>
  </si>
  <si>
    <t>75,974</t>
  </si>
  <si>
    <t>2,082</t>
  </si>
  <si>
    <t>105,905</t>
  </si>
  <si>
    <t>14,303</t>
  </si>
  <si>
    <t>40,501</t>
  </si>
  <si>
    <t>6,367</t>
  </si>
  <si>
    <t>0,577</t>
  </si>
  <si>
    <t>0,083</t>
  </si>
  <si>
    <t>3,002</t>
  </si>
  <si>
    <t>0,005</t>
  </si>
  <si>
    <t>22,922</t>
  </si>
  <si>
    <t>26,742</t>
  </si>
  <si>
    <t>16,78</t>
  </si>
  <si>
    <t>46,176</t>
  </si>
  <si>
    <t>1,524</t>
  </si>
  <si>
    <t>230,49</t>
  </si>
  <si>
    <t>53,747</t>
  </si>
  <si>
    <t>64,178</t>
  </si>
  <si>
    <t>118,046</t>
  </si>
  <si>
    <t>7,877</t>
  </si>
  <si>
    <t>24,78</t>
  </si>
  <si>
    <t>24,603</t>
  </si>
  <si>
    <t>21,055</t>
  </si>
  <si>
    <t>424,967</t>
  </si>
  <si>
    <t>521,404</t>
  </si>
  <si>
    <t>50,613</t>
  </si>
  <si>
    <t>121,197</t>
  </si>
  <si>
    <t>0,465</t>
  </si>
  <si>
    <t>128,239</t>
  </si>
  <si>
    <t>37,606</t>
  </si>
  <si>
    <t>52,811</t>
  </si>
  <si>
    <t>30,234</t>
  </si>
  <si>
    <t>1,294</t>
  </si>
  <si>
    <t>4,066</t>
  </si>
  <si>
    <t>3,839</t>
  </si>
  <si>
    <t>0,906</t>
  </si>
  <si>
    <t>108,843</t>
  </si>
  <si>
    <t>33,27</t>
  </si>
  <si>
    <t>56,596</t>
  </si>
  <si>
    <t>111,367</t>
  </si>
  <si>
    <t>149,159</t>
  </si>
  <si>
    <t>22,302</t>
  </si>
  <si>
    <t>61,356</t>
  </si>
  <si>
    <t>10,436</t>
  </si>
  <si>
    <t>4,426</t>
  </si>
  <si>
    <t>7,864</t>
  </si>
  <si>
    <t>7,431</t>
  </si>
  <si>
    <t>37,571</t>
  </si>
  <si>
    <t>11,899</t>
  </si>
  <si>
    <t>34,409</t>
  </si>
  <si>
    <t>53,68</t>
  </si>
  <si>
    <t>103,114</t>
  </si>
  <si>
    <t>0,067</t>
  </si>
  <si>
    <t>7,853</t>
  </si>
  <si>
    <t>6,457</t>
  </si>
  <si>
    <t>3,27</t>
  </si>
  <si>
    <t>0,177</t>
  </si>
  <si>
    <t>28,272</t>
  </si>
  <si>
    <t>42,136</t>
  </si>
  <si>
    <t>20,414</t>
  </si>
  <si>
    <t>30,413</t>
  </si>
  <si>
    <t>19,832</t>
  </si>
  <si>
    <t>160,304</t>
  </si>
  <si>
    <t>41,089</t>
  </si>
  <si>
    <t>43,66</t>
  </si>
  <si>
    <t>19,164</t>
  </si>
  <si>
    <t>3,989</t>
  </si>
  <si>
    <t>2,466</t>
  </si>
  <si>
    <t>2,958</t>
  </si>
  <si>
    <t>7,03</t>
  </si>
  <si>
    <t>2,775</t>
  </si>
  <si>
    <t>68,99</t>
  </si>
  <si>
    <t>47,221</t>
  </si>
  <si>
    <t>64,598</t>
  </si>
  <si>
    <t>48,974</t>
  </si>
  <si>
    <t>100,487</t>
  </si>
  <si>
    <t>0,035</t>
  </si>
  <si>
    <t>13,86</t>
  </si>
  <si>
    <t>2,434</t>
  </si>
  <si>
    <t>0,215</t>
  </si>
  <si>
    <t>2,703</t>
  </si>
  <si>
    <t>0,147</t>
  </si>
  <si>
    <t>49,894</t>
  </si>
  <si>
    <t>38,655</t>
  </si>
  <si>
    <t>27,319</t>
  </si>
  <si>
    <t>57,114</t>
  </si>
  <si>
    <t>1,834</t>
  </si>
  <si>
    <t>153,985</t>
  </si>
  <si>
    <t>47,495</t>
  </si>
  <si>
    <t>64,303</t>
  </si>
  <si>
    <t>15,45</t>
  </si>
  <si>
    <t>0,227</t>
  </si>
  <si>
    <t>4,041</t>
  </si>
  <si>
    <t>0,159</t>
  </si>
  <si>
    <t>3,827</t>
  </si>
  <si>
    <t>1,857</t>
  </si>
  <si>
    <t>55,619</t>
  </si>
  <si>
    <t>30,496</t>
  </si>
  <si>
    <t>39,223</t>
  </si>
  <si>
    <t>48,679</t>
  </si>
  <si>
    <t>1,11</t>
  </si>
  <si>
    <t>99,775</t>
  </si>
  <si>
    <t>32,875</t>
  </si>
  <si>
    <t>59,49</t>
  </si>
  <si>
    <t>-8,564</t>
  </si>
  <si>
    <t>0,741</t>
  </si>
  <si>
    <t>6,333</t>
  </si>
  <si>
    <t>7,518</t>
  </si>
  <si>
    <t>3,752</t>
  </si>
  <si>
    <t>-30,832</t>
  </si>
  <si>
    <t>26,845</t>
  </si>
  <si>
    <t>38,21</t>
  </si>
  <si>
    <t>40,416</t>
  </si>
  <si>
    <t>0,474</t>
  </si>
  <si>
    <t>120,694</t>
  </si>
  <si>
    <t>30,258</t>
  </si>
  <si>
    <t>64,561</t>
  </si>
  <si>
    <t>-1,543</t>
  </si>
  <si>
    <t>2,032</t>
  </si>
  <si>
    <t>5,242</t>
  </si>
  <si>
    <t>0,028</t>
  </si>
  <si>
    <t>6,628</t>
  </si>
  <si>
    <t>3,53</t>
  </si>
  <si>
    <t>-5,554</t>
  </si>
  <si>
    <t>24,062</t>
  </si>
  <si>
    <t>26,678</t>
  </si>
  <si>
    <t>46,018</t>
  </si>
  <si>
    <t>265,41</t>
  </si>
  <si>
    <t>144,321</t>
  </si>
  <si>
    <t>43,459</t>
  </si>
  <si>
    <t>18,722</t>
  </si>
  <si>
    <t>4,364</t>
  </si>
  <si>
    <t>47,0</t>
  </si>
  <si>
    <t>0,949</t>
  </si>
  <si>
    <t>19,548</t>
  </si>
  <si>
    <t>1,779</t>
  </si>
  <si>
    <t>-0,723</t>
  </si>
  <si>
    <t>15,712</t>
  </si>
  <si>
    <t>10,411</t>
  </si>
  <si>
    <t>28,149</t>
  </si>
  <si>
    <t>38,583</t>
  </si>
  <si>
    <t>265,523</t>
  </si>
  <si>
    <t>223,399</t>
  </si>
  <si>
    <t>30,095</t>
  </si>
  <si>
    <t>16,683</t>
  </si>
  <si>
    <t>47,887</t>
  </si>
  <si>
    <t>15,268</t>
  </si>
  <si>
    <t>0,99</t>
  </si>
  <si>
    <t>27,206</t>
  </si>
  <si>
    <t>1,453</t>
  </si>
  <si>
    <t>0,873</t>
  </si>
  <si>
    <t>172,394</t>
  </si>
  <si>
    <t>29,416</t>
  </si>
  <si>
    <t>128,232</t>
  </si>
  <si>
    <t>79,385</t>
  </si>
  <si>
    <t>35,211</t>
  </si>
  <si>
    <t>141,461</t>
  </si>
  <si>
    <t>29,271</t>
  </si>
  <si>
    <t>34,289</t>
  </si>
  <si>
    <t>18,675</t>
  </si>
  <si>
    <t>0,31</t>
  </si>
  <si>
    <t>12,858</t>
  </si>
  <si>
    <t>93,078</t>
  </si>
  <si>
    <t>67,231</t>
  </si>
  <si>
    <t>31,005</t>
  </si>
  <si>
    <t>45,825</t>
  </si>
  <si>
    <t>1433,207</t>
  </si>
  <si>
    <t>47,523</t>
  </si>
  <si>
    <t>559,338</t>
  </si>
  <si>
    <t>85,942</t>
  </si>
  <si>
    <t>63,14</t>
  </si>
  <si>
    <t>175,026</t>
  </si>
  <si>
    <t>7,854</t>
  </si>
  <si>
    <t>18,25</t>
  </si>
  <si>
    <t>8,181</t>
  </si>
  <si>
    <t>26,683</t>
  </si>
  <si>
    <t>24,098</t>
  </si>
  <si>
    <t>630,095</t>
  </si>
  <si>
    <t>520,677</t>
  </si>
  <si>
    <t>78,059</t>
  </si>
  <si>
    <t>123,665</t>
  </si>
  <si>
    <t>51,37</t>
  </si>
  <si>
    <t>461,649</t>
  </si>
  <si>
    <t>37,77</t>
  </si>
  <si>
    <t>53,84</t>
  </si>
  <si>
    <t>27,58</t>
  </si>
  <si>
    <t>4,045</t>
  </si>
  <si>
    <t>5,329</t>
  </si>
  <si>
    <t>5,915</t>
  </si>
  <si>
    <t>4,353</t>
  </si>
  <si>
    <t>99,287</t>
  </si>
  <si>
    <t>51,424</t>
  </si>
  <si>
    <t>47,442</t>
  </si>
  <si>
    <t>12,86</t>
  </si>
  <si>
    <t>214,547</t>
  </si>
  <si>
    <t>363,927</t>
  </si>
  <si>
    <t>29,097</t>
  </si>
  <si>
    <t>25,336</t>
  </si>
  <si>
    <t>90,008</t>
  </si>
  <si>
    <t>29,139</t>
  </si>
  <si>
    <t>26,77</t>
  </si>
  <si>
    <t>4,833</t>
  </si>
  <si>
    <t>0,855</t>
  </si>
  <si>
    <t>324,027</t>
  </si>
  <si>
    <t>220,247</t>
  </si>
  <si>
    <t>77,632</t>
  </si>
  <si>
    <t>51,136</t>
  </si>
  <si>
    <t>295,686</t>
  </si>
  <si>
    <t>282,133</t>
  </si>
  <si>
    <t>35,629</t>
  </si>
  <si>
    <t>17,753</t>
  </si>
  <si>
    <t>23,725</t>
  </si>
  <si>
    <t>7,188</t>
  </si>
  <si>
    <t>2,788</t>
  </si>
  <si>
    <t>3,922</t>
  </si>
  <si>
    <t>3,255</t>
  </si>
  <si>
    <t>85,412</t>
  </si>
  <si>
    <t>44,325</t>
  </si>
  <si>
    <t>30,874</t>
  </si>
  <si>
    <t>10,667</t>
  </si>
  <si>
    <t>193,48</t>
  </si>
  <si>
    <t>40,112</t>
  </si>
  <si>
    <t>45,036</t>
  </si>
  <si>
    <t>37,805</t>
  </si>
  <si>
    <t>4,229</t>
  </si>
  <si>
    <t>2,461</t>
  </si>
  <si>
    <t>0,968</t>
  </si>
  <si>
    <t>136,097</t>
  </si>
  <si>
    <t>77,529</t>
  </si>
  <si>
    <t>73,294</t>
  </si>
  <si>
    <t>10,038</t>
  </si>
  <si>
    <t>115,371</t>
  </si>
  <si>
    <t>19,636</t>
  </si>
  <si>
    <t>20,168</t>
  </si>
  <si>
    <t>9,256</t>
  </si>
  <si>
    <t>0,22</t>
  </si>
  <si>
    <t>1,138</t>
  </si>
  <si>
    <t>0,319</t>
  </si>
  <si>
    <t>2,853</t>
  </si>
  <si>
    <t>33,323</t>
  </si>
  <si>
    <t>6,872</t>
  </si>
  <si>
    <t>21,33</t>
  </si>
  <si>
    <t>36,909</t>
  </si>
  <si>
    <t>77,086</t>
  </si>
  <si>
    <t>17,859</t>
  </si>
  <si>
    <t>12,548</t>
  </si>
  <si>
    <t>-20,127</t>
  </si>
  <si>
    <t>-7,246</t>
  </si>
  <si>
    <t>-21,736</t>
  </si>
  <si>
    <t>-12,082</t>
  </si>
  <si>
    <t>-17,423</t>
  </si>
  <si>
    <t>-72,457</t>
  </si>
  <si>
    <t>77,704</t>
  </si>
  <si>
    <t>12,044</t>
  </si>
  <si>
    <t>52,767</t>
  </si>
  <si>
    <t>142,201</t>
  </si>
  <si>
    <t>125,955</t>
  </si>
  <si>
    <t>53,928</t>
  </si>
  <si>
    <t>24,765</t>
  </si>
  <si>
    <t>19,069</t>
  </si>
  <si>
    <t>2,441</t>
  </si>
  <si>
    <t>7,101</t>
  </si>
  <si>
    <t>66,877</t>
  </si>
  <si>
    <t>68,649</t>
  </si>
  <si>
    <t>48,128</t>
  </si>
  <si>
    <t>14,86</t>
  </si>
  <si>
    <t>222,03</t>
  </si>
  <si>
    <t>146,54</t>
  </si>
  <si>
    <t>174,671</t>
  </si>
  <si>
    <t>39,225</t>
  </si>
  <si>
    <t>26,884</t>
  </si>
  <si>
    <t>22,808</t>
  </si>
  <si>
    <t>9,277</t>
  </si>
  <si>
    <t>3,257</t>
  </si>
  <si>
    <t>6,451</t>
  </si>
  <si>
    <t>4,663</t>
  </si>
  <si>
    <t>2,912</t>
  </si>
  <si>
    <t>82,108</t>
  </si>
  <si>
    <t>63,256</t>
  </si>
  <si>
    <t>17,751</t>
  </si>
  <si>
    <t>54,528</t>
  </si>
  <si>
    <t>97,63</t>
  </si>
  <si>
    <t>101,528</t>
  </si>
  <si>
    <t>47,355</t>
  </si>
  <si>
    <t>36,779</t>
  </si>
  <si>
    <t>7,742</t>
  </si>
  <si>
    <t>10,252</t>
  </si>
  <si>
    <t>2,749</t>
  </si>
  <si>
    <t>16,716</t>
  </si>
  <si>
    <t>4,123</t>
  </si>
  <si>
    <t>1,151</t>
  </si>
  <si>
    <t>27,871</t>
  </si>
  <si>
    <t>40,305</t>
  </si>
  <si>
    <t>39,42</t>
  </si>
  <si>
    <t>76,07</t>
  </si>
  <si>
    <t>17,206</t>
  </si>
  <si>
    <t>107,189</t>
  </si>
  <si>
    <t>5,754</t>
  </si>
  <si>
    <t>13,945</t>
  </si>
  <si>
    <t>14,553</t>
  </si>
  <si>
    <t>13,632</t>
  </si>
  <si>
    <t>0,341</t>
  </si>
  <si>
    <t>50,202</t>
  </si>
  <si>
    <t>38,034</t>
  </si>
  <si>
    <t>23,844</t>
  </si>
  <si>
    <t>44,582</t>
  </si>
  <si>
    <t>35,091</t>
  </si>
  <si>
    <t>205,22</t>
  </si>
  <si>
    <t>57,725</t>
  </si>
  <si>
    <t>50,53</t>
  </si>
  <si>
    <t>17,094</t>
  </si>
  <si>
    <t>1,902</t>
  </si>
  <si>
    <t>3,612</t>
  </si>
  <si>
    <t>2,513</t>
  </si>
  <si>
    <t>61,537</t>
  </si>
  <si>
    <t>4,726</t>
  </si>
  <si>
    <t>32,046</t>
  </si>
  <si>
    <t>30,475</t>
  </si>
  <si>
    <t>131,196</t>
  </si>
  <si>
    <t>268,587</t>
  </si>
  <si>
    <t>42,38</t>
  </si>
  <si>
    <t>19,654</t>
  </si>
  <si>
    <t>2,274</t>
  </si>
  <si>
    <t>2,346</t>
  </si>
  <si>
    <t>4,651</t>
  </si>
  <si>
    <t>2,146</t>
  </si>
  <si>
    <t>70,753</t>
  </si>
  <si>
    <t>6,665</t>
  </si>
  <si>
    <t>31,162</t>
  </si>
  <si>
    <t>24,76</t>
  </si>
  <si>
    <t>129,391</t>
  </si>
  <si>
    <t>131,398</t>
  </si>
  <si>
    <t>22,522</t>
  </si>
  <si>
    <t>20,88</t>
  </si>
  <si>
    <t>13,781</t>
  </si>
  <si>
    <t>8,037</t>
  </si>
  <si>
    <t>3,394</t>
  </si>
  <si>
    <t>3,511</t>
  </si>
  <si>
    <t>1,205</t>
  </si>
  <si>
    <t>49,612</t>
  </si>
  <si>
    <t>21,351</t>
  </si>
  <si>
    <t>35,246</t>
  </si>
  <si>
    <t>40,909</t>
  </si>
  <si>
    <t>37,625</t>
  </si>
  <si>
    <t>181,903</t>
  </si>
  <si>
    <t>32,049</t>
  </si>
  <si>
    <t>49,098</t>
  </si>
  <si>
    <t>13,269</t>
  </si>
  <si>
    <t>3,408</t>
  </si>
  <si>
    <t>5,293</t>
  </si>
  <si>
    <t>1,465</t>
  </si>
  <si>
    <t>6,81</t>
  </si>
  <si>
    <t>5,416</t>
  </si>
  <si>
    <t>47,767</t>
  </si>
  <si>
    <t>25,699</t>
  </si>
  <si>
    <t>29,668</t>
  </si>
  <si>
    <t>34,396</t>
  </si>
  <si>
    <t>4,22</t>
  </si>
  <si>
    <t>335,973</t>
  </si>
  <si>
    <t>21,22</t>
  </si>
  <si>
    <t>59,842</t>
  </si>
  <si>
    <t>8,711</t>
  </si>
  <si>
    <t>1,425</t>
  </si>
  <si>
    <t>0,441</t>
  </si>
  <si>
    <t>2,026</t>
  </si>
  <si>
    <t>31,36</t>
  </si>
  <si>
    <t>2,467</t>
  </si>
  <si>
    <t>19,424</t>
  </si>
  <si>
    <t>24,991</t>
  </si>
  <si>
    <t>25,071</t>
  </si>
  <si>
    <t>86,939</t>
  </si>
  <si>
    <t>65,171</t>
  </si>
  <si>
    <t>40,626</t>
  </si>
  <si>
    <t>2,516</t>
  </si>
  <si>
    <t>1,364</t>
  </si>
  <si>
    <t>3,68</t>
  </si>
  <si>
    <t>0,78</t>
  </si>
  <si>
    <t>3,725</t>
  </si>
  <si>
    <t>9,057</t>
  </si>
  <si>
    <t>11,723</t>
  </si>
  <si>
    <t>18,351</t>
  </si>
  <si>
    <t>29,627</t>
  </si>
  <si>
    <t>194,34</t>
  </si>
  <si>
    <t>33,097</t>
  </si>
  <si>
    <t>62,098</t>
  </si>
  <si>
    <t>23,229</t>
  </si>
  <si>
    <t>0,148</t>
  </si>
  <si>
    <t>3,698</t>
  </si>
  <si>
    <t>5,212</t>
  </si>
  <si>
    <t>4,393</t>
  </si>
  <si>
    <t>83,623</t>
  </si>
  <si>
    <t>40,01</t>
  </si>
  <si>
    <t>21,198</t>
  </si>
  <si>
    <t>40,353</t>
  </si>
  <si>
    <t>2,81</t>
  </si>
  <si>
    <t>196,947</t>
  </si>
  <si>
    <t>35,521</t>
  </si>
  <si>
    <t>63,778</t>
  </si>
  <si>
    <t>21,871</t>
  </si>
  <si>
    <t>1,77</t>
  </si>
  <si>
    <t>0,383</t>
  </si>
  <si>
    <t>2,362</t>
  </si>
  <si>
    <t>2,659</t>
  </si>
  <si>
    <t>78,737</t>
  </si>
  <si>
    <t>27,975</t>
  </si>
  <si>
    <t>23,291</t>
  </si>
  <si>
    <t>37,516</t>
  </si>
  <si>
    <t>121,405</t>
  </si>
  <si>
    <t>49,614</t>
  </si>
  <si>
    <t>52,925</t>
  </si>
  <si>
    <t>-5,056</t>
  </si>
  <si>
    <t>5,649</t>
  </si>
  <si>
    <t>6,669</t>
  </si>
  <si>
    <t>1,691</t>
  </si>
  <si>
    <t>-18,202</t>
  </si>
  <si>
    <t>5,248</t>
  </si>
  <si>
    <t>144,587</t>
  </si>
  <si>
    <t>108,278</t>
  </si>
  <si>
    <t>-0,12</t>
  </si>
  <si>
    <t>60,425</t>
  </si>
  <si>
    <t>40,276</t>
  </si>
  <si>
    <t>-18,52</t>
  </si>
  <si>
    <t>-11,975</t>
  </si>
  <si>
    <t>-2,593</t>
  </si>
  <si>
    <t>-4,59</t>
  </si>
  <si>
    <t>-0,002</t>
  </si>
  <si>
    <t>-5,122</t>
  </si>
  <si>
    <t>-5,741</t>
  </si>
  <si>
    <t>-43,111</t>
  </si>
  <si>
    <t>23,776</t>
  </si>
  <si>
    <t>30,789</t>
  </si>
  <si>
    <t>54,899</t>
  </si>
  <si>
    <t>0,048</t>
  </si>
  <si>
    <t>87,108</t>
  </si>
  <si>
    <t>52,324</t>
  </si>
  <si>
    <t>35,63</t>
  </si>
  <si>
    <t>0,134</t>
  </si>
  <si>
    <t>0,852</t>
  </si>
  <si>
    <t>6,934</t>
  </si>
  <si>
    <t>0,484</t>
  </si>
  <si>
    <t>26,158</t>
  </si>
  <si>
    <t>32,325</t>
  </si>
  <si>
    <t>51,515</t>
  </si>
  <si>
    <t>220,406</t>
  </si>
  <si>
    <t>144,317</t>
  </si>
  <si>
    <t>13,373</t>
  </si>
  <si>
    <t>16,725</t>
  </si>
  <si>
    <t>21,031</t>
  </si>
  <si>
    <t>-18,9</t>
  </si>
  <si>
    <t>0,668</t>
  </si>
  <si>
    <t>17,739</t>
  </si>
  <si>
    <t>-0,453</t>
  </si>
  <si>
    <t>-1,06</t>
  </si>
  <si>
    <t>75,711</t>
  </si>
  <si>
    <t>73,875</t>
  </si>
  <si>
    <t>30,292</t>
  </si>
  <si>
    <t>46,406</t>
  </si>
  <si>
    <t>306,254</t>
  </si>
  <si>
    <t>567,212</t>
  </si>
  <si>
    <t>63,538</t>
  </si>
  <si>
    <t>19,07</t>
  </si>
  <si>
    <t>56,088</t>
  </si>
  <si>
    <t>11,217</t>
  </si>
  <si>
    <t>9,548</t>
  </si>
  <si>
    <t>4,089</t>
  </si>
  <si>
    <t>13,992</t>
  </si>
  <si>
    <t>11,42</t>
  </si>
  <si>
    <t>201,915</t>
  </si>
  <si>
    <t>76,546</t>
  </si>
  <si>
    <t>101,304</t>
  </si>
  <si>
    <t>41,688</t>
  </si>
  <si>
    <t>147,703</t>
  </si>
  <si>
    <t>476,764</t>
  </si>
  <si>
    <t>50,511</t>
  </si>
  <si>
    <t>32,637</t>
  </si>
  <si>
    <t>36,727</t>
  </si>
  <si>
    <t>7,617</t>
  </si>
  <si>
    <t>11,564</t>
  </si>
  <si>
    <t>1,952</t>
  </si>
  <si>
    <t>16,241</t>
  </si>
  <si>
    <t>14,262</t>
  </si>
  <si>
    <t>132,217</t>
  </si>
  <si>
    <t>32,862</t>
  </si>
  <si>
    <t>82,234</t>
  </si>
  <si>
    <t>38,158</t>
  </si>
  <si>
    <t>48,09</t>
  </si>
  <si>
    <t>81,676</t>
  </si>
  <si>
    <t>-41,325</t>
  </si>
  <si>
    <t>-10,504</t>
  </si>
  <si>
    <t>-5,983</t>
  </si>
  <si>
    <t>-1,492</t>
  </si>
  <si>
    <t>-1,434</t>
  </si>
  <si>
    <t>-2,37</t>
  </si>
  <si>
    <t>-37,814</t>
  </si>
  <si>
    <t>12,092</t>
  </si>
  <si>
    <t>39,273</t>
  </si>
  <si>
    <t>46,799</t>
  </si>
  <si>
    <t>100,096</t>
  </si>
  <si>
    <t>0,157</t>
  </si>
  <si>
    <t>-0,016</t>
  </si>
  <si>
    <t>2,998</t>
  </si>
  <si>
    <t>-0,116</t>
  </si>
  <si>
    <t>13,333</t>
  </si>
  <si>
    <t>9,778</t>
  </si>
  <si>
    <t>4,795</t>
  </si>
  <si>
    <t>15,532</t>
  </si>
  <si>
    <t>99,767</t>
  </si>
  <si>
    <t>0,024</t>
  </si>
  <si>
    <t>11,02</t>
  </si>
  <si>
    <t>2,31</t>
  </si>
  <si>
    <t>0,021</t>
  </si>
  <si>
    <t>2,596</t>
  </si>
  <si>
    <t>0,095</t>
  </si>
  <si>
    <t>39,673</t>
  </si>
  <si>
    <t>29,784</t>
  </si>
  <si>
    <t>42,982</t>
  </si>
  <si>
    <t>506236,412</t>
  </si>
  <si>
    <t>323,742</t>
  </si>
  <si>
    <t>0,014</t>
  </si>
  <si>
    <t>48,343</t>
  </si>
  <si>
    <t>357,294</t>
  </si>
  <si>
    <t>9,913</t>
  </si>
  <si>
    <t>3,441</t>
  </si>
  <si>
    <t>-0,034</t>
  </si>
  <si>
    <t>174,036</t>
  </si>
  <si>
    <t>126,267</t>
  </si>
  <si>
    <t>30,201</t>
  </si>
  <si>
    <t>47,016</t>
  </si>
  <si>
    <t>39,695</t>
  </si>
  <si>
    <t>140,532</t>
  </si>
  <si>
    <t>66,219</t>
  </si>
  <si>
    <t>30,541</t>
  </si>
  <si>
    <t>21,515</t>
  </si>
  <si>
    <t>1,07</t>
  </si>
  <si>
    <t>3,705</t>
  </si>
  <si>
    <t>1,922</t>
  </si>
  <si>
    <t>1,661</t>
  </si>
  <si>
    <t>77,454</t>
  </si>
  <si>
    <t>44,744</t>
  </si>
  <si>
    <t>19,505</t>
  </si>
  <si>
    <t>60,577</t>
  </si>
  <si>
    <t>9,854</t>
  </si>
  <si>
    <t>123,961</t>
  </si>
  <si>
    <t>39,492</t>
  </si>
  <si>
    <t>48,923</t>
  </si>
  <si>
    <t>9,117</t>
  </si>
  <si>
    <t>0,762</t>
  </si>
  <si>
    <t>1,304</t>
  </si>
  <si>
    <t>0,225</t>
  </si>
  <si>
    <t>2,315</t>
  </si>
  <si>
    <t>3,633</t>
  </si>
  <si>
    <t>32,821</t>
  </si>
  <si>
    <t>13,212</t>
  </si>
  <si>
    <t>29,304</t>
  </si>
  <si>
    <t>33,24</t>
  </si>
  <si>
    <t>19,195</t>
  </si>
  <si>
    <t>130,703</t>
  </si>
  <si>
    <t>32,742</t>
  </si>
  <si>
    <t>45,641</t>
  </si>
  <si>
    <t>6,875</t>
  </si>
  <si>
    <t>0,103</t>
  </si>
  <si>
    <t>0,938</t>
  </si>
  <si>
    <t>1,978</t>
  </si>
  <si>
    <t>2,578</t>
  </si>
  <si>
    <t>3,482</t>
  </si>
  <si>
    <t>24,75</t>
  </si>
  <si>
    <t>11,493</t>
  </si>
  <si>
    <t>25,139</t>
  </si>
  <si>
    <t>33,015</t>
  </si>
  <si>
    <t>72,273</t>
  </si>
  <si>
    <t>121,889</t>
  </si>
  <si>
    <t>28,116</t>
  </si>
  <si>
    <t>42,504</t>
  </si>
  <si>
    <t>9,816</t>
  </si>
  <si>
    <t>1,672</t>
  </si>
  <si>
    <t>7,111</t>
  </si>
  <si>
    <t>3,329</t>
  </si>
  <si>
    <t>8,691</t>
  </si>
  <si>
    <t>4,594</t>
  </si>
  <si>
    <t>35,338</t>
  </si>
  <si>
    <t>36,923</t>
  </si>
  <si>
    <t>28,533</t>
  </si>
  <si>
    <t>56,159</t>
  </si>
  <si>
    <t>23,39</t>
  </si>
  <si>
    <t>216,648</t>
  </si>
  <si>
    <t>24,215</t>
  </si>
  <si>
    <t>17,024</t>
  </si>
  <si>
    <t>0,902</t>
  </si>
  <si>
    <t>7,396</t>
  </si>
  <si>
    <t>0,867</t>
  </si>
  <si>
    <t>5,798</t>
  </si>
  <si>
    <t>5,87</t>
  </si>
  <si>
    <t>61,288</t>
  </si>
  <si>
    <t>11,117</t>
  </si>
  <si>
    <t>37,599</t>
  </si>
  <si>
    <t>46,859</t>
  </si>
  <si>
    <t>227,609</t>
  </si>
  <si>
    <t>30,0</t>
  </si>
  <si>
    <t>74,516</t>
  </si>
  <si>
    <t>17,585</t>
  </si>
  <si>
    <t>0,017</t>
  </si>
  <si>
    <t>6,361</t>
  </si>
  <si>
    <t>0,018</t>
  </si>
  <si>
    <t>6,606</t>
  </si>
  <si>
    <t>2,597</t>
  </si>
  <si>
    <t>63,307</t>
  </si>
  <si>
    <t>27,067</t>
  </si>
  <si>
    <t>22,815</t>
  </si>
  <si>
    <t>28,827</t>
  </si>
  <si>
    <t>212,046</t>
  </si>
  <si>
    <t>122,341</t>
  </si>
  <si>
    <t>36,217</t>
  </si>
  <si>
    <t>24,729</t>
  </si>
  <si>
    <t>32,971</t>
  </si>
  <si>
    <t>4,449</t>
  </si>
  <si>
    <t>5,045</t>
  </si>
  <si>
    <t>6,536</t>
  </si>
  <si>
    <t>4,324</t>
  </si>
  <si>
    <t>118,694</t>
  </si>
  <si>
    <t>81,591</t>
  </si>
  <si>
    <t>35,449</t>
  </si>
  <si>
    <t>33,053</t>
  </si>
  <si>
    <t>58,363</t>
  </si>
  <si>
    <t>190,702</t>
  </si>
  <si>
    <t>31,843</t>
  </si>
  <si>
    <t>37,529</t>
  </si>
  <si>
    <t>22,447</t>
  </si>
  <si>
    <t>4,961</t>
  </si>
  <si>
    <t>7,327</t>
  </si>
  <si>
    <t>1,782</t>
  </si>
  <si>
    <t>7,563</t>
  </si>
  <si>
    <t>5,226</t>
  </si>
  <si>
    <t>80,81</t>
  </si>
  <si>
    <t>57,047</t>
  </si>
  <si>
    <t>36,321</t>
  </si>
  <si>
    <t>68,845</t>
  </si>
  <si>
    <t>100,435</t>
  </si>
  <si>
    <t>0,09</t>
  </si>
  <si>
    <t>4,92</t>
  </si>
  <si>
    <t>3,155</t>
  </si>
  <si>
    <t>0,081</t>
  </si>
  <si>
    <t>3,351</t>
  </si>
  <si>
    <t>0,027</t>
  </si>
  <si>
    <t>17,71</t>
  </si>
  <si>
    <t>16,464</t>
  </si>
  <si>
    <t>22,3</t>
  </si>
  <si>
    <t>97,099</t>
  </si>
  <si>
    <t>49,523</t>
  </si>
  <si>
    <t>80,8</t>
  </si>
  <si>
    <t>-18,145</t>
  </si>
  <si>
    <t>3,77</t>
  </si>
  <si>
    <t>63,808</t>
  </si>
  <si>
    <t>0,072</t>
  </si>
  <si>
    <t>17,927</t>
  </si>
  <si>
    <t>53,487</t>
  </si>
  <si>
    <t>-65,322</t>
  </si>
  <si>
    <t>18,189</t>
  </si>
  <si>
    <t>28,328</t>
  </si>
  <si>
    <t>131,51</t>
  </si>
  <si>
    <t>7,059</t>
  </si>
  <si>
    <t>477,627</t>
  </si>
  <si>
    <t>32,832</t>
  </si>
  <si>
    <t>81,64</t>
  </si>
  <si>
    <t>89,546</t>
  </si>
  <si>
    <t>19,117</t>
  </si>
  <si>
    <t>0,557</t>
  </si>
  <si>
    <t>23,143</t>
  </si>
  <si>
    <t>16,823</t>
  </si>
  <si>
    <t>322,365</t>
  </si>
  <si>
    <t>24,312</t>
  </si>
  <si>
    <t>47,955</t>
  </si>
  <si>
    <t>90,824</t>
  </si>
  <si>
    <t>0,923</t>
  </si>
  <si>
    <t>418,995</t>
  </si>
  <si>
    <t>75,526</t>
  </si>
  <si>
    <t>94,575</t>
  </si>
  <si>
    <t>0,493</t>
  </si>
  <si>
    <t>12,502</t>
  </si>
  <si>
    <t>0,064</t>
  </si>
  <si>
    <t>18,905</t>
  </si>
  <si>
    <t>17,404</t>
  </si>
  <si>
    <t>340,468</t>
  </si>
  <si>
    <t>271,756</t>
  </si>
  <si>
    <t>47,935</t>
  </si>
  <si>
    <t>106,441</t>
  </si>
  <si>
    <t>221,183</t>
  </si>
  <si>
    <t>127,097</t>
  </si>
  <si>
    <t>23,394</t>
  </si>
  <si>
    <t>10,597</t>
  </si>
  <si>
    <t>19,275</t>
  </si>
  <si>
    <t>-10,64</t>
  </si>
  <si>
    <t>-3,097</t>
  </si>
  <si>
    <t>-2,26</t>
  </si>
  <si>
    <t>-3,059</t>
  </si>
  <si>
    <t>-4,364</t>
  </si>
  <si>
    <t>69,39</t>
  </si>
  <si>
    <t>26,724</t>
  </si>
  <si>
    <t>29,128</t>
  </si>
  <si>
    <t>57,457</t>
  </si>
  <si>
    <t>41,349</t>
  </si>
  <si>
    <t>248,29</t>
  </si>
  <si>
    <t>24,876</t>
  </si>
  <si>
    <t>50,471</t>
  </si>
  <si>
    <t>27,658</t>
  </si>
  <si>
    <t>3,605</t>
  </si>
  <si>
    <t>2,625</t>
  </si>
  <si>
    <t>4,224</t>
  </si>
  <si>
    <t>5,696</t>
  </si>
  <si>
    <t>99,568</t>
  </si>
  <si>
    <t>82,318</t>
  </si>
  <si>
    <t>14,66</t>
  </si>
  <si>
    <t>33,828</t>
  </si>
  <si>
    <t>323,683</t>
  </si>
  <si>
    <t>217,668</t>
  </si>
  <si>
    <t>28,841</t>
  </si>
  <si>
    <t>17,074</t>
  </si>
  <si>
    <t>37,229</t>
  </si>
  <si>
    <t>-21,898</t>
  </si>
  <si>
    <t>-2,84</t>
  </si>
  <si>
    <t>-15,07</t>
  </si>
  <si>
    <t>-3,488</t>
  </si>
  <si>
    <t>-7,109</t>
  </si>
  <si>
    <t>134,025</t>
  </si>
  <si>
    <t>122,145</t>
  </si>
  <si>
    <t>18,839</t>
  </si>
  <si>
    <t>64,133</t>
  </si>
  <si>
    <t>0,004</t>
  </si>
  <si>
    <t>95,113</t>
  </si>
  <si>
    <t>39,338</t>
  </si>
  <si>
    <t>48,646</t>
  </si>
  <si>
    <t>9,874</t>
  </si>
  <si>
    <t>33,416</t>
  </si>
  <si>
    <t>-0,662</t>
  </si>
  <si>
    <t>1,268</t>
  </si>
  <si>
    <t>-0,335</t>
  </si>
  <si>
    <t>35,545</t>
  </si>
  <si>
    <t>54,877</t>
  </si>
  <si>
    <t>3,803</t>
  </si>
  <si>
    <t>64,755</t>
  </si>
  <si>
    <t>301,611</t>
  </si>
  <si>
    <t>130,544</t>
  </si>
  <si>
    <t>45,72</t>
  </si>
  <si>
    <t>11,012</t>
  </si>
  <si>
    <t>18,712</t>
  </si>
  <si>
    <t>7,211</t>
  </si>
  <si>
    <t>2,119</t>
  </si>
  <si>
    <t>8,655</t>
  </si>
  <si>
    <t>2,704</t>
  </si>
  <si>
    <t>-2,01</t>
  </si>
  <si>
    <t>67,363</t>
  </si>
  <si>
    <t>30,15</t>
  </si>
  <si>
    <t>48,788</t>
  </si>
  <si>
    <t>61,008</t>
  </si>
  <si>
    <t>182,455</t>
  </si>
  <si>
    <t>264,2</t>
  </si>
  <si>
    <t>26,755</t>
  </si>
  <si>
    <t>25,513</t>
  </si>
  <si>
    <t>103,06</t>
  </si>
  <si>
    <t>26,591</t>
  </si>
  <si>
    <t>5,911</t>
  </si>
  <si>
    <t>15,823</t>
  </si>
  <si>
    <t>9,805</t>
  </si>
  <si>
    <t>4,049</t>
  </si>
  <si>
    <t>371,017</t>
  </si>
  <si>
    <t>242,122</t>
  </si>
  <si>
    <t>20,58</t>
  </si>
  <si>
    <t>47,574</t>
  </si>
  <si>
    <t>37,517</t>
  </si>
  <si>
    <t>205,84</t>
  </si>
  <si>
    <t>41,224</t>
  </si>
  <si>
    <t>48,918</t>
  </si>
  <si>
    <t>21,581</t>
  </si>
  <si>
    <t>13,47</t>
  </si>
  <si>
    <t>0,878</t>
  </si>
  <si>
    <t>9,672</t>
  </si>
  <si>
    <t>0,206</t>
  </si>
  <si>
    <t>77,691</t>
  </si>
  <si>
    <t>30,594</t>
  </si>
  <si>
    <t>46,136</t>
  </si>
  <si>
    <t>65,781</t>
  </si>
  <si>
    <t>121,729</t>
  </si>
  <si>
    <t>47,954</t>
  </si>
  <si>
    <t>43,839</t>
  </si>
  <si>
    <t>5,47</t>
  </si>
  <si>
    <t>-7,778</t>
  </si>
  <si>
    <t>-0,719</t>
  </si>
  <si>
    <t>-24,288</t>
  </si>
  <si>
    <t>-0,95</t>
  </si>
  <si>
    <t>-1,029</t>
  </si>
  <si>
    <t>19,691</t>
  </si>
  <si>
    <t>7,351</t>
  </si>
  <si>
    <t>40,39</t>
  </si>
  <si>
    <t>49,84</t>
  </si>
  <si>
    <t>1,864</t>
  </si>
  <si>
    <t>109,379</t>
  </si>
  <si>
    <t>24,742</t>
  </si>
  <si>
    <t>36,116</t>
  </si>
  <si>
    <t>14,889</t>
  </si>
  <si>
    <t>1,854</t>
  </si>
  <si>
    <t>3,366</t>
  </si>
  <si>
    <t>0,059</t>
  </si>
  <si>
    <t>3,142</t>
  </si>
  <si>
    <t>1,231</t>
  </si>
  <si>
    <t>53,602</t>
  </si>
  <si>
    <t>10,431</t>
  </si>
  <si>
    <t>9,088</t>
  </si>
  <si>
    <t>56,055</t>
  </si>
  <si>
    <t>48,727</t>
  </si>
  <si>
    <t>147,818</t>
  </si>
  <si>
    <t>23,367</t>
  </si>
  <si>
    <t>30,792</t>
  </si>
  <si>
    <t>81,29</t>
  </si>
  <si>
    <t>5,262</t>
  </si>
  <si>
    <t>2,86</t>
  </si>
  <si>
    <t>6,575</t>
  </si>
  <si>
    <t>2,604</t>
  </si>
  <si>
    <t>292,644</t>
  </si>
  <si>
    <t>201,316</t>
  </si>
  <si>
    <t>77,238</t>
  </si>
  <si>
    <t>246,166</t>
  </si>
  <si>
    <t>226,069</t>
  </si>
  <si>
    <t>1457,253</t>
  </si>
  <si>
    <t>190,039</t>
  </si>
  <si>
    <t>6,347</t>
  </si>
  <si>
    <t>23,057</t>
  </si>
  <si>
    <t>6,739</t>
  </si>
  <si>
    <t>684,139</t>
  </si>
  <si>
    <t>528,986</t>
  </si>
  <si>
    <t>88,197</t>
  </si>
  <si>
    <t>15,458</t>
  </si>
  <si>
    <t>46,268</t>
  </si>
  <si>
    <t>222,684</t>
  </si>
  <si>
    <t>58,586</t>
  </si>
  <si>
    <t>51,598</t>
  </si>
  <si>
    <t>5,612</t>
  </si>
  <si>
    <t>2,056</t>
  </si>
  <si>
    <t>3,888</t>
  </si>
  <si>
    <t>2,678</t>
  </si>
  <si>
    <t>24,88</t>
  </si>
  <si>
    <t>7,024</t>
  </si>
  <si>
    <t>18,79</t>
  </si>
  <si>
    <t>21,672</t>
  </si>
  <si>
    <t>38,016</t>
  </si>
  <si>
    <t>91,567</t>
  </si>
  <si>
    <t>34,348</t>
  </si>
  <si>
    <t>38,404</t>
  </si>
  <si>
    <t>11,405</t>
  </si>
  <si>
    <t>1,17</t>
  </si>
  <si>
    <t>3,207</t>
  </si>
  <si>
    <t>1,806</t>
  </si>
  <si>
    <t>4,468</t>
  </si>
  <si>
    <t>41,056</t>
  </si>
  <si>
    <t>6,112</t>
  </si>
  <si>
    <t>26,102</t>
  </si>
  <si>
    <t>56,961</t>
  </si>
  <si>
    <t>93359,531</t>
  </si>
  <si>
    <t>239,689</t>
  </si>
  <si>
    <t>0,062</t>
  </si>
  <si>
    <t>42,21</t>
  </si>
  <si>
    <t>23,366</t>
  </si>
  <si>
    <t>38105,931</t>
  </si>
  <si>
    <t>2,041</t>
  </si>
  <si>
    <t>0,136</t>
  </si>
  <si>
    <t>151,957</t>
  </si>
  <si>
    <t>149,563</t>
  </si>
  <si>
    <t>28,924</t>
  </si>
  <si>
    <t>42,427</t>
  </si>
  <si>
    <t>112,464</t>
  </si>
  <si>
    <t>235,608</t>
  </si>
  <si>
    <t>64,907</t>
  </si>
  <si>
    <t>9,942</t>
  </si>
  <si>
    <t>6,097</t>
  </si>
  <si>
    <t>2,902</t>
  </si>
  <si>
    <t>6,091</t>
  </si>
  <si>
    <t>3,929</t>
  </si>
  <si>
    <t>2,275</t>
  </si>
  <si>
    <t>35,792</t>
  </si>
  <si>
    <t>10,163</t>
  </si>
  <si>
    <t>21,24</t>
  </si>
  <si>
    <t>24,424</t>
  </si>
  <si>
    <t>455,117</t>
  </si>
  <si>
    <t>283,715</t>
  </si>
  <si>
    <t>64,086</t>
  </si>
  <si>
    <t>12,23</t>
  </si>
  <si>
    <t>109,493</t>
  </si>
  <si>
    <t>24,794</t>
  </si>
  <si>
    <t>3,16</t>
  </si>
  <si>
    <t>26,148</t>
  </si>
  <si>
    <t>5,222</t>
  </si>
  <si>
    <t>2,946</t>
  </si>
  <si>
    <t>394,175</t>
  </si>
  <si>
    <t>312,736</t>
  </si>
  <si>
    <t>93,034</t>
  </si>
  <si>
    <t>82,763</t>
  </si>
  <si>
    <t>88,565</t>
  </si>
  <si>
    <t>231,908</t>
  </si>
  <si>
    <t>42,28</t>
  </si>
  <si>
    <t>30,784</t>
  </si>
  <si>
    <t>34,83</t>
  </si>
  <si>
    <t>9,73</t>
  </si>
  <si>
    <t>2,117</t>
  </si>
  <si>
    <t>11,164</t>
  </si>
  <si>
    <t>1,533</t>
  </si>
  <si>
    <t>0,646</t>
  </si>
  <si>
    <t>125,387</t>
  </si>
  <si>
    <t>82,55</t>
  </si>
  <si>
    <t>64,612</t>
  </si>
  <si>
    <t>73,9</t>
  </si>
  <si>
    <t>149,436</t>
  </si>
  <si>
    <t>159,733</t>
  </si>
  <si>
    <t>57,361</t>
  </si>
  <si>
    <t>30,708</t>
  </si>
  <si>
    <t>3,258</t>
  </si>
  <si>
    <t>7,1</t>
  </si>
  <si>
    <t>4,096</t>
  </si>
  <si>
    <t>4,354</t>
  </si>
  <si>
    <t>4,239</t>
  </si>
  <si>
    <t>0,544</t>
  </si>
  <si>
    <t>11,728</t>
  </si>
  <si>
    <t>12,923</t>
  </si>
  <si>
    <t>30,17</t>
  </si>
  <si>
    <t>21,536</t>
  </si>
  <si>
    <t>14,914</t>
  </si>
  <si>
    <t>320,199</t>
  </si>
  <si>
    <t>29,03</t>
  </si>
  <si>
    <t>60,031</t>
  </si>
  <si>
    <t>47,747</t>
  </si>
  <si>
    <t>17,425</t>
  </si>
  <si>
    <t>0,589</t>
  </si>
  <si>
    <t>24,339</t>
  </si>
  <si>
    <t>23,711</t>
  </si>
  <si>
    <t>171,891</t>
  </si>
  <si>
    <t>141,698</t>
  </si>
  <si>
    <t>74,035</t>
  </si>
  <si>
    <t>45,117</t>
  </si>
  <si>
    <t>174,565</t>
  </si>
  <si>
    <t>119,381</t>
  </si>
  <si>
    <t>52,391</t>
  </si>
  <si>
    <t>26,477</t>
  </si>
  <si>
    <t>8,497</t>
  </si>
  <si>
    <t>3,624</t>
  </si>
  <si>
    <t>8,814</t>
  </si>
  <si>
    <t>3,292</t>
  </si>
  <si>
    <t>11,053</t>
  </si>
  <si>
    <t>7,54</t>
  </si>
  <si>
    <t>30,589</t>
  </si>
  <si>
    <t>10,858</t>
  </si>
  <si>
    <t>45,039</t>
  </si>
  <si>
    <t>59,004</t>
  </si>
  <si>
    <t>28,747</t>
  </si>
  <si>
    <t>146,593</t>
  </si>
  <si>
    <t>10,939</t>
  </si>
  <si>
    <t>33,142</t>
  </si>
  <si>
    <t>20,553</t>
  </si>
  <si>
    <t>0,152</t>
  </si>
  <si>
    <t>3,061</t>
  </si>
  <si>
    <t>3,186</t>
  </si>
  <si>
    <t>-0,321</t>
  </si>
  <si>
    <t>73,99</t>
  </si>
  <si>
    <t>54,561</t>
  </si>
  <si>
    <t>22,68</t>
  </si>
  <si>
    <t>54,72</t>
  </si>
  <si>
    <t>796,942</t>
  </si>
  <si>
    <t>73,755</t>
  </si>
  <si>
    <t>27,277</t>
  </si>
  <si>
    <t>9,257</t>
  </si>
  <si>
    <t>46,84</t>
  </si>
  <si>
    <t>-74,279</t>
  </si>
  <si>
    <t>-4,693</t>
  </si>
  <si>
    <t>-0,42</t>
  </si>
  <si>
    <t>-2,708</t>
  </si>
  <si>
    <t>-5,94</t>
  </si>
  <si>
    <t>168,625</t>
  </si>
  <si>
    <t>137,946</t>
  </si>
  <si>
    <t>40,483</t>
  </si>
  <si>
    <t>2,101</t>
  </si>
  <si>
    <t>120,995</t>
  </si>
  <si>
    <t>29,973</t>
  </si>
  <si>
    <t>48,771</t>
  </si>
  <si>
    <t>7,676</t>
  </si>
  <si>
    <t>1,619</t>
  </si>
  <si>
    <t>0,213</t>
  </si>
  <si>
    <t>1,557</t>
  </si>
  <si>
    <t>0,939</t>
  </si>
  <si>
    <t>27,635</t>
  </si>
  <si>
    <t>11,636</t>
  </si>
  <si>
    <t>4,452</t>
  </si>
  <si>
    <t>40,036</t>
  </si>
  <si>
    <t>33,698</t>
  </si>
  <si>
    <t>154,166</t>
  </si>
  <si>
    <t>36,214</t>
  </si>
  <si>
    <t>42,192</t>
  </si>
  <si>
    <t>4,767</t>
  </si>
  <si>
    <t>1,285</t>
  </si>
  <si>
    <t>1,749</t>
  </si>
  <si>
    <t>1,153</t>
  </si>
  <si>
    <t>1,501</t>
  </si>
  <si>
    <t>17,163</t>
  </si>
  <si>
    <t>2,439</t>
  </si>
  <si>
    <t>20,773</t>
  </si>
  <si>
    <t>14,649</t>
  </si>
  <si>
    <t>42,677</t>
  </si>
  <si>
    <t>277,863</t>
  </si>
  <si>
    <t>42,438</t>
  </si>
  <si>
    <t>58,389</t>
  </si>
  <si>
    <t>34,273</t>
  </si>
  <si>
    <t>6,306</t>
  </si>
  <si>
    <t>6,29</t>
  </si>
  <si>
    <t>2,645</t>
  </si>
  <si>
    <t>7,821</t>
  </si>
  <si>
    <t>123,383</t>
  </si>
  <si>
    <t>86,571</t>
  </si>
  <si>
    <t>37,809</t>
  </si>
  <si>
    <t>38,285</t>
  </si>
  <si>
    <t>12,165</t>
  </si>
  <si>
    <t>213,407</t>
  </si>
  <si>
    <t>37,514</t>
  </si>
  <si>
    <t>53,025</t>
  </si>
  <si>
    <t>24,088</t>
  </si>
  <si>
    <t>0,149</t>
  </si>
  <si>
    <t>1,526</t>
  </si>
  <si>
    <t>2,475</t>
  </si>
  <si>
    <t>2,029</t>
  </si>
  <si>
    <t>86,715</t>
  </si>
  <si>
    <t>40,683</t>
  </si>
  <si>
    <t>37,817</t>
  </si>
  <si>
    <t>38,97</t>
  </si>
  <si>
    <t>300,58</t>
  </si>
  <si>
    <t>22,72</t>
  </si>
  <si>
    <t>73,691</t>
  </si>
  <si>
    <t>78,344</t>
  </si>
  <si>
    <t>4,022</t>
  </si>
  <si>
    <t>9,038</t>
  </si>
  <si>
    <t>5,895</t>
  </si>
  <si>
    <t>282,039</t>
  </si>
  <si>
    <t>153,245</t>
  </si>
  <si>
    <t>84,55</t>
  </si>
  <si>
    <t>105,581</t>
  </si>
  <si>
    <t>308,708</t>
  </si>
  <si>
    <t>17,192</t>
  </si>
  <si>
    <t>73,263</t>
  </si>
  <si>
    <t>86,206</t>
  </si>
  <si>
    <t>26,587</t>
  </si>
  <si>
    <t>1,617</t>
  </si>
  <si>
    <t>-2,095</t>
  </si>
  <si>
    <t>310,342</t>
  </si>
  <si>
    <t>202,219</t>
  </si>
  <si>
    <t>88,825</t>
  </si>
  <si>
    <t>83,507</t>
  </si>
  <si>
    <t>153,531</t>
  </si>
  <si>
    <t>196,11</t>
  </si>
  <si>
    <t>20,393</t>
  </si>
  <si>
    <t>30,625</t>
  </si>
  <si>
    <t>24,982</t>
  </si>
  <si>
    <t>-322,147</t>
  </si>
  <si>
    <t>4,737</t>
  </si>
  <si>
    <t>8,723</t>
  </si>
  <si>
    <t>-0,288</t>
  </si>
  <si>
    <t>0,644</t>
  </si>
  <si>
    <t>89,935</t>
  </si>
  <si>
    <t>32,525</t>
  </si>
  <si>
    <t>30,725</t>
  </si>
  <si>
    <t>43259,387</t>
  </si>
  <si>
    <t>142,245</t>
  </si>
  <si>
    <t>0,065</t>
  </si>
  <si>
    <t>21,376</t>
  </si>
  <si>
    <t>7,269</t>
  </si>
  <si>
    <t>117,345</t>
  </si>
  <si>
    <t>2,29</t>
  </si>
  <si>
    <t>0,123</t>
  </si>
  <si>
    <t>76,954</t>
  </si>
  <si>
    <t>66,497</t>
  </si>
  <si>
    <t>35,241</t>
  </si>
  <si>
    <t>41,121</t>
  </si>
  <si>
    <t>55,298</t>
  </si>
  <si>
    <t>147,402</t>
  </si>
  <si>
    <t>24,943</t>
  </si>
  <si>
    <t>32,092</t>
  </si>
  <si>
    <t>22,214</t>
  </si>
  <si>
    <t>2,562</t>
  </si>
  <si>
    <t>4,835</t>
  </si>
  <si>
    <t>4,946</t>
  </si>
  <si>
    <t>79,97</t>
  </si>
  <si>
    <t>25,967</t>
  </si>
  <si>
    <t>29,37</t>
  </si>
  <si>
    <t>53,356</t>
  </si>
  <si>
    <t>635,851</t>
  </si>
  <si>
    <t>194,521</t>
  </si>
  <si>
    <t>49,803</t>
  </si>
  <si>
    <t>7,203</t>
  </si>
  <si>
    <t>99,68</t>
  </si>
  <si>
    <t>26,916</t>
  </si>
  <si>
    <t>2,874</t>
  </si>
  <si>
    <t>21,633</t>
  </si>
  <si>
    <t>2,839</t>
  </si>
  <si>
    <t>358,847</t>
  </si>
  <si>
    <t>330,516</t>
  </si>
  <si>
    <t>85,441</t>
  </si>
  <si>
    <t>109,725</t>
  </si>
  <si>
    <t>24,052</t>
  </si>
  <si>
    <t>128,995</t>
  </si>
  <si>
    <t>23,521</t>
  </si>
  <si>
    <t>43,424</t>
  </si>
  <si>
    <t>15,102</t>
  </si>
  <si>
    <t>-36,169</t>
  </si>
  <si>
    <t>-1,576</t>
  </si>
  <si>
    <t>-2,769</t>
  </si>
  <si>
    <t>-1,302</t>
  </si>
  <si>
    <t>-2,086</t>
  </si>
  <si>
    <t>54,367</t>
  </si>
  <si>
    <t>48,619</t>
  </si>
  <si>
    <t>16,21</t>
  </si>
  <si>
    <t>49,786</t>
  </si>
  <si>
    <t>23,077</t>
  </si>
  <si>
    <t>125,136</t>
  </si>
  <si>
    <t>37,734</t>
  </si>
  <si>
    <t>48,352</t>
  </si>
  <si>
    <t>4,895</t>
  </si>
  <si>
    <t>0,998</t>
  </si>
  <si>
    <t>2,879</t>
  </si>
  <si>
    <t>42,697</t>
  </si>
  <si>
    <t>47,585</t>
  </si>
  <si>
    <t>37,217</t>
  </si>
  <si>
    <t>50,566</t>
  </si>
  <si>
    <t>14,58</t>
  </si>
  <si>
    <t>184,181</t>
  </si>
  <si>
    <t>28,519</t>
  </si>
  <si>
    <t>51,806</t>
  </si>
  <si>
    <t>18,177</t>
  </si>
  <si>
    <t>3,842</t>
  </si>
  <si>
    <t>2,131</t>
  </si>
  <si>
    <t>1,051</t>
  </si>
  <si>
    <t>0,356</t>
  </si>
  <si>
    <t>65,436</t>
  </si>
  <si>
    <t>18,618</t>
  </si>
  <si>
    <t>28,468</t>
  </si>
  <si>
    <t>42,268</t>
  </si>
  <si>
    <t>100,035</t>
  </si>
  <si>
    <t>10,156</t>
  </si>
  <si>
    <t>17,539</t>
  </si>
  <si>
    <t>-0,037</t>
  </si>
  <si>
    <t>1,42</t>
  </si>
  <si>
    <t>-0,495</t>
  </si>
  <si>
    <t>36,561</t>
  </si>
  <si>
    <t>14,782</t>
  </si>
  <si>
    <t>33,36</t>
  </si>
  <si>
    <t>38,734</t>
  </si>
  <si>
    <t>100,03</t>
  </si>
  <si>
    <t>0,044</t>
  </si>
  <si>
    <t>9,154</t>
  </si>
  <si>
    <t>1,577</t>
  </si>
  <si>
    <t>-0,238</t>
  </si>
  <si>
    <t>1,238</t>
  </si>
  <si>
    <t>0,023</t>
  </si>
  <si>
    <t>32,956</t>
  </si>
  <si>
    <t>7,531</t>
  </si>
  <si>
    <t>36,315</t>
  </si>
  <si>
    <t>34,585</t>
  </si>
  <si>
    <t>380,624</t>
  </si>
  <si>
    <t>253,402</t>
  </si>
  <si>
    <t>37,224</t>
  </si>
  <si>
    <t>15,466</t>
  </si>
  <si>
    <t>23,715</t>
  </si>
  <si>
    <t>113,84</t>
  </si>
  <si>
    <t>0,737</t>
  </si>
  <si>
    <t>52,115</t>
  </si>
  <si>
    <t>0,365</t>
  </si>
  <si>
    <t>-3,497</t>
  </si>
  <si>
    <t>85,372</t>
  </si>
  <si>
    <t>72,573</t>
  </si>
  <si>
    <t>63,077</t>
  </si>
  <si>
    <t>47,974</t>
  </si>
  <si>
    <t>201,031</t>
  </si>
  <si>
    <t>220,422</t>
  </si>
  <si>
    <t>38,098</t>
  </si>
  <si>
    <t>22,97</t>
  </si>
  <si>
    <t>21,826</t>
  </si>
  <si>
    <t>2,526</t>
  </si>
  <si>
    <t>4,875</t>
  </si>
  <si>
    <t>8,021</t>
  </si>
  <si>
    <t>5,046</t>
  </si>
  <si>
    <t>78,574</t>
  </si>
  <si>
    <t>72,044</t>
  </si>
  <si>
    <t>59,902</t>
  </si>
  <si>
    <t>58,592</t>
  </si>
  <si>
    <t>0,73</t>
  </si>
  <si>
    <t>154,32</t>
  </si>
  <si>
    <t>30,071</t>
  </si>
  <si>
    <t>62,998</t>
  </si>
  <si>
    <t>8,363</t>
  </si>
  <si>
    <t>3,628</t>
  </si>
  <si>
    <t>2,235</t>
  </si>
  <si>
    <t>30,108</t>
  </si>
  <si>
    <t>13,007</t>
  </si>
  <si>
    <t>30,462</t>
  </si>
  <si>
    <t>29,885</t>
  </si>
  <si>
    <t>263,653</t>
  </si>
  <si>
    <t>90,345</t>
  </si>
  <si>
    <t>23,82</t>
  </si>
  <si>
    <t>11,652</t>
  </si>
  <si>
    <t>8,022</t>
  </si>
  <si>
    <t>7,316</t>
  </si>
  <si>
    <t>2,73</t>
  </si>
  <si>
    <t>5,854</t>
  </si>
  <si>
    <t>2,844</t>
  </si>
  <si>
    <t>-1,071</t>
  </si>
  <si>
    <t>28,878</t>
  </si>
  <si>
    <t>32,495</t>
  </si>
  <si>
    <t>30,649</t>
  </si>
  <si>
    <t>53,719</t>
  </si>
  <si>
    <t>23,866</t>
  </si>
  <si>
    <t>134,009</t>
  </si>
  <si>
    <t>31,765</t>
  </si>
  <si>
    <t>44,468</t>
  </si>
  <si>
    <t>41,182</t>
  </si>
  <si>
    <t>20,329</t>
  </si>
  <si>
    <t>1,917</t>
  </si>
  <si>
    <t>5,112</t>
  </si>
  <si>
    <t>2,097</t>
  </si>
  <si>
    <t>1,385</t>
  </si>
  <si>
    <t>148,256</t>
  </si>
  <si>
    <t>28,37</t>
  </si>
  <si>
    <t>15,042</t>
  </si>
  <si>
    <t>141,988</t>
  </si>
  <si>
    <t>180,988</t>
  </si>
  <si>
    <t>27,928</t>
  </si>
  <si>
    <t>27,085</t>
  </si>
  <si>
    <t>28,516</t>
  </si>
  <si>
    <t>3,898</t>
  </si>
  <si>
    <t>1,193</t>
  </si>
  <si>
    <t>3,464</t>
  </si>
  <si>
    <t>3,891</t>
  </si>
  <si>
    <t>97,506</t>
  </si>
  <si>
    <t>15,588</t>
  </si>
  <si>
    <t>6,812</t>
  </si>
  <si>
    <t>57,677</t>
  </si>
  <si>
    <t>953,389</t>
  </si>
  <si>
    <t>135,067</t>
  </si>
  <si>
    <t>33,481</t>
  </si>
  <si>
    <t>6,124</t>
  </si>
  <si>
    <t>23,536</t>
  </si>
  <si>
    <t>38,808</t>
  </si>
  <si>
    <t>2,142</t>
  </si>
  <si>
    <t>13,689</t>
  </si>
  <si>
    <t>-0,179</t>
  </si>
  <si>
    <t>84,728</t>
  </si>
  <si>
    <t>68,16</t>
  </si>
  <si>
    <t>9,323</t>
  </si>
  <si>
    <t>59,018</t>
  </si>
  <si>
    <t>26,072</t>
  </si>
  <si>
    <t>67,789</t>
  </si>
  <si>
    <t>-17,427</t>
  </si>
  <si>
    <t>32,27</t>
  </si>
  <si>
    <t>12,797</t>
  </si>
  <si>
    <t>1,897</t>
  </si>
  <si>
    <t>9,369</t>
  </si>
  <si>
    <t>8,168</t>
  </si>
  <si>
    <t>-62,737</t>
  </si>
  <si>
    <t>52,644</t>
  </si>
  <si>
    <t>143228,2</t>
  </si>
  <si>
    <t>130,077</t>
  </si>
  <si>
    <t>20,897</t>
  </si>
  <si>
    <t>13,502</t>
  </si>
  <si>
    <t>0,034</t>
  </si>
  <si>
    <t>287,034</t>
  </si>
  <si>
    <t>1,481</t>
  </si>
  <si>
    <t>0,353</t>
  </si>
  <si>
    <t>75,23</t>
  </si>
  <si>
    <t>69,259</t>
  </si>
  <si>
    <t>40,11</t>
  </si>
  <si>
    <t>42,847</t>
  </si>
  <si>
    <t>200567,869</t>
  </si>
  <si>
    <t>148,859</t>
  </si>
  <si>
    <t>22,824</t>
  </si>
  <si>
    <t>53,643</t>
  </si>
  <si>
    <t>-0,119</t>
  </si>
  <si>
    <t>-106,393</t>
  </si>
  <si>
    <t>1,403</t>
  </si>
  <si>
    <t>82,166</t>
  </si>
  <si>
    <t>70,825</t>
  </si>
  <si>
    <t>30,175</t>
  </si>
  <si>
    <t>40,257</t>
  </si>
  <si>
    <t>183,512</t>
  </si>
  <si>
    <t>100,215</t>
  </si>
  <si>
    <t>-4,147</t>
  </si>
  <si>
    <t>2,549</t>
  </si>
  <si>
    <t>0,013</t>
  </si>
  <si>
    <t>10,587</t>
  </si>
  <si>
    <t>28,71</t>
  </si>
  <si>
    <t>34,771</t>
  </si>
  <si>
    <t>17,296</t>
  </si>
  <si>
    <t>139,22</t>
  </si>
  <si>
    <t>41,695</t>
  </si>
  <si>
    <t>33,599</t>
  </si>
  <si>
    <t>8,983</t>
  </si>
  <si>
    <t>-0,091</t>
  </si>
  <si>
    <t>-5,377</t>
  </si>
  <si>
    <t>-0,352</t>
  </si>
  <si>
    <t>-4,254</t>
  </si>
  <si>
    <t>2,892</t>
  </si>
  <si>
    <t>32,34</t>
  </si>
  <si>
    <t>6,368</t>
  </si>
  <si>
    <t>31,065</t>
  </si>
  <si>
    <t>41,838</t>
  </si>
  <si>
    <t>121,165</t>
  </si>
  <si>
    <t>27,877</t>
  </si>
  <si>
    <t>38,306</t>
  </si>
  <si>
    <t>13,032</t>
  </si>
  <si>
    <t>0,972</t>
  </si>
  <si>
    <t>10,435</t>
  </si>
  <si>
    <t>14,802</t>
  </si>
  <si>
    <t>11,896</t>
  </si>
  <si>
    <t>46,916</t>
  </si>
  <si>
    <t>41,479</t>
  </si>
  <si>
    <t>59,468</t>
  </si>
  <si>
    <t>104,841</t>
  </si>
  <si>
    <t>103,399</t>
  </si>
  <si>
    <t>28,262</t>
  </si>
  <si>
    <t>39,574</t>
  </si>
  <si>
    <t>9,27</t>
  </si>
  <si>
    <t>0,408</t>
  </si>
  <si>
    <t>8,898</t>
  </si>
  <si>
    <t>13,221</t>
  </si>
  <si>
    <t>9,815</t>
  </si>
  <si>
    <t>33,373</t>
  </si>
  <si>
    <t>40,93</t>
  </si>
  <si>
    <t>45,675</t>
  </si>
  <si>
    <t>71,432</t>
  </si>
  <si>
    <t>5,095</t>
  </si>
  <si>
    <t>444,523</t>
  </si>
  <si>
    <t>33,405</t>
  </si>
  <si>
    <t>87,439</t>
  </si>
  <si>
    <t>74,722</t>
  </si>
  <si>
    <t>15,264</t>
  </si>
  <si>
    <t>0,859</t>
  </si>
  <si>
    <t>2,739</t>
  </si>
  <si>
    <t>10,777</t>
  </si>
  <si>
    <t>269,0</t>
  </si>
  <si>
    <t>75,61</t>
  </si>
  <si>
    <t>104,074</t>
  </si>
  <si>
    <t>66,173</t>
  </si>
  <si>
    <t>60,296</t>
  </si>
  <si>
    <t>526,716</t>
  </si>
  <si>
    <t>25,095</t>
  </si>
  <si>
    <t>51,78</t>
  </si>
  <si>
    <t>120,75</t>
  </si>
  <si>
    <t>1,307</t>
  </si>
  <si>
    <t>5,034</t>
  </si>
  <si>
    <t>15,127</t>
  </si>
  <si>
    <t>5,101</t>
  </si>
  <si>
    <t>434,699</t>
  </si>
  <si>
    <t>450,316</t>
  </si>
  <si>
    <t>12,328</t>
  </si>
  <si>
    <t>11,68</t>
  </si>
  <si>
    <t>18,114</t>
  </si>
  <si>
    <t>306,243</t>
  </si>
  <si>
    <t>28,066</t>
  </si>
  <si>
    <t>59,939</t>
  </si>
  <si>
    <t>99,045</t>
  </si>
  <si>
    <t>11,038</t>
  </si>
  <si>
    <t>2,893</t>
  </si>
  <si>
    <t>4,692</t>
  </si>
  <si>
    <t>3,108</t>
  </si>
  <si>
    <t>0,778</t>
  </si>
  <si>
    <t>356,562</t>
  </si>
  <si>
    <t>256,335</t>
  </si>
  <si>
    <t>89,303</t>
  </si>
  <si>
    <t>119,05</t>
  </si>
  <si>
    <t>54,925</t>
  </si>
  <si>
    <t>233,789</t>
  </si>
  <si>
    <t>20,318</t>
  </si>
  <si>
    <t>46,373</t>
  </si>
  <si>
    <t>179,148</t>
  </si>
  <si>
    <t>-79,078</t>
  </si>
  <si>
    <t>-0,846</t>
  </si>
  <si>
    <t>-42,406</t>
  </si>
  <si>
    <t>-0,627</t>
  </si>
  <si>
    <t>-2,182</t>
  </si>
  <si>
    <t>644,932</t>
  </si>
  <si>
    <t>435,698</t>
  </si>
  <si>
    <t>166,063</t>
  </si>
  <si>
    <t>175,57</t>
  </si>
  <si>
    <t>15,164</t>
  </si>
  <si>
    <t>138,885</t>
  </si>
  <si>
    <t>37,433</t>
  </si>
  <si>
    <t>53,306</t>
  </si>
  <si>
    <t>20,5</t>
  </si>
  <si>
    <t>1,222</t>
  </si>
  <si>
    <t>7,638</t>
  </si>
  <si>
    <t>7,489</t>
  </si>
  <si>
    <t>5,031</t>
  </si>
  <si>
    <t>73,801</t>
  </si>
  <si>
    <t>37,057</t>
  </si>
  <si>
    <t>33,226</t>
  </si>
  <si>
    <t>117,58</t>
  </si>
  <si>
    <t>113,23</t>
  </si>
  <si>
    <t>26,393</t>
  </si>
  <si>
    <t>37,512</t>
  </si>
  <si>
    <t>21,013</t>
  </si>
  <si>
    <t>20,113</t>
  </si>
  <si>
    <t>4,609</t>
  </si>
  <si>
    <t>5,786</t>
  </si>
  <si>
    <t>0,217</t>
  </si>
  <si>
    <t>75,645</t>
  </si>
  <si>
    <t>178,424</t>
  </si>
  <si>
    <t>146,76</t>
  </si>
  <si>
    <t>45,239</t>
  </si>
  <si>
    <t>103,832</t>
  </si>
  <si>
    <t>26,152</t>
  </si>
  <si>
    <t>29,902</t>
  </si>
  <si>
    <t>24,804</t>
  </si>
  <si>
    <t>38,884</t>
  </si>
  <si>
    <t>3,617</t>
  </si>
  <si>
    <t>5,904</t>
  </si>
  <si>
    <t>0,141</t>
  </si>
  <si>
    <t>89,296</t>
  </si>
  <si>
    <t>219,044</t>
  </si>
  <si>
    <t>86,881</t>
  </si>
  <si>
    <t>65,884</t>
  </si>
  <si>
    <t>64,558</t>
  </si>
  <si>
    <t>138,901</t>
  </si>
  <si>
    <t>20,675</t>
  </si>
  <si>
    <t>24,265</t>
  </si>
  <si>
    <t>30,244</t>
  </si>
  <si>
    <t>-125,713</t>
  </si>
  <si>
    <t>-2,126</t>
  </si>
  <si>
    <t>-3,077</t>
  </si>
  <si>
    <t>-0,323</t>
  </si>
  <si>
    <t>7,184</t>
  </si>
  <si>
    <t>108,877</t>
  </si>
  <si>
    <t>21,869</t>
  </si>
  <si>
    <t>58,899</t>
  </si>
  <si>
    <t>84,087</t>
  </si>
  <si>
    <t>242,084</t>
  </si>
  <si>
    <t>33,163</t>
  </si>
  <si>
    <t>67,629</t>
  </si>
  <si>
    <t>29,439</t>
  </si>
  <si>
    <t>0,789</t>
  </si>
  <si>
    <t>3,22</t>
  </si>
  <si>
    <t>3,912</t>
  </si>
  <si>
    <t>4,367</t>
  </si>
  <si>
    <t>105,982</t>
  </si>
  <si>
    <t>52,028</t>
  </si>
  <si>
    <t>39,147</t>
  </si>
  <si>
    <t>45,743</t>
  </si>
  <si>
    <t>17,797</t>
  </si>
  <si>
    <t>138,489</t>
  </si>
  <si>
    <t>44,168</t>
  </si>
  <si>
    <t>57,488</t>
  </si>
  <si>
    <t>-6,387</t>
  </si>
  <si>
    <t>4,151</t>
  </si>
  <si>
    <t>1,985</t>
  </si>
  <si>
    <t>11,798</t>
  </si>
  <si>
    <t>8,372</t>
  </si>
  <si>
    <t>-22,993</t>
  </si>
  <si>
    <t>45,971</t>
  </si>
  <si>
    <t>63,159</t>
  </si>
  <si>
    <t>61,108</t>
  </si>
  <si>
    <t>80,568</t>
  </si>
  <si>
    <t>133,228</t>
  </si>
  <si>
    <t>48,915</t>
  </si>
  <si>
    <t>32,918</t>
  </si>
  <si>
    <t>21,064</t>
  </si>
  <si>
    <t>34,428</t>
  </si>
  <si>
    <t>9,578</t>
  </si>
  <si>
    <t>0,984</t>
  </si>
  <si>
    <t>-2,004</t>
  </si>
  <si>
    <t>75,829</t>
  </si>
  <si>
    <t>52,912</t>
  </si>
  <si>
    <t>45,156</t>
  </si>
  <si>
    <t>53,612</t>
  </si>
  <si>
    <t>2,493</t>
  </si>
  <si>
    <t>81,485</t>
  </si>
  <si>
    <t>27,114</t>
  </si>
  <si>
    <t>15,516</t>
  </si>
  <si>
    <t>2,548</t>
  </si>
  <si>
    <t>45,709</t>
  </si>
  <si>
    <t>5,008</t>
  </si>
  <si>
    <t>0,041</t>
  </si>
  <si>
    <t>11,025</t>
  </si>
  <si>
    <t>1,194</t>
  </si>
  <si>
    <t>64,11</t>
  </si>
  <si>
    <t>45,674</t>
  </si>
  <si>
    <t>46,678</t>
  </si>
  <si>
    <t>0,74</t>
  </si>
  <si>
    <t>138,176</t>
  </si>
  <si>
    <t>36,075</t>
  </si>
  <si>
    <t>82,772</t>
  </si>
  <si>
    <t>6,598</t>
  </si>
  <si>
    <t>0,27</t>
  </si>
  <si>
    <t>9,55</t>
  </si>
  <si>
    <t>11,081</t>
  </si>
  <si>
    <t>7,84</t>
  </si>
  <si>
    <t>23,753</t>
  </si>
  <si>
    <t>48,58</t>
  </si>
  <si>
    <t>17,384</t>
  </si>
  <si>
    <t>55,403</t>
  </si>
  <si>
    <t>33,852</t>
  </si>
  <si>
    <t>78,025</t>
  </si>
  <si>
    <t>34,481</t>
  </si>
  <si>
    <t>25,01</t>
  </si>
  <si>
    <t>12,03</t>
  </si>
  <si>
    <t>-15,987</t>
  </si>
  <si>
    <t>-4,43</t>
  </si>
  <si>
    <t>-0,693</t>
  </si>
  <si>
    <t>-1,051</t>
  </si>
  <si>
    <t>-2,4</t>
  </si>
  <si>
    <t>43,309</t>
  </si>
  <si>
    <t>21,259</t>
  </si>
  <si>
    <t>15,108</t>
  </si>
  <si>
    <t>64,011</t>
  </si>
  <si>
    <t>64,526</t>
  </si>
  <si>
    <t>26,125</t>
  </si>
  <si>
    <t>5,405</t>
  </si>
  <si>
    <t>40,022</t>
  </si>
  <si>
    <t>-0,204</t>
  </si>
  <si>
    <t>-0,056</t>
  </si>
  <si>
    <t>-1,148</t>
  </si>
  <si>
    <t>19,459</t>
  </si>
  <si>
    <t>32,392</t>
  </si>
  <si>
    <t>14,878</t>
  </si>
  <si>
    <t>54,73</t>
  </si>
  <si>
    <t>2,8</t>
  </si>
  <si>
    <t>112,105</t>
  </si>
  <si>
    <t>16,611</t>
  </si>
  <si>
    <t>45,944</t>
  </si>
  <si>
    <t>15,989</t>
  </si>
  <si>
    <t>4,911</t>
  </si>
  <si>
    <t>6,003</t>
  </si>
  <si>
    <t>0,086</t>
  </si>
  <si>
    <t>6,794</t>
  </si>
  <si>
    <t>3,903</t>
  </si>
  <si>
    <t>57,559</t>
  </si>
  <si>
    <t>42,976</t>
  </si>
  <si>
    <t>25,544</t>
  </si>
  <si>
    <t>60,964</t>
  </si>
  <si>
    <t>23,267</t>
  </si>
  <si>
    <t>385,204</t>
  </si>
  <si>
    <t>18,817</t>
  </si>
  <si>
    <t>63,965</t>
  </si>
  <si>
    <t>63,573</t>
  </si>
  <si>
    <t>3,647</t>
  </si>
  <si>
    <t>3,461</t>
  </si>
  <si>
    <t>4,214</t>
  </si>
  <si>
    <t>1,774</t>
  </si>
  <si>
    <t>228,863</t>
  </si>
  <si>
    <t>213,94</t>
  </si>
  <si>
    <t>18,754</t>
  </si>
  <si>
    <t>53,503</t>
  </si>
  <si>
    <t>84,433</t>
  </si>
  <si>
    <t>244,241</t>
  </si>
  <si>
    <t>33,452</t>
  </si>
  <si>
    <t>37,522</t>
  </si>
  <si>
    <t>31,491</t>
  </si>
  <si>
    <t>1,762</t>
  </si>
  <si>
    <t>4,899</t>
  </si>
  <si>
    <t>3,215</t>
  </si>
  <si>
    <t>3,821</t>
  </si>
  <si>
    <t>113,367</t>
  </si>
  <si>
    <t>75,549</t>
  </si>
  <si>
    <t>32,168</t>
  </si>
  <si>
    <t>40,605</t>
  </si>
  <si>
    <t>11,229</t>
  </si>
  <si>
    <t>219,624</t>
  </si>
  <si>
    <t>17,007</t>
  </si>
  <si>
    <t>55,022</t>
  </si>
  <si>
    <t>10,081</t>
  </si>
  <si>
    <t>1,15</t>
  </si>
  <si>
    <t>4,337</t>
  </si>
  <si>
    <t>0,419</t>
  </si>
  <si>
    <t>6,374</t>
  </si>
  <si>
    <t>5,552</t>
  </si>
  <si>
    <t>36,29</t>
  </si>
  <si>
    <t>5,13</t>
  </si>
  <si>
    <t>33,821</t>
  </si>
  <si>
    <t>33,609</t>
  </si>
  <si>
    <t>-128,105</t>
  </si>
  <si>
    <t>230,907</t>
  </si>
  <si>
    <t>-201,716</t>
  </si>
  <si>
    <t>23,554</t>
  </si>
  <si>
    <t>6,803</t>
  </si>
  <si>
    <t>8,976</t>
  </si>
  <si>
    <t>8,364</t>
  </si>
  <si>
    <t>7,549</t>
  </si>
  <si>
    <t>84,793</t>
  </si>
  <si>
    <t>74,687</t>
  </si>
  <si>
    <t>71,97</t>
  </si>
  <si>
    <t>95,611</t>
  </si>
  <si>
    <t>22,628</t>
  </si>
  <si>
    <t>63,069</t>
  </si>
  <si>
    <t>10,149</t>
  </si>
  <si>
    <t>12,055</t>
  </si>
  <si>
    <t>14,537</t>
  </si>
  <si>
    <t>8,267</t>
  </si>
  <si>
    <t>36,538</t>
  </si>
  <si>
    <t>29,751</t>
  </si>
  <si>
    <t>21,832</t>
  </si>
  <si>
    <t>57,731</t>
  </si>
  <si>
    <t>3077,757</t>
  </si>
  <si>
    <t>181,739</t>
  </si>
  <si>
    <t>35,955</t>
  </si>
  <si>
    <t>2,076</t>
  </si>
  <si>
    <t>12,605</t>
  </si>
  <si>
    <t>13,419</t>
  </si>
  <si>
    <t>1,024</t>
  </si>
  <si>
    <t>35,271</t>
  </si>
  <si>
    <t>3,278</t>
  </si>
  <si>
    <t>-1,593</t>
  </si>
  <si>
    <t>45,378</t>
  </si>
  <si>
    <t>35,422</t>
  </si>
  <si>
    <t>56,388</t>
  </si>
  <si>
    <t>50,825</t>
  </si>
  <si>
    <t>125,087</t>
  </si>
  <si>
    <t>34,187</t>
  </si>
  <si>
    <t>60,684</t>
  </si>
  <si>
    <t>10,526</t>
  </si>
  <si>
    <t>0,535</t>
  </si>
  <si>
    <t>1,913</t>
  </si>
  <si>
    <t>0,02</t>
  </si>
  <si>
    <t>3,71</t>
  </si>
  <si>
    <t>1,026</t>
  </si>
  <si>
    <t>21,162</t>
  </si>
  <si>
    <t>64,0</t>
  </si>
  <si>
    <t>74,372</t>
  </si>
  <si>
    <t>524,027</t>
  </si>
  <si>
    <t>80,722</t>
  </si>
  <si>
    <t>29,896</t>
  </si>
  <si>
    <t>4,423</t>
  </si>
  <si>
    <t>4,589</t>
  </si>
  <si>
    <t>-76,407</t>
  </si>
  <si>
    <t>-1,399</t>
  </si>
  <si>
    <t>-8,512</t>
  </si>
  <si>
    <t>-0,572</t>
  </si>
  <si>
    <t>-2,763</t>
  </si>
  <si>
    <t>16,521</t>
  </si>
  <si>
    <t>64,888</t>
  </si>
  <si>
    <t>8,312</t>
  </si>
  <si>
    <t>56,693</t>
  </si>
  <si>
    <t>363,369</t>
  </si>
  <si>
    <t>156,072</t>
  </si>
  <si>
    <t>24,154</t>
  </si>
  <si>
    <t>13,156</t>
  </si>
  <si>
    <t>28,685</t>
  </si>
  <si>
    <t>2,961</t>
  </si>
  <si>
    <t>19,096</t>
  </si>
  <si>
    <t>-5,675</t>
  </si>
  <si>
    <t>144,744</t>
  </si>
  <si>
    <t>51,363</t>
  </si>
  <si>
    <t>81,067</t>
  </si>
  <si>
    <t>426,97</t>
  </si>
  <si>
    <t>552,477</t>
  </si>
  <si>
    <t>16,903</t>
  </si>
  <si>
    <t>15,804</t>
  </si>
  <si>
    <t>241,053</t>
  </si>
  <si>
    <t>508,372</t>
  </si>
  <si>
    <t>-0,766</t>
  </si>
  <si>
    <t>-239,145</t>
  </si>
  <si>
    <t>0,719</t>
  </si>
  <si>
    <t>-3,641</t>
  </si>
  <si>
    <t>867,79</t>
  </si>
  <si>
    <t>787,01</t>
  </si>
  <si>
    <t>76,116</t>
  </si>
  <si>
    <t>119,815</t>
  </si>
  <si>
    <t>17,696</t>
  </si>
  <si>
    <t>88,125</t>
  </si>
  <si>
    <t>50,28</t>
  </si>
  <si>
    <t>49,406</t>
  </si>
  <si>
    <t>11,474</t>
  </si>
  <si>
    <t>7,402</t>
  </si>
  <si>
    <t>1,785</t>
  </si>
  <si>
    <t>2,818</t>
  </si>
  <si>
    <t>4,59</t>
  </si>
  <si>
    <t>3,748</t>
  </si>
  <si>
    <t>41,307</t>
  </si>
  <si>
    <t>27,232</t>
  </si>
  <si>
    <t>73,03</t>
  </si>
  <si>
    <t>104,183</t>
  </si>
  <si>
    <t>120,956</t>
  </si>
  <si>
    <t>41,888</t>
  </si>
  <si>
    <t>32,065</t>
  </si>
  <si>
    <t>9,681</t>
  </si>
  <si>
    <t>43,45</t>
  </si>
  <si>
    <t>0,831</t>
  </si>
  <si>
    <t>7,975</t>
  </si>
  <si>
    <t>1,493</t>
  </si>
  <si>
    <t>-0,077</t>
  </si>
  <si>
    <t>34,852</t>
  </si>
  <si>
    <t>12,931</t>
  </si>
  <si>
    <t>15,715</t>
  </si>
  <si>
    <t>22,572</t>
  </si>
  <si>
    <t>261,942</t>
  </si>
  <si>
    <t>1146,442</t>
  </si>
  <si>
    <t>49,589</t>
  </si>
  <si>
    <t>25,58</t>
  </si>
  <si>
    <t>223,715</t>
  </si>
  <si>
    <t>22,291</t>
  </si>
  <si>
    <t>10,823</t>
  </si>
  <si>
    <t>17,551</t>
  </si>
  <si>
    <t>16,571</t>
  </si>
  <si>
    <t>10,883</t>
  </si>
  <si>
    <t>805,376</t>
  </si>
  <si>
    <t>643,586</t>
  </si>
  <si>
    <t>109,133</t>
  </si>
  <si>
    <t>65,789</t>
  </si>
  <si>
    <t>-1,99</t>
  </si>
  <si>
    <t>60,505</t>
  </si>
  <si>
    <t>-31,63</t>
  </si>
  <si>
    <t>-15,346</t>
  </si>
  <si>
    <t>4,277</t>
  </si>
  <si>
    <t>2,546</t>
  </si>
  <si>
    <t>0,057</t>
  </si>
  <si>
    <t>2,531</t>
  </si>
  <si>
    <t>0,919</t>
  </si>
  <si>
    <t>-55,247</t>
  </si>
  <si>
    <t>11,959</t>
  </si>
  <si>
    <t>12,386</t>
  </si>
  <si>
    <t>23,781</t>
  </si>
  <si>
    <t>400,112</t>
  </si>
  <si>
    <t>139,209</t>
  </si>
  <si>
    <t>37,12</t>
  </si>
  <si>
    <t>12,47</t>
  </si>
  <si>
    <t>17,166</t>
  </si>
  <si>
    <t>9,212</t>
  </si>
  <si>
    <t>1,413</t>
  </si>
  <si>
    <t>15,822</t>
  </si>
  <si>
    <t>1,693</t>
  </si>
  <si>
    <t>-1,212</t>
  </si>
  <si>
    <t>61,797</t>
  </si>
  <si>
    <t>29,949</t>
  </si>
  <si>
    <t>39,148</t>
  </si>
  <si>
    <t>41,503</t>
  </si>
  <si>
    <t>39,378</t>
  </si>
  <si>
    <t>145,342</t>
  </si>
  <si>
    <t>39,979</t>
  </si>
  <si>
    <t>39,939</t>
  </si>
  <si>
    <t>4,773</t>
  </si>
  <si>
    <t>4,345</t>
  </si>
  <si>
    <t>1,131</t>
  </si>
  <si>
    <t>5,577</t>
  </si>
  <si>
    <t>17,182</t>
  </si>
  <si>
    <t>6,227</t>
  </si>
  <si>
    <t>19,193</t>
  </si>
  <si>
    <t>27,273</t>
  </si>
  <si>
    <t>140,662</t>
  </si>
  <si>
    <t>240,008</t>
  </si>
  <si>
    <t>28,925</t>
  </si>
  <si>
    <t>29,858</t>
  </si>
  <si>
    <t>4,296</t>
  </si>
  <si>
    <t>2,253</t>
  </si>
  <si>
    <t>12,302</t>
  </si>
  <si>
    <t>7,492</t>
  </si>
  <si>
    <t>107,49</t>
  </si>
  <si>
    <t>73,085</t>
  </si>
  <si>
    <t>39,439</t>
  </si>
  <si>
    <t>36,444</t>
  </si>
  <si>
    <t>188,973</t>
  </si>
  <si>
    <t>111,011</t>
  </si>
  <si>
    <t>32,394</t>
  </si>
  <si>
    <t>24,422</t>
  </si>
  <si>
    <t>15,963</t>
  </si>
  <si>
    <t>532,023</t>
  </si>
  <si>
    <t>-0,692</t>
  </si>
  <si>
    <t>-69,713</t>
  </si>
  <si>
    <t>0,203</t>
  </si>
  <si>
    <t>1,049</t>
  </si>
  <si>
    <t>57,468</t>
  </si>
  <si>
    <t>35,953</t>
  </si>
  <si>
    <t>74,156</t>
  </si>
  <si>
    <t>46,847</t>
  </si>
  <si>
    <t>32,741</t>
  </si>
  <si>
    <t>51,022</t>
  </si>
  <si>
    <t>23,048</t>
  </si>
  <si>
    <t>-30,023</t>
  </si>
  <si>
    <t>10,787</t>
  </si>
  <si>
    <t>12,333</t>
  </si>
  <si>
    <t>4,247</t>
  </si>
  <si>
    <t>-108,083</t>
  </si>
  <si>
    <t>29,738</t>
  </si>
  <si>
    <t>33,479</t>
  </si>
  <si>
    <t>49,842</t>
  </si>
  <si>
    <t>63,231</t>
  </si>
  <si>
    <t>114,612</t>
  </si>
  <si>
    <t>63,081</t>
  </si>
  <si>
    <t>45,182</t>
  </si>
  <si>
    <t>9,248</t>
  </si>
  <si>
    <t>1,93</t>
  </si>
  <si>
    <t>3,954</t>
  </si>
  <si>
    <t>4,95</t>
  </si>
  <si>
    <t>7,566</t>
  </si>
  <si>
    <t>33,292</t>
  </si>
  <si>
    <t>43,902</t>
  </si>
  <si>
    <t>5,65</t>
  </si>
  <si>
    <t>30,665</t>
  </si>
  <si>
    <t>26,506</t>
  </si>
  <si>
    <t>229,979</t>
  </si>
  <si>
    <t>52,846</t>
  </si>
  <si>
    <t>61,009</t>
  </si>
  <si>
    <t>18,311</t>
  </si>
  <si>
    <t>0,572</t>
  </si>
  <si>
    <t>4,313</t>
  </si>
  <si>
    <t>1,656</t>
  </si>
  <si>
    <t>6,75</t>
  </si>
  <si>
    <t>65,919</t>
  </si>
  <si>
    <t>63,923</t>
  </si>
  <si>
    <t>0,426</t>
  </si>
  <si>
    <t>28,413</t>
  </si>
  <si>
    <t>38,446</t>
  </si>
  <si>
    <t>137,401</t>
  </si>
  <si>
    <t>63,822</t>
  </si>
  <si>
    <t>26,513</t>
  </si>
  <si>
    <t>1,742</t>
  </si>
  <si>
    <t>20,747</t>
  </si>
  <si>
    <t>1,628</t>
  </si>
  <si>
    <t>-11,355</t>
  </si>
  <si>
    <t>26,232</t>
  </si>
  <si>
    <t>40,164</t>
  </si>
  <si>
    <t>50,971</t>
  </si>
  <si>
    <t>13,251</t>
  </si>
  <si>
    <t>114,278</t>
  </si>
  <si>
    <t>39,251</t>
  </si>
  <si>
    <t>31,949</t>
  </si>
  <si>
    <t>10,53</t>
  </si>
  <si>
    <t>5,383</t>
  </si>
  <si>
    <t>2,529</t>
  </si>
  <si>
    <t>0,776</t>
  </si>
  <si>
    <t>2,547</t>
  </si>
  <si>
    <t>0,111</t>
  </si>
  <si>
    <t>37,91</t>
  </si>
  <si>
    <t>69,819</t>
  </si>
  <si>
    <t>30,584</t>
  </si>
  <si>
    <t>49,213</t>
  </si>
  <si>
    <t>10,275</t>
  </si>
  <si>
    <t>267,474</t>
  </si>
  <si>
    <t>24,029</t>
  </si>
  <si>
    <t>63,671</t>
  </si>
  <si>
    <t>19,638</t>
  </si>
  <si>
    <t>11,827</t>
  </si>
  <si>
    <t>0,236</t>
  </si>
  <si>
    <t>14,18</t>
  </si>
  <si>
    <t>14,72</t>
  </si>
  <si>
    <t>70,697</t>
  </si>
  <si>
    <t>13,811</t>
  </si>
  <si>
    <t>19,938</t>
  </si>
  <si>
    <t>40,168</t>
  </si>
  <si>
    <t>1531,969</t>
  </si>
  <si>
    <t>134,719</t>
  </si>
  <si>
    <t>28,243</t>
  </si>
  <si>
    <t>4,149</t>
  </si>
  <si>
    <t>13,581</t>
  </si>
  <si>
    <t>8,72</t>
  </si>
  <si>
    <t>7,503</t>
  </si>
  <si>
    <t>4,838</t>
  </si>
  <si>
    <t>7,144</t>
  </si>
  <si>
    <t>1,898</t>
  </si>
  <si>
    <t>48,891</t>
  </si>
  <si>
    <t>53,983</t>
  </si>
  <si>
    <t>25,223</t>
  </si>
  <si>
    <t>62,892</t>
  </si>
  <si>
    <t>100,593</t>
  </si>
  <si>
    <t>9,973</t>
  </si>
  <si>
    <t>3,127</t>
  </si>
  <si>
    <t>0,106</t>
  </si>
  <si>
    <t>35,903</t>
  </si>
  <si>
    <t>20,715</t>
  </si>
  <si>
    <t>27,709</t>
  </si>
  <si>
    <t>44,902</t>
  </si>
  <si>
    <t>11,381</t>
  </si>
  <si>
    <t>100,143</t>
  </si>
  <si>
    <t>9,781</t>
  </si>
  <si>
    <t>1,204</t>
  </si>
  <si>
    <t>-0,012</t>
  </si>
  <si>
    <t>2,196</t>
  </si>
  <si>
    <t>23,931</t>
  </si>
  <si>
    <t>32,484</t>
  </si>
  <si>
    <t>43,438</t>
  </si>
  <si>
    <t>51,162</t>
  </si>
  <si>
    <t>140,417</t>
  </si>
  <si>
    <t>63,899</t>
  </si>
  <si>
    <t>58,273</t>
  </si>
  <si>
    <t>20,438</t>
  </si>
  <si>
    <t>26,097</t>
  </si>
  <si>
    <t>1,846</t>
  </si>
  <si>
    <t>31,891</t>
  </si>
  <si>
    <t>4,508</t>
  </si>
  <si>
    <t>12,802</t>
  </si>
  <si>
    <t>73,577</t>
  </si>
  <si>
    <t>16,497</t>
  </si>
  <si>
    <t>41,078</t>
  </si>
  <si>
    <t>62,933</t>
  </si>
  <si>
    <t>31,767</t>
  </si>
  <si>
    <t>284,502</t>
  </si>
  <si>
    <t>18,362</t>
  </si>
  <si>
    <t>66,533</t>
  </si>
  <si>
    <t>14,482</t>
  </si>
  <si>
    <t>173,754</t>
  </si>
  <si>
    <t>13,233</t>
  </si>
  <si>
    <t>2,443</t>
  </si>
  <si>
    <t>9,926</t>
  </si>
  <si>
    <t>-0,364</t>
  </si>
  <si>
    <t>52,134</t>
  </si>
  <si>
    <t>49,391</t>
  </si>
  <si>
    <t>65,193</t>
  </si>
  <si>
    <t>55,722</t>
  </si>
  <si>
    <t>-0,025</t>
  </si>
  <si>
    <t>28,728</t>
  </si>
  <si>
    <t>3,137</t>
  </si>
  <si>
    <t>-122,707</t>
  </si>
  <si>
    <t>-78,21</t>
  </si>
  <si>
    <t>-88,932</t>
  </si>
  <si>
    <t>-13,066</t>
  </si>
  <si>
    <t>-5,026</t>
  </si>
  <si>
    <t>-8,886</t>
  </si>
  <si>
    <t>-281,557</t>
  </si>
  <si>
    <t>70,289</t>
  </si>
  <si>
    <t>19,785</t>
  </si>
  <si>
    <t>68,397</t>
  </si>
  <si>
    <t>132,594</t>
  </si>
  <si>
    <t>174,318</t>
  </si>
  <si>
    <t>39,62</t>
  </si>
  <si>
    <t>28,868</t>
  </si>
  <si>
    <t>18,254</t>
  </si>
  <si>
    <t>25,448</t>
  </si>
  <si>
    <t>3,042</t>
  </si>
  <si>
    <t>5,239</t>
  </si>
  <si>
    <t>4,901</t>
  </si>
  <si>
    <t>2,4</t>
  </si>
  <si>
    <t>65,715</t>
  </si>
  <si>
    <t>47,175</t>
  </si>
  <si>
    <t>15,477</t>
  </si>
  <si>
    <t>45,049</t>
  </si>
  <si>
    <t>133,18</t>
  </si>
  <si>
    <t>34,09</t>
  </si>
  <si>
    <t>40,459</t>
  </si>
  <si>
    <t>14,645</t>
  </si>
  <si>
    <t>0,627</t>
  </si>
  <si>
    <t>3,17</t>
  </si>
  <si>
    <t>52,723</t>
  </si>
  <si>
    <t>4,602</t>
  </si>
  <si>
    <t>41,815</t>
  </si>
  <si>
    <t>15,249</t>
  </si>
  <si>
    <t>158,041</t>
  </si>
  <si>
    <t>31,215</t>
  </si>
  <si>
    <t>34,875</t>
  </si>
  <si>
    <t>26,446</t>
  </si>
  <si>
    <t>2,99</t>
  </si>
  <si>
    <t>3,168</t>
  </si>
  <si>
    <t>0,538</t>
  </si>
  <si>
    <t>3,344</t>
  </si>
  <si>
    <t>3,457</t>
  </si>
  <si>
    <t>95,206</t>
  </si>
  <si>
    <t>68,213</t>
  </si>
  <si>
    <t>30,174</t>
  </si>
  <si>
    <t>65,319</t>
  </si>
  <si>
    <t>80,248</t>
  </si>
  <si>
    <t>172,958</t>
  </si>
  <si>
    <t>36,177</t>
  </si>
  <si>
    <t>46,081</t>
  </si>
  <si>
    <t>15,851</t>
  </si>
  <si>
    <t>7,748</t>
  </si>
  <si>
    <t>28,333</t>
  </si>
  <si>
    <t>1,657</t>
  </si>
  <si>
    <t>17,037</t>
  </si>
  <si>
    <t>22,496</t>
  </si>
  <si>
    <t>57,065</t>
  </si>
  <si>
    <t>9,873</t>
  </si>
  <si>
    <t>91,689</t>
  </si>
  <si>
    <t>71,89</t>
  </si>
  <si>
    <t>3045,541</t>
  </si>
  <si>
    <t>33,176</t>
  </si>
  <si>
    <t>97,423</t>
  </si>
  <si>
    <t>570,404</t>
  </si>
  <si>
    <t>25,966</t>
  </si>
  <si>
    <t>39,172</t>
  </si>
  <si>
    <t>5,88</t>
  </si>
  <si>
    <t>2053,455</t>
  </si>
  <si>
    <t>16,276</t>
  </si>
  <si>
    <t>64,633</t>
  </si>
  <si>
    <t>65,005</t>
  </si>
  <si>
    <t>118,196</t>
  </si>
  <si>
    <t>125,854</t>
  </si>
  <si>
    <t>42,123</t>
  </si>
  <si>
    <t>31,71</t>
  </si>
  <si>
    <t>8,421</t>
  </si>
  <si>
    <t>7,048</t>
  </si>
  <si>
    <t>5,801</t>
  </si>
  <si>
    <t>6,152</t>
  </si>
  <si>
    <t>-0,264</t>
  </si>
  <si>
    <t>30,315</t>
  </si>
  <si>
    <t>29,43</t>
  </si>
  <si>
    <t>36,13</t>
  </si>
  <si>
    <t>52,775</t>
  </si>
  <si>
    <t>53,021</t>
  </si>
  <si>
    <t>183,799</t>
  </si>
  <si>
    <t>24,051</t>
  </si>
  <si>
    <t>38,747</t>
  </si>
  <si>
    <t>17,113</t>
  </si>
  <si>
    <t>4,796</t>
  </si>
  <si>
    <t>2,007</t>
  </si>
  <si>
    <t>61,605</t>
  </si>
  <si>
    <t>30,25</t>
  </si>
  <si>
    <t>28,032</t>
  </si>
  <si>
    <t>33,354</t>
  </si>
  <si>
    <t>3,379</t>
  </si>
  <si>
    <t>206,679</t>
  </si>
  <si>
    <t>33,595</t>
  </si>
  <si>
    <t>54,575</t>
  </si>
  <si>
    <t>8,161</t>
  </si>
  <si>
    <t>-4,01</t>
  </si>
  <si>
    <t>0,143</t>
  </si>
  <si>
    <t>-0,112</t>
  </si>
  <si>
    <t>-0,293</t>
  </si>
  <si>
    <t>29,378</t>
  </si>
  <si>
    <t>4,591</t>
  </si>
  <si>
    <t>17,596</t>
  </si>
  <si>
    <t>19,662</t>
  </si>
  <si>
    <t>1,827</t>
  </si>
  <si>
    <t>202,051</t>
  </si>
  <si>
    <t>59,647</t>
  </si>
  <si>
    <t>0,738</t>
  </si>
  <si>
    <t>6,891</t>
  </si>
  <si>
    <t>0,069</t>
  </si>
  <si>
    <t>8,975</t>
  </si>
  <si>
    <t>6,176</t>
  </si>
  <si>
    <t>29,119</t>
  </si>
  <si>
    <t>16,613</t>
  </si>
  <si>
    <t>29,007</t>
  </si>
  <si>
    <t>30,581</t>
  </si>
  <si>
    <t>111,111</t>
  </si>
  <si>
    <t>289,357</t>
  </si>
  <si>
    <t>37,864</t>
  </si>
  <si>
    <t>36,804</t>
  </si>
  <si>
    <t>47,082</t>
  </si>
  <si>
    <t>5,291</t>
  </si>
  <si>
    <t>7,484</t>
  </si>
  <si>
    <t>4,79</t>
  </si>
  <si>
    <t>7,593</t>
  </si>
  <si>
    <t>-0,341</t>
  </si>
  <si>
    <t>169,495</t>
  </si>
  <si>
    <t>120,966</t>
  </si>
  <si>
    <t>57,627</t>
  </si>
  <si>
    <t>60,52</t>
  </si>
  <si>
    <t>192,494</t>
  </si>
  <si>
    <t>28,297</t>
  </si>
  <si>
    <t>69,503</t>
  </si>
  <si>
    <t>20,067</t>
  </si>
  <si>
    <t>0,039</t>
  </si>
  <si>
    <t>2,163</t>
  </si>
  <si>
    <t>1,991</t>
  </si>
  <si>
    <t>0,312</t>
  </si>
  <si>
    <t>72,241</t>
  </si>
  <si>
    <t>30,58</t>
  </si>
  <si>
    <t>24,009</t>
  </si>
  <si>
    <t>32,714</t>
  </si>
  <si>
    <t>55,154</t>
  </si>
  <si>
    <t>203,987</t>
  </si>
  <si>
    <t>46,688</t>
  </si>
  <si>
    <t>54,973</t>
  </si>
  <si>
    <t>43,857</t>
  </si>
  <si>
    <t>-40,131</t>
  </si>
  <si>
    <t>-4,262</t>
  </si>
  <si>
    <t>-17,289</t>
  </si>
  <si>
    <t>-4,235</t>
  </si>
  <si>
    <t>-8,782</t>
  </si>
  <si>
    <t>157,887</t>
  </si>
  <si>
    <t>177,634</t>
  </si>
  <si>
    <t>16,387</t>
  </si>
  <si>
    <t>111,627</t>
  </si>
  <si>
    <t>16,194</t>
  </si>
  <si>
    <t>106,501</t>
  </si>
  <si>
    <t>37,586</t>
  </si>
  <si>
    <t>3,485</t>
  </si>
  <si>
    <t>-0,03</t>
  </si>
  <si>
    <t>-7,93</t>
  </si>
  <si>
    <t>-0,024</t>
  </si>
  <si>
    <t>-6,754</t>
  </si>
  <si>
    <t>2,929</t>
  </si>
  <si>
    <t>12,547</t>
  </si>
  <si>
    <t>7,964</t>
  </si>
  <si>
    <t>27,508</t>
  </si>
  <si>
    <t>30,565</t>
  </si>
  <si>
    <t>90,021</t>
  </si>
  <si>
    <t>81,724</t>
  </si>
  <si>
    <t>70,056</t>
  </si>
  <si>
    <t>30,853</t>
  </si>
  <si>
    <t>9,317</t>
  </si>
  <si>
    <t>14,425</t>
  </si>
  <si>
    <t>0,857</t>
  </si>
  <si>
    <t>13,229</t>
  </si>
  <si>
    <t>1,233</t>
  </si>
  <si>
    <t>33,539</t>
  </si>
  <si>
    <t>16,96</t>
  </si>
  <si>
    <t>28,321</t>
  </si>
  <si>
    <t>50,409</t>
  </si>
  <si>
    <t>198,11</t>
  </si>
  <si>
    <t>53,809</t>
  </si>
  <si>
    <t>88,367</t>
  </si>
  <si>
    <t>-42,573</t>
  </si>
  <si>
    <t>28,204</t>
  </si>
  <si>
    <t>28,686</t>
  </si>
  <si>
    <t>12,856</t>
  </si>
  <si>
    <t>-153,264</t>
  </si>
  <si>
    <t>30,149</t>
  </si>
  <si>
    <t>99,524</t>
  </si>
  <si>
    <t>14,806</t>
  </si>
  <si>
    <t>225,777</t>
  </si>
  <si>
    <t>40,434</t>
  </si>
  <si>
    <t>57,128</t>
  </si>
  <si>
    <t>6,104</t>
  </si>
  <si>
    <t>0,08</t>
  </si>
  <si>
    <t>3,504</t>
  </si>
  <si>
    <t>5,172</t>
  </si>
  <si>
    <t>4,836</t>
  </si>
  <si>
    <t>21,974</t>
  </si>
  <si>
    <t>1,519</t>
  </si>
  <si>
    <t>19,389</t>
  </si>
  <si>
    <t>15,094</t>
  </si>
  <si>
    <t>20,615</t>
  </si>
  <si>
    <t>450,269</t>
  </si>
  <si>
    <t>78,638</t>
  </si>
  <si>
    <t>69,627</t>
  </si>
  <si>
    <t>19,042</t>
  </si>
  <si>
    <t>0,708</t>
  </si>
  <si>
    <t>17,164</t>
  </si>
  <si>
    <t>0,897</t>
  </si>
  <si>
    <t>29,261</t>
  </si>
  <si>
    <t>25,253</t>
  </si>
  <si>
    <t>68,553</t>
  </si>
  <si>
    <t>32,371</t>
  </si>
  <si>
    <t>42,683</t>
  </si>
  <si>
    <t>65,907</t>
  </si>
  <si>
    <t>106,621</t>
  </si>
  <si>
    <t>16,051</t>
  </si>
  <si>
    <t>41,415</t>
  </si>
  <si>
    <t>-19,026</t>
  </si>
  <si>
    <t>-5,629</t>
  </si>
  <si>
    <t>-0,209</t>
  </si>
  <si>
    <t>-4,701</t>
  </si>
  <si>
    <t>-8,08</t>
  </si>
  <si>
    <t>38,272</t>
  </si>
  <si>
    <t>34,626</t>
  </si>
  <si>
    <t>19,759</t>
  </si>
  <si>
    <t>43,958</t>
  </si>
  <si>
    <t>0,944</t>
  </si>
  <si>
    <t>128,918</t>
  </si>
  <si>
    <t>25,681</t>
  </si>
  <si>
    <t>56,111</t>
  </si>
  <si>
    <t>89,521</t>
  </si>
  <si>
    <t>0,336</t>
  </si>
  <si>
    <t>47,78</t>
  </si>
  <si>
    <t>40,594</t>
  </si>
  <si>
    <t>12,089</t>
  </si>
  <si>
    <t>45,865</t>
  </si>
  <si>
    <t>42,292</t>
  </si>
  <si>
    <t>168,487</t>
  </si>
  <si>
    <t>41,461</t>
  </si>
  <si>
    <t>22,057</t>
  </si>
  <si>
    <t>36,022</t>
  </si>
  <si>
    <t>4,16</t>
  </si>
  <si>
    <t>1,771</t>
  </si>
  <si>
    <t>4,042</t>
  </si>
  <si>
    <t>3,781</t>
  </si>
  <si>
    <t>79,405</t>
  </si>
  <si>
    <t>46,86</t>
  </si>
  <si>
    <t>14,439</t>
  </si>
  <si>
    <t>48,484</t>
  </si>
  <si>
    <t>131,102</t>
  </si>
  <si>
    <t>934,77</t>
  </si>
  <si>
    <t>51,79</t>
  </si>
  <si>
    <t>39,152</t>
  </si>
  <si>
    <t>225,904</t>
  </si>
  <si>
    <t>7,757</t>
  </si>
  <si>
    <t>8,007</t>
  </si>
  <si>
    <t>16,86</t>
  </si>
  <si>
    <t>11,757</t>
  </si>
  <si>
    <t>9,582</t>
  </si>
  <si>
    <t>813,255</t>
  </si>
  <si>
    <t>765,631</t>
  </si>
  <si>
    <t>45,029</t>
  </si>
  <si>
    <t>86,705</t>
  </si>
  <si>
    <t>522,593</t>
  </si>
  <si>
    <t>105,475</t>
  </si>
  <si>
    <t>22,755</t>
  </si>
  <si>
    <t>8,927</t>
  </si>
  <si>
    <t>5,916</t>
  </si>
  <si>
    <t>-3,729</t>
  </si>
  <si>
    <t>-3,451</t>
  </si>
  <si>
    <t>-4,527</t>
  </si>
  <si>
    <t>-3,376</t>
  </si>
  <si>
    <t>-4,829</t>
  </si>
  <si>
    <t>21,299</t>
  </si>
  <si>
    <t>32,28</t>
  </si>
  <si>
    <t>27,033</t>
  </si>
  <si>
    <t>24,973</t>
  </si>
  <si>
    <t>153,289</t>
  </si>
  <si>
    <t>96,18</t>
  </si>
  <si>
    <t>22,757</t>
  </si>
  <si>
    <t>15,881</t>
  </si>
  <si>
    <t>20,825</t>
  </si>
  <si>
    <t>12,51</t>
  </si>
  <si>
    <t>2,301</t>
  </si>
  <si>
    <t>7,797</t>
  </si>
  <si>
    <t>2,221</t>
  </si>
  <si>
    <t>74,969</t>
  </si>
  <si>
    <t>102,784</t>
  </si>
  <si>
    <t>59,855</t>
  </si>
  <si>
    <t>82,535</t>
  </si>
  <si>
    <t>604,992</t>
  </si>
  <si>
    <t>135,47</t>
  </si>
  <si>
    <t>82,492</t>
  </si>
  <si>
    <t>5,352</t>
  </si>
  <si>
    <t>15,601</t>
  </si>
  <si>
    <t>5,787</t>
  </si>
  <si>
    <t>0,856</t>
  </si>
  <si>
    <t>11,253</t>
  </si>
  <si>
    <t>0,964</t>
  </si>
  <si>
    <t>0,274</t>
  </si>
  <si>
    <t>56,164</t>
  </si>
  <si>
    <t>27,172</t>
  </si>
  <si>
    <t>42,969</t>
  </si>
  <si>
    <t>40,461</t>
  </si>
  <si>
    <t>72,405</t>
  </si>
  <si>
    <t>67,297</t>
  </si>
  <si>
    <t>27,483</t>
  </si>
  <si>
    <t>1,896</t>
  </si>
  <si>
    <t>6,474</t>
  </si>
  <si>
    <t>1,143</t>
  </si>
  <si>
    <t>5,811</t>
  </si>
  <si>
    <t>3,656</t>
  </si>
  <si>
    <t>6,824</t>
  </si>
  <si>
    <t>17,572</t>
  </si>
  <si>
    <t>22,33</t>
  </si>
  <si>
    <t>44,838</t>
  </si>
  <si>
    <t>4,27</t>
  </si>
  <si>
    <t>125,014</t>
  </si>
  <si>
    <t>31,719</t>
  </si>
  <si>
    <t>51,256</t>
  </si>
  <si>
    <t>18,412</t>
  </si>
  <si>
    <t>0,843</t>
  </si>
  <si>
    <t>9,026</t>
  </si>
  <si>
    <t>0,128</t>
  </si>
  <si>
    <t>13,631</t>
  </si>
  <si>
    <t>10,188</t>
  </si>
  <si>
    <t>66,283</t>
  </si>
  <si>
    <t>38,145</t>
  </si>
  <si>
    <t>33,428</t>
  </si>
  <si>
    <t>74,029</t>
  </si>
  <si>
    <t>17,553</t>
  </si>
  <si>
    <t>107,419</t>
  </si>
  <si>
    <t>20,233</t>
  </si>
  <si>
    <t>31,051</t>
  </si>
  <si>
    <t>0,015</t>
  </si>
  <si>
    <t>5,634</t>
  </si>
  <si>
    <t>4,219</t>
  </si>
  <si>
    <t>11,964</t>
  </si>
  <si>
    <t>36,871</t>
  </si>
  <si>
    <t>69,902</t>
  </si>
  <si>
    <t>140,267</t>
  </si>
  <si>
    <t>71,001</t>
  </si>
  <si>
    <t>41,505</t>
  </si>
  <si>
    <t>15,364</t>
  </si>
  <si>
    <t>10,397</t>
  </si>
  <si>
    <t>1,623</t>
  </si>
  <si>
    <t>6,168</t>
  </si>
  <si>
    <t>1,727</t>
  </si>
  <si>
    <t>-1,845</t>
  </si>
  <si>
    <t>4,859</t>
  </si>
  <si>
    <t>24,525</t>
  </si>
  <si>
    <t>33,571</t>
  </si>
  <si>
    <t>38,334</t>
  </si>
  <si>
    <t>57,778</t>
  </si>
  <si>
    <t>227,308</t>
  </si>
  <si>
    <t>49,959</t>
  </si>
  <si>
    <t>44,714</t>
  </si>
  <si>
    <t>10,036</t>
  </si>
  <si>
    <t>9,661</t>
  </si>
  <si>
    <t>2,673</t>
  </si>
  <si>
    <t>2,771</t>
  </si>
  <si>
    <t>3,607</t>
  </si>
  <si>
    <t>2,239</t>
  </si>
  <si>
    <t>36,129</t>
  </si>
  <si>
    <t>18,253</t>
  </si>
  <si>
    <t>21,554</t>
  </si>
  <si>
    <t>364,268</t>
  </si>
  <si>
    <t>161,362</t>
  </si>
  <si>
    <t>25,678</t>
  </si>
  <si>
    <t>14,943</t>
  </si>
  <si>
    <t>35,397</t>
  </si>
  <si>
    <t>9,319</t>
  </si>
  <si>
    <t>1,125</t>
  </si>
  <si>
    <t>26,457</t>
  </si>
  <si>
    <t>1,883</t>
  </si>
  <si>
    <t>0,107</t>
  </si>
  <si>
    <t>127,428</t>
  </si>
  <si>
    <t>78,514</t>
  </si>
  <si>
    <t>38,182</t>
  </si>
  <si>
    <t>65,672</t>
  </si>
  <si>
    <t>328,823</t>
  </si>
  <si>
    <t>236,245</t>
  </si>
  <si>
    <t>24,161</t>
  </si>
  <si>
    <t>17,354</t>
  </si>
  <si>
    <t>34,379</t>
  </si>
  <si>
    <t>5,338</t>
  </si>
  <si>
    <t>2,077</t>
  </si>
  <si>
    <t>17,03</t>
  </si>
  <si>
    <t>3,834</t>
  </si>
  <si>
    <t>2,933</t>
  </si>
  <si>
    <t>123,763</t>
  </si>
  <si>
    <t>70,783</t>
  </si>
  <si>
    <t>44,822</t>
  </si>
  <si>
    <t>50,174</t>
  </si>
  <si>
    <t>188,642</t>
  </si>
  <si>
    <t>19,869</t>
  </si>
  <si>
    <t>82,101</t>
  </si>
  <si>
    <t>4,462</t>
  </si>
  <si>
    <t>7,792</t>
  </si>
  <si>
    <t>10,671</t>
  </si>
  <si>
    <t>7,526</t>
  </si>
  <si>
    <t>16,063</t>
  </si>
  <si>
    <t>46,827</t>
  </si>
  <si>
    <t>10,648</t>
  </si>
  <si>
    <t>25,902</t>
  </si>
  <si>
    <t>80,551</t>
  </si>
  <si>
    <t>136,596</t>
  </si>
  <si>
    <t>51,025</t>
  </si>
  <si>
    <t>37,014</t>
  </si>
  <si>
    <t>13,621</t>
  </si>
  <si>
    <t>3,722</t>
  </si>
  <si>
    <t>4,659</t>
  </si>
  <si>
    <t>3,159</t>
  </si>
  <si>
    <t>5,617</t>
  </si>
  <si>
    <t>2,126</t>
  </si>
  <si>
    <t>49,036</t>
  </si>
  <si>
    <t>24,431</t>
  </si>
  <si>
    <t>31,383</t>
  </si>
  <si>
    <t>53,835</t>
  </si>
  <si>
    <t>0,167</t>
  </si>
  <si>
    <t>89,529</t>
  </si>
  <si>
    <t>32,979</t>
  </si>
  <si>
    <t>76,306</t>
  </si>
  <si>
    <t>5,591</t>
  </si>
  <si>
    <t>39,668</t>
  </si>
  <si>
    <t>13,832</t>
  </si>
  <si>
    <t>14,301</t>
  </si>
  <si>
    <t>-3,853</t>
  </si>
  <si>
    <t>20,126</t>
  </si>
  <si>
    <t>17,082</t>
  </si>
  <si>
    <t>47,367</t>
  </si>
  <si>
    <t>96,446</t>
  </si>
  <si>
    <t>212,589</t>
  </si>
  <si>
    <t>18,162</t>
  </si>
  <si>
    <t>70,457</t>
  </si>
  <si>
    <t>40,781</t>
  </si>
  <si>
    <t>7,468</t>
  </si>
  <si>
    <t>8,67</t>
  </si>
  <si>
    <t>10,075</t>
  </si>
  <si>
    <t>146,812</t>
  </si>
  <si>
    <t>50,518</t>
  </si>
  <si>
    <t>70,365</t>
  </si>
  <si>
    <t>5,266</t>
  </si>
  <si>
    <t>137,319</t>
  </si>
  <si>
    <t>27,451</t>
  </si>
  <si>
    <t>71,55</t>
  </si>
  <si>
    <t>12,146</t>
  </si>
  <si>
    <t>1,176</t>
  </si>
  <si>
    <t>6,511</t>
  </si>
  <si>
    <t>0,263</t>
  </si>
  <si>
    <t>9,241</t>
  </si>
  <si>
    <t>7,329</t>
  </si>
  <si>
    <t>43,727</t>
  </si>
  <si>
    <t>16,123</t>
  </si>
  <si>
    <t>10,484</t>
  </si>
  <si>
    <t>29,999</t>
  </si>
  <si>
    <t>0,031</t>
  </si>
  <si>
    <t>100,331</t>
  </si>
  <si>
    <t>12,16</t>
  </si>
  <si>
    <t>2,404</t>
  </si>
  <si>
    <t>0,026</t>
  </si>
  <si>
    <t>43,776</t>
  </si>
  <si>
    <t>21,404</t>
  </si>
  <si>
    <t>27,254</t>
  </si>
  <si>
    <t>46,235</t>
  </si>
  <si>
    <t>561,715</t>
  </si>
  <si>
    <t>335,282</t>
  </si>
  <si>
    <t>40,642</t>
  </si>
  <si>
    <t>12,455</t>
  </si>
  <si>
    <t>83,876</t>
  </si>
  <si>
    <t>187,878</t>
  </si>
  <si>
    <t>-1,369</t>
  </si>
  <si>
    <t>-81,627</t>
  </si>
  <si>
    <t>1,392</t>
  </si>
  <si>
    <t>-2,667</t>
  </si>
  <si>
    <t>301,953</t>
  </si>
  <si>
    <t>145,369</t>
  </si>
  <si>
    <t>136,453</t>
  </si>
  <si>
    <t>80,086</t>
  </si>
  <si>
    <t>172,495</t>
  </si>
  <si>
    <t>26,86</t>
  </si>
  <si>
    <t>52,667</t>
  </si>
  <si>
    <t>27,575</t>
  </si>
  <si>
    <t>2,287</t>
  </si>
  <si>
    <t>4,897</t>
  </si>
  <si>
    <t>6,967</t>
  </si>
  <si>
    <t>6,043</t>
  </si>
  <si>
    <t>99,269</t>
  </si>
  <si>
    <t>31,625</t>
  </si>
  <si>
    <t>1,573</t>
  </si>
  <si>
    <t>55,735</t>
  </si>
  <si>
    <t>7,424</t>
  </si>
  <si>
    <t>151,572</t>
  </si>
  <si>
    <t>29,511</t>
  </si>
  <si>
    <t>56,405</t>
  </si>
  <si>
    <t>0,657</t>
  </si>
  <si>
    <t>3,451</t>
  </si>
  <si>
    <t>0,47</t>
  </si>
  <si>
    <t>3,579</t>
  </si>
  <si>
    <t>0,849</t>
  </si>
  <si>
    <t>37,57</t>
  </si>
  <si>
    <t>13,757</t>
  </si>
  <si>
    <t>26,94</t>
  </si>
  <si>
    <t>38,494</t>
  </si>
  <si>
    <t>7,355</t>
  </si>
  <si>
    <t>121,975</t>
  </si>
  <si>
    <t>40,764</t>
  </si>
  <si>
    <t>37,58</t>
  </si>
  <si>
    <t>9,729</t>
  </si>
  <si>
    <t>0,775</t>
  </si>
  <si>
    <t>0,956</t>
  </si>
  <si>
    <t>1,535</t>
  </si>
  <si>
    <t>35,026</t>
  </si>
  <si>
    <t>27,948</t>
  </si>
  <si>
    <t>37,927</t>
  </si>
  <si>
    <t>0,161</t>
  </si>
  <si>
    <t>102,432</t>
  </si>
  <si>
    <t>15,314</t>
  </si>
  <si>
    <t>54,439</t>
  </si>
  <si>
    <t>12,318</t>
  </si>
  <si>
    <t>1,02</t>
  </si>
  <si>
    <t>4,657</t>
  </si>
  <si>
    <t>4,267</t>
  </si>
  <si>
    <t>2,621</t>
  </si>
  <si>
    <t>44,346</t>
  </si>
  <si>
    <t>35,432</t>
  </si>
  <si>
    <t>27,09</t>
  </si>
  <si>
    <t>57,685</t>
  </si>
  <si>
    <t>0,564</t>
  </si>
  <si>
    <t>168,023</t>
  </si>
  <si>
    <t>26,618</t>
  </si>
  <si>
    <t>55,246</t>
  </si>
  <si>
    <t>12,376</t>
  </si>
  <si>
    <t>0,165</t>
  </si>
  <si>
    <t>4,333</t>
  </si>
  <si>
    <t>5,544</t>
  </si>
  <si>
    <t>4,673</t>
  </si>
  <si>
    <t>44,554</t>
  </si>
  <si>
    <t>13,635</t>
  </si>
  <si>
    <t>30,073</t>
  </si>
  <si>
    <t>33,399</t>
  </si>
  <si>
    <t>0,506</t>
  </si>
  <si>
    <t>91,772</t>
  </si>
  <si>
    <t>83,684</t>
  </si>
  <si>
    <t>10,909</t>
  </si>
  <si>
    <t>-7,539</t>
  </si>
  <si>
    <t>-0,451</t>
  </si>
  <si>
    <t>-0,018</t>
  </si>
  <si>
    <t>-1,588</t>
  </si>
  <si>
    <t>-0,589</t>
  </si>
  <si>
    <t>39,272</t>
  </si>
  <si>
    <t>33,331</t>
  </si>
  <si>
    <t>31,703</t>
  </si>
  <si>
    <t>48,507</t>
  </si>
  <si>
    <t>83,933</t>
  </si>
  <si>
    <t>201,441</t>
  </si>
  <si>
    <t>10,693</t>
  </si>
  <si>
    <t>31,17</t>
  </si>
  <si>
    <t>10,352</t>
  </si>
  <si>
    <t>4,429</t>
  </si>
  <si>
    <t>0,662</t>
  </si>
  <si>
    <t>9,302</t>
  </si>
  <si>
    <t>1,071</t>
  </si>
  <si>
    <t>0,692</t>
  </si>
  <si>
    <t>37,268</t>
  </si>
  <si>
    <t>9,728</t>
  </si>
  <si>
    <t>15,001</t>
  </si>
  <si>
    <t>29,736</t>
  </si>
  <si>
    <t>0,195</t>
  </si>
  <si>
    <t>42,572</t>
  </si>
  <si>
    <t>25,209</t>
  </si>
  <si>
    <t>75,405</t>
  </si>
  <si>
    <t>-47,515</t>
  </si>
  <si>
    <t>0,833</t>
  </si>
  <si>
    <t>11,323</t>
  </si>
  <si>
    <t>0,029</t>
  </si>
  <si>
    <t>11,58</t>
  </si>
  <si>
    <t>8,751</t>
  </si>
  <si>
    <t>-171,054</t>
  </si>
  <si>
    <t>27,521</t>
  </si>
  <si>
    <t>30,254</t>
  </si>
  <si>
    <t>45,359</t>
  </si>
  <si>
    <t>147,917</t>
  </si>
  <si>
    <t>39,314</t>
  </si>
  <si>
    <t>37,741</t>
  </si>
  <si>
    <t>22,466</t>
  </si>
  <si>
    <t>6,399</t>
  </si>
  <si>
    <t>1,587</t>
  </si>
  <si>
    <t>4,598</t>
  </si>
  <si>
    <t>1,877</t>
  </si>
  <si>
    <t>-0,679</t>
  </si>
  <si>
    <t>80,877</t>
  </si>
  <si>
    <t>9,982</t>
  </si>
  <si>
    <t>37,058</t>
  </si>
  <si>
    <t>50,685</t>
  </si>
  <si>
    <t>0,977</t>
  </si>
  <si>
    <t>98,64</t>
  </si>
  <si>
    <t>76,759</t>
  </si>
  <si>
    <t>6,013</t>
  </si>
  <si>
    <t>11,697</t>
  </si>
  <si>
    <t>-2,618</t>
  </si>
  <si>
    <t>-1,269</t>
  </si>
  <si>
    <t>-0,009</t>
  </si>
  <si>
    <t>-1,136</t>
  </si>
  <si>
    <t>-1,144</t>
  </si>
  <si>
    <t>42,108</t>
  </si>
  <si>
    <t>7,868</t>
  </si>
  <si>
    <t>12,331</t>
  </si>
  <si>
    <t>42,03</t>
  </si>
  <si>
    <t>141,036</t>
  </si>
  <si>
    <t>51,086</t>
  </si>
  <si>
    <t>38,564</t>
  </si>
  <si>
    <t>8,324</t>
  </si>
  <si>
    <t>5,567</t>
  </si>
  <si>
    <t>6,098</t>
  </si>
  <si>
    <t>0,363</t>
  </si>
  <si>
    <t>138,829</t>
  </si>
  <si>
    <t>166,047</t>
  </si>
  <si>
    <t>89,382</t>
  </si>
  <si>
    <t>68,579</t>
  </si>
  <si>
    <t>6,157</t>
  </si>
  <si>
    <t>286,943</t>
  </si>
  <si>
    <t>36,975</t>
  </si>
  <si>
    <t>69,096</t>
  </si>
  <si>
    <t>63,471</t>
  </si>
  <si>
    <t>0,498</t>
  </si>
  <si>
    <t>18,997</t>
  </si>
  <si>
    <t>0,268</t>
  </si>
  <si>
    <t>9,507</t>
  </si>
  <si>
    <t>20,735</t>
  </si>
  <si>
    <t>228,494</t>
  </si>
  <si>
    <t>93,411</t>
  </si>
  <si>
    <t>84,498</t>
  </si>
  <si>
    <t>76,182</t>
  </si>
  <si>
    <t>115,824</t>
  </si>
  <si>
    <t>155,201</t>
  </si>
  <si>
    <t>49,708</t>
  </si>
  <si>
    <t>32,093</t>
  </si>
  <si>
    <t>35,136</t>
  </si>
  <si>
    <t>6,992</t>
  </si>
  <si>
    <t>7,281</t>
  </si>
  <si>
    <t>7,978</t>
  </si>
  <si>
    <t>0,974</t>
  </si>
  <si>
    <t>126,488</t>
  </si>
  <si>
    <t>121,477</t>
  </si>
  <si>
    <t>58,721</t>
  </si>
  <si>
    <t>74,309</t>
  </si>
  <si>
    <t>124,014</t>
  </si>
  <si>
    <t>171,459</t>
  </si>
  <si>
    <t>47,796</t>
  </si>
  <si>
    <t>31,597</t>
  </si>
  <si>
    <t>30,927</t>
  </si>
  <si>
    <t>9,907</t>
  </si>
  <si>
    <t>6,423</t>
  </si>
  <si>
    <t>6,02</t>
  </si>
  <si>
    <t>7,491</t>
  </si>
  <si>
    <t>111,336</t>
  </si>
  <si>
    <t>98,333</t>
  </si>
  <si>
    <t>52,962</t>
  </si>
  <si>
    <t>70,193</t>
  </si>
  <si>
    <t>7069,64</t>
  </si>
  <si>
    <t>131,011</t>
  </si>
  <si>
    <t>0,475</t>
  </si>
  <si>
    <t>67,525</t>
  </si>
  <si>
    <t>97017,757</t>
  </si>
  <si>
    <t>-0,273</t>
  </si>
  <si>
    <t>-57,409</t>
  </si>
  <si>
    <t>243,091</t>
  </si>
  <si>
    <t>159,752</t>
  </si>
  <si>
    <t>21,858</t>
  </si>
  <si>
    <t>150,162</t>
  </si>
  <si>
    <t>36,437</t>
  </si>
  <si>
    <t>59,911</t>
  </si>
  <si>
    <t>14,239</t>
  </si>
  <si>
    <t>1,563</t>
  </si>
  <si>
    <t>4,964</t>
  </si>
  <si>
    <t>1,871</t>
  </si>
  <si>
    <t>7,466</t>
  </si>
  <si>
    <t>6,695</t>
  </si>
  <si>
    <t>51,261</t>
  </si>
  <si>
    <t>30,232</t>
  </si>
  <si>
    <t>56,054</t>
  </si>
  <si>
    <t>71,5</t>
  </si>
  <si>
    <t>537,822</t>
  </si>
  <si>
    <t>53,017</t>
  </si>
  <si>
    <t>49,644</t>
  </si>
  <si>
    <t>208,633</t>
  </si>
  <si>
    <t>11,125</t>
  </si>
  <si>
    <t>18,146</t>
  </si>
  <si>
    <t>5,32</t>
  </si>
  <si>
    <t>20,651</t>
  </si>
  <si>
    <t>751,079</t>
  </si>
  <si>
    <t>687,406</t>
  </si>
  <si>
    <t>70,445</t>
  </si>
  <si>
    <t>153,775</t>
  </si>
  <si>
    <t>102,277</t>
  </si>
  <si>
    <t>0,17</t>
  </si>
  <si>
    <t>0,186</t>
  </si>
  <si>
    <t>-0,045</t>
  </si>
  <si>
    <t>1,931</t>
  </si>
  <si>
    <t>50,203</t>
  </si>
  <si>
    <t>12,844</t>
  </si>
  <si>
    <t>31,632</t>
  </si>
  <si>
    <t>52,308</t>
  </si>
  <si>
    <t>102,32</t>
  </si>
  <si>
    <t>2,759</t>
  </si>
  <si>
    <t>0,643</t>
  </si>
  <si>
    <t>0,634</t>
  </si>
  <si>
    <t>9,934</t>
  </si>
  <si>
    <t>6,028</t>
  </si>
  <si>
    <t>1,187</t>
  </si>
  <si>
    <t>9,321</t>
  </si>
  <si>
    <t>101,75</t>
  </si>
  <si>
    <t>0,245</t>
  </si>
  <si>
    <t>3,15</t>
  </si>
  <si>
    <t>1,009</t>
  </si>
  <si>
    <t>11,34</t>
  </si>
  <si>
    <t>6,576</t>
  </si>
  <si>
    <t>0,618</t>
  </si>
  <si>
    <t>10,688</t>
  </si>
  <si>
    <t>0,025</t>
  </si>
  <si>
    <t>111,22</t>
  </si>
  <si>
    <t>33,414</t>
  </si>
  <si>
    <t>60,228</t>
  </si>
  <si>
    <t>4,72</t>
  </si>
  <si>
    <t>0,199</t>
  </si>
  <si>
    <t>5,734</t>
  </si>
  <si>
    <t>7,886</t>
  </si>
  <si>
    <t>6,065</t>
  </si>
  <si>
    <t>16,991</t>
  </si>
  <si>
    <t>16,283</t>
  </si>
  <si>
    <t>37,814</t>
  </si>
  <si>
    <t>5,068</t>
  </si>
  <si>
    <t>247,377</t>
  </si>
  <si>
    <t>32,435</t>
  </si>
  <si>
    <t>66,864</t>
  </si>
  <si>
    <t>16,984</t>
  </si>
  <si>
    <t>9,167</t>
  </si>
  <si>
    <t>0,187</t>
  </si>
  <si>
    <t>12,064</t>
  </si>
  <si>
    <t>10,07</t>
  </si>
  <si>
    <t>61,144</t>
  </si>
  <si>
    <t>43,98</t>
  </si>
  <si>
    <t>36,125</t>
  </si>
  <si>
    <t>3946,957</t>
  </si>
  <si>
    <t>80,492</t>
  </si>
  <si>
    <t>1,858</t>
  </si>
  <si>
    <t>22,28</t>
  </si>
  <si>
    <t>9,784</t>
  </si>
  <si>
    <t>12,459</t>
  </si>
  <si>
    <t>13,735</t>
  </si>
  <si>
    <t>-4,072</t>
  </si>
  <si>
    <t>80,207</t>
  </si>
  <si>
    <t>3,044</t>
  </si>
  <si>
    <t>84,277</t>
  </si>
  <si>
    <t>91,867</t>
  </si>
  <si>
    <t>14,2</t>
  </si>
  <si>
    <t>163,969</t>
  </si>
  <si>
    <t>60,246</t>
  </si>
  <si>
    <t>54,074</t>
  </si>
  <si>
    <t>12,876</t>
  </si>
  <si>
    <t>1,405</t>
  </si>
  <si>
    <t>7,272</t>
  </si>
  <si>
    <t>0,414</t>
  </si>
  <si>
    <t>9,192</t>
  </si>
  <si>
    <t>7,695</t>
  </si>
  <si>
    <t>46,353</t>
  </si>
  <si>
    <t>45,566</t>
  </si>
  <si>
    <t>12,956</t>
  </si>
  <si>
    <t>40,793</t>
  </si>
  <si>
    <t>21,44</t>
  </si>
  <si>
    <t>187,893</t>
  </si>
  <si>
    <t>40,401</t>
  </si>
  <si>
    <t>58,58</t>
  </si>
  <si>
    <t>Partiellement confidentiel (RAPCAC)</t>
  </si>
  <si>
    <t>8,06</t>
  </si>
  <si>
    <t>87,771</t>
  </si>
  <si>
    <t>28,107</t>
  </si>
  <si>
    <t>44,145</t>
  </si>
  <si>
    <t>-0,042</t>
  </si>
  <si>
    <t>16,809</t>
  </si>
  <si>
    <t>1,438</t>
  </si>
  <si>
    <t>1,234</t>
  </si>
  <si>
    <t>6,691</t>
  </si>
  <si>
    <t>5,162</t>
  </si>
  <si>
    <t>-0,152</t>
  </si>
  <si>
    <t>17,185</t>
  </si>
  <si>
    <t>34,779</t>
  </si>
  <si>
    <t>192,718</t>
  </si>
  <si>
    <t>26,948</t>
  </si>
  <si>
    <t>70,447</t>
  </si>
  <si>
    <t>18,481</t>
  </si>
  <si>
    <t>0,13</t>
  </si>
  <si>
    <t>0,924</t>
  </si>
  <si>
    <t>0,451</t>
  </si>
  <si>
    <t>-0,686</t>
  </si>
  <si>
    <t>66,531</t>
  </si>
  <si>
    <t>29,301</t>
  </si>
  <si>
    <t>23,327</t>
  </si>
  <si>
    <t>29,476</t>
  </si>
  <si>
    <t>27,191</t>
  </si>
  <si>
    <t>333,515</t>
  </si>
  <si>
    <t>27,294</t>
  </si>
  <si>
    <t>57,699</t>
  </si>
  <si>
    <t>57,311</t>
  </si>
  <si>
    <t>1,468</t>
  </si>
  <si>
    <t>7,534</t>
  </si>
  <si>
    <t>1,564</t>
  </si>
  <si>
    <t>8,079</t>
  </si>
  <si>
    <t>12,387</t>
  </si>
  <si>
    <t>206,319</t>
  </si>
  <si>
    <t>75,172</t>
  </si>
  <si>
    <t>20,518</t>
  </si>
  <si>
    <t>41,776</t>
  </si>
  <si>
    <t>11,305</t>
  </si>
  <si>
    <t>1,123</t>
  </si>
  <si>
    <t>2,557</t>
  </si>
  <si>
    <t>40,7</t>
  </si>
  <si>
    <t>13,435</t>
  </si>
  <si>
    <t>31,264</t>
  </si>
  <si>
    <t>43,477</t>
  </si>
  <si>
    <t>100,315</t>
  </si>
  <si>
    <t>7,819</t>
  </si>
  <si>
    <t>0,796</t>
  </si>
  <si>
    <t>2,458</t>
  </si>
  <si>
    <t>0,071</t>
  </si>
  <si>
    <t>28,15</t>
  </si>
  <si>
    <t>40,338</t>
  </si>
  <si>
    <t>29,507</t>
  </si>
  <si>
    <t>32,585</t>
  </si>
  <si>
    <t>100,111</t>
  </si>
  <si>
    <t>0,047</t>
  </si>
  <si>
    <t>11,283</t>
  </si>
  <si>
    <t>0,997</t>
  </si>
  <si>
    <t>2,6</t>
  </si>
  <si>
    <t>0,079</t>
  </si>
  <si>
    <t>40,62</t>
  </si>
  <si>
    <t>9,983</t>
  </si>
  <si>
    <t>33,325</t>
  </si>
  <si>
    <t>43,753</t>
  </si>
  <si>
    <t>14691,356</t>
  </si>
  <si>
    <t>108,375</t>
  </si>
  <si>
    <t>0,051</t>
  </si>
  <si>
    <t>15,824</t>
  </si>
  <si>
    <t>-8,213</t>
  </si>
  <si>
    <t>0,011</t>
  </si>
  <si>
    <t>336,091</t>
  </si>
  <si>
    <t>-1,911</t>
  </si>
  <si>
    <t>-0,502</t>
  </si>
  <si>
    <t>56,968</t>
  </si>
  <si>
    <t>40,101</t>
  </si>
  <si>
    <t>26,398</t>
  </si>
  <si>
    <t>48,784</t>
  </si>
  <si>
    <t>524,763</t>
  </si>
  <si>
    <t>267,577</t>
  </si>
  <si>
    <t>9,287</t>
  </si>
  <si>
    <t>31,785</t>
  </si>
  <si>
    <t>-8,176</t>
  </si>
  <si>
    <t>-1,296</t>
  </si>
  <si>
    <t>-12,738</t>
  </si>
  <si>
    <t>-5,899</t>
  </si>
  <si>
    <t>114,425</t>
  </si>
  <si>
    <t>12,803</t>
  </si>
  <si>
    <t>39,461</t>
  </si>
  <si>
    <t>0,488</t>
  </si>
  <si>
    <t>97,795</t>
  </si>
  <si>
    <t>27,851</t>
  </si>
  <si>
    <t>58,562</t>
  </si>
  <si>
    <t>-8,279</t>
  </si>
  <si>
    <t>7,657</t>
  </si>
  <si>
    <t>10,165</t>
  </si>
  <si>
    <t>6,398</t>
  </si>
  <si>
    <t>-29,804</t>
  </si>
  <si>
    <t>35,471</t>
  </si>
  <si>
    <t>7,912</t>
  </si>
  <si>
    <t>70,659</t>
  </si>
  <si>
    <t>162,377</t>
  </si>
  <si>
    <t>480,024</t>
  </si>
  <si>
    <t>55,85</t>
  </si>
  <si>
    <t>32,633</t>
  </si>
  <si>
    <t>135,818</t>
  </si>
  <si>
    <t>58,9</t>
  </si>
  <si>
    <t>6,648</t>
  </si>
  <si>
    <t>22,295</t>
  </si>
  <si>
    <t>10,446</t>
  </si>
  <si>
    <t>4,858</t>
  </si>
  <si>
    <t>488,945</t>
  </si>
  <si>
    <t>255,241</t>
  </si>
  <si>
    <t>84,632</t>
  </si>
  <si>
    <t>78,043</t>
  </si>
  <si>
    <t>85,703</t>
  </si>
  <si>
    <t>128,909</t>
  </si>
  <si>
    <t>44,749</t>
  </si>
  <si>
    <t>24,311</t>
  </si>
  <si>
    <t>13,899</t>
  </si>
  <si>
    <t>40,058</t>
  </si>
  <si>
    <t>0,817</t>
  </si>
  <si>
    <t>12,798</t>
  </si>
  <si>
    <t>1,195</t>
  </si>
  <si>
    <t>-0,858</t>
  </si>
  <si>
    <t>50,036</t>
  </si>
  <si>
    <t>57,932</t>
  </si>
  <si>
    <t>39,127</t>
  </si>
  <si>
    <t>49,347</t>
  </si>
  <si>
    <t>310,886</t>
  </si>
  <si>
    <t>137,463</t>
  </si>
  <si>
    <t>46,264</t>
  </si>
  <si>
    <t>19,55</t>
  </si>
  <si>
    <t>30,791</t>
  </si>
  <si>
    <t>53,307</t>
  </si>
  <si>
    <t>2,725</t>
  </si>
  <si>
    <t>10,854</t>
  </si>
  <si>
    <t>4,2</t>
  </si>
  <si>
    <t>-1,637</t>
  </si>
  <si>
    <t>110,847</t>
  </si>
  <si>
    <t>93,678</t>
  </si>
  <si>
    <t>16,527</t>
  </si>
  <si>
    <t>32,293</t>
  </si>
  <si>
    <t>74130,531</t>
  </si>
  <si>
    <t>173,845</t>
  </si>
  <si>
    <t>29,575</t>
  </si>
  <si>
    <t>98,693</t>
  </si>
  <si>
    <t>337,321</t>
  </si>
  <si>
    <t>1,642</t>
  </si>
  <si>
    <t>106,469</t>
  </si>
  <si>
    <t>104,271</t>
  </si>
  <si>
    <t>28,04</t>
  </si>
  <si>
    <t>38,113</t>
  </si>
  <si>
    <t>56,032</t>
  </si>
  <si>
    <t>124,908</t>
  </si>
  <si>
    <t>22,518</t>
  </si>
  <si>
    <t>46,258</t>
  </si>
  <si>
    <t>11,044</t>
  </si>
  <si>
    <t>8,563</t>
  </si>
  <si>
    <t>3,214</t>
  </si>
  <si>
    <t>3,253</t>
  </si>
  <si>
    <t>39,76</t>
  </si>
  <si>
    <t>19,779</t>
  </si>
  <si>
    <t>27,189</t>
  </si>
  <si>
    <t>42,539</t>
  </si>
  <si>
    <t>0,156</t>
  </si>
  <si>
    <t>216,748</t>
  </si>
  <si>
    <t>16,506</t>
  </si>
  <si>
    <t>82,726</t>
  </si>
  <si>
    <t>46,272</t>
  </si>
  <si>
    <t>10,561</t>
  </si>
  <si>
    <t>16,603</t>
  </si>
  <si>
    <t>25,956</t>
  </si>
  <si>
    <t>20,843</t>
  </si>
  <si>
    <t>166,58</t>
  </si>
  <si>
    <t>27,612</t>
  </si>
  <si>
    <t>39,444</t>
  </si>
  <si>
    <t>90,427</t>
  </si>
  <si>
    <t>-1358,699</t>
  </si>
  <si>
    <t>139,564</t>
  </si>
  <si>
    <t>43,532</t>
  </si>
  <si>
    <t>-5,198</t>
  </si>
  <si>
    <t>4,573</t>
  </si>
  <si>
    <t>4,263</t>
  </si>
  <si>
    <t>5,703</t>
  </si>
  <si>
    <t>3,294</t>
  </si>
  <si>
    <t>2,265</t>
  </si>
  <si>
    <t>16,463</t>
  </si>
  <si>
    <t>11,746</t>
  </si>
  <si>
    <t>17,377</t>
  </si>
  <si>
    <t>192,585</t>
  </si>
  <si>
    <t>31,386</t>
  </si>
  <si>
    <t>62,211</t>
  </si>
  <si>
    <t>36,351</t>
  </si>
  <si>
    <t>2,633</t>
  </si>
  <si>
    <t>3,46</t>
  </si>
  <si>
    <t>5,436</t>
  </si>
  <si>
    <t>130,864</t>
  </si>
  <si>
    <t>33,404</t>
  </si>
  <si>
    <t>55,604</t>
  </si>
  <si>
    <t>180,233</t>
  </si>
  <si>
    <t>20,211</t>
  </si>
  <si>
    <t>55,201</t>
  </si>
  <si>
    <t>33,811</t>
  </si>
  <si>
    <t>10,703</t>
  </si>
  <si>
    <t>3,017</t>
  </si>
  <si>
    <t>-2,613</t>
  </si>
  <si>
    <t>121,72</t>
  </si>
  <si>
    <t>33,214</t>
  </si>
  <si>
    <t>72,028</t>
  </si>
  <si>
    <t>62,507</t>
  </si>
  <si>
    <t>602,597</t>
  </si>
  <si>
    <t>100,0</t>
  </si>
  <si>
    <t>40,399</t>
  </si>
  <si>
    <t>220,101</t>
  </si>
  <si>
    <t>12,903</t>
  </si>
  <si>
    <t>8,543</t>
  </si>
  <si>
    <t>15,578</t>
  </si>
  <si>
    <t>792,362</t>
  </si>
  <si>
    <t>48,241</t>
  </si>
  <si>
    <t>151,243</t>
  </si>
  <si>
    <t>46,864</t>
  </si>
  <si>
    <t>41,689</t>
  </si>
  <si>
    <t>-75,301</t>
  </si>
  <si>
    <t>14,618</t>
  </si>
  <si>
    <t>3,555</t>
  </si>
  <si>
    <t>25,849</t>
  </si>
  <si>
    <t>19,418</t>
  </si>
  <si>
    <t>-271,085</t>
  </si>
  <si>
    <t>156,56</t>
  </si>
  <si>
    <t>211,542</t>
  </si>
  <si>
    <t>201,611</t>
  </si>
  <si>
    <t>67,113</t>
  </si>
  <si>
    <t>28,755</t>
  </si>
  <si>
    <t>64,397</t>
  </si>
  <si>
    <t>188,116</t>
  </si>
  <si>
    <t>-0,87</t>
  </si>
  <si>
    <t>-71,038</t>
  </si>
  <si>
    <t>1,48</t>
  </si>
  <si>
    <t>-6,099</t>
  </si>
  <si>
    <t>231,829</t>
  </si>
  <si>
    <t>220,184</t>
  </si>
  <si>
    <t>38,57</t>
  </si>
  <si>
    <t>19,875</t>
  </si>
  <si>
    <t>46,163</t>
  </si>
  <si>
    <t>46,307</t>
  </si>
  <si>
    <t>16,326</t>
  </si>
  <si>
    <t>-17,304</t>
  </si>
  <si>
    <t>82,023</t>
  </si>
  <si>
    <t>0,879</t>
  </si>
  <si>
    <t>-0,096</t>
  </si>
  <si>
    <t>-62,294</t>
  </si>
  <si>
    <t>26,752</t>
  </si>
  <si>
    <t>14,287</t>
  </si>
  <si>
    <t>43,664</t>
  </si>
  <si>
    <t>S</t>
  </si>
  <si>
    <t>21937,856</t>
  </si>
  <si>
    <t>113,242</t>
  </si>
  <si>
    <t>17,828</t>
  </si>
  <si>
    <t>-0,108</t>
  </si>
  <si>
    <t>-23,674</t>
  </si>
  <si>
    <t>1,94</t>
  </si>
  <si>
    <t>64,181</t>
  </si>
  <si>
    <t>51,753</t>
  </si>
  <si>
    <t>29,428</t>
  </si>
  <si>
    <t>61,77</t>
  </si>
  <si>
    <t>21,912</t>
  </si>
  <si>
    <t>151,698</t>
  </si>
  <si>
    <t>26,893</t>
  </si>
  <si>
    <t>46,672</t>
  </si>
  <si>
    <t>6,68</t>
  </si>
  <si>
    <t>2,08</t>
  </si>
  <si>
    <t>1,162</t>
  </si>
  <si>
    <t>1,685</t>
  </si>
  <si>
    <t>0,846</t>
  </si>
  <si>
    <t>24,048</t>
  </si>
  <si>
    <t>4,554</t>
  </si>
  <si>
    <t>23,388</t>
  </si>
  <si>
    <t>18,366</t>
  </si>
  <si>
    <t>46,532</t>
  </si>
  <si>
    <t>154,255</t>
  </si>
  <si>
    <t>38,356</t>
  </si>
  <si>
    <t>41,725</t>
  </si>
  <si>
    <t>54,295</t>
  </si>
  <si>
    <t>1,017</t>
  </si>
  <si>
    <t>3,84</t>
  </si>
  <si>
    <t>-0,531</t>
  </si>
  <si>
    <t>23,44</t>
  </si>
  <si>
    <t>4,441</t>
  </si>
  <si>
    <t>25,939</t>
  </si>
  <si>
    <t>17,853</t>
  </si>
  <si>
    <t>338,167</t>
  </si>
  <si>
    <t>223,118</t>
  </si>
  <si>
    <t>28,164</t>
  </si>
  <si>
    <t>15,142</t>
  </si>
  <si>
    <t>-183,83</t>
  </si>
  <si>
    <t>4,921</t>
  </si>
  <si>
    <t>3,357</t>
  </si>
  <si>
    <t>-2,234</t>
  </si>
  <si>
    <t>67,644</t>
  </si>
  <si>
    <t>8,329</t>
  </si>
  <si>
    <t>23,464</t>
  </si>
  <si>
    <t>24,084</t>
  </si>
  <si>
    <t>83,805</t>
  </si>
  <si>
    <t>63,283</t>
  </si>
  <si>
    <t>31,672</t>
  </si>
  <si>
    <t>32,861</t>
  </si>
  <si>
    <t>3,737</t>
  </si>
  <si>
    <t>3,83</t>
  </si>
  <si>
    <t>8,25</t>
  </si>
  <si>
    <t>10,878</t>
  </si>
  <si>
    <t>5,236</t>
  </si>
  <si>
    <t>13,452</t>
  </si>
  <si>
    <t>10,017</t>
  </si>
  <si>
    <t>18,097</t>
  </si>
  <si>
    <t>55,163</t>
  </si>
  <si>
    <t>19,006</t>
  </si>
  <si>
    <t>46,957</t>
  </si>
  <si>
    <t>5,176</t>
  </si>
  <si>
    <t>5,484</t>
  </si>
  <si>
    <t>2,283</t>
  </si>
  <si>
    <t>16,147</t>
  </si>
  <si>
    <t>66,295</t>
  </si>
  <si>
    <t>54,998</t>
  </si>
  <si>
    <t>18,64</t>
  </si>
  <si>
    <t>53,94</t>
  </si>
  <si>
    <t>-0,717</t>
  </si>
  <si>
    <t>8,923</t>
  </si>
  <si>
    <t>10,499</t>
  </si>
  <si>
    <t>-2,58</t>
  </si>
  <si>
    <t>10,75</t>
  </si>
  <si>
    <t>17,913</t>
  </si>
  <si>
    <t>59,562</t>
  </si>
  <si>
    <t>0,664</t>
  </si>
  <si>
    <t>193,897</t>
  </si>
  <si>
    <t>33,385</t>
  </si>
  <si>
    <t>86,886</t>
  </si>
  <si>
    <t>-2,49</t>
  </si>
  <si>
    <t>0,394</t>
  </si>
  <si>
    <t>25,176</t>
  </si>
  <si>
    <t>26,134</t>
  </si>
  <si>
    <t>-8,966</t>
  </si>
  <si>
    <t>17,385</t>
  </si>
  <si>
    <t>84,745</t>
  </si>
  <si>
    <t>70,883</t>
  </si>
  <si>
    <t>0,534</t>
  </si>
  <si>
    <t>100,98</t>
  </si>
  <si>
    <t>28,711</t>
  </si>
  <si>
    <t>86,855</t>
  </si>
  <si>
    <t>-19,131</t>
  </si>
  <si>
    <t>2,397</t>
  </si>
  <si>
    <t>24,126</t>
  </si>
  <si>
    <t>15,737</t>
  </si>
  <si>
    <t>27,098</t>
  </si>
  <si>
    <t>-68,871</t>
  </si>
  <si>
    <t>46,868</t>
  </si>
  <si>
    <t>135,351</t>
  </si>
  <si>
    <t>228,269</t>
  </si>
  <si>
    <t>40,941</t>
  </si>
  <si>
    <t>62,99</t>
  </si>
  <si>
    <t>17,533</t>
  </si>
  <si>
    <t>0,115</t>
  </si>
  <si>
    <t>3,262</t>
  </si>
  <si>
    <t>2,369</t>
  </si>
  <si>
    <t>63,117</t>
  </si>
  <si>
    <t>26,38</t>
  </si>
  <si>
    <t>33,585</t>
  </si>
  <si>
    <t>27,437</t>
  </si>
  <si>
    <t>1042,778</t>
  </si>
  <si>
    <t>179,276</t>
  </si>
  <si>
    <t>37,612</t>
  </si>
  <si>
    <t>5,756</t>
  </si>
  <si>
    <t>19,082</t>
  </si>
  <si>
    <t>-8,204</t>
  </si>
  <si>
    <t>-4,714</t>
  </si>
  <si>
    <t>-9,36</t>
  </si>
  <si>
    <t>-3,12</t>
  </si>
  <si>
    <t>-6,035</t>
  </si>
  <si>
    <t>68,695</t>
  </si>
  <si>
    <t>36,744</t>
  </si>
  <si>
    <t>91,033</t>
  </si>
  <si>
    <t>61,129</t>
  </si>
  <si>
    <t>9,502</t>
  </si>
  <si>
    <t>219,02</t>
  </si>
  <si>
    <t>21,141</t>
  </si>
  <si>
    <t>56,385</t>
  </si>
  <si>
    <t>26,275</t>
  </si>
  <si>
    <t>4,113</t>
  </si>
  <si>
    <t>3,636</t>
  </si>
  <si>
    <t>94,589</t>
  </si>
  <si>
    <t>16,831</t>
  </si>
  <si>
    <t>27,081</t>
  </si>
  <si>
    <t>42,036</t>
  </si>
  <si>
    <t>225,109</t>
  </si>
  <si>
    <t>37,033</t>
  </si>
  <si>
    <t>77,846</t>
  </si>
  <si>
    <t>13,31</t>
  </si>
  <si>
    <t>2,385</t>
  </si>
  <si>
    <t>12,393</t>
  </si>
  <si>
    <t>0,054</t>
  </si>
  <si>
    <t>14,348</t>
  </si>
  <si>
    <t>47,915</t>
  </si>
  <si>
    <t>27,526</t>
  </si>
  <si>
    <t>25,889</t>
  </si>
  <si>
    <t>31,424</t>
  </si>
  <si>
    <t>181,468</t>
  </si>
  <si>
    <t>47,965</t>
  </si>
  <si>
    <t>54,989</t>
  </si>
  <si>
    <t>34,408</t>
  </si>
  <si>
    <t>15,382</t>
  </si>
  <si>
    <t>8,798</t>
  </si>
  <si>
    <t>7,159</t>
  </si>
  <si>
    <t>10,585</t>
  </si>
  <si>
    <t>123,87</t>
  </si>
  <si>
    <t>201,369</t>
  </si>
  <si>
    <t>14,57</t>
  </si>
  <si>
    <t>368,667</t>
  </si>
  <si>
    <t>103,166</t>
  </si>
  <si>
    <t>11,876</t>
  </si>
  <si>
    <t>8,51</t>
  </si>
  <si>
    <t>8,298</t>
  </si>
  <si>
    <t>1,631</t>
  </si>
  <si>
    <t>9,758</t>
  </si>
  <si>
    <t>2,035</t>
  </si>
  <si>
    <t>-1,866</t>
  </si>
  <si>
    <t>30,637</t>
  </si>
  <si>
    <t>19,177</t>
  </si>
  <si>
    <t>26,887</t>
  </si>
  <si>
    <t>45,931</t>
  </si>
  <si>
    <t>140,172</t>
  </si>
  <si>
    <t>28,387</t>
  </si>
  <si>
    <t>43,614</t>
  </si>
  <si>
    <t>6,736</t>
  </si>
  <si>
    <t>2,324</t>
  </si>
  <si>
    <t>0,009</t>
  </si>
  <si>
    <t>3,845</t>
  </si>
  <si>
    <t>2,042</t>
  </si>
  <si>
    <t>24,251</t>
  </si>
  <si>
    <t>31,394</t>
  </si>
  <si>
    <t>37,667</t>
  </si>
  <si>
    <t>47,607</t>
  </si>
  <si>
    <t>27,67</t>
  </si>
  <si>
    <t>144,553</t>
  </si>
  <si>
    <t>23,894</t>
  </si>
  <si>
    <t>50,97</t>
  </si>
  <si>
    <t>12,262</t>
  </si>
  <si>
    <t>1,948</t>
  </si>
  <si>
    <t>4,387</t>
  </si>
  <si>
    <t>1,398</t>
  </si>
  <si>
    <t>5,189</t>
  </si>
  <si>
    <t>44,142</t>
  </si>
  <si>
    <t>12,869</t>
  </si>
  <si>
    <t>35,123</t>
  </si>
  <si>
    <t>49,515</t>
  </si>
  <si>
    <t>197,397</t>
  </si>
  <si>
    <t>121,019</t>
  </si>
  <si>
    <t>68,528</t>
  </si>
  <si>
    <t>24,647</t>
  </si>
  <si>
    <t>13,349</t>
  </si>
  <si>
    <t>2,428</t>
  </si>
  <si>
    <t>4,366</t>
  </si>
  <si>
    <t>5,505</t>
  </si>
  <si>
    <t>4,597</t>
  </si>
  <si>
    <t>48,055</t>
  </si>
  <si>
    <t>39,678</t>
  </si>
  <si>
    <t>8,398</t>
  </si>
  <si>
    <t>39,397</t>
  </si>
  <si>
    <t>17,087</t>
  </si>
  <si>
    <t>188,402</t>
  </si>
  <si>
    <t>54,456</t>
  </si>
  <si>
    <t>61,271</t>
  </si>
  <si>
    <t>8,395</t>
  </si>
  <si>
    <t>7,114</t>
  </si>
  <si>
    <t>0,721</t>
  </si>
  <si>
    <t>10,799</t>
  </si>
  <si>
    <t>30,223</t>
  </si>
  <si>
    <t>46,013</t>
  </si>
  <si>
    <t>1,437</t>
  </si>
  <si>
    <t>36,865</t>
  </si>
  <si>
    <t>99,978</t>
  </si>
  <si>
    <t>14,925</t>
  </si>
  <si>
    <t>0,04</t>
  </si>
  <si>
    <t>4,077</t>
  </si>
  <si>
    <t>53,731</t>
  </si>
  <si>
    <t>23,407</t>
  </si>
  <si>
    <t>26,844</t>
  </si>
  <si>
    <t>61,576</t>
  </si>
  <si>
    <t>33110,9</t>
  </si>
  <si>
    <t>108,562</t>
  </si>
  <si>
    <t>16,233</t>
  </si>
  <si>
    <t>13,661</t>
  </si>
  <si>
    <t>-0,033</t>
  </si>
  <si>
    <t>-112,179</t>
  </si>
  <si>
    <t>1,293</t>
  </si>
  <si>
    <t>58,437</t>
  </si>
  <si>
    <t>23,639</t>
  </si>
  <si>
    <t>31,856</t>
  </si>
  <si>
    <t>53,377</t>
  </si>
  <si>
    <t>100,596</t>
  </si>
  <si>
    <t>3,783</t>
  </si>
  <si>
    <t>-0,032</t>
  </si>
  <si>
    <t>13,508</t>
  </si>
  <si>
    <t>17,899</t>
  </si>
  <si>
    <t>15,836</t>
  </si>
  <si>
    <t>100,683</t>
  </si>
  <si>
    <t>0,124</t>
  </si>
  <si>
    <t>3,568</t>
  </si>
  <si>
    <t>2,454</t>
  </si>
  <si>
    <t>2,46</t>
  </si>
  <si>
    <t>0,15</t>
  </si>
  <si>
    <t>12,845</t>
  </si>
  <si>
    <t>17,28</t>
  </si>
  <si>
    <t>13,432</t>
  </si>
  <si>
    <t>14,826</t>
  </si>
  <si>
    <t>100,486</t>
  </si>
  <si>
    <t>15,141</t>
  </si>
  <si>
    <t>1,781</t>
  </si>
  <si>
    <t>2,017</t>
  </si>
  <si>
    <t>-0,115</t>
  </si>
  <si>
    <t>54,508</t>
  </si>
  <si>
    <t>18,024</t>
  </si>
  <si>
    <t>46,354</t>
  </si>
  <si>
    <t>64,321</t>
  </si>
  <si>
    <t>9107,118</t>
  </si>
  <si>
    <t>122,971</t>
  </si>
  <si>
    <t>37,116</t>
  </si>
  <si>
    <t>0,204</t>
  </si>
  <si>
    <t>23,923</t>
  </si>
  <si>
    <t>7,179</t>
  </si>
  <si>
    <t>0,049</t>
  </si>
  <si>
    <t>209,563</t>
  </si>
  <si>
    <t>2,282</t>
  </si>
  <si>
    <t>86,122</t>
  </si>
  <si>
    <t>44,173</t>
  </si>
  <si>
    <t>43,576</t>
  </si>
  <si>
    <t>17192,732</t>
  </si>
  <si>
    <t>142,465</t>
  </si>
  <si>
    <t>1,711</t>
  </si>
  <si>
    <t>24,239</t>
  </si>
  <si>
    <t>12,704</t>
  </si>
  <si>
    <t>0,337</t>
  </si>
  <si>
    <t>40,241</t>
  </si>
  <si>
    <t>1,408</t>
  </si>
  <si>
    <t>0,142</t>
  </si>
  <si>
    <t>87,26</t>
  </si>
  <si>
    <t>68,795</t>
  </si>
  <si>
    <t>26,087</t>
  </si>
  <si>
    <t>35,036</t>
  </si>
  <si>
    <t>192,985</t>
  </si>
  <si>
    <t>49,234</t>
  </si>
  <si>
    <t>59,52</t>
  </si>
  <si>
    <t>22,223</t>
  </si>
  <si>
    <t>2,662</t>
  </si>
  <si>
    <t>8,262</t>
  </si>
  <si>
    <t>8,476</t>
  </si>
  <si>
    <t>80,003</t>
  </si>
  <si>
    <t>94,889</t>
  </si>
  <si>
    <t>24,022</t>
  </si>
  <si>
    <t>56,342</t>
  </si>
  <si>
    <t>1,241</t>
  </si>
  <si>
    <t>488,442</t>
  </si>
  <si>
    <t>59,455</t>
  </si>
  <si>
    <t>81,228</t>
  </si>
  <si>
    <t>17,709</t>
  </si>
  <si>
    <t>0,41</t>
  </si>
  <si>
    <t>17,795</t>
  </si>
  <si>
    <t>30,772</t>
  </si>
  <si>
    <t>27,342</t>
  </si>
  <si>
    <t>63,754</t>
  </si>
  <si>
    <t>31,47</t>
  </si>
  <si>
    <t>45,215</t>
  </si>
  <si>
    <t>50,414</t>
  </si>
  <si>
    <t>452,521</t>
  </si>
  <si>
    <t>475,398</t>
  </si>
  <si>
    <t>14,241</t>
  </si>
  <si>
    <t>14,458</t>
  </si>
  <si>
    <t>236,363</t>
  </si>
  <si>
    <t>150,527</t>
  </si>
  <si>
    <t>832,892</t>
  </si>
  <si>
    <t>1,849</t>
  </si>
  <si>
    <t>-1,949</t>
  </si>
  <si>
    <t>850,907</t>
  </si>
  <si>
    <t>792,208</t>
  </si>
  <si>
    <t>93,079</t>
  </si>
  <si>
    <t>132,941</t>
  </si>
  <si>
    <t>540,651</t>
  </si>
  <si>
    <t>40,98</t>
  </si>
  <si>
    <t>82,355</t>
  </si>
  <si>
    <t>88,405</t>
  </si>
  <si>
    <t>5,346</t>
  </si>
  <si>
    <t>17,773</t>
  </si>
  <si>
    <t>23,225</t>
  </si>
  <si>
    <t>22,49</t>
  </si>
  <si>
    <t>318,257</t>
  </si>
  <si>
    <t>237,517</t>
  </si>
  <si>
    <t>82,232</t>
  </si>
  <si>
    <t>56,901</t>
  </si>
  <si>
    <t>54,671</t>
  </si>
  <si>
    <t>-58,207</t>
  </si>
  <si>
    <t>-71,264</t>
  </si>
  <si>
    <t>0,545</t>
  </si>
  <si>
    <t>1,975</t>
  </si>
  <si>
    <t>0,386</t>
  </si>
  <si>
    <t>-209,544</t>
  </si>
  <si>
    <t>167,393</t>
  </si>
  <si>
    <t>102,761</t>
  </si>
  <si>
    <t>76,084</t>
  </si>
  <si>
    <t>0,527</t>
  </si>
  <si>
    <t>4,903</t>
  </si>
  <si>
    <t>3,058</t>
  </si>
  <si>
    <t>5,959</t>
  </si>
  <si>
    <t>32,68</t>
  </si>
  <si>
    <t>8,356</t>
  </si>
  <si>
    <t>39,226</t>
  </si>
  <si>
    <t>97,083</t>
  </si>
  <si>
    <t>118,519</t>
  </si>
  <si>
    <t>44,889</t>
  </si>
  <si>
    <t>25,603</t>
  </si>
  <si>
    <t>14,363</t>
  </si>
  <si>
    <t>10,318</t>
  </si>
  <si>
    <t>0,786</t>
  </si>
  <si>
    <t>1,815</t>
  </si>
  <si>
    <t>1,616</t>
  </si>
  <si>
    <t>1,498</t>
  </si>
  <si>
    <t>51,707</t>
  </si>
  <si>
    <t>26,838</t>
  </si>
  <si>
    <t>24,163</t>
  </si>
  <si>
    <t>32,692</t>
  </si>
  <si>
    <t>141,79</t>
  </si>
  <si>
    <t>99,346</t>
  </si>
  <si>
    <t>23,617</t>
  </si>
  <si>
    <t>20,742</t>
  </si>
  <si>
    <t>10,097</t>
  </si>
  <si>
    <t>-3,22</t>
  </si>
  <si>
    <t>-0,463</t>
  </si>
  <si>
    <t>-26,813</t>
  </si>
  <si>
    <t>-0,402</t>
  </si>
  <si>
    <t>-2,789</t>
  </si>
  <si>
    <t>36,348</t>
  </si>
  <si>
    <t>21,493</t>
  </si>
  <si>
    <t>38,748</t>
  </si>
  <si>
    <t>54,394</t>
  </si>
  <si>
    <t>58,398</t>
  </si>
  <si>
    <t>96,882</t>
  </si>
  <si>
    <t>45,591</t>
  </si>
  <si>
    <t>47,975</t>
  </si>
  <si>
    <t>11,075</t>
  </si>
  <si>
    <t>6,642</t>
  </si>
  <si>
    <t>7,768</t>
  </si>
  <si>
    <t>4,308</t>
  </si>
  <si>
    <t>9,263</t>
  </si>
  <si>
    <t>7,121</t>
  </si>
  <si>
    <t>39,868</t>
  </si>
  <si>
    <t>7,332</t>
  </si>
  <si>
    <t>43,195</t>
  </si>
  <si>
    <t>87,118</t>
  </si>
  <si>
    <t>262,184</t>
  </si>
  <si>
    <t>67,586</t>
  </si>
  <si>
    <t>0,253</t>
  </si>
  <si>
    <t>3,216</t>
  </si>
  <si>
    <t>4,19</t>
  </si>
  <si>
    <t>2,637</t>
  </si>
  <si>
    <t>33,641</t>
  </si>
  <si>
    <t>5,064</t>
  </si>
  <si>
    <t>20,827</t>
  </si>
  <si>
    <t>18,637</t>
  </si>
  <si>
    <t>100,259</t>
  </si>
  <si>
    <t>0,063</t>
  </si>
  <si>
    <t>9,886</t>
  </si>
  <si>
    <t>0,48</t>
  </si>
  <si>
    <t>2,452</t>
  </si>
  <si>
    <t>35,588</t>
  </si>
  <si>
    <t>12,905</t>
  </si>
  <si>
    <t>35,267</t>
  </si>
  <si>
    <t>41,747</t>
  </si>
  <si>
    <t>99,922</t>
  </si>
  <si>
    <t>10,429</t>
  </si>
  <si>
    <t>11,906</t>
  </si>
  <si>
    <t>-0,677</t>
  </si>
  <si>
    <t>1,495</t>
  </si>
  <si>
    <t>-0,653</t>
  </si>
  <si>
    <t>37,546</t>
  </si>
  <si>
    <t>26,783</t>
  </si>
  <si>
    <t>39,958</t>
  </si>
  <si>
    <t>100,766</t>
  </si>
  <si>
    <t>9,737</t>
  </si>
  <si>
    <t>-0,019</t>
  </si>
  <si>
    <t>1,249</t>
  </si>
  <si>
    <t>0,122</t>
  </si>
  <si>
    <t>35,055</t>
  </si>
  <si>
    <t>28,478</t>
  </si>
  <si>
    <t>31,626</t>
  </si>
  <si>
    <t>42,349</t>
  </si>
  <si>
    <t>402819,138</t>
  </si>
  <si>
    <t>457,484</t>
  </si>
  <si>
    <t>-9,587</t>
  </si>
  <si>
    <t>-12,751</t>
  </si>
  <si>
    <t>-2,673</t>
  </si>
  <si>
    <t>-9,815</t>
  </si>
  <si>
    <t>145,27</t>
  </si>
  <si>
    <t>125,354</t>
  </si>
  <si>
    <t>12,336</t>
  </si>
  <si>
    <t>22,863</t>
  </si>
  <si>
    <t>2,289</t>
  </si>
  <si>
    <t>215,416</t>
  </si>
  <si>
    <t>57,912</t>
  </si>
  <si>
    <t>68,867</t>
  </si>
  <si>
    <t>14,188</t>
  </si>
  <si>
    <t>8,637</t>
  </si>
  <si>
    <t>11,072</t>
  </si>
  <si>
    <t>9,917</t>
  </si>
  <si>
    <t>51,077</t>
  </si>
  <si>
    <t>43,925</t>
  </si>
  <si>
    <t>11,817</t>
  </si>
  <si>
    <t>39,192</t>
  </si>
  <si>
    <t>123,488</t>
  </si>
  <si>
    <t>29,938</t>
  </si>
  <si>
    <t>46,973</t>
  </si>
  <si>
    <t>8,861</t>
  </si>
  <si>
    <t>1,311</t>
  </si>
  <si>
    <t>0,571</t>
  </si>
  <si>
    <t>35,369</t>
  </si>
  <si>
    <t>22,238</t>
  </si>
  <si>
    <t>21,967</t>
  </si>
  <si>
    <t>41,316</t>
  </si>
  <si>
    <t>450,658</t>
  </si>
  <si>
    <t>86,223</t>
  </si>
  <si>
    <t>46,918</t>
  </si>
  <si>
    <t>9,187</t>
  </si>
  <si>
    <t>9,001</t>
  </si>
  <si>
    <t>116,364</t>
  </si>
  <si>
    <t>1,75</t>
  </si>
  <si>
    <t>19,34</t>
  </si>
  <si>
    <t>3,758</t>
  </si>
  <si>
    <t>-2,248</t>
  </si>
  <si>
    <t>32,404</t>
  </si>
  <si>
    <t>31,202</t>
  </si>
  <si>
    <t>62,472</t>
  </si>
  <si>
    <t>58,025</t>
  </si>
  <si>
    <t>381,331</t>
  </si>
  <si>
    <t>52,756</t>
  </si>
  <si>
    <t>23,635</t>
  </si>
  <si>
    <t>6,909</t>
  </si>
  <si>
    <t>-0,633</t>
  </si>
  <si>
    <t>5,845</t>
  </si>
  <si>
    <t>3,724</t>
  </si>
  <si>
    <t>3,016</t>
  </si>
  <si>
    <t>-0,319</t>
  </si>
  <si>
    <t>-2,278</t>
  </si>
  <si>
    <t>34,834</t>
  </si>
  <si>
    <t>45,15</t>
  </si>
  <si>
    <t>72,906</t>
  </si>
  <si>
    <t>-930,411</t>
  </si>
  <si>
    <t>117,308</t>
  </si>
  <si>
    <t>18,918</t>
  </si>
  <si>
    <t>-6,234</t>
  </si>
  <si>
    <t>19,313</t>
  </si>
  <si>
    <t>533,675</t>
  </si>
  <si>
    <t>-2,827</t>
  </si>
  <si>
    <t>-9,797</t>
  </si>
  <si>
    <t>-5,442</t>
  </si>
  <si>
    <t>69,526</t>
  </si>
  <si>
    <t>30,173</t>
  </si>
  <si>
    <t>42,684</t>
  </si>
  <si>
    <t>61,396</t>
  </si>
  <si>
    <t>56,415</t>
  </si>
  <si>
    <t>117,542</t>
  </si>
  <si>
    <t>31,87</t>
  </si>
  <si>
    <t>33,381</t>
  </si>
  <si>
    <t>11,042</t>
  </si>
  <si>
    <t>3,466</t>
  </si>
  <si>
    <t>5,659</t>
  </si>
  <si>
    <t>6,653</t>
  </si>
  <si>
    <t>4,056</t>
  </si>
  <si>
    <t>39,75</t>
  </si>
  <si>
    <t>33,217</t>
  </si>
  <si>
    <t>49,155</t>
  </si>
  <si>
    <t>0,832</t>
  </si>
  <si>
    <t>273,642</t>
  </si>
  <si>
    <t>23,519</t>
  </si>
  <si>
    <t>72,921</t>
  </si>
  <si>
    <t>19,529</t>
  </si>
  <si>
    <t>-3,13</t>
  </si>
  <si>
    <t>-2,073</t>
  </si>
  <si>
    <t>-0,191</t>
  </si>
  <si>
    <t>-1,856</t>
  </si>
  <si>
    <t>-2,847</t>
  </si>
  <si>
    <t>70,304</t>
  </si>
  <si>
    <t>25,225</t>
  </si>
  <si>
    <t>28,381</t>
  </si>
  <si>
    <t>233,314</t>
  </si>
  <si>
    <t>270,403</t>
  </si>
  <si>
    <t>53,514</t>
  </si>
  <si>
    <t>30,829</t>
  </si>
  <si>
    <t>18,295</t>
  </si>
  <si>
    <t>3,114</t>
  </si>
  <si>
    <t>9,109</t>
  </si>
  <si>
    <t>3,825</t>
  </si>
  <si>
    <t>110,983</t>
  </si>
  <si>
    <t>64,751</t>
  </si>
  <si>
    <t>27,605</t>
  </si>
  <si>
    <t>42,678</t>
  </si>
  <si>
    <t>84,514</t>
  </si>
  <si>
    <t>67,157</t>
  </si>
  <si>
    <t>41,527</t>
  </si>
  <si>
    <t>22,985</t>
  </si>
  <si>
    <t>8,552</t>
  </si>
  <si>
    <t>3,765</t>
  </si>
  <si>
    <t>1,697</t>
  </si>
  <si>
    <t>4,473</t>
  </si>
  <si>
    <t>1,406</t>
  </si>
  <si>
    <t>18,86</t>
  </si>
  <si>
    <t>30,236</t>
  </si>
  <si>
    <t>71,738</t>
  </si>
  <si>
    <t>57,413</t>
  </si>
  <si>
    <t>43713,255</t>
  </si>
  <si>
    <t>45,997</t>
  </si>
  <si>
    <t>20,373</t>
  </si>
  <si>
    <t>-2,812</t>
  </si>
  <si>
    <t>-28,81</t>
  </si>
  <si>
    <t>1,191</t>
  </si>
  <si>
    <t>7,044</t>
  </si>
  <si>
    <t>-0,86</t>
  </si>
  <si>
    <t>-2,754</t>
  </si>
  <si>
    <t>-10,124</t>
  </si>
  <si>
    <t>31,353</t>
  </si>
  <si>
    <t>42,29</t>
  </si>
  <si>
    <t>67,276</t>
  </si>
  <si>
    <t>2,195</t>
  </si>
  <si>
    <t>166,345</t>
  </si>
  <si>
    <t>37,273</t>
  </si>
  <si>
    <t>57,33</t>
  </si>
  <si>
    <t>18,88</t>
  </si>
  <si>
    <t>6,592</t>
  </si>
  <si>
    <t>0,443</t>
  </si>
  <si>
    <t>0,291</t>
  </si>
  <si>
    <t>-0,836</t>
  </si>
  <si>
    <t>67,968</t>
  </si>
  <si>
    <t>43,763</t>
  </si>
  <si>
    <t>33,327</t>
  </si>
  <si>
    <t>43,292</t>
  </si>
  <si>
    <t>64,534</t>
  </si>
  <si>
    <t>153,207</t>
  </si>
  <si>
    <t>37,407</t>
  </si>
  <si>
    <t>48,498</t>
  </si>
  <si>
    <t>35,473</t>
  </si>
  <si>
    <t>4,464</t>
  </si>
  <si>
    <t>4,993</t>
  </si>
  <si>
    <t>3,092</t>
  </si>
  <si>
    <t>127,703</t>
  </si>
  <si>
    <t>101,136</t>
  </si>
  <si>
    <t>36,943</t>
  </si>
  <si>
    <t>41,178</t>
  </si>
  <si>
    <t>12,196</t>
  </si>
  <si>
    <t>46,623</t>
  </si>
  <si>
    <t>39,934</t>
  </si>
  <si>
    <t>2,222</t>
  </si>
  <si>
    <t>-36,34</t>
  </si>
  <si>
    <t>-130,93</t>
  </si>
  <si>
    <t>-7,583</t>
  </si>
  <si>
    <t>-0,254</t>
  </si>
  <si>
    <t>-5,189</t>
  </si>
  <si>
    <t>-9,745</t>
  </si>
  <si>
    <t>-130,824</t>
  </si>
  <si>
    <t>44,359</t>
  </si>
  <si>
    <t>31,313</t>
  </si>
  <si>
    <t>159,748</t>
  </si>
  <si>
    <t>13,594</t>
  </si>
  <si>
    <t>232,307</t>
  </si>
  <si>
    <t>29,334</t>
  </si>
  <si>
    <t>65,84</t>
  </si>
  <si>
    <t>9,71</t>
  </si>
  <si>
    <t>-65,25</t>
  </si>
  <si>
    <t>-0,342</t>
  </si>
  <si>
    <t>-8,484</t>
  </si>
  <si>
    <t>-0,176</t>
  </si>
  <si>
    <t>-0,326</t>
  </si>
  <si>
    <t>34,955</t>
  </si>
  <si>
    <t>29,825</t>
  </si>
  <si>
    <t>23,04</t>
  </si>
  <si>
    <t>1,527</t>
  </si>
  <si>
    <t>120,313</t>
  </si>
  <si>
    <t>25,55</t>
  </si>
  <si>
    <t>50,571</t>
  </si>
  <si>
    <t>6,414</t>
  </si>
  <si>
    <t>0,424</t>
  </si>
  <si>
    <t>3,618</t>
  </si>
  <si>
    <t>0,045</t>
  </si>
  <si>
    <t>3,815</t>
  </si>
  <si>
    <t>1,637</t>
  </si>
  <si>
    <t>23,091</t>
  </si>
  <si>
    <t>13,51</t>
  </si>
  <si>
    <t>33,39</t>
  </si>
  <si>
    <t>42,353</t>
  </si>
  <si>
    <t>102,216</t>
  </si>
  <si>
    <t>20,124</t>
  </si>
  <si>
    <t>6,388</t>
  </si>
  <si>
    <t>8,702</t>
  </si>
  <si>
    <t>6,938</t>
  </si>
  <si>
    <t>22,996</t>
  </si>
  <si>
    <t>31,129</t>
  </si>
  <si>
    <t>41,601</t>
  </si>
  <si>
    <t>15,433</t>
  </si>
  <si>
    <t>172,977</t>
  </si>
  <si>
    <t>39,197</t>
  </si>
  <si>
    <t>47,704</t>
  </si>
  <si>
    <t>29,2</t>
  </si>
  <si>
    <t>2,411</t>
  </si>
  <si>
    <t>6,518</t>
  </si>
  <si>
    <t>9,223</t>
  </si>
  <si>
    <t>6,047</t>
  </si>
  <si>
    <t>105,12</t>
  </si>
  <si>
    <t>44,437</t>
  </si>
  <si>
    <t>96,352</t>
  </si>
  <si>
    <t>86,622</t>
  </si>
  <si>
    <t>93,249</t>
  </si>
  <si>
    <t>280,716</t>
  </si>
  <si>
    <t>57,391</t>
  </si>
  <si>
    <t>38,821</t>
  </si>
  <si>
    <t>8,154</t>
  </si>
  <si>
    <t>5,539</t>
  </si>
  <si>
    <t>8,502</t>
  </si>
  <si>
    <t>7,551</t>
  </si>
  <si>
    <t>29,355</t>
  </si>
  <si>
    <t>15,632</t>
  </si>
  <si>
    <t>24,341</t>
  </si>
  <si>
    <t>29,714</t>
  </si>
  <si>
    <t>0,473</t>
  </si>
  <si>
    <t>104,283</t>
  </si>
  <si>
    <t>34,201</t>
  </si>
  <si>
    <t>68,808</t>
  </si>
  <si>
    <t>-5,72</t>
  </si>
  <si>
    <t>7,277</t>
  </si>
  <si>
    <t>5,972</t>
  </si>
  <si>
    <t>-20,594</t>
  </si>
  <si>
    <t>36,579</t>
  </si>
  <si>
    <t>46,972</t>
  </si>
  <si>
    <t>46,935</t>
  </si>
  <si>
    <t>139,06</t>
  </si>
  <si>
    <t>10,18</t>
  </si>
  <si>
    <t>13,449</t>
  </si>
  <si>
    <t>-19,95</t>
  </si>
  <si>
    <t>-0,186</t>
  </si>
  <si>
    <t>-3,912</t>
  </si>
  <si>
    <t>-0,137</t>
  </si>
  <si>
    <t>-0,475</t>
  </si>
  <si>
    <t>48,416</t>
  </si>
  <si>
    <t>9,723</t>
  </si>
  <si>
    <t>21,849</t>
  </si>
  <si>
    <t>29,121</t>
  </si>
  <si>
    <t>201,555</t>
  </si>
  <si>
    <t>86,516</t>
  </si>
  <si>
    <t>19,452</t>
  </si>
  <si>
    <t>18,63</t>
  </si>
  <si>
    <t>-4,128</t>
  </si>
  <si>
    <t>-2,796</t>
  </si>
  <si>
    <t>-2,596</t>
  </si>
  <si>
    <t>-2,514</t>
  </si>
  <si>
    <t>-3,657</t>
  </si>
  <si>
    <t>19,597</t>
  </si>
  <si>
    <t>5,807</t>
  </si>
  <si>
    <t>22,725</t>
  </si>
  <si>
    <t>25,167</t>
  </si>
  <si>
    <t>178,49</t>
  </si>
  <si>
    <t>82,005</t>
  </si>
  <si>
    <t>47,72</t>
  </si>
  <si>
    <t>18,008</t>
  </si>
  <si>
    <t>7,608</t>
  </si>
  <si>
    <t>13,335</t>
  </si>
  <si>
    <t>2,165</t>
  </si>
  <si>
    <t>1,579</t>
  </si>
  <si>
    <t>27,387</t>
  </si>
  <si>
    <t>38,01</t>
  </si>
  <si>
    <t>54,287</t>
  </si>
  <si>
    <t>54,97</t>
  </si>
  <si>
    <t>151,306</t>
  </si>
  <si>
    <t>244,67</t>
  </si>
  <si>
    <t>53,696</t>
  </si>
  <si>
    <t>28,042</t>
  </si>
  <si>
    <t>28,831</t>
  </si>
  <si>
    <t>25,77</t>
  </si>
  <si>
    <t>6,222</t>
  </si>
  <si>
    <t>4,694</t>
  </si>
  <si>
    <t>103,791</t>
  </si>
  <si>
    <t>73,904</t>
  </si>
  <si>
    <t>35,405</t>
  </si>
  <si>
    <t>45,78</t>
  </si>
  <si>
    <t>10,226</t>
  </si>
  <si>
    <t>302,956</t>
  </si>
  <si>
    <t>24,636</t>
  </si>
  <si>
    <t>25,722</t>
  </si>
  <si>
    <t>25,797</t>
  </si>
  <si>
    <t>5,063</t>
  </si>
  <si>
    <t>0,512</t>
  </si>
  <si>
    <t>7,405</t>
  </si>
  <si>
    <t>92,601</t>
  </si>
  <si>
    <t>64,998</t>
  </si>
  <si>
    <t>31,832</t>
  </si>
  <si>
    <t>231,429</t>
  </si>
  <si>
    <t>98,148</t>
  </si>
  <si>
    <t>18,989</t>
  </si>
  <si>
    <t>10,142</t>
  </si>
  <si>
    <t>9,26</t>
  </si>
  <si>
    <t>1,776</t>
  </si>
  <si>
    <t>-0,499</t>
  </si>
  <si>
    <t>33,335</t>
  </si>
  <si>
    <t>12,742</t>
  </si>
  <si>
    <t>26,827</t>
  </si>
  <si>
    <t>51,557</t>
  </si>
  <si>
    <t>95,236</t>
  </si>
  <si>
    <t>105,356</t>
  </si>
  <si>
    <t>26,353</t>
  </si>
  <si>
    <t>22,389</t>
  </si>
  <si>
    <t>11,594</t>
  </si>
  <si>
    <t>3,497</t>
  </si>
  <si>
    <t>4,492</t>
  </si>
  <si>
    <t>1,518</t>
  </si>
  <si>
    <t>2,834</t>
  </si>
  <si>
    <t>41,738</t>
  </si>
  <si>
    <t>25,894</t>
  </si>
  <si>
    <t>52,716</t>
  </si>
  <si>
    <t>168,22</t>
  </si>
  <si>
    <t>624,989</t>
  </si>
  <si>
    <t>61,04</t>
  </si>
  <si>
    <t>31,693</t>
  </si>
  <si>
    <t>191,594</t>
  </si>
  <si>
    <t>12,632</t>
  </si>
  <si>
    <t>10,148</t>
  </si>
  <si>
    <t>16,171</t>
  </si>
  <si>
    <t>689,737</t>
  </si>
  <si>
    <t>680,638</t>
  </si>
  <si>
    <t>47,833</t>
  </si>
  <si>
    <t>84,761</t>
  </si>
  <si>
    <t>133,996</t>
  </si>
  <si>
    <t>824,001</t>
  </si>
  <si>
    <t>54,642</t>
  </si>
  <si>
    <t>37,819</t>
  </si>
  <si>
    <t>239,077</t>
  </si>
  <si>
    <t>3,349</t>
  </si>
  <si>
    <t>11,664</t>
  </si>
  <si>
    <t>13,089</t>
  </si>
  <si>
    <t>16,604</t>
  </si>
  <si>
    <t>14,843</t>
  </si>
  <si>
    <t>860,676</t>
  </si>
  <si>
    <t>871,528</t>
  </si>
  <si>
    <t>63,859</t>
  </si>
  <si>
    <t>74,589</t>
  </si>
  <si>
    <t>250,646</t>
  </si>
  <si>
    <t>21,852</t>
  </si>
  <si>
    <t>71,626</t>
  </si>
  <si>
    <t>32,784</t>
  </si>
  <si>
    <t>0,285</t>
  </si>
  <si>
    <t>6,464</t>
  </si>
  <si>
    <t>0,221</t>
  </si>
  <si>
    <t>5,358</t>
  </si>
  <si>
    <t>118,022</t>
  </si>
  <si>
    <t>45,238</t>
  </si>
  <si>
    <t>39,554</t>
  </si>
  <si>
    <t>51,724</t>
  </si>
  <si>
    <t>27,474</t>
  </si>
  <si>
    <t>131,061</t>
  </si>
  <si>
    <t>30,078</t>
  </si>
  <si>
    <t>46,174</t>
  </si>
  <si>
    <t>20,396</t>
  </si>
  <si>
    <t>0,255</t>
  </si>
  <si>
    <t>-2,712</t>
  </si>
  <si>
    <t>-3,828</t>
  </si>
  <si>
    <t>19,095</t>
  </si>
  <si>
    <t>-3,597</t>
  </si>
  <si>
    <t>73,425</t>
  </si>
  <si>
    <t>20,934</t>
  </si>
  <si>
    <t>64,683</t>
  </si>
  <si>
    <t>3,664</t>
  </si>
  <si>
    <t>126,155</t>
  </si>
  <si>
    <t>50,139</t>
  </si>
  <si>
    <t>8,066</t>
  </si>
  <si>
    <t>2,988</t>
  </si>
  <si>
    <t>3,299</t>
  </si>
  <si>
    <t>1,116</t>
  </si>
  <si>
    <t>29,036</t>
  </si>
  <si>
    <t>14,062</t>
  </si>
  <si>
    <t>31,851</t>
  </si>
  <si>
    <t>43,845</t>
  </si>
  <si>
    <t>61,096</t>
  </si>
  <si>
    <t>182,107</t>
  </si>
  <si>
    <t>20,464</t>
  </si>
  <si>
    <t>36,377</t>
  </si>
  <si>
    <t>19,073</t>
  </si>
  <si>
    <t>0,602</t>
  </si>
  <si>
    <t>5,623</t>
  </si>
  <si>
    <t>1,553</t>
  </si>
  <si>
    <t>6,334</t>
  </si>
  <si>
    <t>4,981</t>
  </si>
  <si>
    <t>68,664</t>
  </si>
  <si>
    <t>40,982</t>
  </si>
  <si>
    <t>32,936</t>
  </si>
  <si>
    <t>51,428</t>
  </si>
  <si>
    <t>6,291</t>
  </si>
  <si>
    <t>171,957</t>
  </si>
  <si>
    <t>25,569</t>
  </si>
  <si>
    <t>44,848</t>
  </si>
  <si>
    <t>37,51</t>
  </si>
  <si>
    <t>4,213</t>
  </si>
  <si>
    <t>5,771</t>
  </si>
  <si>
    <t>135,035</t>
  </si>
  <si>
    <t>92,977</t>
  </si>
  <si>
    <t>72,126</t>
  </si>
  <si>
    <t>63,089</t>
  </si>
  <si>
    <t>38,135</t>
  </si>
  <si>
    <t>96,444</t>
  </si>
  <si>
    <t>20,59</t>
  </si>
  <si>
    <t>21,704</t>
  </si>
  <si>
    <t>12,205</t>
  </si>
  <si>
    <t>3,29</t>
  </si>
  <si>
    <t>1,086</t>
  </si>
  <si>
    <t>3,666</t>
  </si>
  <si>
    <t>2,159</t>
  </si>
  <si>
    <t>43,937</t>
  </si>
  <si>
    <t>12,983</t>
  </si>
  <si>
    <t>37,289</t>
  </si>
  <si>
    <t>70,2</t>
  </si>
  <si>
    <t>1,826</t>
  </si>
  <si>
    <t>22,051</t>
  </si>
  <si>
    <t>25,831</t>
  </si>
  <si>
    <t>-130,667</t>
  </si>
  <si>
    <t>5,767</t>
  </si>
  <si>
    <t>11,441</t>
  </si>
  <si>
    <t>0,084</t>
  </si>
  <si>
    <t>9,735</t>
  </si>
  <si>
    <t>6,702</t>
  </si>
  <si>
    <t>-470,402</t>
  </si>
  <si>
    <t>25,237</t>
  </si>
  <si>
    <t>25,067</t>
  </si>
  <si>
    <t>113,07</t>
  </si>
  <si>
    <t>172,229</t>
  </si>
  <si>
    <t>53,119</t>
  </si>
  <si>
    <t>56,131</t>
  </si>
  <si>
    <t>16,612</t>
  </si>
  <si>
    <t>-0,966</t>
  </si>
  <si>
    <t>-17,99</t>
  </si>
  <si>
    <t>-3,468</t>
  </si>
  <si>
    <t>-3,525</t>
  </si>
  <si>
    <t>-3,031</t>
  </si>
  <si>
    <t>-6,014</t>
  </si>
  <si>
    <t>-3,477</t>
  </si>
  <si>
    <t>9,425</t>
  </si>
  <si>
    <t>27,224</t>
  </si>
  <si>
    <t>35,59</t>
  </si>
  <si>
    <t>104,918</t>
  </si>
  <si>
    <t>54,171</t>
  </si>
  <si>
    <t>11,741</t>
  </si>
  <si>
    <t>12,55</t>
  </si>
  <si>
    <t>-1,019</t>
  </si>
  <si>
    <t>-3,508</t>
  </si>
  <si>
    <t>-3,238</t>
  </si>
  <si>
    <t>-3,573</t>
  </si>
  <si>
    <t>45,179</t>
  </si>
  <si>
    <t>9,33</t>
  </si>
  <si>
    <t>10,453</t>
  </si>
  <si>
    <t>41,136</t>
  </si>
  <si>
    <t>7,206</t>
  </si>
  <si>
    <t>157,491</t>
  </si>
  <si>
    <t>48,468</t>
  </si>
  <si>
    <t>20,921</t>
  </si>
  <si>
    <t>0,532</t>
  </si>
  <si>
    <t>4,126</t>
  </si>
  <si>
    <t>0,388</t>
  </si>
  <si>
    <t>8,89</t>
  </si>
  <si>
    <t>6,858</t>
  </si>
  <si>
    <t>75,315</t>
  </si>
  <si>
    <t>15,271</t>
  </si>
  <si>
    <t>41,615</t>
  </si>
  <si>
    <t>53,103</t>
  </si>
  <si>
    <t>61,564</t>
  </si>
  <si>
    <t>161,679</t>
  </si>
  <si>
    <t>39,557</t>
  </si>
  <si>
    <t>40,201</t>
  </si>
  <si>
    <t>61,984</t>
  </si>
  <si>
    <t>31,827</t>
  </si>
  <si>
    <t>17,889</t>
  </si>
  <si>
    <t>3,66</t>
  </si>
  <si>
    <t>5,979</t>
  </si>
  <si>
    <t>16,025</t>
  </si>
  <si>
    <t>223,141</t>
  </si>
  <si>
    <t>157,51</t>
  </si>
  <si>
    <t>89,877</t>
  </si>
  <si>
    <t>58,028</t>
  </si>
  <si>
    <t>100,222</t>
  </si>
  <si>
    <t>0,102</t>
  </si>
  <si>
    <t>-215,561</t>
  </si>
  <si>
    <t>79,505</t>
  </si>
  <si>
    <t>38,982</t>
  </si>
  <si>
    <t>-42,463</t>
  </si>
  <si>
    <t>2,014</t>
  </si>
  <si>
    <t>-22,516</t>
  </si>
  <si>
    <t>-4,081</t>
  </si>
  <si>
    <t>-7,605</t>
  </si>
  <si>
    <t>-1,489</t>
  </si>
  <si>
    <t>-8,33</t>
  </si>
  <si>
    <t>7,251</t>
  </si>
  <si>
    <t>7,04</t>
  </si>
  <si>
    <t>20,552</t>
  </si>
  <si>
    <t>51,942</t>
  </si>
  <si>
    <t>33,002</t>
  </si>
  <si>
    <t>264,75</t>
  </si>
  <si>
    <t>45,088</t>
  </si>
  <si>
    <t>56,102</t>
  </si>
  <si>
    <t>24,957</t>
  </si>
  <si>
    <t>0,872</t>
  </si>
  <si>
    <t>9,579</t>
  </si>
  <si>
    <t>1,019</t>
  </si>
  <si>
    <t>14,117</t>
  </si>
  <si>
    <t>10,873</t>
  </si>
  <si>
    <t>89,847</t>
  </si>
  <si>
    <t>60,001</t>
  </si>
  <si>
    <t>33,305</t>
  </si>
  <si>
    <t>32,221</t>
  </si>
  <si>
    <t>55,276</t>
  </si>
  <si>
    <t>34,312</t>
  </si>
  <si>
    <t>-8,977</t>
  </si>
  <si>
    <t>-3,652</t>
  </si>
  <si>
    <t>-4,532</t>
  </si>
  <si>
    <t>-4,053</t>
  </si>
  <si>
    <t>-9,092</t>
  </si>
  <si>
    <t>-32,319</t>
  </si>
  <si>
    <t>27,062</t>
  </si>
  <si>
    <t>46,874</t>
  </si>
  <si>
    <t>72,824</t>
  </si>
  <si>
    <t>73,624</t>
  </si>
  <si>
    <t>434,576</t>
  </si>
  <si>
    <t>35,119</t>
  </si>
  <si>
    <t>45,318</t>
  </si>
  <si>
    <t>119,37</t>
  </si>
  <si>
    <t>-123,589</t>
  </si>
  <si>
    <t>-7,535</t>
  </si>
  <si>
    <t>-9,121</t>
  </si>
  <si>
    <t>-1,423</t>
  </si>
  <si>
    <t>-3,391</t>
  </si>
  <si>
    <t>429,732</t>
  </si>
  <si>
    <t>574,056</t>
  </si>
  <si>
    <t>70,806</t>
  </si>
  <si>
    <t>61,441</t>
  </si>
  <si>
    <t>104,914</t>
  </si>
  <si>
    <t>394,01</t>
  </si>
  <si>
    <t>34,987</t>
  </si>
  <si>
    <t>37,366</t>
  </si>
  <si>
    <t>140,362</t>
  </si>
  <si>
    <t>39,774</t>
  </si>
  <si>
    <t>1,788</t>
  </si>
  <si>
    <t>45,233</t>
  </si>
  <si>
    <t>2,501</t>
  </si>
  <si>
    <t>505,303</t>
  </si>
  <si>
    <t>526,212</t>
  </si>
  <si>
    <t>109,169</t>
  </si>
  <si>
    <t>33,797</t>
  </si>
  <si>
    <t>40,209</t>
  </si>
  <si>
    <t>56,354</t>
  </si>
  <si>
    <t>45,348</t>
  </si>
  <si>
    <t>14,521</t>
  </si>
  <si>
    <t>3,649</t>
  </si>
  <si>
    <t>5,747</t>
  </si>
  <si>
    <t>1,281</t>
  </si>
  <si>
    <t>6,102</t>
  </si>
  <si>
    <t>6,995</t>
  </si>
  <si>
    <t>52,274</t>
  </si>
  <si>
    <t>9,573</t>
  </si>
  <si>
    <t>51,965</t>
  </si>
  <si>
    <t>41,923</t>
  </si>
  <si>
    <t>134,252</t>
  </si>
  <si>
    <t>38,251</t>
  </si>
  <si>
    <t>83,0</t>
  </si>
  <si>
    <t>5,601</t>
  </si>
  <si>
    <t>8,829</t>
  </si>
  <si>
    <t>10,065</t>
  </si>
  <si>
    <t>7,326</t>
  </si>
  <si>
    <t>20,162</t>
  </si>
  <si>
    <t>20,026</t>
  </si>
  <si>
    <t>52,1</t>
  </si>
  <si>
    <t>109,987</t>
  </si>
  <si>
    <t>18,539</t>
  </si>
  <si>
    <t>0,099</t>
  </si>
  <si>
    <t>3,125</t>
  </si>
  <si>
    <t>-0,073</t>
  </si>
  <si>
    <t>66,74</t>
  </si>
  <si>
    <t>14,971</t>
  </si>
  <si>
    <t>11,223</t>
  </si>
  <si>
    <t>66,918</t>
  </si>
  <si>
    <t>52,283</t>
  </si>
  <si>
    <t>141,518</t>
  </si>
  <si>
    <t>42,627</t>
  </si>
  <si>
    <t>10,862</t>
  </si>
  <si>
    <t>7,716</t>
  </si>
  <si>
    <t>7,71</t>
  </si>
  <si>
    <t>0,951</t>
  </si>
  <si>
    <t>0,937</t>
  </si>
  <si>
    <t>39,102</t>
  </si>
  <si>
    <t>13,647</t>
  </si>
  <si>
    <t>25,964</t>
  </si>
  <si>
    <t>26,383</t>
  </si>
  <si>
    <t>45708,113</t>
  </si>
  <si>
    <t>132,907</t>
  </si>
  <si>
    <t>35,263</t>
  </si>
  <si>
    <t>11,966</t>
  </si>
  <si>
    <t>578,95</t>
  </si>
  <si>
    <t>126,945</t>
  </si>
  <si>
    <t>60,208</t>
  </si>
  <si>
    <t>68,078</t>
  </si>
  <si>
    <t>88,181</t>
  </si>
  <si>
    <t>62,006</t>
  </si>
  <si>
    <t>140,287</t>
  </si>
  <si>
    <t>17,634</t>
  </si>
  <si>
    <t>30,873</t>
  </si>
  <si>
    <t>17,473</t>
  </si>
  <si>
    <t>1,622</t>
  </si>
  <si>
    <t>4,067</t>
  </si>
  <si>
    <t>1,485</t>
  </si>
  <si>
    <t>4,484</t>
  </si>
  <si>
    <t>3,268</t>
  </si>
  <si>
    <t>62,902</t>
  </si>
  <si>
    <t>37,336</t>
  </si>
  <si>
    <t>30,122</t>
  </si>
  <si>
    <t>47,785</t>
  </si>
  <si>
    <t>125,97</t>
  </si>
  <si>
    <t>86,533</t>
  </si>
  <si>
    <t>22,145</t>
  </si>
  <si>
    <t>30,618</t>
  </si>
  <si>
    <t>9,495</t>
  </si>
  <si>
    <t>10,64</t>
  </si>
  <si>
    <t>4,922</t>
  </si>
  <si>
    <t>4,093</t>
  </si>
  <si>
    <t>-0,926</t>
  </si>
  <si>
    <t>34,182</t>
  </si>
  <si>
    <t>13,025</t>
  </si>
  <si>
    <t>19,585</t>
  </si>
  <si>
    <t>39,956</t>
  </si>
  <si>
    <t>74,224</t>
  </si>
  <si>
    <t>505,104</t>
  </si>
  <si>
    <t>27,031</t>
  </si>
  <si>
    <t>47,332</t>
  </si>
  <si>
    <t>51,996</t>
  </si>
  <si>
    <t>10,967</t>
  </si>
  <si>
    <t>6,04</t>
  </si>
  <si>
    <t>7,352</t>
  </si>
  <si>
    <t>1,998</t>
  </si>
  <si>
    <t>187,184</t>
  </si>
  <si>
    <t>143,881</t>
  </si>
  <si>
    <t>0,328</t>
  </si>
  <si>
    <t>14,594</t>
  </si>
  <si>
    <t>207,898</t>
  </si>
  <si>
    <t>45,936</t>
  </si>
  <si>
    <t>64,597</t>
  </si>
  <si>
    <t>16,213</t>
  </si>
  <si>
    <t>-9,542</t>
  </si>
  <si>
    <t>-0,842</t>
  </si>
  <si>
    <t>-8,235</t>
  </si>
  <si>
    <t>-9,819</t>
  </si>
  <si>
    <t>58,368</t>
  </si>
  <si>
    <t>65,477</t>
  </si>
  <si>
    <t>65,191</t>
  </si>
  <si>
    <t>49,21</t>
  </si>
  <si>
    <t>12,994</t>
  </si>
  <si>
    <t>82,896</t>
  </si>
  <si>
    <t>40,427</t>
  </si>
  <si>
    <t>16,041</t>
  </si>
  <si>
    <t>-4,504</t>
  </si>
  <si>
    <t>31,974</t>
  </si>
  <si>
    <t>4,45</t>
  </si>
  <si>
    <t>0,387</t>
  </si>
  <si>
    <t>5,725</t>
  </si>
  <si>
    <t>1,384</t>
  </si>
  <si>
    <t>-16,216</t>
  </si>
  <si>
    <t>75,939</t>
  </si>
  <si>
    <t>52,854</t>
  </si>
  <si>
    <t>41,36</t>
  </si>
  <si>
    <t>7,065</t>
  </si>
  <si>
    <t>84,092</t>
  </si>
  <si>
    <t>40,223</t>
  </si>
  <si>
    <t>21,634</t>
  </si>
  <si>
    <t>21,598</t>
  </si>
  <si>
    <t>6,245</t>
  </si>
  <si>
    <t>0,175</t>
  </si>
  <si>
    <t>8,272</t>
  </si>
  <si>
    <t>-8,963</t>
  </si>
  <si>
    <t>67,232</t>
  </si>
  <si>
    <t>45,895</t>
  </si>
  <si>
    <t>43,452</t>
  </si>
  <si>
    <t>161,392</t>
  </si>
  <si>
    <t>23,088</t>
  </si>
  <si>
    <t>61,119</t>
  </si>
  <si>
    <t>16,542</t>
  </si>
  <si>
    <t>6,072</t>
  </si>
  <si>
    <t>8,055</t>
  </si>
  <si>
    <t>5,298</t>
  </si>
  <si>
    <t>59,552</t>
  </si>
  <si>
    <t>23,874</t>
  </si>
  <si>
    <t>55,881</t>
  </si>
  <si>
    <t>65,045</t>
  </si>
  <si>
    <t>90,87</t>
  </si>
  <si>
    <t>560,579</t>
  </si>
  <si>
    <t>54,178</t>
  </si>
  <si>
    <t>45,038</t>
  </si>
  <si>
    <t>209,163</t>
  </si>
  <si>
    <t>2,417</t>
  </si>
  <si>
    <t>18,685</t>
  </si>
  <si>
    <t>6,125</t>
  </si>
  <si>
    <t>29,295</t>
  </si>
  <si>
    <t>22,412</t>
  </si>
  <si>
    <t>752,987</t>
  </si>
  <si>
    <t>674,826</t>
  </si>
  <si>
    <t>83,68</t>
  </si>
  <si>
    <t>166,983</t>
  </si>
  <si>
    <t>8,567</t>
  </si>
  <si>
    <t>118,775</t>
  </si>
  <si>
    <t>30,91</t>
  </si>
  <si>
    <t>43,166</t>
  </si>
  <si>
    <t>13,615</t>
  </si>
  <si>
    <t>4,658</t>
  </si>
  <si>
    <t>5,774</t>
  </si>
  <si>
    <t>4,781</t>
  </si>
  <si>
    <t>49,014</t>
  </si>
  <si>
    <t>27,666</t>
  </si>
  <si>
    <t>13,944</t>
  </si>
  <si>
    <t>42,257</t>
  </si>
  <si>
    <t>120,951</t>
  </si>
  <si>
    <t>40,843</t>
  </si>
  <si>
    <t>62,341</t>
  </si>
  <si>
    <t>8,222</t>
  </si>
  <si>
    <t>0,242</t>
  </si>
  <si>
    <t>3,243</t>
  </si>
  <si>
    <t>7,437</t>
  </si>
  <si>
    <t>4,801</t>
  </si>
  <si>
    <t>29,6</t>
  </si>
  <si>
    <t>25,108</t>
  </si>
  <si>
    <t>3,632</t>
  </si>
  <si>
    <t>59,763</t>
  </si>
  <si>
    <t>850,158</t>
  </si>
  <si>
    <t>487,545</t>
  </si>
  <si>
    <t>46,887</t>
  </si>
  <si>
    <t>8,786</t>
  </si>
  <si>
    <t>278,765</t>
  </si>
  <si>
    <t>83,521</t>
  </si>
  <si>
    <t>2,03</t>
  </si>
  <si>
    <t>110,854</t>
  </si>
  <si>
    <t>7,508</t>
  </si>
  <si>
    <t>0,333</t>
  </si>
  <si>
    <t>1003,555</t>
  </si>
  <si>
    <t>798,423</t>
  </si>
  <si>
    <t>128,2</t>
  </si>
  <si>
    <t>190,394</t>
  </si>
  <si>
    <t>117,829</t>
  </si>
  <si>
    <t>4,42</t>
  </si>
  <si>
    <t>100,932</t>
  </si>
  <si>
    <t>3,282</t>
  </si>
  <si>
    <t>-0,735</t>
  </si>
  <si>
    <t>15,913</t>
  </si>
  <si>
    <t>44,583</t>
  </si>
  <si>
    <t>37,249</t>
  </si>
  <si>
    <t>47,641</t>
  </si>
  <si>
    <t>197,41</t>
  </si>
  <si>
    <t>44,219</t>
  </si>
  <si>
    <t>43,912</t>
  </si>
  <si>
    <t>24,351</t>
  </si>
  <si>
    <t>3,489</t>
  </si>
  <si>
    <t>3,264</t>
  </si>
  <si>
    <t>2,852</t>
  </si>
  <si>
    <t>4,003</t>
  </si>
  <si>
    <t>87,665</t>
  </si>
  <si>
    <t>43,55</t>
  </si>
  <si>
    <t>36,114</t>
  </si>
  <si>
    <t>45,189</t>
  </si>
  <si>
    <t>115,329</t>
  </si>
  <si>
    <t>224,333</t>
  </si>
  <si>
    <t>36,987</t>
  </si>
  <si>
    <t>34,553</t>
  </si>
  <si>
    <t>19,187</t>
  </si>
  <si>
    <t>52,291</t>
  </si>
  <si>
    <t>2,486</t>
  </si>
  <si>
    <t>7,708</t>
  </si>
  <si>
    <t>2,277</t>
  </si>
  <si>
    <t>69,074</t>
  </si>
  <si>
    <t>45,973</t>
  </si>
  <si>
    <t>30,287</t>
  </si>
  <si>
    <t>39,568</t>
  </si>
  <si>
    <t>36,766</t>
  </si>
  <si>
    <t>194,544</t>
  </si>
  <si>
    <t>36,407</t>
  </si>
  <si>
    <t>52,36</t>
  </si>
  <si>
    <t>6,752</t>
  </si>
  <si>
    <t>8,557</t>
  </si>
  <si>
    <t>1,496</t>
  </si>
  <si>
    <t>6,458</t>
  </si>
  <si>
    <t>4,593</t>
  </si>
  <si>
    <t>24,306</t>
  </si>
  <si>
    <t>5,609</t>
  </si>
  <si>
    <t>23,918</t>
  </si>
  <si>
    <t>21,824</t>
  </si>
  <si>
    <t>42,726</t>
  </si>
  <si>
    <t>191,391</t>
  </si>
  <si>
    <t>41,324</t>
  </si>
  <si>
    <t>51,13</t>
  </si>
  <si>
    <t>28,19</t>
  </si>
  <si>
    <t>41,909</t>
  </si>
  <si>
    <t>7,789</t>
  </si>
  <si>
    <t>2,103</t>
  </si>
  <si>
    <t>9,832</t>
  </si>
  <si>
    <t>101,486</t>
  </si>
  <si>
    <t>20,719</t>
  </si>
  <si>
    <t>61,201</t>
  </si>
  <si>
    <t>62,786</t>
  </si>
  <si>
    <t>271,526</t>
  </si>
  <si>
    <t>36,968</t>
  </si>
  <si>
    <t>69,016</t>
  </si>
  <si>
    <t>79,693</t>
  </si>
  <si>
    <t>6,915</t>
  </si>
  <si>
    <t>13,501</t>
  </si>
  <si>
    <t>12,315</t>
  </si>
  <si>
    <t>286,896</t>
  </si>
  <si>
    <t>26,732</t>
  </si>
  <si>
    <t>73,037</t>
  </si>
  <si>
    <t>114,145</t>
  </si>
  <si>
    <t>126,288</t>
  </si>
  <si>
    <t>121,492</t>
  </si>
  <si>
    <t>33,665</t>
  </si>
  <si>
    <t>9,12</t>
  </si>
  <si>
    <t>6,461</t>
  </si>
  <si>
    <t>4,264</t>
  </si>
  <si>
    <t>6,928</t>
  </si>
  <si>
    <t>2,427</t>
  </si>
  <si>
    <t>50,042</t>
  </si>
  <si>
    <t>17,149</t>
  </si>
  <si>
    <t>10,182</t>
  </si>
  <si>
    <t>47,114</t>
  </si>
  <si>
    <t>211,617</t>
  </si>
  <si>
    <t>41,522</t>
  </si>
  <si>
    <t>78,906</t>
  </si>
  <si>
    <t>25,427</t>
  </si>
  <si>
    <t>3,934</t>
  </si>
  <si>
    <t>11,634</t>
  </si>
  <si>
    <t>13,151</t>
  </si>
  <si>
    <t>91,538</t>
  </si>
  <si>
    <t>33,717</t>
  </si>
  <si>
    <t>46,457</t>
  </si>
  <si>
    <t>49,208</t>
  </si>
  <si>
    <t>1,942</t>
  </si>
  <si>
    <t>137,753</t>
  </si>
  <si>
    <t>21,835</t>
  </si>
  <si>
    <t>82,135</t>
  </si>
  <si>
    <t>10,732</t>
  </si>
  <si>
    <t>0,03</t>
  </si>
  <si>
    <t>7,741</t>
  </si>
  <si>
    <t>6,49</t>
  </si>
  <si>
    <t>38,635</t>
  </si>
  <si>
    <t>38,865</t>
  </si>
  <si>
    <t>42,495</t>
  </si>
  <si>
    <t>10,944</t>
  </si>
  <si>
    <t>596,449</t>
  </si>
  <si>
    <t>30,48</t>
  </si>
  <si>
    <t>77,485</t>
  </si>
  <si>
    <t>278,48</t>
  </si>
  <si>
    <t>12,77</t>
  </si>
  <si>
    <t>5,409</t>
  </si>
  <si>
    <t>6,1</t>
  </si>
  <si>
    <t>4,98</t>
  </si>
  <si>
    <t>2,378</t>
  </si>
  <si>
    <t>1002,53</t>
  </si>
  <si>
    <t>42,675</t>
  </si>
  <si>
    <t>155,95</t>
  </si>
  <si>
    <t>146,868</t>
  </si>
  <si>
    <t>110,75</t>
  </si>
  <si>
    <t>34,105</t>
  </si>
  <si>
    <t>46,585</t>
  </si>
  <si>
    <t>7,163</t>
  </si>
  <si>
    <t>-0,72</t>
  </si>
  <si>
    <t>-1,537</t>
  </si>
  <si>
    <t>-0,067</t>
  </si>
  <si>
    <t>-0,631</t>
  </si>
  <si>
    <t>2,087</t>
  </si>
  <si>
    <t>25,786</t>
  </si>
  <si>
    <t>6,965</t>
  </si>
  <si>
    <t>24,135</t>
  </si>
  <si>
    <t>28,632</t>
  </si>
  <si>
    <t>176,262</t>
  </si>
  <si>
    <t>134,243</t>
  </si>
  <si>
    <t>35,786</t>
  </si>
  <si>
    <t>26,718</t>
  </si>
  <si>
    <t>19,385</t>
  </si>
  <si>
    <t>46,093</t>
  </si>
  <si>
    <t>5,793</t>
  </si>
  <si>
    <t>9,398</t>
  </si>
  <si>
    <t>2,363</t>
  </si>
  <si>
    <t>0,929</t>
  </si>
  <si>
    <t>69,785</t>
  </si>
  <si>
    <t>31,155</t>
  </si>
  <si>
    <t>50,459</t>
  </si>
  <si>
    <t>48,487</t>
  </si>
  <si>
    <t>6,726</t>
  </si>
  <si>
    <t>386,094</t>
  </si>
  <si>
    <t>76,77</t>
  </si>
  <si>
    <t>64,319</t>
  </si>
  <si>
    <t>8,807</t>
  </si>
  <si>
    <t>10,28</t>
  </si>
  <si>
    <t>8,753</t>
  </si>
  <si>
    <t>231,548</t>
  </si>
  <si>
    <t>63,704</t>
  </si>
  <si>
    <t>42,102</t>
  </si>
  <si>
    <t>50,624</t>
  </si>
  <si>
    <t>0,748</t>
  </si>
  <si>
    <t>64,76</t>
  </si>
  <si>
    <t>14,416</t>
  </si>
  <si>
    <t>-54,757</t>
  </si>
  <si>
    <t>2,105</t>
  </si>
  <si>
    <t>11,863</t>
  </si>
  <si>
    <t>3,773</t>
  </si>
  <si>
    <t>-197,126</t>
  </si>
  <si>
    <t>31,963</t>
  </si>
  <si>
    <t>38,169</t>
  </si>
  <si>
    <t>67,954</t>
  </si>
  <si>
    <t>178,246</t>
  </si>
  <si>
    <t>23,732</t>
  </si>
  <si>
    <t>0,827</t>
  </si>
  <si>
    <t>4,845</t>
  </si>
  <si>
    <t>0,104</t>
  </si>
  <si>
    <t>11,54</t>
  </si>
  <si>
    <t>7,161</t>
  </si>
  <si>
    <t>151,587</t>
  </si>
  <si>
    <t>27,688</t>
  </si>
  <si>
    <t>21,936</t>
  </si>
  <si>
    <t>96,964</t>
  </si>
  <si>
    <t>18,606</t>
  </si>
  <si>
    <t>275,326</t>
  </si>
  <si>
    <t>48,462</t>
  </si>
  <si>
    <t>66,26</t>
  </si>
  <si>
    <t>24,387</t>
  </si>
  <si>
    <t>5,825</t>
  </si>
  <si>
    <t>1,041</t>
  </si>
  <si>
    <t>10,345</t>
  </si>
  <si>
    <t>3,694</t>
  </si>
  <si>
    <t>2,609</t>
  </si>
  <si>
    <t>87,794</t>
  </si>
  <si>
    <t>75,764</t>
  </si>
  <si>
    <t>63,73</t>
  </si>
  <si>
    <t>49,598</t>
  </si>
  <si>
    <t>15,687</t>
  </si>
  <si>
    <t>144,71</t>
  </si>
  <si>
    <t>54,127</t>
  </si>
  <si>
    <t>19,906</t>
  </si>
  <si>
    <t>1,938</t>
  </si>
  <si>
    <t>5,437</t>
  </si>
  <si>
    <t>1,207</t>
  </si>
  <si>
    <t>5,133</t>
  </si>
  <si>
    <t>2,329</t>
  </si>
  <si>
    <t>71,663</t>
  </si>
  <si>
    <t>33,658</t>
  </si>
  <si>
    <t>34,77</t>
  </si>
  <si>
    <t>105,084</t>
  </si>
  <si>
    <t>92,576</t>
  </si>
  <si>
    <t>54,997</t>
  </si>
  <si>
    <t>52,907</t>
  </si>
  <si>
    <t>4,384</t>
  </si>
  <si>
    <t>8,735</t>
  </si>
  <si>
    <t>16,401</t>
  </si>
  <si>
    <t>13,787</t>
  </si>
  <si>
    <t>4,447</t>
  </si>
  <si>
    <t>15,783</t>
  </si>
  <si>
    <t>211,943</t>
  </si>
  <si>
    <t>62,102</t>
  </si>
  <si>
    <t>72,362</t>
  </si>
  <si>
    <t>7,021</t>
  </si>
  <si>
    <t>136,175</t>
  </si>
  <si>
    <t>28,946</t>
  </si>
  <si>
    <t>21,77</t>
  </si>
  <si>
    <t>0,556</t>
  </si>
  <si>
    <t>0,163</t>
  </si>
  <si>
    <t>15,888</t>
  </si>
  <si>
    <t>78,374</t>
  </si>
  <si>
    <t>32,536</t>
  </si>
  <si>
    <t>35,336</t>
  </si>
  <si>
    <t>82,091</t>
  </si>
  <si>
    <t>15,49</t>
  </si>
  <si>
    <t>241,057</t>
  </si>
  <si>
    <t>10,17</t>
  </si>
  <si>
    <t>57,286</t>
  </si>
  <si>
    <t>9,843</t>
  </si>
  <si>
    <t>7,89</t>
  </si>
  <si>
    <t>0,609</t>
  </si>
  <si>
    <t>35,434</t>
  </si>
  <si>
    <t>10,917</t>
  </si>
  <si>
    <t>26,571</t>
  </si>
  <si>
    <t>13,385</t>
  </si>
  <si>
    <t>46,461</t>
  </si>
  <si>
    <t>154,716</t>
  </si>
  <si>
    <t>17,785</t>
  </si>
  <si>
    <t>37,507</t>
  </si>
  <si>
    <t>21,317</t>
  </si>
  <si>
    <t>5,84</t>
  </si>
  <si>
    <t>4,778</t>
  </si>
  <si>
    <t>1,318</t>
  </si>
  <si>
    <t>5,877</t>
  </si>
  <si>
    <t>3,248</t>
  </si>
  <si>
    <t>76,74</t>
  </si>
  <si>
    <t>56,35</t>
  </si>
  <si>
    <t>22,127</t>
  </si>
  <si>
    <t>54,143</t>
  </si>
  <si>
    <t>197,423</t>
  </si>
  <si>
    <t>176,578</t>
  </si>
  <si>
    <t>8,726</t>
  </si>
  <si>
    <t>16,419</t>
  </si>
  <si>
    <t>21,769</t>
  </si>
  <si>
    <t>29,207</t>
  </si>
  <si>
    <t>1,149</t>
  </si>
  <si>
    <t>8,297</t>
  </si>
  <si>
    <t>2,069</t>
  </si>
  <si>
    <t>0,52</t>
  </si>
  <si>
    <t>78,369</t>
  </si>
  <si>
    <t>63,894</t>
  </si>
  <si>
    <t>19,692</t>
  </si>
  <si>
    <t>46,675</t>
  </si>
  <si>
    <t>103,095</t>
  </si>
  <si>
    <t>106,182</t>
  </si>
  <si>
    <t>35,837</t>
  </si>
  <si>
    <t>32,085</t>
  </si>
  <si>
    <t>10,61</t>
  </si>
  <si>
    <t>6,881</t>
  </si>
  <si>
    <t>4,332</t>
  </si>
  <si>
    <t>4,195</t>
  </si>
  <si>
    <t>4,29</t>
  </si>
  <si>
    <t>1,426</t>
  </si>
  <si>
    <t>38,195</t>
  </si>
  <si>
    <t>24,745</t>
  </si>
  <si>
    <t>29,451</t>
  </si>
  <si>
    <t>55,715</t>
  </si>
  <si>
    <t>0,436</t>
  </si>
  <si>
    <t>128,197</t>
  </si>
  <si>
    <t>35,216</t>
  </si>
  <si>
    <t>38,663</t>
  </si>
  <si>
    <t>7,629</t>
  </si>
  <si>
    <t>3,562</t>
  </si>
  <si>
    <t>2,66</t>
  </si>
  <si>
    <t>3,131</t>
  </si>
  <si>
    <t>1,459</t>
  </si>
  <si>
    <t>27,464</t>
  </si>
  <si>
    <t>23,503</t>
  </si>
  <si>
    <t>36,877</t>
  </si>
  <si>
    <t>52,312</t>
  </si>
  <si>
    <t>0,233</t>
  </si>
  <si>
    <t>273,777</t>
  </si>
  <si>
    <t>22,094</t>
  </si>
  <si>
    <t>68,247</t>
  </si>
  <si>
    <t>13,939</t>
  </si>
  <si>
    <t>2,337</t>
  </si>
  <si>
    <t>2,169</t>
  </si>
  <si>
    <t>1,223</t>
  </si>
  <si>
    <t>50,179</t>
  </si>
  <si>
    <t>31,11</t>
  </si>
  <si>
    <t>17,694</t>
  </si>
  <si>
    <t>200,698</t>
  </si>
  <si>
    <t>37,976</t>
  </si>
  <si>
    <t>64,428</t>
  </si>
  <si>
    <t>7,662</t>
  </si>
  <si>
    <t>0,445</t>
  </si>
  <si>
    <t>5,493</t>
  </si>
  <si>
    <t>5,098</t>
  </si>
  <si>
    <t>27,584</t>
  </si>
  <si>
    <t>18,121</t>
  </si>
  <si>
    <t>38,293</t>
  </si>
  <si>
    <t>47,389</t>
  </si>
  <si>
    <t>67,339</t>
  </si>
  <si>
    <t>44,864</t>
  </si>
  <si>
    <t>7,083</t>
  </si>
  <si>
    <t>-5,254</t>
  </si>
  <si>
    <t>-3,76</t>
  </si>
  <si>
    <t>-6,365</t>
  </si>
  <si>
    <t>-0,568</t>
  </si>
  <si>
    <t>-8,723</t>
  </si>
  <si>
    <t>-8,996</t>
  </si>
  <si>
    <t>-18,913</t>
  </si>
  <si>
    <t>63,015</t>
  </si>
  <si>
    <t>53,281</t>
  </si>
  <si>
    <t>0,812</t>
  </si>
  <si>
    <t>128,081</t>
  </si>
  <si>
    <t>37,538</t>
  </si>
  <si>
    <t>65,294</t>
  </si>
  <si>
    <t>3,23</t>
  </si>
  <si>
    <t>3,208</t>
  </si>
  <si>
    <t>1,772</t>
  </si>
  <si>
    <t>12,372</t>
  </si>
  <si>
    <t>34,067</t>
  </si>
  <si>
    <t>54,409</t>
  </si>
  <si>
    <t>7,685</t>
  </si>
  <si>
    <t>176,544</t>
  </si>
  <si>
    <t>29,546</t>
  </si>
  <si>
    <t>52,277</t>
  </si>
  <si>
    <t>21,089</t>
  </si>
  <si>
    <t>4,161</t>
  </si>
  <si>
    <t>6,544</t>
  </si>
  <si>
    <t>0,307</t>
  </si>
  <si>
    <t>75,92</t>
  </si>
  <si>
    <t>51,166</t>
  </si>
  <si>
    <t>15,863</t>
  </si>
  <si>
    <t>49,49</t>
  </si>
  <si>
    <t>36,719</t>
  </si>
  <si>
    <t>215,848</t>
  </si>
  <si>
    <t>50,334</t>
  </si>
  <si>
    <t>59,319</t>
  </si>
  <si>
    <t>22,912</t>
  </si>
  <si>
    <t>2,295</t>
  </si>
  <si>
    <t>6,32</t>
  </si>
  <si>
    <t>9,136</t>
  </si>
  <si>
    <t>3,181</t>
  </si>
  <si>
    <t>82,484</t>
  </si>
  <si>
    <t>56,314</t>
  </si>
  <si>
    <t>37,42</t>
  </si>
  <si>
    <t>45,75</t>
  </si>
  <si>
    <t>2,008</t>
  </si>
  <si>
    <t>194,47</t>
  </si>
  <si>
    <t>40,58</t>
  </si>
  <si>
    <t>71,624</t>
  </si>
  <si>
    <t>3,374</t>
  </si>
  <si>
    <t>13,697</t>
  </si>
  <si>
    <t>16,77</t>
  </si>
  <si>
    <t>37,305</t>
  </si>
  <si>
    <t>59,136</t>
  </si>
  <si>
    <t>57,265</t>
  </si>
  <si>
    <t>8,355</t>
  </si>
  <si>
    <t>386,981</t>
  </si>
  <si>
    <t>18,899</t>
  </si>
  <si>
    <t>76,004</t>
  </si>
  <si>
    <t>16,091</t>
  </si>
  <si>
    <t>1,001</t>
  </si>
  <si>
    <t>3,399</t>
  </si>
  <si>
    <t>0,619</t>
  </si>
  <si>
    <t>0,88</t>
  </si>
  <si>
    <t>57,928</t>
  </si>
  <si>
    <t>41,304</t>
  </si>
  <si>
    <t>20,046</t>
  </si>
  <si>
    <t>14,069</t>
  </si>
  <si>
    <t>21,729</t>
  </si>
  <si>
    <t>436,724</t>
  </si>
  <si>
    <t>59,631</t>
  </si>
  <si>
    <t>66,341</t>
  </si>
  <si>
    <t>61,875</t>
  </si>
  <si>
    <t>3,81</t>
  </si>
  <si>
    <t>16,474</t>
  </si>
  <si>
    <t>0,945</t>
  </si>
  <si>
    <t>19,416</t>
  </si>
  <si>
    <t>18,549</t>
  </si>
  <si>
    <t>222,751</t>
  </si>
  <si>
    <t>136,018</t>
  </si>
  <si>
    <t>45,81</t>
  </si>
  <si>
    <t>58,351</t>
  </si>
  <si>
    <t>96,239</t>
  </si>
  <si>
    <t>58,949</t>
  </si>
  <si>
    <t>43,334</t>
  </si>
  <si>
    <t>11,158</t>
  </si>
  <si>
    <t>15,12</t>
  </si>
  <si>
    <t>1,113</t>
  </si>
  <si>
    <t>2,198</t>
  </si>
  <si>
    <t>1,513</t>
  </si>
  <si>
    <t>40,171</t>
  </si>
  <si>
    <t>34,527</t>
  </si>
  <si>
    <t>27,076</t>
  </si>
  <si>
    <t>59,246</t>
  </si>
  <si>
    <t>1181,602</t>
  </si>
  <si>
    <t>110,433</t>
  </si>
  <si>
    <t>24,096</t>
  </si>
  <si>
    <t>3,795</t>
  </si>
  <si>
    <t>26,988</t>
  </si>
  <si>
    <t>67,216</t>
  </si>
  <si>
    <t>13,727</t>
  </si>
  <si>
    <t>2,208</t>
  </si>
  <si>
    <t>-1,084</t>
  </si>
  <si>
    <t>97,159</t>
  </si>
  <si>
    <t>16,442</t>
  </si>
  <si>
    <t>46,833</t>
  </si>
  <si>
    <t>91,778</t>
  </si>
  <si>
    <t>507,853</t>
  </si>
  <si>
    <t>145,888</t>
  </si>
  <si>
    <t>37,827</t>
  </si>
  <si>
    <t>9,733</t>
  </si>
  <si>
    <t>12,96</t>
  </si>
  <si>
    <t>-18,12</t>
  </si>
  <si>
    <t>-12,888</t>
  </si>
  <si>
    <t>-2,245</t>
  </si>
  <si>
    <t>-9,069</t>
  </si>
  <si>
    <t>-12,149</t>
  </si>
  <si>
    <t>46,657</t>
  </si>
  <si>
    <t>81,516</t>
  </si>
  <si>
    <t>18,544</t>
  </si>
  <si>
    <t>45,184</t>
  </si>
  <si>
    <t>67,421</t>
  </si>
  <si>
    <t>109,395</t>
  </si>
  <si>
    <t>12,032</t>
  </si>
  <si>
    <t>13,343</t>
  </si>
  <si>
    <t>16,85</t>
  </si>
  <si>
    <t>0,953</t>
  </si>
  <si>
    <t>2,151</t>
  </si>
  <si>
    <t>0,154</t>
  </si>
  <si>
    <t>60,658</t>
  </si>
  <si>
    <t>24,671</t>
  </si>
  <si>
    <t>32,475</t>
  </si>
  <si>
    <t>56,624</t>
  </si>
  <si>
    <t>65,219</t>
  </si>
  <si>
    <t>97,034</t>
  </si>
  <si>
    <t>9,143</t>
  </si>
  <si>
    <t>6,088</t>
  </si>
  <si>
    <t>2,44</t>
  </si>
  <si>
    <t>55,859</t>
  </si>
  <si>
    <t>32,036</t>
  </si>
  <si>
    <t>33,1</t>
  </si>
  <si>
    <t>57,529</t>
  </si>
  <si>
    <t>100,517</t>
  </si>
  <si>
    <t>0,077</t>
  </si>
  <si>
    <t>3,855</t>
  </si>
  <si>
    <t>6,319</t>
  </si>
  <si>
    <t>1,641</t>
  </si>
  <si>
    <t>13,877</t>
  </si>
  <si>
    <t>18,672</t>
  </si>
  <si>
    <t>4,571</t>
  </si>
  <si>
    <t>17,067</t>
  </si>
  <si>
    <t>237,544</t>
  </si>
  <si>
    <t>99,618</t>
  </si>
  <si>
    <t>5,085</t>
  </si>
  <si>
    <t>8,79</t>
  </si>
  <si>
    <t>2,822</t>
  </si>
  <si>
    <t>18,304</t>
  </si>
  <si>
    <t>14,511</t>
  </si>
  <si>
    <t>18,415</t>
  </si>
  <si>
    <t>19,167</t>
  </si>
  <si>
    <t>34,517</t>
  </si>
  <si>
    <t>26,936</t>
  </si>
  <si>
    <t>52,515</t>
  </si>
  <si>
    <t>-10,901</t>
  </si>
  <si>
    <t>6,403</t>
  </si>
  <si>
    <t>9,382</t>
  </si>
  <si>
    <t>7,061</t>
  </si>
  <si>
    <t>-39,244</t>
  </si>
  <si>
    <t>11,892</t>
  </si>
  <si>
    <t>50,617</t>
  </si>
  <si>
    <t>637,263</t>
  </si>
  <si>
    <t>100,046</t>
  </si>
  <si>
    <t>10,471</t>
  </si>
  <si>
    <t>7,694</t>
  </si>
  <si>
    <t>2,424</t>
  </si>
  <si>
    <t>3,083</t>
  </si>
  <si>
    <t>0,468</t>
  </si>
  <si>
    <t>37,697</t>
  </si>
  <si>
    <t>52,921</t>
  </si>
  <si>
    <t>4,017</t>
  </si>
  <si>
    <t>43,441</t>
  </si>
  <si>
    <t>26233,844</t>
  </si>
  <si>
    <t>113,325</t>
  </si>
  <si>
    <t>12,558</t>
  </si>
  <si>
    <t>12,012</t>
  </si>
  <si>
    <t>-1290,718</t>
  </si>
  <si>
    <t>1,414</t>
  </si>
  <si>
    <t>45,207</t>
  </si>
  <si>
    <t>23,628</t>
  </si>
  <si>
    <t>26,647</t>
  </si>
  <si>
    <t>38,73</t>
  </si>
  <si>
    <t>14,269</t>
  </si>
  <si>
    <t>85,915</t>
  </si>
  <si>
    <t>32,878</t>
  </si>
  <si>
    <t>13,456</t>
  </si>
  <si>
    <t>-8,777</t>
  </si>
  <si>
    <t>0,116</t>
  </si>
  <si>
    <t>6,264</t>
  </si>
  <si>
    <t>-1,378</t>
  </si>
  <si>
    <t>9,4</t>
  </si>
  <si>
    <t>42,267</t>
  </si>
  <si>
    <t>39,926</t>
  </si>
  <si>
    <t>37,666</t>
  </si>
  <si>
    <t>71,326</t>
  </si>
  <si>
    <t>143,73</t>
  </si>
  <si>
    <t>10,564</t>
  </si>
  <si>
    <t>29,048</t>
  </si>
  <si>
    <t>32,197</t>
  </si>
  <si>
    <t>7,957</t>
  </si>
  <si>
    <t>2,591</t>
  </si>
  <si>
    <t>3,841</t>
  </si>
  <si>
    <t>2,038</t>
  </si>
  <si>
    <t>115,911</t>
  </si>
  <si>
    <t>107,698</t>
  </si>
  <si>
    <t>34,515</t>
  </si>
  <si>
    <t>76,994</t>
  </si>
  <si>
    <t>36,497</t>
  </si>
  <si>
    <t>80,712</t>
  </si>
  <si>
    <t>48,533</t>
  </si>
  <si>
    <t>54,601</t>
  </si>
  <si>
    <t>-14,145</t>
  </si>
  <si>
    <t>6,37</t>
  </si>
  <si>
    <t>15,849</t>
  </si>
  <si>
    <t>1,928</t>
  </si>
  <si>
    <t>18,881</t>
  </si>
  <si>
    <t>6,218</t>
  </si>
  <si>
    <t>-50,922</t>
  </si>
  <si>
    <t>35,608</t>
  </si>
  <si>
    <t>28,482</t>
  </si>
  <si>
    <t>90,501</t>
  </si>
  <si>
    <t>94,684</t>
  </si>
  <si>
    <t>124,397</t>
  </si>
  <si>
    <t>53,05</t>
  </si>
  <si>
    <t>32,813</t>
  </si>
  <si>
    <t>14,964</t>
  </si>
  <si>
    <t>38,292</t>
  </si>
  <si>
    <t>3,263</t>
  </si>
  <si>
    <t>3,86</t>
  </si>
  <si>
    <t>53,871</t>
  </si>
  <si>
    <t>35,105</t>
  </si>
  <si>
    <t>26,143</t>
  </si>
  <si>
    <t>51,131</t>
  </si>
  <si>
    <t>12,394</t>
  </si>
  <si>
    <t>150,2</t>
  </si>
  <si>
    <t>21,961</t>
  </si>
  <si>
    <t>52,033</t>
  </si>
  <si>
    <t>20,607</t>
  </si>
  <si>
    <t>4,027</t>
  </si>
  <si>
    <t>0,119</t>
  </si>
  <si>
    <t>2,583</t>
  </si>
  <si>
    <t>74,185</t>
  </si>
  <si>
    <t>60,272</t>
  </si>
  <si>
    <t>33,594</t>
  </si>
  <si>
    <t>44,615</t>
  </si>
  <si>
    <t>43,297</t>
  </si>
  <si>
    <t>219,503</t>
  </si>
  <si>
    <t>36,934</t>
  </si>
  <si>
    <t>50,637</t>
  </si>
  <si>
    <t>3,229</t>
  </si>
  <si>
    <t>7,579</t>
  </si>
  <si>
    <t>2,313</t>
  </si>
  <si>
    <t>5,372</t>
  </si>
  <si>
    <t>2,194</t>
  </si>
  <si>
    <t>99,363</t>
  </si>
  <si>
    <t>51,4</t>
  </si>
  <si>
    <t>45,006</t>
  </si>
  <si>
    <t>60,791</t>
  </si>
  <si>
    <t>8,425</t>
  </si>
  <si>
    <t>271,608</t>
  </si>
  <si>
    <t>16,934</t>
  </si>
  <si>
    <t>66,548</t>
  </si>
  <si>
    <t>20,927</t>
  </si>
  <si>
    <t>2,982</t>
  </si>
  <si>
    <t>1,102</t>
  </si>
  <si>
    <t>3,968</t>
  </si>
  <si>
    <t>75,336</t>
  </si>
  <si>
    <t>83,116</t>
  </si>
  <si>
    <t>24,798</t>
  </si>
  <si>
    <t>32,083</t>
  </si>
  <si>
    <t>182,425</t>
  </si>
  <si>
    <t>341,689</t>
  </si>
  <si>
    <t>56,969</t>
  </si>
  <si>
    <t>35,197</t>
  </si>
  <si>
    <t>15,8</t>
  </si>
  <si>
    <t>3,122</t>
  </si>
  <si>
    <t>9,696</t>
  </si>
  <si>
    <t>5,912</t>
  </si>
  <si>
    <t>3,998</t>
  </si>
  <si>
    <t>126,708</t>
  </si>
  <si>
    <t>77,065</t>
  </si>
  <si>
    <t>35,99</t>
  </si>
  <si>
    <t>25,546</t>
  </si>
  <si>
    <t>7,542</t>
  </si>
  <si>
    <t>235,989</t>
  </si>
  <si>
    <t>34,691</t>
  </si>
  <si>
    <t>60,061</t>
  </si>
  <si>
    <t>37,511</t>
  </si>
  <si>
    <t>5,25</t>
  </si>
  <si>
    <t>0,251</t>
  </si>
  <si>
    <t>12,422</t>
  </si>
  <si>
    <t>13,728</t>
  </si>
  <si>
    <t>135,039</t>
  </si>
  <si>
    <t>63,814</t>
  </si>
  <si>
    <t>27,229</t>
  </si>
  <si>
    <t>37,692</t>
  </si>
  <si>
    <t>0,988</t>
  </si>
  <si>
    <t>256,123</t>
  </si>
  <si>
    <t>24,184</t>
  </si>
  <si>
    <t>68,736</t>
  </si>
  <si>
    <t>12,127</t>
  </si>
  <si>
    <t>0,578</t>
  </si>
  <si>
    <t>5,519</t>
  </si>
  <si>
    <t>7,003</t>
  </si>
  <si>
    <t>6,215</t>
  </si>
  <si>
    <t>43,658</t>
  </si>
  <si>
    <t>19,965</t>
  </si>
  <si>
    <t>27,91</t>
  </si>
  <si>
    <t>32,903</t>
  </si>
  <si>
    <t>2,174</t>
  </si>
  <si>
    <t>212,562</t>
  </si>
  <si>
    <t>23,737</t>
  </si>
  <si>
    <t>60,306</t>
  </si>
  <si>
    <t>9,546</t>
  </si>
  <si>
    <t>4,305</t>
  </si>
  <si>
    <t>6,496</t>
  </si>
  <si>
    <t>34,366</t>
  </si>
  <si>
    <t>11,904</t>
  </si>
  <si>
    <t>26,423</t>
  </si>
  <si>
    <t>29,636</t>
  </si>
  <si>
    <t>0,42</t>
  </si>
  <si>
    <t>33,588</t>
  </si>
  <si>
    <t>63,457</t>
  </si>
  <si>
    <t>0,418</t>
  </si>
  <si>
    <t>5,922</t>
  </si>
  <si>
    <t>4,231</t>
  </si>
  <si>
    <t>2,764</t>
  </si>
  <si>
    <t>-9,602</t>
  </si>
  <si>
    <t>10,743</t>
  </si>
  <si>
    <t>56,629</t>
  </si>
  <si>
    <t>43,67</t>
  </si>
  <si>
    <t>40,761</t>
  </si>
  <si>
    <t>137,533</t>
  </si>
  <si>
    <t>9,194</t>
  </si>
  <si>
    <t>38,928</t>
  </si>
  <si>
    <t>13,241</t>
  </si>
  <si>
    <t>4,873</t>
  </si>
  <si>
    <t>0,909</t>
  </si>
  <si>
    <t>0,688</t>
  </si>
  <si>
    <t>47,667</t>
  </si>
  <si>
    <t>10,052</t>
  </si>
  <si>
    <t>22,395</t>
  </si>
  <si>
    <t>30,961</t>
  </si>
  <si>
    <t>0,174</t>
  </si>
  <si>
    <t>132,985</t>
  </si>
  <si>
    <t>30,464</t>
  </si>
  <si>
    <t>40,363</t>
  </si>
  <si>
    <t>5,847</t>
  </si>
  <si>
    <t>0,036</t>
  </si>
  <si>
    <t>3,075</t>
  </si>
  <si>
    <t>1,298</t>
  </si>
  <si>
    <t>21,051</t>
  </si>
  <si>
    <t>26,381</t>
  </si>
  <si>
    <t>30,74</t>
  </si>
  <si>
    <t>43,49</t>
  </si>
  <si>
    <t>14,191</t>
  </si>
  <si>
    <t>176,796</t>
  </si>
  <si>
    <t>23,173</t>
  </si>
  <si>
    <t>50,968</t>
  </si>
  <si>
    <t>36,825</t>
  </si>
  <si>
    <t>1,202</t>
  </si>
  <si>
    <t>3,959</t>
  </si>
  <si>
    <t>3,979</t>
  </si>
  <si>
    <t>2,918</t>
  </si>
  <si>
    <t>132,57</t>
  </si>
  <si>
    <t>125,641</t>
  </si>
  <si>
    <t>42,629</t>
  </si>
  <si>
    <t>54,28</t>
  </si>
  <si>
    <t>1,289</t>
  </si>
  <si>
    <t>56,331</t>
  </si>
  <si>
    <t>46,622</t>
  </si>
  <si>
    <t>26,056</t>
  </si>
  <si>
    <t>-15,718</t>
  </si>
  <si>
    <t>80,012</t>
  </si>
  <si>
    <t>3,13</t>
  </si>
  <si>
    <t>1,137</t>
  </si>
  <si>
    <t>2,911</t>
  </si>
  <si>
    <t>-56,585</t>
  </si>
  <si>
    <t>69,566</t>
  </si>
  <si>
    <t>102,993</t>
  </si>
  <si>
    <t>14,252</t>
  </si>
  <si>
    <t>17,679</t>
  </si>
  <si>
    <t>26,236</t>
  </si>
  <si>
    <t>6,485</t>
  </si>
  <si>
    <t>6,434</t>
  </si>
  <si>
    <t>94,448</t>
  </si>
  <si>
    <t>35,816</t>
  </si>
  <si>
    <t>59,502</t>
  </si>
  <si>
    <t>128,852</t>
  </si>
  <si>
    <t>15,37</t>
  </si>
  <si>
    <t>287,873</t>
  </si>
  <si>
    <t>41,921</t>
  </si>
  <si>
    <t>58,218</t>
  </si>
  <si>
    <t>38,274</t>
  </si>
  <si>
    <t>7,989</t>
  </si>
  <si>
    <t>1,734</t>
  </si>
  <si>
    <t>6,271</t>
  </si>
  <si>
    <t>5,79</t>
  </si>
  <si>
    <t>137,787</t>
  </si>
  <si>
    <t>97,418</t>
  </si>
  <si>
    <t>56,628</t>
  </si>
  <si>
    <t>51,57</t>
  </si>
  <si>
    <t>131,387</t>
  </si>
  <si>
    <t>28,357</t>
  </si>
  <si>
    <t>49,528</t>
  </si>
  <si>
    <t>9,464</t>
  </si>
  <si>
    <t>0,372</t>
  </si>
  <si>
    <t>0,385</t>
  </si>
  <si>
    <t>1,188</t>
  </si>
  <si>
    <t>34,07</t>
  </si>
  <si>
    <t>16,648</t>
  </si>
  <si>
    <t>34,216</t>
  </si>
  <si>
    <t>36,5</t>
  </si>
  <si>
    <t>98,909</t>
  </si>
  <si>
    <t>56,073</t>
  </si>
  <si>
    <t>26,614</t>
  </si>
  <si>
    <t>3,645</t>
  </si>
  <si>
    <t>7,691</t>
  </si>
  <si>
    <t>3,983</t>
  </si>
  <si>
    <t>4,611</t>
  </si>
  <si>
    <t>1,178</t>
  </si>
  <si>
    <t>13,123</t>
  </si>
  <si>
    <t>10,183</t>
  </si>
  <si>
    <t>14,513</t>
  </si>
  <si>
    <t>44,065</t>
  </si>
  <si>
    <t>73,635</t>
  </si>
  <si>
    <t>129,318</t>
  </si>
  <si>
    <t>53,146</t>
  </si>
  <si>
    <t>35,298</t>
  </si>
  <si>
    <t>4,831</t>
  </si>
  <si>
    <t>4,396</t>
  </si>
  <si>
    <t>2,112</t>
  </si>
  <si>
    <t>5,228</t>
  </si>
  <si>
    <t>17,393</t>
  </si>
  <si>
    <t>13,907</t>
  </si>
  <si>
    <t>10,972</t>
  </si>
  <si>
    <t>41,314</t>
  </si>
  <si>
    <t>123,903</t>
  </si>
  <si>
    <t>80,633</t>
  </si>
  <si>
    <t>52,562</t>
  </si>
  <si>
    <t>25,981</t>
  </si>
  <si>
    <t>4,971</t>
  </si>
  <si>
    <t>13,117</t>
  </si>
  <si>
    <t>1,715</t>
  </si>
  <si>
    <t>6,212</t>
  </si>
  <si>
    <t>-1,84</t>
  </si>
  <si>
    <t>17,895</t>
  </si>
  <si>
    <t>12,444</t>
  </si>
  <si>
    <t>13,002</t>
  </si>
  <si>
    <t>41,894</t>
  </si>
  <si>
    <t>3,718</t>
  </si>
  <si>
    <t>113,234</t>
  </si>
  <si>
    <t>28,537</t>
  </si>
  <si>
    <t>62,311</t>
  </si>
  <si>
    <t>-10,705</t>
  </si>
  <si>
    <t>0,567</t>
  </si>
  <si>
    <t>7,301</t>
  </si>
  <si>
    <t>0,232</t>
  </si>
  <si>
    <t>9,501</t>
  </si>
  <si>
    <t>-38,537</t>
  </si>
  <si>
    <t>29,201</t>
  </si>
  <si>
    <t>31,545</t>
  </si>
  <si>
    <t>62,543</t>
  </si>
  <si>
    <t>0,515</t>
  </si>
  <si>
    <t>128,116</t>
  </si>
  <si>
    <t>46,416</t>
  </si>
  <si>
    <t>43,111</t>
  </si>
  <si>
    <t>41,55</t>
  </si>
  <si>
    <t>-0,365</t>
  </si>
  <si>
    <t>-6,097</t>
  </si>
  <si>
    <t>-3,737</t>
  </si>
  <si>
    <t>-10,362</t>
  </si>
  <si>
    <t>149,579</t>
  </si>
  <si>
    <t>41,925</t>
  </si>
  <si>
    <t>119,011</t>
  </si>
  <si>
    <t>149,163</t>
  </si>
  <si>
    <t>-226,625</t>
  </si>
  <si>
    <t>67,064</t>
  </si>
  <si>
    <t>24,034</t>
  </si>
  <si>
    <t>-32,921</t>
  </si>
  <si>
    <t>2,254</t>
  </si>
  <si>
    <t>-2,077</t>
  </si>
  <si>
    <t>-12,154</t>
  </si>
  <si>
    <t>-1,417</t>
  </si>
  <si>
    <t>-7,192</t>
  </si>
  <si>
    <t>-3,492</t>
  </si>
  <si>
    <t>8,113</t>
  </si>
  <si>
    <t>33,198</t>
  </si>
  <si>
    <t>5,204</t>
  </si>
  <si>
    <t>41,062</t>
  </si>
  <si>
    <t>1,49</t>
  </si>
  <si>
    <t>134,047</t>
  </si>
  <si>
    <t>27,598</t>
  </si>
  <si>
    <t>46,342</t>
  </si>
  <si>
    <t>9,496</t>
  </si>
  <si>
    <t>0,14</t>
  </si>
  <si>
    <t>-0,005</t>
  </si>
  <si>
    <t>-32,845</t>
  </si>
  <si>
    <t>1,197</t>
  </si>
  <si>
    <t>2,251</t>
  </si>
  <si>
    <t>9,564</t>
  </si>
  <si>
    <t>20,529</t>
  </si>
  <si>
    <t>26,68</t>
  </si>
  <si>
    <t>176,559</t>
  </si>
  <si>
    <t>206,624</t>
  </si>
  <si>
    <t>38,133</t>
  </si>
  <si>
    <t>27,654</t>
  </si>
  <si>
    <t>27,078</t>
  </si>
  <si>
    <t>-8,34</t>
  </si>
  <si>
    <t>-4,244</t>
  </si>
  <si>
    <t>-15,003</t>
  </si>
  <si>
    <t>-3,113</t>
  </si>
  <si>
    <t>-10,438</t>
  </si>
  <si>
    <t>97,481</t>
  </si>
  <si>
    <t>35,122</t>
  </si>
  <si>
    <t>70,95</t>
  </si>
  <si>
    <t>54,26</t>
  </si>
  <si>
    <t>8,094</t>
  </si>
  <si>
    <t>340,761</t>
  </si>
  <si>
    <t>32,356</t>
  </si>
  <si>
    <t>70,543</t>
  </si>
  <si>
    <t>80,072</t>
  </si>
  <si>
    <t>0,625</t>
  </si>
  <si>
    <t>1,047</t>
  </si>
  <si>
    <t>8,331</t>
  </si>
  <si>
    <t>7,341</t>
  </si>
  <si>
    <t>288,258</t>
  </si>
  <si>
    <t>88,018</t>
  </si>
  <si>
    <t>93,212</t>
  </si>
  <si>
    <t>68,568</t>
  </si>
  <si>
    <t>7,421</t>
  </si>
  <si>
    <t>439,652</t>
  </si>
  <si>
    <t>23,633</t>
  </si>
  <si>
    <t>79,618</t>
  </si>
  <si>
    <t>43,13</t>
  </si>
  <si>
    <t>0,62</t>
  </si>
  <si>
    <t>19,674</t>
  </si>
  <si>
    <t>0,249</t>
  </si>
  <si>
    <t>155,268</t>
  </si>
  <si>
    <t>50,212</t>
  </si>
  <si>
    <t>50,826</t>
  </si>
  <si>
    <t>38,684</t>
  </si>
  <si>
    <t>145536,606</t>
  </si>
  <si>
    <t>185,209</t>
  </si>
  <si>
    <t>28,734</t>
  </si>
  <si>
    <t>76,431</t>
  </si>
  <si>
    <t>-0,156</t>
  </si>
  <si>
    <t>-136,605</t>
  </si>
  <si>
    <t>1,996</t>
  </si>
  <si>
    <t>0,358</t>
  </si>
  <si>
    <t>103,441</t>
  </si>
  <si>
    <t>109,327</t>
  </si>
  <si>
    <t>30,066</t>
  </si>
  <si>
    <t>280,573</t>
  </si>
  <si>
    <t>29,997</t>
  </si>
  <si>
    <t>90,635</t>
  </si>
  <si>
    <t>24,097</t>
  </si>
  <si>
    <t>47,569</t>
  </si>
  <si>
    <t>20,916</t>
  </si>
  <si>
    <t>56,1</t>
  </si>
  <si>
    <t>86,751</t>
  </si>
  <si>
    <t>16,313</t>
  </si>
  <si>
    <t>49,565</t>
  </si>
  <si>
    <t>63,47</t>
  </si>
  <si>
    <t>102,405</t>
  </si>
  <si>
    <t>8,382</t>
  </si>
  <si>
    <t>27,058</t>
  </si>
  <si>
    <t>-0,011</t>
  </si>
  <si>
    <t>4,481</t>
  </si>
  <si>
    <t>63,818</t>
  </si>
  <si>
    <t>15,262</t>
  </si>
  <si>
    <t>16809,75</t>
  </si>
  <si>
    <t>114,706</t>
  </si>
  <si>
    <t>12,944</t>
  </si>
  <si>
    <t>28,997</t>
  </si>
  <si>
    <t>2,058</t>
  </si>
  <si>
    <t>46,6</t>
  </si>
  <si>
    <t>42,314</t>
  </si>
  <si>
    <t>19,269</t>
  </si>
  <si>
    <t>39,178</t>
  </si>
  <si>
    <t>21,877</t>
  </si>
  <si>
    <t>272,228</t>
  </si>
  <si>
    <t>18,458</t>
  </si>
  <si>
    <t>65,957</t>
  </si>
  <si>
    <t>23,052</t>
  </si>
  <si>
    <t>3,435</t>
  </si>
  <si>
    <t>3,024</t>
  </si>
  <si>
    <t>82,987</t>
  </si>
  <si>
    <t>87,006</t>
  </si>
  <si>
    <t>23,967</t>
  </si>
  <si>
    <t>48,018</t>
  </si>
  <si>
    <t>120,132</t>
  </si>
  <si>
    <t>53,634</t>
  </si>
  <si>
    <t>34,06</t>
  </si>
  <si>
    <t>15,482</t>
  </si>
  <si>
    <t>4,425</t>
  </si>
  <si>
    <t>1,916</t>
  </si>
  <si>
    <t>2,49</t>
  </si>
  <si>
    <t>55,734</t>
  </si>
  <si>
    <t>31,025</t>
  </si>
  <si>
    <t>72,58</t>
  </si>
  <si>
    <t>133,427</t>
  </si>
  <si>
    <t>132,751</t>
  </si>
  <si>
    <t>49,152</t>
  </si>
  <si>
    <t>27,181</t>
  </si>
  <si>
    <t>19,212</t>
  </si>
  <si>
    <t>11,811</t>
  </si>
  <si>
    <t>3,749</t>
  </si>
  <si>
    <t>4,708</t>
  </si>
  <si>
    <t>4,223</t>
  </si>
  <si>
    <t>69,163</t>
  </si>
  <si>
    <t>53,112</t>
  </si>
  <si>
    <t>10,491</t>
  </si>
  <si>
    <t>59,547</t>
  </si>
  <si>
    <t>264,485</t>
  </si>
  <si>
    <t>131,04</t>
  </si>
  <si>
    <t>43,801</t>
  </si>
  <si>
    <t>13,707</t>
  </si>
  <si>
    <t>28,811</t>
  </si>
  <si>
    <t>36,088</t>
  </si>
  <si>
    <t>2,677</t>
  </si>
  <si>
    <t>13,171</t>
  </si>
  <si>
    <t>2,245</t>
  </si>
  <si>
    <t>2,05</t>
  </si>
  <si>
    <t>103,72</t>
  </si>
  <si>
    <t>101,926</t>
  </si>
  <si>
    <t>32,8</t>
  </si>
  <si>
    <t>76,942</t>
  </si>
  <si>
    <t>8,985</t>
  </si>
  <si>
    <t>175,27</t>
  </si>
  <si>
    <t>52,221</t>
  </si>
  <si>
    <t>57,824</t>
  </si>
  <si>
    <t>4,059</t>
  </si>
  <si>
    <t>6,033</t>
  </si>
  <si>
    <t>0,853</t>
  </si>
  <si>
    <t>6,732</t>
  </si>
  <si>
    <t>208,165</t>
  </si>
  <si>
    <t>176,682</t>
  </si>
  <si>
    <t>54,715</t>
  </si>
  <si>
    <t>117,885</t>
  </si>
  <si>
    <t>101,0</t>
  </si>
  <si>
    <t>203,185</t>
  </si>
  <si>
    <t>52,317</t>
  </si>
  <si>
    <t>23,072</t>
  </si>
  <si>
    <t>10,01</t>
  </si>
  <si>
    <t>2,003</t>
  </si>
  <si>
    <t>7,869</t>
  </si>
  <si>
    <t>3,331</t>
  </si>
  <si>
    <t>83,06</t>
  </si>
  <si>
    <t>60,875</t>
  </si>
  <si>
    <t>12,644</t>
  </si>
  <si>
    <t>43,014</t>
  </si>
  <si>
    <t>1524,112</t>
  </si>
  <si>
    <t>110,319</t>
  </si>
  <si>
    <t>0,607</t>
  </si>
  <si>
    <t>15,05</t>
  </si>
  <si>
    <t>0,269</t>
  </si>
  <si>
    <t>-1935,381</t>
  </si>
  <si>
    <t>3,33</t>
  </si>
  <si>
    <t>54,179</t>
  </si>
  <si>
    <t>1,65</t>
  </si>
  <si>
    <t>43,789</t>
  </si>
  <si>
    <t>49,128</t>
  </si>
  <si>
    <t>82,24</t>
  </si>
  <si>
    <t>83,928</t>
  </si>
  <si>
    <t>45,746</t>
  </si>
  <si>
    <t>38,33</t>
  </si>
  <si>
    <t>3,335</t>
  </si>
  <si>
    <t>9,822</t>
  </si>
  <si>
    <t>52,155</t>
  </si>
  <si>
    <t>4,479</t>
  </si>
  <si>
    <t>1,78</t>
  </si>
  <si>
    <t>12,006</t>
  </si>
  <si>
    <t>38,647</t>
  </si>
  <si>
    <t>38,773</t>
  </si>
  <si>
    <t>82,994</t>
  </si>
  <si>
    <t>10,836</t>
  </si>
  <si>
    <t>98,645</t>
  </si>
  <si>
    <t>37,15</t>
  </si>
  <si>
    <t>67,11</t>
  </si>
  <si>
    <t>-27,415</t>
  </si>
  <si>
    <t>10,094</t>
  </si>
  <si>
    <t>22,621</t>
  </si>
  <si>
    <t>0,638</t>
  </si>
  <si>
    <t>9,653</t>
  </si>
  <si>
    <t>15,569</t>
  </si>
  <si>
    <t>-98,695</t>
  </si>
  <si>
    <t>9,659</t>
  </si>
  <si>
    <t>63,042</t>
  </si>
  <si>
    <t>141,196</t>
  </si>
  <si>
    <t>15,683</t>
  </si>
  <si>
    <t>153,534</t>
  </si>
  <si>
    <t>32,548</t>
  </si>
  <si>
    <t>54,083</t>
  </si>
  <si>
    <t>-3,246</t>
  </si>
  <si>
    <t>-0,411</t>
  </si>
  <si>
    <t>-15,035</t>
  </si>
  <si>
    <t>-22,889</t>
  </si>
  <si>
    <t>-4,579</t>
  </si>
  <si>
    <t>97,491</t>
  </si>
  <si>
    <t>79,644</t>
  </si>
  <si>
    <t>8,905</t>
  </si>
  <si>
    <t>43,227</t>
  </si>
  <si>
    <t>74929,438</t>
  </si>
  <si>
    <t>240,402</t>
  </si>
  <si>
    <t>13,855</t>
  </si>
  <si>
    <t>1386,138</t>
  </si>
  <si>
    <t>2,503</t>
  </si>
  <si>
    <t>110,101</t>
  </si>
  <si>
    <t>103,519</t>
  </si>
  <si>
    <t>24,787</t>
  </si>
  <si>
    <t>1,174</t>
  </si>
  <si>
    <t>126,289</t>
  </si>
  <si>
    <t>21,918</t>
  </si>
  <si>
    <t>49,826</t>
  </si>
  <si>
    <t>10,589</t>
  </si>
  <si>
    <t>0,212</t>
  </si>
  <si>
    <t>5,475</t>
  </si>
  <si>
    <t>3,347</t>
  </si>
  <si>
    <t>38,12</t>
  </si>
  <si>
    <t>13,667</t>
  </si>
  <si>
    <t>36,073</t>
  </si>
  <si>
    <t>53,605</t>
  </si>
  <si>
    <t>61,745</t>
  </si>
  <si>
    <t>203,034</t>
  </si>
  <si>
    <t>51,126</t>
  </si>
  <si>
    <t>45,094</t>
  </si>
  <si>
    <t>15,908</t>
  </si>
  <si>
    <t>30,764</t>
  </si>
  <si>
    <t>4,731</t>
  </si>
  <si>
    <t>4,682</t>
  </si>
  <si>
    <t>7,222</t>
  </si>
  <si>
    <t>1,909</t>
  </si>
  <si>
    <t>57,27</t>
  </si>
  <si>
    <t>39,108</t>
  </si>
  <si>
    <t>30,197</t>
  </si>
  <si>
    <t>59,651</t>
  </si>
  <si>
    <t>168,009</t>
  </si>
  <si>
    <t>197,494</t>
  </si>
  <si>
    <t>31,82</t>
  </si>
  <si>
    <t>25,073</t>
  </si>
  <si>
    <t>61,07</t>
  </si>
  <si>
    <t>0,277</t>
  </si>
  <si>
    <t>77,195</t>
  </si>
  <si>
    <t>0,63</t>
  </si>
  <si>
    <t>-0,734</t>
  </si>
  <si>
    <t>80,965</t>
  </si>
  <si>
    <t>85,866</t>
  </si>
  <si>
    <t>41,261</t>
  </si>
  <si>
    <t>101,54</t>
  </si>
  <si>
    <t>47,733</t>
  </si>
  <si>
    <t>38,672</t>
  </si>
  <si>
    <t>7,885</t>
  </si>
  <si>
    <t>3,801</t>
  </si>
  <si>
    <t>0,145</t>
  </si>
  <si>
    <t>6,109</t>
  </si>
  <si>
    <t>28,384</t>
  </si>
  <si>
    <t>26,327</t>
  </si>
  <si>
    <t>41,707</t>
  </si>
  <si>
    <t>66,4</t>
  </si>
  <si>
    <t>53,804</t>
  </si>
  <si>
    <t>93,522</t>
  </si>
  <si>
    <t>31,433</t>
  </si>
  <si>
    <t>45,548</t>
  </si>
  <si>
    <t>-7,416</t>
  </si>
  <si>
    <t>-722,591</t>
  </si>
  <si>
    <t>-0,194</t>
  </si>
  <si>
    <t>-50,047</t>
  </si>
  <si>
    <t>-3,799</t>
  </si>
  <si>
    <t>-26,697</t>
  </si>
  <si>
    <t>20,338</t>
  </si>
  <si>
    <t>7,187</t>
  </si>
  <si>
    <t>28,9</t>
  </si>
  <si>
    <t>110,664</t>
  </si>
  <si>
    <t>28,779</t>
  </si>
  <si>
    <t>17,826</t>
  </si>
  <si>
    <t>16,295</t>
  </si>
  <si>
    <t>20,249</t>
  </si>
  <si>
    <t>1,314</t>
  </si>
  <si>
    <t>10,869</t>
  </si>
  <si>
    <t>1,773</t>
  </si>
  <si>
    <t>58,663</t>
  </si>
  <si>
    <t>65,853</t>
  </si>
  <si>
    <t>58,871</t>
  </si>
  <si>
    <t>271,751</t>
  </si>
  <si>
    <t>125,103</t>
  </si>
  <si>
    <t>67,91</t>
  </si>
  <si>
    <t>13,467</t>
  </si>
  <si>
    <t>17,768</t>
  </si>
  <si>
    <t>6,513</t>
  </si>
  <si>
    <t>3,227</t>
  </si>
  <si>
    <t>27,813</t>
  </si>
  <si>
    <t>38,511</t>
  </si>
  <si>
    <t>52,771</t>
  </si>
  <si>
    <t>71,561</t>
  </si>
  <si>
    <t>33,783</t>
  </si>
  <si>
    <t>76,423</t>
  </si>
  <si>
    <t>-1,979</t>
  </si>
  <si>
    <t>13,622</t>
  </si>
  <si>
    <t>14,755</t>
  </si>
  <si>
    <t>-7,124</t>
  </si>
  <si>
    <t>15,748</t>
  </si>
  <si>
    <t>80,478</t>
  </si>
  <si>
    <t>87,24</t>
  </si>
  <si>
    <t>240,257</t>
  </si>
  <si>
    <t>71,989</t>
  </si>
  <si>
    <t>34,331</t>
  </si>
  <si>
    <t>109,757</t>
  </si>
  <si>
    <t>-31,561</t>
  </si>
  <si>
    <t>11,864</t>
  </si>
  <si>
    <t>-1,094</t>
  </si>
  <si>
    <t>-0,539</t>
  </si>
  <si>
    <t>395,125</t>
  </si>
  <si>
    <t>333,621</t>
  </si>
  <si>
    <t>55,365</t>
  </si>
  <si>
    <t>174,107</t>
  </si>
  <si>
    <t>101,997</t>
  </si>
  <si>
    <t>180,876</t>
  </si>
  <si>
    <t>25,96</t>
  </si>
  <si>
    <t>28,739</t>
  </si>
  <si>
    <t>11,418</t>
  </si>
  <si>
    <t>7,451</t>
  </si>
  <si>
    <t>4,021</t>
  </si>
  <si>
    <t>3,846</t>
  </si>
  <si>
    <t>73,248</t>
  </si>
  <si>
    <t>2,189</t>
  </si>
  <si>
    <t>62,358</t>
  </si>
  <si>
    <t>102,067</t>
  </si>
  <si>
    <t>157,147</t>
  </si>
  <si>
    <t>27,509</t>
  </si>
  <si>
    <t>24,896</t>
  </si>
  <si>
    <t>33,786</t>
  </si>
  <si>
    <t>25,442</t>
  </si>
  <si>
    <t>4,009</t>
  </si>
  <si>
    <t>5,274</t>
  </si>
  <si>
    <t>1,167</t>
  </si>
  <si>
    <t>121,63</t>
  </si>
  <si>
    <t>100,934</t>
  </si>
  <si>
    <t>35,984</t>
  </si>
  <si>
    <t>81,625</t>
  </si>
  <si>
    <t>92,348</t>
  </si>
  <si>
    <t>20,597</t>
  </si>
  <si>
    <t>29,747</t>
  </si>
  <si>
    <t>23,955</t>
  </si>
  <si>
    <t>3,254</t>
  </si>
  <si>
    <t>24,261</t>
  </si>
  <si>
    <t>42,401</t>
  </si>
  <si>
    <t>37,671</t>
  </si>
  <si>
    <t>48,538</t>
  </si>
  <si>
    <t>24,689</t>
  </si>
  <si>
    <t>277,556</t>
  </si>
  <si>
    <t>54,316</t>
  </si>
  <si>
    <t>36,564</t>
  </si>
  <si>
    <t>0,613</t>
  </si>
  <si>
    <t>8,0</t>
  </si>
  <si>
    <t>6,462</t>
  </si>
  <si>
    <t>131,631</t>
  </si>
  <si>
    <t>37,306</t>
  </si>
  <si>
    <t>92,489</t>
  </si>
  <si>
    <t>7,022</t>
  </si>
  <si>
    <t>714,134</t>
  </si>
  <si>
    <t>80,585</t>
  </si>
  <si>
    <t>162,556</t>
  </si>
  <si>
    <t>7,726</t>
  </si>
  <si>
    <t>1,611</t>
  </si>
  <si>
    <t>8,915</t>
  </si>
  <si>
    <t>585,202</t>
  </si>
  <si>
    <t>601,107</t>
  </si>
  <si>
    <t>29,117</t>
  </si>
  <si>
    <t>70,028</t>
  </si>
  <si>
    <t>9,855</t>
  </si>
  <si>
    <t>200,339</t>
  </si>
  <si>
    <t>37,816</t>
  </si>
  <si>
    <t>45,85</t>
  </si>
  <si>
    <t>37,025</t>
  </si>
  <si>
    <t>1,66</t>
  </si>
  <si>
    <t>4,328</t>
  </si>
  <si>
    <t>3,777</t>
  </si>
  <si>
    <t>4,32</t>
  </si>
  <si>
    <t>133,291</t>
  </si>
  <si>
    <t>87,405</t>
  </si>
  <si>
    <t>25,843</t>
  </si>
  <si>
    <t>71,947</t>
  </si>
  <si>
    <t>8,13</t>
  </si>
  <si>
    <t>443,193</t>
  </si>
  <si>
    <t>27,745</t>
  </si>
  <si>
    <t>85,564</t>
  </si>
  <si>
    <t>64,678</t>
  </si>
  <si>
    <t>8,275</t>
  </si>
  <si>
    <t>8,685</t>
  </si>
  <si>
    <t>232,841</t>
  </si>
  <si>
    <t>41,857</t>
  </si>
  <si>
    <t>47,076</t>
  </si>
  <si>
    <t>121,847</t>
  </si>
  <si>
    <t>37,417</t>
  </si>
  <si>
    <t>37,168</t>
  </si>
  <si>
    <t>17,985</t>
  </si>
  <si>
    <t>1,588</t>
  </si>
  <si>
    <t>11,282</t>
  </si>
  <si>
    <t>14,704</t>
  </si>
  <si>
    <t>11,023</t>
  </si>
  <si>
    <t>64,747</t>
  </si>
  <si>
    <t>57,417</t>
  </si>
  <si>
    <t>50,986</t>
  </si>
  <si>
    <t>11,336</t>
  </si>
  <si>
    <t>181,757</t>
  </si>
  <si>
    <t>30,187</t>
  </si>
  <si>
    <t>56,589</t>
  </si>
  <si>
    <t>24,243</t>
  </si>
  <si>
    <t>0,883</t>
  </si>
  <si>
    <t>5,925</t>
  </si>
  <si>
    <t>0,6</t>
  </si>
  <si>
    <t>6,562</t>
  </si>
  <si>
    <t>4,183</t>
  </si>
  <si>
    <t>87,274</t>
  </si>
  <si>
    <t>28,629</t>
  </si>
  <si>
    <t>57,897</t>
  </si>
  <si>
    <t>58,52</t>
  </si>
  <si>
    <t>23,134</t>
  </si>
  <si>
    <t>153,019</t>
  </si>
  <si>
    <t>32,458</t>
  </si>
  <si>
    <t>44,428</t>
  </si>
  <si>
    <t>26,317</t>
  </si>
  <si>
    <t>0,766</t>
  </si>
  <si>
    <t>3,4</t>
  </si>
  <si>
    <t>1,525</t>
  </si>
  <si>
    <t>4,357</t>
  </si>
  <si>
    <t>2,711</t>
  </si>
  <si>
    <t>94,742</t>
  </si>
  <si>
    <t>27,276</t>
  </si>
  <si>
    <t>67,692</t>
  </si>
  <si>
    <t>63,485</t>
  </si>
  <si>
    <t>58,626</t>
  </si>
  <si>
    <t>149,61</t>
  </si>
  <si>
    <t>22,781</t>
  </si>
  <si>
    <t>46,608</t>
  </si>
  <si>
    <t>16,678</t>
  </si>
  <si>
    <t>58,006</t>
  </si>
  <si>
    <t>5,53</t>
  </si>
  <si>
    <t>60,04</t>
  </si>
  <si>
    <t>33,296</t>
  </si>
  <si>
    <t>41,732</t>
  </si>
  <si>
    <t>72,964</t>
  </si>
  <si>
    <t>134,475</t>
  </si>
  <si>
    <t>36,115</t>
  </si>
  <si>
    <t>5,414</t>
  </si>
  <si>
    <t>0,384</t>
  </si>
  <si>
    <t>7,174</t>
  </si>
  <si>
    <t>5,884</t>
  </si>
  <si>
    <t>68,624</t>
  </si>
  <si>
    <t>4,062</t>
  </si>
  <si>
    <t>19,49</t>
  </si>
  <si>
    <t>25,71</t>
  </si>
  <si>
    <t>29,36</t>
  </si>
  <si>
    <t>166,543</t>
  </si>
  <si>
    <t>69,733</t>
  </si>
  <si>
    <t>142,708</t>
  </si>
  <si>
    <t>14,034</t>
  </si>
  <si>
    <t>27,507</t>
  </si>
  <si>
    <t>40,298</t>
  </si>
  <si>
    <t>10,44</t>
  </si>
  <si>
    <t>4,759</t>
  </si>
  <si>
    <t>2,463</t>
  </si>
  <si>
    <t>5,166</t>
  </si>
  <si>
    <t>1,974</t>
  </si>
  <si>
    <t>145,074</t>
  </si>
  <si>
    <t>48,657</t>
  </si>
  <si>
    <t>93,151</t>
  </si>
  <si>
    <t>118,12</t>
  </si>
  <si>
    <t>74,284</t>
  </si>
  <si>
    <t>257,343</t>
  </si>
  <si>
    <t>37,039</t>
  </si>
  <si>
    <t>39,795</t>
  </si>
  <si>
    <t>28,567</t>
  </si>
  <si>
    <t>5,658</t>
  </si>
  <si>
    <t>2,962</t>
  </si>
  <si>
    <t>6,129</t>
  </si>
  <si>
    <t>1,927</t>
  </si>
  <si>
    <t>102,842</t>
  </si>
  <si>
    <t>39,665</t>
  </si>
  <si>
    <t>65,577</t>
  </si>
  <si>
    <t>52,204</t>
  </si>
  <si>
    <t>281,514</t>
  </si>
  <si>
    <t>12,161</t>
  </si>
  <si>
    <t>74,096</t>
  </si>
  <si>
    <t>55,899</t>
  </si>
  <si>
    <t>11,102</t>
  </si>
  <si>
    <t>9,184</t>
  </si>
  <si>
    <t>10,996</t>
  </si>
  <si>
    <t>11,763</t>
  </si>
  <si>
    <t>201,236</t>
  </si>
  <si>
    <t>49,117</t>
  </si>
  <si>
    <t>72,643</t>
  </si>
  <si>
    <t>101,353</t>
  </si>
  <si>
    <t>0,032</t>
  </si>
  <si>
    <t>10,776</t>
  </si>
  <si>
    <t>1,21</t>
  </si>
  <si>
    <t>2,396</t>
  </si>
  <si>
    <t>0,793</t>
  </si>
  <si>
    <t>38,792</t>
  </si>
  <si>
    <t>23,1</t>
  </si>
  <si>
    <t>35,419</t>
  </si>
  <si>
    <t>45,539</t>
  </si>
  <si>
    <t>18,729</t>
  </si>
  <si>
    <t>333,686</t>
  </si>
  <si>
    <t>49,825</t>
  </si>
  <si>
    <t>69,083</t>
  </si>
  <si>
    <t>31,107</t>
  </si>
  <si>
    <t>3,583</t>
  </si>
  <si>
    <t>6,768</t>
  </si>
  <si>
    <t>1,57</t>
  </si>
  <si>
    <t>5,223</t>
  </si>
  <si>
    <t>111,984</t>
  </si>
  <si>
    <t>67,304</t>
  </si>
  <si>
    <t>48,925</t>
  </si>
  <si>
    <t>41,15</t>
  </si>
  <si>
    <t>76,788</t>
  </si>
  <si>
    <t>248,882</t>
  </si>
  <si>
    <t>33,843</t>
  </si>
  <si>
    <t>27,349</t>
  </si>
  <si>
    <t>11,846</t>
  </si>
  <si>
    <t>5,424</t>
  </si>
  <si>
    <t>2,044</t>
  </si>
  <si>
    <t>1,802</t>
  </si>
  <si>
    <t>98,455</t>
  </si>
  <si>
    <t>55,424</t>
  </si>
  <si>
    <t>34,608</t>
  </si>
  <si>
    <t>37,378</t>
  </si>
  <si>
    <t>171,767</t>
  </si>
  <si>
    <t>85,048</t>
  </si>
  <si>
    <t>33,867</t>
  </si>
  <si>
    <t>24,315</t>
  </si>
  <si>
    <t>3,288</t>
  </si>
  <si>
    <t>5,964</t>
  </si>
  <si>
    <t>3,615</t>
  </si>
  <si>
    <t>0,663</t>
  </si>
  <si>
    <t>34,66</t>
  </si>
  <si>
    <t>10,708</t>
  </si>
  <si>
    <t>23,423</t>
  </si>
  <si>
    <t>50,757</t>
  </si>
  <si>
    <t>56,467</t>
  </si>
  <si>
    <t>20,902</t>
  </si>
  <si>
    <t>54,325</t>
  </si>
  <si>
    <t>0,948</t>
  </si>
  <si>
    <t>0,182</t>
  </si>
  <si>
    <t>10,171</t>
  </si>
  <si>
    <t>11,338</t>
  </si>
  <si>
    <t>5,844</t>
  </si>
  <si>
    <t>3,412</t>
  </si>
  <si>
    <t>11,789</t>
  </si>
  <si>
    <t>13,041</t>
  </si>
  <si>
    <t>70,79</t>
  </si>
  <si>
    <t>82,153</t>
  </si>
  <si>
    <t>104,972</t>
  </si>
  <si>
    <t>60,987</t>
  </si>
  <si>
    <t>24,738</t>
  </si>
  <si>
    <t>20,256</t>
  </si>
  <si>
    <t>-3,099</t>
  </si>
  <si>
    <t>-3,905</t>
  </si>
  <si>
    <t>-3,155</t>
  </si>
  <si>
    <t>-4,658</t>
  </si>
  <si>
    <t>80,624</t>
  </si>
  <si>
    <t>73,688</t>
  </si>
  <si>
    <t>56,27</t>
  </si>
  <si>
    <t>126,996</t>
  </si>
  <si>
    <t>56,609</t>
  </si>
  <si>
    <t>34,357</t>
  </si>
  <si>
    <t>15,365</t>
  </si>
  <si>
    <t>63,142</t>
  </si>
  <si>
    <t>-0,06</t>
  </si>
  <si>
    <t>-147,955</t>
  </si>
  <si>
    <t>-2,331</t>
  </si>
  <si>
    <t>55,312</t>
  </si>
  <si>
    <t>14,061</t>
  </si>
  <si>
    <t>49,428</t>
  </si>
  <si>
    <t>101,167</t>
  </si>
  <si>
    <t>10,167</t>
  </si>
  <si>
    <t>1,534</t>
  </si>
  <si>
    <t>36,599</t>
  </si>
  <si>
    <t>32,798</t>
  </si>
  <si>
    <t>26,301</t>
  </si>
  <si>
    <t>38,122</t>
  </si>
  <si>
    <t>10,629</t>
  </si>
  <si>
    <t>0,881</t>
  </si>
  <si>
    <t>2,574</t>
  </si>
  <si>
    <t>38,265</t>
  </si>
  <si>
    <t>9,226</t>
  </si>
  <si>
    <t>37,403</t>
  </si>
  <si>
    <t>658,481</t>
  </si>
  <si>
    <t>223233,744</t>
  </si>
  <si>
    <t>135,981</t>
  </si>
  <si>
    <t>65,021</t>
  </si>
  <si>
    <t>31,5</t>
  </si>
  <si>
    <t>-1997,282</t>
  </si>
  <si>
    <t>1,886</t>
  </si>
  <si>
    <t>-0,072</t>
  </si>
  <si>
    <t>234,076</t>
  </si>
  <si>
    <t>112,036</t>
  </si>
  <si>
    <t>60,906</t>
  </si>
  <si>
    <t>117,191</t>
  </si>
  <si>
    <t>545,58</t>
  </si>
  <si>
    <t>177,002</t>
  </si>
  <si>
    <t>45,343</t>
  </si>
  <si>
    <t>4,967</t>
  </si>
  <si>
    <t>3,213</t>
  </si>
  <si>
    <t>27,8</t>
  </si>
  <si>
    <t>3,759</t>
  </si>
  <si>
    <t>17,881</t>
  </si>
  <si>
    <t>5,128</t>
  </si>
  <si>
    <t>0,586</t>
  </si>
  <si>
    <t>68,051</t>
  </si>
  <si>
    <t>42,325</t>
  </si>
  <si>
    <t>289,112</t>
  </si>
  <si>
    <t>48,709</t>
  </si>
  <si>
    <t>53,121</t>
  </si>
  <si>
    <t>27,495</t>
  </si>
  <si>
    <t>1,378</t>
  </si>
  <si>
    <t>1,315</t>
  </si>
  <si>
    <t>21,684</t>
  </si>
  <si>
    <t>17,528</t>
  </si>
  <si>
    <t>98,981</t>
  </si>
  <si>
    <t>50,41</t>
  </si>
  <si>
    <t>71,836</t>
  </si>
  <si>
    <t>57,623</t>
  </si>
  <si>
    <t>-62,706</t>
  </si>
  <si>
    <t>163,766</t>
  </si>
  <si>
    <t>-294,044</t>
  </si>
  <si>
    <t>21,9</t>
  </si>
  <si>
    <t>-2,986</t>
  </si>
  <si>
    <t>-11,989</t>
  </si>
  <si>
    <t>-3,379</t>
  </si>
  <si>
    <t>-11,394</t>
  </si>
  <si>
    <t>-11,735</t>
  </si>
  <si>
    <t>78,839</t>
  </si>
  <si>
    <t>34,835</t>
  </si>
  <si>
    <t>34,332</t>
  </si>
  <si>
    <t>41,928</t>
  </si>
  <si>
    <t>18,691</t>
  </si>
  <si>
    <t>238,056</t>
  </si>
  <si>
    <t>25,877</t>
  </si>
  <si>
    <t>52,674</t>
  </si>
  <si>
    <t>29,328</t>
  </si>
  <si>
    <t>2,699</t>
  </si>
  <si>
    <t>0,744</t>
  </si>
  <si>
    <t>7,668</t>
  </si>
  <si>
    <t>5,713</t>
  </si>
  <si>
    <t>105,582</t>
  </si>
  <si>
    <t>53,366</t>
  </si>
  <si>
    <t>49,126</t>
  </si>
  <si>
    <t>54,154</t>
  </si>
  <si>
    <t>76,711</t>
  </si>
  <si>
    <t>60,78</t>
  </si>
  <si>
    <t>46,87</t>
  </si>
  <si>
    <t>26,722</t>
  </si>
  <si>
    <t>-9,888</t>
  </si>
  <si>
    <t>5,863</t>
  </si>
  <si>
    <t>2,519</t>
  </si>
  <si>
    <t>5,641</t>
  </si>
  <si>
    <t>-35,598</t>
  </si>
  <si>
    <t>14,096</t>
  </si>
  <si>
    <t>31,609</t>
  </si>
  <si>
    <t>41,502</t>
  </si>
  <si>
    <t>88,035</t>
  </si>
  <si>
    <t>109,414</t>
  </si>
  <si>
    <t>26,407</t>
  </si>
  <si>
    <t>24,195</t>
  </si>
  <si>
    <t>9,182</t>
  </si>
  <si>
    <t>8,601</t>
  </si>
  <si>
    <t>0,985</t>
  </si>
  <si>
    <t>33,055</t>
  </si>
  <si>
    <t>24,108</t>
  </si>
  <si>
    <t>44,844</t>
  </si>
  <si>
    <t>72,796</t>
  </si>
  <si>
    <t>50,216</t>
  </si>
  <si>
    <t>309,114</t>
  </si>
  <si>
    <t>33,101</t>
  </si>
  <si>
    <t>50,919</t>
  </si>
  <si>
    <t>33,669</t>
  </si>
  <si>
    <t>8,869</t>
  </si>
  <si>
    <t>4,203</t>
  </si>
  <si>
    <t>3,419</t>
  </si>
  <si>
    <t>5,006</t>
  </si>
  <si>
    <t>121,208</t>
  </si>
  <si>
    <t>82,77</t>
  </si>
  <si>
    <t>37,302</t>
  </si>
  <si>
    <t>37,774</t>
  </si>
  <si>
    <t>0,257</t>
  </si>
  <si>
    <t>215,509</t>
  </si>
  <si>
    <t>46,482</t>
  </si>
  <si>
    <t>64,895</t>
  </si>
  <si>
    <t>36,81</t>
  </si>
  <si>
    <t>0,265</t>
  </si>
  <si>
    <t>7,974</t>
  </si>
  <si>
    <t>11,36</t>
  </si>
  <si>
    <t>10,015</t>
  </si>
  <si>
    <t>132,517</t>
  </si>
  <si>
    <t>64,084</t>
  </si>
  <si>
    <t>58,861</t>
  </si>
  <si>
    <t>344,369</t>
  </si>
  <si>
    <t>36,477</t>
  </si>
  <si>
    <t>76,25</t>
  </si>
  <si>
    <t>78,015</t>
  </si>
  <si>
    <t>4,091</t>
  </si>
  <si>
    <t>2,986</t>
  </si>
  <si>
    <t>280,854</t>
  </si>
  <si>
    <t>49,718</t>
  </si>
  <si>
    <t>48,651</t>
  </si>
  <si>
    <t>76,579</t>
  </si>
  <si>
    <t>52,641</t>
  </si>
  <si>
    <t>44,057</t>
  </si>
  <si>
    <t>14,042</t>
  </si>
  <si>
    <t>-4,292</t>
  </si>
  <si>
    <t>14,685</t>
  </si>
  <si>
    <t>0,223</t>
  </si>
  <si>
    <t>-1,785</t>
  </si>
  <si>
    <t>-15,453</t>
  </si>
  <si>
    <t>5,797</t>
  </si>
  <si>
    <t>28,108</t>
  </si>
  <si>
    <t>35,199</t>
  </si>
  <si>
    <t>112,967</t>
  </si>
  <si>
    <t>18,782</t>
  </si>
  <si>
    <t>66,376</t>
  </si>
  <si>
    <t>11,185</t>
  </si>
  <si>
    <t>14,836</t>
  </si>
  <si>
    <t>4,89</t>
  </si>
  <si>
    <t>2,85</t>
  </si>
  <si>
    <t>40,265</t>
  </si>
  <si>
    <t>38,352</t>
  </si>
  <si>
    <t>23,285</t>
  </si>
  <si>
    <t>50,866</t>
  </si>
  <si>
    <t>117,597</t>
  </si>
  <si>
    <t>216,029</t>
  </si>
  <si>
    <t>46,589</t>
  </si>
  <si>
    <t>34,531</t>
  </si>
  <si>
    <t>36,038</t>
  </si>
  <si>
    <t>11,665</t>
  </si>
  <si>
    <t>2,666</t>
  </si>
  <si>
    <t>12,93</t>
  </si>
  <si>
    <t>3,193</t>
  </si>
  <si>
    <t>-0,667</t>
  </si>
  <si>
    <t>129,737</t>
  </si>
  <si>
    <t>77,712</t>
  </si>
  <si>
    <t>47,245</t>
  </si>
  <si>
    <t>60,385</t>
  </si>
  <si>
    <t>85,944</t>
  </si>
  <si>
    <t>234,732</t>
  </si>
  <si>
    <t>9,068</t>
  </si>
  <si>
    <t>33,919</t>
  </si>
  <si>
    <t>10,225</t>
  </si>
  <si>
    <t>4,4</t>
  </si>
  <si>
    <t>15,873</t>
  </si>
  <si>
    <t>0,626</t>
  </si>
  <si>
    <t>0,367</t>
  </si>
  <si>
    <t>8,73</t>
  </si>
  <si>
    <t>16,881</t>
  </si>
  <si>
    <t>25,387</t>
  </si>
  <si>
    <t>101,005</t>
  </si>
  <si>
    <t>12,522</t>
  </si>
  <si>
    <t>20,008</t>
  </si>
  <si>
    <t>9,676</t>
  </si>
  <si>
    <t>-4,295</t>
  </si>
  <si>
    <t>-1,4</t>
  </si>
  <si>
    <t>-1,381</t>
  </si>
  <si>
    <t>-1,493</t>
  </si>
  <si>
    <t>-1,786</t>
  </si>
  <si>
    <t>10,544</t>
  </si>
  <si>
    <t>18,132</t>
  </si>
  <si>
    <t>28,666</t>
  </si>
  <si>
    <t>111,498</t>
  </si>
  <si>
    <t>276,185</t>
  </si>
  <si>
    <t>42,952</t>
  </si>
  <si>
    <t>28,259</t>
  </si>
  <si>
    <t>36,008</t>
  </si>
  <si>
    <t>11,138</t>
  </si>
  <si>
    <t>1,186</t>
  </si>
  <si>
    <t>24,002</t>
  </si>
  <si>
    <t>1,58</t>
  </si>
  <si>
    <t>129,63</t>
  </si>
  <si>
    <t>66,409</t>
  </si>
  <si>
    <t>77,778</t>
  </si>
  <si>
    <t>78,21</t>
  </si>
  <si>
    <t>167,95</t>
  </si>
  <si>
    <t>15,431</t>
  </si>
  <si>
    <t>42,352</t>
  </si>
  <si>
    <t>75,073</t>
  </si>
  <si>
    <t>0,555</t>
  </si>
  <si>
    <t>-0,707</t>
  </si>
  <si>
    <t>83,424</t>
  </si>
  <si>
    <t>72,825</t>
  </si>
  <si>
    <t>48,811</t>
  </si>
  <si>
    <t>3,584</t>
  </si>
  <si>
    <t>135,823</t>
  </si>
  <si>
    <t>27,74</t>
  </si>
  <si>
    <t>30,805</t>
  </si>
  <si>
    <t>27,046</t>
  </si>
  <si>
    <t>1,41</t>
  </si>
  <si>
    <t>1,133</t>
  </si>
  <si>
    <t>1,578</t>
  </si>
  <si>
    <t>1,923</t>
  </si>
  <si>
    <t>97,365</t>
  </si>
  <si>
    <t>57,437</t>
  </si>
  <si>
    <t>68,595</t>
  </si>
  <si>
    <t>10,414</t>
  </si>
  <si>
    <t>190,874</t>
  </si>
  <si>
    <t>41,975</t>
  </si>
  <si>
    <t>44,777</t>
  </si>
  <si>
    <t>35,621</t>
  </si>
  <si>
    <t>2,096</t>
  </si>
  <si>
    <t>3,392</t>
  </si>
  <si>
    <t>3,304</t>
  </si>
  <si>
    <t>4,039</t>
  </si>
  <si>
    <t>128,236</t>
  </si>
  <si>
    <t>81,628</t>
  </si>
  <si>
    <t>25,927</t>
  </si>
  <si>
    <t>68,324</t>
  </si>
  <si>
    <t>22,13</t>
  </si>
  <si>
    <t>162,357</t>
  </si>
  <si>
    <t>30,488</t>
  </si>
  <si>
    <t>45,56</t>
  </si>
  <si>
    <t>23,184</t>
  </si>
  <si>
    <t>5,275</t>
  </si>
  <si>
    <t>6,645</t>
  </si>
  <si>
    <t>83,461</t>
  </si>
  <si>
    <t>43,092</t>
  </si>
  <si>
    <t>7,947</t>
  </si>
  <si>
    <t>52,686</t>
  </si>
  <si>
    <t>197,461</t>
  </si>
  <si>
    <t>732,492</t>
  </si>
  <si>
    <t>60,409</t>
  </si>
  <si>
    <t>29,278</t>
  </si>
  <si>
    <t>197,134</t>
  </si>
  <si>
    <t>14,26</t>
  </si>
  <si>
    <t>8,127</t>
  </si>
  <si>
    <t>16,736</t>
  </si>
  <si>
    <t>12,969</t>
  </si>
  <si>
    <t>8,334</t>
  </si>
  <si>
    <t>709,682</t>
  </si>
  <si>
    <t>665,332</t>
  </si>
  <si>
    <t>52,849</t>
  </si>
  <si>
    <t>77,242</t>
  </si>
  <si>
    <t>92,878</t>
  </si>
  <si>
    <t>-4,604</t>
  </si>
  <si>
    <t>31,769</t>
  </si>
  <si>
    <t>46,635</t>
  </si>
  <si>
    <t>47,778</t>
  </si>
  <si>
    <t>-16,575</t>
  </si>
  <si>
    <t>124,177</t>
  </si>
  <si>
    <t>0,192</t>
  </si>
  <si>
    <t>690,98</t>
  </si>
  <si>
    <t>23,884</t>
  </si>
  <si>
    <t>86,055</t>
  </si>
  <si>
    <t>141,646</t>
  </si>
  <si>
    <t>7,305</t>
  </si>
  <si>
    <t>7,858</t>
  </si>
  <si>
    <t>8,681</t>
  </si>
  <si>
    <t>509,924</t>
  </si>
  <si>
    <t>514,274</t>
  </si>
  <si>
    <t>52,323</t>
  </si>
  <si>
    <t>73,621</t>
  </si>
  <si>
    <t>6,014</t>
  </si>
  <si>
    <t>617,984</t>
  </si>
  <si>
    <t>24,457</t>
  </si>
  <si>
    <t>79,632</t>
  </si>
  <si>
    <t>171,026</t>
  </si>
  <si>
    <t>9,789</t>
  </si>
  <si>
    <t>10,259</t>
  </si>
  <si>
    <t>11,704</t>
  </si>
  <si>
    <t>615,693</t>
  </si>
  <si>
    <t>653,544</t>
  </si>
  <si>
    <t>20,768</t>
  </si>
  <si>
    <t>73,804</t>
  </si>
  <si>
    <t>18,62</t>
  </si>
  <si>
    <t>309,933</t>
  </si>
  <si>
    <t>60,484</t>
  </si>
  <si>
    <t>64,719</t>
  </si>
  <si>
    <t>13,068</t>
  </si>
  <si>
    <t>30,394</t>
  </si>
  <si>
    <t>0,437</t>
  </si>
  <si>
    <t>39,768</t>
  </si>
  <si>
    <t>37,782</t>
  </si>
  <si>
    <t>47,044</t>
  </si>
  <si>
    <t>15,041</t>
  </si>
  <si>
    <t>114,187</t>
  </si>
  <si>
    <t>47,116</t>
  </si>
  <si>
    <t>167,783</t>
  </si>
  <si>
    <t>46,276</t>
  </si>
  <si>
    <t>39,104</t>
  </si>
  <si>
    <t>24,145</t>
  </si>
  <si>
    <t>7,745</t>
  </si>
  <si>
    <t>3,557</t>
  </si>
  <si>
    <t>1,926</t>
  </si>
  <si>
    <t>86,921</t>
  </si>
  <si>
    <t>64,982</t>
  </si>
  <si>
    <t>14,955</t>
  </si>
  <si>
    <t>148,002</t>
  </si>
  <si>
    <t>20,907</t>
  </si>
  <si>
    <t>50,741</t>
  </si>
  <si>
    <t>31,124</t>
  </si>
  <si>
    <t>2,407</t>
  </si>
  <si>
    <t>3,138</t>
  </si>
  <si>
    <t>3,611</t>
  </si>
  <si>
    <t>112,046</t>
  </si>
  <si>
    <t>5,304</t>
  </si>
  <si>
    <t>83,179</t>
  </si>
  <si>
    <t>145,005</t>
  </si>
  <si>
    <t>40,117</t>
  </si>
  <si>
    <t>66,459</t>
  </si>
  <si>
    <t>2,284</t>
  </si>
  <si>
    <t>6,63</t>
  </si>
  <si>
    <t>9,327</t>
  </si>
  <si>
    <t>6,293</t>
  </si>
  <si>
    <t>13,355</t>
  </si>
  <si>
    <t>10,853</t>
  </si>
  <si>
    <t>38,312</t>
  </si>
  <si>
    <t>58,334</t>
  </si>
  <si>
    <t>0,64</t>
  </si>
  <si>
    <t>107,683</t>
  </si>
  <si>
    <t>27,602</t>
  </si>
  <si>
    <t>63,162</t>
  </si>
  <si>
    <t>-9,775</t>
  </si>
  <si>
    <t>0,458</t>
  </si>
  <si>
    <t>10,304</t>
  </si>
  <si>
    <t>6,021</t>
  </si>
  <si>
    <t>-35,19</t>
  </si>
  <si>
    <t>28,773</t>
  </si>
  <si>
    <t>23,615</t>
  </si>
  <si>
    <t>61,637</t>
  </si>
  <si>
    <t>132,509</t>
  </si>
  <si>
    <t>243,208</t>
  </si>
  <si>
    <t>44,369</t>
  </si>
  <si>
    <t>32,675</t>
  </si>
  <si>
    <t>18,765</t>
  </si>
  <si>
    <t>5,363</t>
  </si>
  <si>
    <t>4,171</t>
  </si>
  <si>
    <t>6,605</t>
  </si>
  <si>
    <t>3,395</t>
  </si>
  <si>
    <t>67,555</t>
  </si>
  <si>
    <t>43,351</t>
  </si>
  <si>
    <t>29,518</t>
  </si>
  <si>
    <t>36,643</t>
  </si>
  <si>
    <t>-165,241</t>
  </si>
  <si>
    <t>88,066</t>
  </si>
  <si>
    <t>53,357</t>
  </si>
  <si>
    <t>-52,781</t>
  </si>
  <si>
    <t>36,05</t>
  </si>
  <si>
    <t>1,446</t>
  </si>
  <si>
    <t>129,781</t>
  </si>
  <si>
    <t>82,991</t>
  </si>
  <si>
    <t>58,233</t>
  </si>
  <si>
    <t>172,864</t>
  </si>
  <si>
    <t>0,44</t>
  </si>
  <si>
    <t>229,36</t>
  </si>
  <si>
    <t>39,163</t>
  </si>
  <si>
    <t>79,292</t>
  </si>
  <si>
    <t>14,478</t>
  </si>
  <si>
    <t>2,133</t>
  </si>
  <si>
    <t>13,288</t>
  </si>
  <si>
    <t>19,302</t>
  </si>
  <si>
    <t>15,768</t>
  </si>
  <si>
    <t>52,12</t>
  </si>
  <si>
    <t>28,081</t>
  </si>
  <si>
    <t>24,176</t>
  </si>
  <si>
    <t>32,146</t>
  </si>
  <si>
    <t>199,289</t>
  </si>
  <si>
    <t>96,206</t>
  </si>
  <si>
    <t>78,185</t>
  </si>
  <si>
    <t>14,742</t>
  </si>
  <si>
    <t>23,771</t>
  </si>
  <si>
    <t>7,546</t>
  </si>
  <si>
    <t>2,821</t>
  </si>
  <si>
    <t>1,302</t>
  </si>
  <si>
    <t>53,071</t>
  </si>
  <si>
    <t>13,623</t>
  </si>
  <si>
    <t>35,75</t>
  </si>
  <si>
    <t>48,035</t>
  </si>
  <si>
    <t>4,316</t>
  </si>
  <si>
    <t>174,345</t>
  </si>
  <si>
    <t>28,453</t>
  </si>
  <si>
    <t>45,194</t>
  </si>
  <si>
    <t>51,738</t>
  </si>
  <si>
    <t>4,054</t>
  </si>
  <si>
    <t>0,349</t>
  </si>
  <si>
    <t>12,575</t>
  </si>
  <si>
    <t>7,306</t>
  </si>
  <si>
    <t>186,257</t>
  </si>
  <si>
    <t>34,844</t>
  </si>
  <si>
    <t>22,819</t>
  </si>
  <si>
    <t>121,389</t>
  </si>
  <si>
    <t>151,097</t>
  </si>
  <si>
    <t>51,182</t>
  </si>
  <si>
    <t>9,838</t>
  </si>
  <si>
    <t>8,739</t>
  </si>
  <si>
    <t>11,872</t>
  </si>
  <si>
    <t>11,118</t>
  </si>
  <si>
    <t>35,417</t>
  </si>
  <si>
    <t>14,788</t>
  </si>
  <si>
    <t>29,317</t>
  </si>
  <si>
    <t>58,017</t>
  </si>
  <si>
    <t>26,029</t>
  </si>
  <si>
    <t>265,621</t>
  </si>
  <si>
    <t>23,792</t>
  </si>
  <si>
    <t>56,003</t>
  </si>
  <si>
    <t>45,393</t>
  </si>
  <si>
    <t>12,724</t>
  </si>
  <si>
    <t>1,702</t>
  </si>
  <si>
    <t>6,489</t>
  </si>
  <si>
    <t>2,638</t>
  </si>
  <si>
    <t>2,246</t>
  </si>
  <si>
    <t>163,413</t>
  </si>
  <si>
    <t>90,688</t>
  </si>
  <si>
    <t>71,126</t>
  </si>
  <si>
    <t>66,299</t>
  </si>
  <si>
    <t>12,191</t>
  </si>
  <si>
    <t>215,055</t>
  </si>
  <si>
    <t>31,113</t>
  </si>
  <si>
    <t>56,119</t>
  </si>
  <si>
    <t>64,234</t>
  </si>
  <si>
    <t>6,029</t>
  </si>
  <si>
    <t>2,791</t>
  </si>
  <si>
    <t>5,781</t>
  </si>
  <si>
    <t>2,607</t>
  </si>
  <si>
    <t>231,244</t>
  </si>
  <si>
    <t>422,2</t>
  </si>
  <si>
    <t>59,666</t>
  </si>
  <si>
    <t>14,021</t>
  </si>
  <si>
    <t>220,69</t>
  </si>
  <si>
    <t>46,992</t>
  </si>
  <si>
    <t>71,082</t>
  </si>
  <si>
    <t>13,886</t>
  </si>
  <si>
    <t>1,763</t>
  </si>
  <si>
    <t>1,327</t>
  </si>
  <si>
    <t>3,553</t>
  </si>
  <si>
    <t>49,988</t>
  </si>
  <si>
    <t>16,176</t>
  </si>
  <si>
    <t>22,133</t>
  </si>
  <si>
    <t>25,114</t>
  </si>
  <si>
    <t>51,051</t>
  </si>
  <si>
    <t>220,527</t>
  </si>
  <si>
    <t>50,293</t>
  </si>
  <si>
    <t>20,536</t>
  </si>
  <si>
    <t>7,979</t>
  </si>
  <si>
    <t>0,677</t>
  </si>
  <si>
    <t>37,469</t>
  </si>
  <si>
    <t>1,663</t>
  </si>
  <si>
    <t>-4,279</t>
  </si>
  <si>
    <t>73,928</t>
  </si>
  <si>
    <t>36,763</t>
  </si>
  <si>
    <t>35,329</t>
  </si>
  <si>
    <t>62,876</t>
  </si>
  <si>
    <t>-435,863</t>
  </si>
  <si>
    <t>141,592</t>
  </si>
  <si>
    <t>45,946</t>
  </si>
  <si>
    <t>-10,59</t>
  </si>
  <si>
    <t>18,699</t>
  </si>
  <si>
    <t>-8,808</t>
  </si>
  <si>
    <t>-4,881</t>
  </si>
  <si>
    <t>-2,691</t>
  </si>
  <si>
    <t>-4,371</t>
  </si>
  <si>
    <t>-5,835</t>
  </si>
  <si>
    <t>67,318</t>
  </si>
  <si>
    <t>26,695</t>
  </si>
  <si>
    <t>48,61</t>
  </si>
  <si>
    <t>44,313</t>
  </si>
  <si>
    <t>-246,378</t>
  </si>
  <si>
    <t>84,715</t>
  </si>
  <si>
    <t>31,241</t>
  </si>
  <si>
    <t>-7,077</t>
  </si>
  <si>
    <t>10,213</t>
  </si>
  <si>
    <t>-14,848</t>
  </si>
  <si>
    <t>-4,57</t>
  </si>
  <si>
    <t>-0,82</t>
  </si>
  <si>
    <t>-5,635</t>
  </si>
  <si>
    <t>13,777</t>
  </si>
  <si>
    <t>26,624</t>
  </si>
  <si>
    <t>51,927</t>
  </si>
  <si>
    <t>6,784</t>
  </si>
  <si>
    <t>511,451</t>
  </si>
  <si>
    <t>20,144</t>
  </si>
  <si>
    <t>81,169</t>
  </si>
  <si>
    <t>53,715</t>
  </si>
  <si>
    <t>1,04</t>
  </si>
  <si>
    <t>6,905</t>
  </si>
  <si>
    <t>16,155</t>
  </si>
  <si>
    <t>193,374</t>
  </si>
  <si>
    <t>161,205</t>
  </si>
  <si>
    <t>57,837</t>
  </si>
  <si>
    <t>45,482</t>
  </si>
  <si>
    <t>1024,742</t>
  </si>
  <si>
    <t>222,668</t>
  </si>
  <si>
    <t>4,894</t>
  </si>
  <si>
    <t>43,636</t>
  </si>
  <si>
    <t>-144588,56</t>
  </si>
  <si>
    <t>8,653</t>
  </si>
  <si>
    <t>1,891</t>
  </si>
  <si>
    <t>157,089</t>
  </si>
  <si>
    <t>141,184</t>
  </si>
  <si>
    <t>20,006</t>
  </si>
  <si>
    <t>43,448</t>
  </si>
  <si>
    <t>114,886</t>
  </si>
  <si>
    <t>295,707</t>
  </si>
  <si>
    <t>52,428</t>
  </si>
  <si>
    <t>33,353</t>
  </si>
  <si>
    <t>30,899</t>
  </si>
  <si>
    <t>2,544</t>
  </si>
  <si>
    <t>9,061</t>
  </si>
  <si>
    <t>3,944</t>
  </si>
  <si>
    <t>2,692</t>
  </si>
  <si>
    <t>111,237</t>
  </si>
  <si>
    <t>91,13</t>
  </si>
  <si>
    <t>32,953</t>
  </si>
  <si>
    <t>47,754</t>
  </si>
  <si>
    <t>1523,222</t>
  </si>
  <si>
    <t>621,116</t>
  </si>
  <si>
    <t>19,06</t>
  </si>
  <si>
    <t>5,186</t>
  </si>
  <si>
    <t>71,41</t>
  </si>
  <si>
    <t>47,734</t>
  </si>
  <si>
    <t>2,122</t>
  </si>
  <si>
    <t>32,2</t>
  </si>
  <si>
    <t>4,048</t>
  </si>
  <si>
    <t>257,078</t>
  </si>
  <si>
    <t>230,298</t>
  </si>
  <si>
    <t>44,748</t>
  </si>
  <si>
    <t>34,544</t>
  </si>
  <si>
    <t>536,247</t>
  </si>
  <si>
    <t>340,402</t>
  </si>
  <si>
    <t>10,769</t>
  </si>
  <si>
    <t>34,16</t>
  </si>
  <si>
    <t>-6,923</t>
  </si>
  <si>
    <t>-0,227</t>
  </si>
  <si>
    <t>-92,509</t>
  </si>
  <si>
    <t>-11,081</t>
  </si>
  <si>
    <t>-0,464</t>
  </si>
  <si>
    <t>122,977</t>
  </si>
  <si>
    <t>54,227</t>
  </si>
  <si>
    <t>27,966</t>
  </si>
  <si>
    <t>31,929</t>
  </si>
  <si>
    <t>190,062</t>
  </si>
  <si>
    <t>24,74</t>
  </si>
  <si>
    <t>64,899</t>
  </si>
  <si>
    <t>10,929</t>
  </si>
  <si>
    <t>0,382</t>
  </si>
  <si>
    <t>2,15</t>
  </si>
  <si>
    <t>1,968</t>
  </si>
  <si>
    <t>2,661</t>
  </si>
  <si>
    <t>39,343</t>
  </si>
  <si>
    <t>24,113</t>
  </si>
  <si>
    <t>18,6</t>
  </si>
  <si>
    <t>23,361</t>
  </si>
  <si>
    <t>23,911</t>
  </si>
  <si>
    <t>226,898</t>
  </si>
  <si>
    <t>54,115</t>
  </si>
  <si>
    <t>65,484</t>
  </si>
  <si>
    <t>34,756</t>
  </si>
  <si>
    <t>4,266</t>
  </si>
  <si>
    <t>5,562</t>
  </si>
  <si>
    <t>4,014</t>
  </si>
  <si>
    <t>125,121</t>
  </si>
  <si>
    <t>95,22</t>
  </si>
  <si>
    <t>30,31</t>
  </si>
  <si>
    <t>34,509</t>
  </si>
  <si>
    <t>46,729</t>
  </si>
  <si>
    <t>41,112</t>
  </si>
  <si>
    <t>18,322</t>
  </si>
  <si>
    <t>29,713</t>
  </si>
  <si>
    <t>3,18</t>
  </si>
  <si>
    <t>10,088</t>
  </si>
  <si>
    <t>3,975</t>
  </si>
  <si>
    <t>1,333</t>
  </si>
  <si>
    <t>11,447</t>
  </si>
  <si>
    <t>11,792</t>
  </si>
  <si>
    <t>19,466</t>
  </si>
  <si>
    <t>74,873</t>
  </si>
  <si>
    <t>61,377</t>
  </si>
  <si>
    <t>193,512</t>
  </si>
  <si>
    <t>32,705</t>
  </si>
  <si>
    <t>40,187</t>
  </si>
  <si>
    <t>21,954</t>
  </si>
  <si>
    <t>1,282</t>
  </si>
  <si>
    <t>5,282</t>
  </si>
  <si>
    <t>2,603</t>
  </si>
  <si>
    <t>11,429</t>
  </si>
  <si>
    <t>4,555</t>
  </si>
  <si>
    <t>79,034</t>
  </si>
  <si>
    <t>64,771</t>
  </si>
  <si>
    <t>50,079</t>
  </si>
  <si>
    <t>52,993</t>
  </si>
  <si>
    <t>119,335</t>
  </si>
  <si>
    <t>53,941</t>
  </si>
  <si>
    <t>58,61</t>
  </si>
  <si>
    <t>15,225</t>
  </si>
  <si>
    <t>2,854</t>
  </si>
  <si>
    <t>0,068</t>
  </si>
  <si>
    <t>2,937</t>
  </si>
  <si>
    <t>0,642</t>
  </si>
  <si>
    <t>32,915</t>
  </si>
  <si>
    <t>28,897</t>
  </si>
  <si>
    <t>32,673</t>
  </si>
  <si>
    <t>65,039</t>
  </si>
  <si>
    <t>70,441</t>
  </si>
  <si>
    <t>215,926</t>
  </si>
  <si>
    <t>58,464</t>
  </si>
  <si>
    <t>47,438</t>
  </si>
  <si>
    <t>-2,218</t>
  </si>
  <si>
    <t>8,531</t>
  </si>
  <si>
    <t>3,327</t>
  </si>
  <si>
    <t>5,395</t>
  </si>
  <si>
    <t>-7,986</t>
  </si>
  <si>
    <t>38,538</t>
  </si>
  <si>
    <t>65,399</t>
  </si>
  <si>
    <t>53,554</t>
  </si>
  <si>
    <t>3,147</t>
  </si>
  <si>
    <t>172,103</t>
  </si>
  <si>
    <t>39,936</t>
  </si>
  <si>
    <t>63,03</t>
  </si>
  <si>
    <t>12,036</t>
  </si>
  <si>
    <t>8,167</t>
  </si>
  <si>
    <t>10,373</t>
  </si>
  <si>
    <t>7,317</t>
  </si>
  <si>
    <t>43,329</t>
  </si>
  <si>
    <t>37,821</t>
  </si>
  <si>
    <t>40,008</t>
  </si>
  <si>
    <t>37,43</t>
  </si>
  <si>
    <t>145,175</t>
  </si>
  <si>
    <t>35,411</t>
  </si>
  <si>
    <t>36,048</t>
  </si>
  <si>
    <t>12,228</t>
  </si>
  <si>
    <t>-2,108</t>
  </si>
  <si>
    <t>-0,922</t>
  </si>
  <si>
    <t>-3,58</t>
  </si>
  <si>
    <t>-0,977</t>
  </si>
  <si>
    <t>-1,577</t>
  </si>
  <si>
    <t>44,019</t>
  </si>
  <si>
    <t>11,612</t>
  </si>
  <si>
    <t>34,337</t>
  </si>
  <si>
    <t>17,855</t>
  </si>
  <si>
    <t>111,901</t>
  </si>
  <si>
    <t>41,06</t>
  </si>
  <si>
    <t>54,834</t>
  </si>
  <si>
    <t>4,138</t>
  </si>
  <si>
    <t>0,705</t>
  </si>
  <si>
    <t>6,36</t>
  </si>
  <si>
    <t>0,77</t>
  </si>
  <si>
    <t>21,916</t>
  </si>
  <si>
    <t>8,534</t>
  </si>
  <si>
    <t>37,22</t>
  </si>
  <si>
    <t>48,344</t>
  </si>
  <si>
    <t>106,125</t>
  </si>
  <si>
    <t>223,364</t>
  </si>
  <si>
    <t>39,749</t>
  </si>
  <si>
    <t>31,839</t>
  </si>
  <si>
    <t>76,961</t>
  </si>
  <si>
    <t>11,974</t>
  </si>
  <si>
    <t>5,643</t>
  </si>
  <si>
    <t>7,86</t>
  </si>
  <si>
    <t>8,236</t>
  </si>
  <si>
    <t>6,149</t>
  </si>
  <si>
    <t>277,06</t>
  </si>
  <si>
    <t>189,648</t>
  </si>
  <si>
    <t>54,775</t>
  </si>
  <si>
    <t>100,784</t>
  </si>
  <si>
    <t>17,723</t>
  </si>
  <si>
    <t>82,212</t>
  </si>
  <si>
    <t>29,282</t>
  </si>
  <si>
    <t>43,786</t>
  </si>
  <si>
    <t>-0,069</t>
  </si>
  <si>
    <t>4,15</t>
  </si>
  <si>
    <t>7,577</t>
  </si>
  <si>
    <t>10,341</t>
  </si>
  <si>
    <t>7,601</t>
  </si>
  <si>
    <t>-0,25</t>
  </si>
  <si>
    <t>48,695</t>
  </si>
  <si>
    <t>68,861</t>
  </si>
  <si>
    <t>121,676</t>
  </si>
  <si>
    <t>246,07</t>
  </si>
  <si>
    <t>38,331</t>
  </si>
  <si>
    <t>34,321</t>
  </si>
  <si>
    <t>20,24</t>
  </si>
  <si>
    <t>27,586</t>
  </si>
  <si>
    <t>3,169</t>
  </si>
  <si>
    <t>7,126</t>
  </si>
  <si>
    <t>1,627</t>
  </si>
  <si>
    <t>72,865</t>
  </si>
  <si>
    <t>43,354</t>
  </si>
  <si>
    <t>38,631</t>
  </si>
  <si>
    <t>40,811</t>
  </si>
  <si>
    <t>100,515</t>
  </si>
  <si>
    <t>8,338</t>
  </si>
  <si>
    <t>8,109</t>
  </si>
  <si>
    <t>30,016</t>
  </si>
  <si>
    <t>14,778</t>
  </si>
  <si>
    <t>29,545</t>
  </si>
  <si>
    <t>36,376</t>
  </si>
  <si>
    <t>55,283</t>
  </si>
  <si>
    <t>200,574</t>
  </si>
  <si>
    <t>37,935</t>
  </si>
  <si>
    <t>43,271</t>
  </si>
  <si>
    <t>134,341</t>
  </si>
  <si>
    <t>-41,576</t>
  </si>
  <si>
    <t>-6,018</t>
  </si>
  <si>
    <t>-11,533</t>
  </si>
  <si>
    <t>-3,218</t>
  </si>
  <si>
    <t>-9,273</t>
  </si>
  <si>
    <t>483,627</t>
  </si>
  <si>
    <t>300,321</t>
  </si>
  <si>
    <t>120,861</t>
  </si>
  <si>
    <t>237,787</t>
  </si>
  <si>
    <t>99,942</t>
  </si>
  <si>
    <t>14,498</t>
  </si>
  <si>
    <t>7,504</t>
  </si>
  <si>
    <t>52,193</t>
  </si>
  <si>
    <t>16,602</t>
  </si>
  <si>
    <t>27,848</t>
  </si>
  <si>
    <t>61,466</t>
  </si>
  <si>
    <t>10417,75</t>
  </si>
  <si>
    <t>102,599</t>
  </si>
  <si>
    <t>12,041</t>
  </si>
  <si>
    <t>2,572</t>
  </si>
  <si>
    <t>23,288</t>
  </si>
  <si>
    <t>0,105</t>
  </si>
  <si>
    <t>43,349</t>
  </si>
  <si>
    <t>36,17</t>
  </si>
  <si>
    <t>45,147</t>
  </si>
  <si>
    <t>100,002</t>
  </si>
  <si>
    <t>13,922</t>
  </si>
  <si>
    <t>3,52</t>
  </si>
  <si>
    <t>2,626</t>
  </si>
  <si>
    <t>50,119</t>
  </si>
  <si>
    <t>14,642</t>
  </si>
  <si>
    <t>31,515</t>
  </si>
  <si>
    <t>53,069</t>
  </si>
  <si>
    <t>137,04</t>
  </si>
  <si>
    <t>33,359</t>
  </si>
  <si>
    <t>42,65</t>
  </si>
  <si>
    <t>12,714</t>
  </si>
  <si>
    <t>0,91</t>
  </si>
  <si>
    <t>0,903</t>
  </si>
  <si>
    <t>-0,053</t>
  </si>
  <si>
    <t>45,771</t>
  </si>
  <si>
    <t>16,124</t>
  </si>
  <si>
    <t>26,921</t>
  </si>
  <si>
    <t>35,724</t>
  </si>
  <si>
    <t>5217,206</t>
  </si>
  <si>
    <t>102,786</t>
  </si>
  <si>
    <t>8,362</t>
  </si>
  <si>
    <t>31,649</t>
  </si>
  <si>
    <t>1,718</t>
  </si>
  <si>
    <t>0,133</t>
  </si>
  <si>
    <t>30,103</t>
  </si>
  <si>
    <t>19,737</t>
  </si>
  <si>
    <t>22,16</t>
  </si>
  <si>
    <t>25817,225</t>
  </si>
  <si>
    <t>110,442</t>
  </si>
  <si>
    <t>15,637</t>
  </si>
  <si>
    <t>7,17</t>
  </si>
  <si>
    <t>-149,432</t>
  </si>
  <si>
    <t>-0,215</t>
  </si>
  <si>
    <t>56,292</t>
  </si>
  <si>
    <t>27,007</t>
  </si>
  <si>
    <t>31,413</t>
  </si>
  <si>
    <t>45,879</t>
  </si>
  <si>
    <t>140,853</t>
  </si>
  <si>
    <t>170,193</t>
  </si>
  <si>
    <t>77,982</t>
  </si>
  <si>
    <t>25,451</t>
  </si>
  <si>
    <t>19,021</t>
  </si>
  <si>
    <t>1,299</t>
  </si>
  <si>
    <t>6,282</t>
  </si>
  <si>
    <t>1,562</t>
  </si>
  <si>
    <t>34,781</t>
  </si>
  <si>
    <t>13,97</t>
  </si>
  <si>
    <t>26,956</t>
  </si>
  <si>
    <t>21,944</t>
  </si>
  <si>
    <t>126,358</t>
  </si>
  <si>
    <t>36,153</t>
  </si>
  <si>
    <t>10,735</t>
  </si>
  <si>
    <t>0,898</t>
  </si>
  <si>
    <t>38,646</t>
  </si>
  <si>
    <t>6,775</t>
  </si>
  <si>
    <t>27,589</t>
  </si>
  <si>
    <t>40,457</t>
  </si>
  <si>
    <t>104,282</t>
  </si>
  <si>
    <t>24,392</t>
  </si>
  <si>
    <t>59,422</t>
  </si>
  <si>
    <t>12,991</t>
  </si>
  <si>
    <t>3,513</t>
  </si>
  <si>
    <t>31,133</t>
  </si>
  <si>
    <t>28,367</t>
  </si>
  <si>
    <t>52,332</t>
  </si>
  <si>
    <t>43,988</t>
  </si>
  <si>
    <t>155,158</t>
  </si>
  <si>
    <t>54,646</t>
  </si>
  <si>
    <t>11,165</t>
  </si>
  <si>
    <t>27,217</t>
  </si>
  <si>
    <t>-0,093</t>
  </si>
  <si>
    <t>-255,742</t>
  </si>
  <si>
    <t>3,51</t>
  </si>
  <si>
    <t>40,195</t>
  </si>
  <si>
    <t>21,75</t>
  </si>
  <si>
    <t>21,888</t>
  </si>
  <si>
    <t>18,653</t>
  </si>
  <si>
    <t>64,759</t>
  </si>
  <si>
    <t>262,378</t>
  </si>
  <si>
    <t>66,302</t>
  </si>
  <si>
    <t>47,011</t>
  </si>
  <si>
    <t>6,927</t>
  </si>
  <si>
    <t>1,317</t>
  </si>
  <si>
    <t>6,644</t>
  </si>
  <si>
    <t>1,96</t>
  </si>
  <si>
    <t>9,2</t>
  </si>
  <si>
    <t>6,555</t>
  </si>
  <si>
    <t>24,937</t>
  </si>
  <si>
    <t>11,838</t>
  </si>
  <si>
    <t>18,605</t>
  </si>
  <si>
    <t>21,847</t>
  </si>
  <si>
    <t>81,551</t>
  </si>
  <si>
    <t>171,436</t>
  </si>
  <si>
    <t>13,18</t>
  </si>
  <si>
    <t>28,056</t>
  </si>
  <si>
    <t>10,715</t>
  </si>
  <si>
    <t>20,269</t>
  </si>
  <si>
    <t>0,273</t>
  </si>
  <si>
    <t>18,1</t>
  </si>
  <si>
    <t>0,292</t>
  </si>
  <si>
    <t>38,575</t>
  </si>
  <si>
    <t>13,451</t>
  </si>
  <si>
    <t>31,047</t>
  </si>
  <si>
    <t>12,964</t>
  </si>
  <si>
    <t>354,211</t>
  </si>
  <si>
    <t>16,407</t>
  </si>
  <si>
    <t>69,534</t>
  </si>
  <si>
    <t>25,289</t>
  </si>
  <si>
    <t>1,347</t>
  </si>
  <si>
    <t>1,825</t>
  </si>
  <si>
    <t>0,491</t>
  </si>
  <si>
    <t>91,042</t>
  </si>
  <si>
    <t>97,701</t>
  </si>
  <si>
    <t>25,193</t>
  </si>
  <si>
    <t>25,478</t>
  </si>
  <si>
    <t>7,833</t>
  </si>
  <si>
    <t>124,404</t>
  </si>
  <si>
    <t>44,667</t>
  </si>
  <si>
    <t>76,032</t>
  </si>
  <si>
    <t>643,923</t>
  </si>
  <si>
    <t>14,114</t>
  </si>
  <si>
    <t>0,606</t>
  </si>
  <si>
    <t>11,768</t>
  </si>
  <si>
    <t>10,635</t>
  </si>
  <si>
    <t>15,185</t>
  </si>
  <si>
    <t>46,047</t>
  </si>
  <si>
    <t>47,509</t>
  </si>
  <si>
    <t>1,594</t>
  </si>
  <si>
    <t>168,681</t>
  </si>
  <si>
    <t>45,395</t>
  </si>
  <si>
    <t>62,158</t>
  </si>
  <si>
    <t>6,069</t>
  </si>
  <si>
    <t>0,052</t>
  </si>
  <si>
    <t>4,159</t>
  </si>
  <si>
    <t>6,298</t>
  </si>
  <si>
    <t>6,552</t>
  </si>
  <si>
    <t>21,85</t>
  </si>
  <si>
    <t>18,398</t>
  </si>
  <si>
    <t>23,376</t>
  </si>
  <si>
    <t>13,831</t>
  </si>
  <si>
    <t>137,742</t>
  </si>
  <si>
    <t>31,546</t>
  </si>
  <si>
    <t>22,087</t>
  </si>
  <si>
    <t>7,266</t>
  </si>
  <si>
    <t>0,934</t>
  </si>
  <si>
    <t>2,658</t>
  </si>
  <si>
    <t>2,211</t>
  </si>
  <si>
    <t>2,226</t>
  </si>
  <si>
    <t>26,156</t>
  </si>
  <si>
    <t>33,478</t>
  </si>
  <si>
    <t>-276,986</t>
  </si>
  <si>
    <t>115,526</t>
  </si>
  <si>
    <t>18,439</t>
  </si>
  <si>
    <t>-21,398</t>
  </si>
  <si>
    <t>-4,726</t>
  </si>
  <si>
    <t>-7,331</t>
  </si>
  <si>
    <t>-3,718</t>
  </si>
  <si>
    <t>-5,863</t>
  </si>
  <si>
    <t>-2,735</t>
  </si>
  <si>
    <t>-7,008</t>
  </si>
  <si>
    <t>-17,015</t>
  </si>
  <si>
    <t>27,069</t>
  </si>
  <si>
    <t>7,475</t>
  </si>
  <si>
    <t>29,538</t>
  </si>
  <si>
    <t>122,369</t>
  </si>
  <si>
    <t>143,58</t>
  </si>
  <si>
    <t>43,728</t>
  </si>
  <si>
    <t>26,426</t>
  </si>
  <si>
    <t>61,599</t>
  </si>
  <si>
    <t>332,434</t>
  </si>
  <si>
    <t>33,321</t>
  </si>
  <si>
    <t>48,435</t>
  </si>
  <si>
    <t>29,654</t>
  </si>
  <si>
    <t>14,966</t>
  </si>
  <si>
    <t>30,937</t>
  </si>
  <si>
    <t>1,129</t>
  </si>
  <si>
    <t>-1,794</t>
  </si>
  <si>
    <t>106,753</t>
  </si>
  <si>
    <t>34,827</t>
  </si>
  <si>
    <t>87,811</t>
  </si>
  <si>
    <t>55,392</t>
  </si>
  <si>
    <t>123,103</t>
  </si>
  <si>
    <t>354,535</t>
  </si>
  <si>
    <t>37,994</t>
  </si>
  <si>
    <t>36,929</t>
  </si>
  <si>
    <t>56,201</t>
  </si>
  <si>
    <t>10,383</t>
  </si>
  <si>
    <t>13,585</t>
  </si>
  <si>
    <t>0,901</t>
  </si>
  <si>
    <t>202,324</t>
  </si>
  <si>
    <t>129,558</t>
  </si>
  <si>
    <t>80,824</t>
  </si>
  <si>
    <t>38,279</t>
  </si>
  <si>
    <t>98,276</t>
  </si>
  <si>
    <t>111,37</t>
  </si>
  <si>
    <t>23,114</t>
  </si>
  <si>
    <t>32,016</t>
  </si>
  <si>
    <t>9,081</t>
  </si>
  <si>
    <t>-44,572</t>
  </si>
  <si>
    <t>-0,481</t>
  </si>
  <si>
    <t>-17,582</t>
  </si>
  <si>
    <t>-0,232</t>
  </si>
  <si>
    <t>-1,513</t>
  </si>
  <si>
    <t>32,691</t>
  </si>
  <si>
    <t>5,428</t>
  </si>
  <si>
    <t>34,538</t>
  </si>
  <si>
    <t>27,808</t>
  </si>
  <si>
    <t>18,624</t>
  </si>
  <si>
    <t>197,117</t>
  </si>
  <si>
    <t>35,428</t>
  </si>
  <si>
    <t>56,371</t>
  </si>
  <si>
    <t>25,795</t>
  </si>
  <si>
    <t>0,894</t>
  </si>
  <si>
    <t>7,193</t>
  </si>
  <si>
    <t>8,152</t>
  </si>
  <si>
    <t>5,354</t>
  </si>
  <si>
    <t>92,864</t>
  </si>
  <si>
    <t>59,062</t>
  </si>
  <si>
    <t>44,264</t>
  </si>
  <si>
    <t>61,246</t>
  </si>
  <si>
    <t>78,951</t>
  </si>
  <si>
    <t>151,658</t>
  </si>
  <si>
    <t>44,06</t>
  </si>
  <si>
    <t>32,916</t>
  </si>
  <si>
    <t>10,417</t>
  </si>
  <si>
    <t>8,912</t>
  </si>
  <si>
    <t>1,349</t>
  </si>
  <si>
    <t>4,071</t>
  </si>
  <si>
    <t>1,542</t>
  </si>
  <si>
    <t>0,438</t>
  </si>
  <si>
    <t>37,503</t>
  </si>
  <si>
    <t>9,842</t>
  </si>
  <si>
    <t>25,784</t>
  </si>
  <si>
    <t>25,869</t>
  </si>
  <si>
    <t>94,457</t>
  </si>
  <si>
    <t>148,949</t>
  </si>
  <si>
    <t>53,957</t>
  </si>
  <si>
    <t>29,75</t>
  </si>
  <si>
    <t>8,967</t>
  </si>
  <si>
    <t>4,028</t>
  </si>
  <si>
    <t>1,64</t>
  </si>
  <si>
    <t>2,942</t>
  </si>
  <si>
    <t>2,984</t>
  </si>
  <si>
    <t>32,282</t>
  </si>
  <si>
    <t>16,907</t>
  </si>
  <si>
    <t>22,044</t>
  </si>
  <si>
    <t>33,893</t>
  </si>
  <si>
    <t>13,526</t>
  </si>
  <si>
    <t>840,935</t>
  </si>
  <si>
    <t>29,146</t>
  </si>
  <si>
    <t>81,128</t>
  </si>
  <si>
    <t>131,583</t>
  </si>
  <si>
    <t>31,017</t>
  </si>
  <si>
    <t>17,213</t>
  </si>
  <si>
    <t>1,463</t>
  </si>
  <si>
    <t>4,106</t>
  </si>
  <si>
    <t>473,699</t>
  </si>
  <si>
    <t>15,057</t>
  </si>
  <si>
    <t>11,571</t>
  </si>
  <si>
    <t>37,889</t>
  </si>
  <si>
    <t>1,22</t>
  </si>
  <si>
    <t>536,604</t>
  </si>
  <si>
    <t>25,845</t>
  </si>
  <si>
    <t>83,767</t>
  </si>
  <si>
    <t>97,239</t>
  </si>
  <si>
    <t>0,323</t>
  </si>
  <si>
    <t>5,154</t>
  </si>
  <si>
    <t>3,314</t>
  </si>
  <si>
    <t>350,06</t>
  </si>
  <si>
    <t>19,263</t>
  </si>
  <si>
    <t>44,307</t>
  </si>
  <si>
    <t>60,781</t>
  </si>
  <si>
    <t>112,46</t>
  </si>
  <si>
    <t>149,428</t>
  </si>
  <si>
    <t>44,209</t>
  </si>
  <si>
    <t>35,084</t>
  </si>
  <si>
    <t>12,785</t>
  </si>
  <si>
    <t>4,677</t>
  </si>
  <si>
    <t>7,895</t>
  </si>
  <si>
    <t>3,893</t>
  </si>
  <si>
    <t>46,026</t>
  </si>
  <si>
    <t>20,181</t>
  </si>
  <si>
    <t>34,633</t>
  </si>
  <si>
    <t>44,712</t>
  </si>
  <si>
    <t>95,883</t>
  </si>
  <si>
    <t>81,085</t>
  </si>
  <si>
    <t>22,838</t>
  </si>
  <si>
    <t>12,309</t>
  </si>
  <si>
    <t>2,803</t>
  </si>
  <si>
    <t>-5,992</t>
  </si>
  <si>
    <t>-1,819</t>
  </si>
  <si>
    <t>-3,928</t>
  </si>
  <si>
    <t>-1,964</t>
  </si>
  <si>
    <t>-4,606</t>
  </si>
  <si>
    <t>10,092</t>
  </si>
  <si>
    <t>57,982</t>
  </si>
  <si>
    <t>43,474</t>
  </si>
  <si>
    <t>48,56</t>
  </si>
  <si>
    <t>193,219</t>
  </si>
  <si>
    <t>9,427</t>
  </si>
  <si>
    <t>0,546</t>
  </si>
  <si>
    <t>132,175</t>
  </si>
  <si>
    <t>-0,085</t>
  </si>
  <si>
    <t>-88,396</t>
  </si>
  <si>
    <t>-1,433</t>
  </si>
  <si>
    <t>1,964</t>
  </si>
  <si>
    <t>9,488</t>
  </si>
  <si>
    <t>35,997</t>
  </si>
  <si>
    <t>50,719</t>
  </si>
  <si>
    <t>586,513</t>
  </si>
  <si>
    <t>103,084</t>
  </si>
  <si>
    <t>43,577</t>
  </si>
  <si>
    <t>3,039</t>
  </si>
  <si>
    <t>4,813</t>
  </si>
  <si>
    <t>3,7</t>
  </si>
  <si>
    <t>34,476</t>
  </si>
  <si>
    <t>12,819</t>
  </si>
  <si>
    <t>45,402</t>
  </si>
  <si>
    <t>145,192</t>
  </si>
  <si>
    <t>29,536</t>
  </si>
  <si>
    <t>47,23</t>
  </si>
  <si>
    <t>36,857</t>
  </si>
  <si>
    <t>-30,988</t>
  </si>
  <si>
    <t>4,617</t>
  </si>
  <si>
    <t>-0,32</t>
  </si>
  <si>
    <t>-2,882</t>
  </si>
  <si>
    <t>132,685</t>
  </si>
  <si>
    <t>129,393</t>
  </si>
  <si>
    <t>34,728</t>
  </si>
  <si>
    <t>44,239</t>
  </si>
  <si>
    <t>4,11</t>
  </si>
  <si>
    <t>116,539</t>
  </si>
  <si>
    <t>35,549</t>
  </si>
  <si>
    <t>38,132</t>
  </si>
  <si>
    <t>16,291</t>
  </si>
  <si>
    <t>4,496</t>
  </si>
  <si>
    <t>0,16</t>
  </si>
  <si>
    <t>10,043</t>
  </si>
  <si>
    <t>58,649</t>
  </si>
  <si>
    <t>36,669</t>
  </si>
  <si>
    <t>77,198</t>
  </si>
  <si>
    <t>16,084</t>
  </si>
  <si>
    <t>250,17</t>
  </si>
  <si>
    <t>33,496</t>
  </si>
  <si>
    <t>58,686</t>
  </si>
  <si>
    <t>74,276</t>
  </si>
  <si>
    <t>1,1</t>
  </si>
  <si>
    <t>6,615</t>
  </si>
  <si>
    <t>3,373</t>
  </si>
  <si>
    <t>6,389</t>
  </si>
  <si>
    <t>3,946</t>
  </si>
  <si>
    <t>267,395</t>
  </si>
  <si>
    <t>383,363</t>
  </si>
  <si>
    <t>71,156</t>
  </si>
  <si>
    <t>12,338</t>
  </si>
  <si>
    <t>164,595</t>
  </si>
  <si>
    <t>31,79</t>
  </si>
  <si>
    <t>20,592</t>
  </si>
  <si>
    <t>1,674</t>
  </si>
  <si>
    <t>5,942</t>
  </si>
  <si>
    <t>1,259</t>
  </si>
  <si>
    <t>5,644</t>
  </si>
  <si>
    <t>2,977</t>
  </si>
  <si>
    <t>74,132</t>
  </si>
  <si>
    <t>37,003</t>
  </si>
  <si>
    <t>33,814</t>
  </si>
  <si>
    <t>104,37</t>
  </si>
  <si>
    <t>448,274</t>
  </si>
  <si>
    <t>93,952</t>
  </si>
  <si>
    <t>-83,201</t>
  </si>
  <si>
    <t>247,441</t>
  </si>
  <si>
    <t>-0,884</t>
  </si>
  <si>
    <t>-4,739</t>
  </si>
  <si>
    <t>338,226</t>
  </si>
  <si>
    <t>263,067</t>
  </si>
  <si>
    <t>39,389</t>
  </si>
  <si>
    <t>54,086</t>
  </si>
  <si>
    <t>75,582</t>
  </si>
  <si>
    <t>136,338</t>
  </si>
  <si>
    <t>22,419</t>
  </si>
  <si>
    <t>35,375</t>
  </si>
  <si>
    <t>12,72</t>
  </si>
  <si>
    <t>23,85</t>
  </si>
  <si>
    <t>2,067</t>
  </si>
  <si>
    <t>5,541</t>
  </si>
  <si>
    <t>2,74</t>
  </si>
  <si>
    <t>45,791</t>
  </si>
  <si>
    <t>26,879</t>
  </si>
  <si>
    <t>34,28</t>
  </si>
  <si>
    <t>44,245</t>
  </si>
  <si>
    <t>100,099</t>
  </si>
  <si>
    <t>20,567</t>
  </si>
  <si>
    <t>-0,082</t>
  </si>
  <si>
    <t>16,48</t>
  </si>
  <si>
    <t>74,041</t>
  </si>
  <si>
    <t>26,111</t>
  </si>
  <si>
    <t>97,013</t>
  </si>
  <si>
    <t>100,241</t>
  </si>
  <si>
    <t>19,061</t>
  </si>
  <si>
    <t>0,768</t>
  </si>
  <si>
    <t>-0,162</t>
  </si>
  <si>
    <t>68,62</t>
  </si>
  <si>
    <t>28,131</t>
  </si>
  <si>
    <t>23,18</t>
  </si>
  <si>
    <t>82,008</t>
  </si>
  <si>
    <t>8,316</t>
  </si>
  <si>
    <t>126,579</t>
  </si>
  <si>
    <t>28,741</t>
  </si>
  <si>
    <t>21,93</t>
  </si>
  <si>
    <t>9,896</t>
  </si>
  <si>
    <t>0,19</t>
  </si>
  <si>
    <t>11,022</t>
  </si>
  <si>
    <t>78,947</t>
  </si>
  <si>
    <t>32,096</t>
  </si>
  <si>
    <t>90,679</t>
  </si>
  <si>
    <t>3,515</t>
  </si>
  <si>
    <t>256,738</t>
  </si>
  <si>
    <t>68,757</t>
  </si>
  <si>
    <t>53,542</t>
  </si>
  <si>
    <t>7,693</t>
  </si>
  <si>
    <t>10,458</t>
  </si>
  <si>
    <t>8,865</t>
  </si>
  <si>
    <t>192,752</t>
  </si>
  <si>
    <t>80,163</t>
  </si>
  <si>
    <t>91,462</t>
  </si>
  <si>
    <t>78,229</t>
  </si>
  <si>
    <t>280,152</t>
  </si>
  <si>
    <t>38,744</t>
  </si>
  <si>
    <t>64,735</t>
  </si>
  <si>
    <t>66,867</t>
  </si>
  <si>
    <t>3,973</t>
  </si>
  <si>
    <t>6,008</t>
  </si>
  <si>
    <t>1,675</t>
  </si>
  <si>
    <t>240,723</t>
  </si>
  <si>
    <t>86,982</t>
  </si>
  <si>
    <t>70,107</t>
  </si>
  <si>
    <t>100,564</t>
  </si>
  <si>
    <t>18,652</t>
  </si>
  <si>
    <t>0,798</t>
  </si>
  <si>
    <t>67,146</t>
  </si>
  <si>
    <t>19,979</t>
  </si>
  <si>
    <t>33,084</t>
  </si>
  <si>
    <t>69,25</t>
  </si>
  <si>
    <t>9,975</t>
  </si>
  <si>
    <t>238,066</t>
  </si>
  <si>
    <t>30,819</t>
  </si>
  <si>
    <t>69,766</t>
  </si>
  <si>
    <t>9,499</t>
  </si>
  <si>
    <t>1,709</t>
  </si>
  <si>
    <t>34,197</t>
  </si>
  <si>
    <t>5,937</t>
  </si>
  <si>
    <t>19,238</t>
  </si>
  <si>
    <t>0,963</t>
  </si>
  <si>
    <t>124,586</t>
  </si>
  <si>
    <t>26,418</t>
  </si>
  <si>
    <t>18,082</t>
  </si>
  <si>
    <t>4,941</t>
  </si>
  <si>
    <t>8,035</t>
  </si>
  <si>
    <t>7,627</t>
  </si>
  <si>
    <t>65,095</t>
  </si>
  <si>
    <t>11,729</t>
  </si>
  <si>
    <t>14,137</t>
  </si>
  <si>
    <t>54,554</t>
  </si>
  <si>
    <t>19,512</t>
  </si>
  <si>
    <t>369,434</t>
  </si>
  <si>
    <t>19,845</t>
  </si>
  <si>
    <t>63,852</t>
  </si>
  <si>
    <t>43,954</t>
  </si>
  <si>
    <t>13,305</t>
  </si>
  <si>
    <t>17,668</t>
  </si>
  <si>
    <t>15,406</t>
  </si>
  <si>
    <t>158,233</t>
  </si>
  <si>
    <t>135,455</t>
  </si>
  <si>
    <t>31,419</t>
  </si>
  <si>
    <t>54,852</t>
  </si>
  <si>
    <t>14,928</t>
  </si>
  <si>
    <t>402,03</t>
  </si>
  <si>
    <t>25,946</t>
  </si>
  <si>
    <t>68,803</t>
  </si>
  <si>
    <t>115,986</t>
  </si>
  <si>
    <t>0,279</t>
  </si>
  <si>
    <t>4,119</t>
  </si>
  <si>
    <t>3,789</t>
  </si>
  <si>
    <t>4,641</t>
  </si>
  <si>
    <t>1,832</t>
  </si>
  <si>
    <t>417,55</t>
  </si>
  <si>
    <t>26,201</t>
  </si>
  <si>
    <t>105,707</t>
  </si>
  <si>
    <t>105,463</t>
  </si>
  <si>
    <t>4,553</t>
  </si>
  <si>
    <t>414,006</t>
  </si>
  <si>
    <t>29,081</t>
  </si>
  <si>
    <t>88,518</t>
  </si>
  <si>
    <t>58,383</t>
  </si>
  <si>
    <t>1,117</t>
  </si>
  <si>
    <t>7,26</t>
  </si>
  <si>
    <t>1,265</t>
  </si>
  <si>
    <t>8,336</t>
  </si>
  <si>
    <t>8,689</t>
  </si>
  <si>
    <t>210,179</t>
  </si>
  <si>
    <t>30,216</t>
  </si>
  <si>
    <t>67,775</t>
  </si>
  <si>
    <t>53,241</t>
  </si>
  <si>
    <t>37,595</t>
  </si>
  <si>
    <t>121,662</t>
  </si>
  <si>
    <t>23,182</t>
  </si>
  <si>
    <t>45,288</t>
  </si>
  <si>
    <t>13,59</t>
  </si>
  <si>
    <t>-0,384</t>
  </si>
  <si>
    <t>-7,327</t>
  </si>
  <si>
    <t>-1,341</t>
  </si>
  <si>
    <t>-11,343</t>
  </si>
  <si>
    <t>-11,377</t>
  </si>
  <si>
    <t>21,34</t>
  </si>
  <si>
    <t>56,081</t>
  </si>
  <si>
    <t>10,719</t>
  </si>
  <si>
    <t>90,303</t>
  </si>
  <si>
    <t>41,494</t>
  </si>
  <si>
    <t>33,659</t>
  </si>
  <si>
    <t>6,378</t>
  </si>
  <si>
    <t>3,275</t>
  </si>
  <si>
    <t>4,762</t>
  </si>
  <si>
    <t>7,852</t>
  </si>
  <si>
    <t>22,959</t>
  </si>
  <si>
    <t>11,912</t>
  </si>
  <si>
    <t>60,784</t>
  </si>
  <si>
    <t>337,648</t>
  </si>
  <si>
    <t>225,559</t>
  </si>
  <si>
    <t>46,411</t>
  </si>
  <si>
    <t>17,85</t>
  </si>
  <si>
    <t>43,065</t>
  </si>
  <si>
    <t>-19,327</t>
  </si>
  <si>
    <t>-15,088</t>
  </si>
  <si>
    <t>-5,57</t>
  </si>
  <si>
    <t>-9,74</t>
  </si>
  <si>
    <t>-16,318</t>
  </si>
  <si>
    <t>155,033</t>
  </si>
  <si>
    <t>82,975</t>
  </si>
  <si>
    <t>32,785</t>
  </si>
  <si>
    <t>66,869</t>
  </si>
  <si>
    <t>34,776</t>
  </si>
  <si>
    <t>151,125</t>
  </si>
  <si>
    <t>33,577</t>
  </si>
  <si>
    <t>66,331</t>
  </si>
  <si>
    <t>-4,083</t>
  </si>
  <si>
    <t>220,982</t>
  </si>
  <si>
    <t>10,997</t>
  </si>
  <si>
    <t>0,374</t>
  </si>
  <si>
    <t>-14,7</t>
  </si>
  <si>
    <t>23,208</t>
  </si>
  <si>
    <t>39,633</t>
  </si>
  <si>
    <t>42,775</t>
  </si>
  <si>
    <t>96,33</t>
  </si>
  <si>
    <t>-1,772</t>
  </si>
  <si>
    <t>-384,07</t>
  </si>
  <si>
    <t>163,935</t>
  </si>
  <si>
    <t>214,809</t>
  </si>
  <si>
    <t>-28,578</t>
  </si>
  <si>
    <t>-1382,652</t>
  </si>
  <si>
    <t>47,345</t>
  </si>
  <si>
    <t>-230,343</t>
  </si>
  <si>
    <t>107,959</t>
  </si>
  <si>
    <t>28,186</t>
  </si>
  <si>
    <t>12,592</t>
  </si>
  <si>
    <t>4,787</t>
  </si>
  <si>
    <t>45,331</t>
  </si>
  <si>
    <t>16,432</t>
  </si>
  <si>
    <t>39,153</t>
  </si>
  <si>
    <t>58,856</t>
  </si>
  <si>
    <t>-254,83</t>
  </si>
  <si>
    <t>14,264</t>
  </si>
  <si>
    <t>-10,924</t>
  </si>
  <si>
    <t>-4,22</t>
  </si>
  <si>
    <t>-51,151</t>
  </si>
  <si>
    <t>-6,373</t>
  </si>
  <si>
    <t>-2,404</t>
  </si>
  <si>
    <t>-4,723</t>
  </si>
  <si>
    <t>-2,284</t>
  </si>
  <si>
    <t>-15,193</t>
  </si>
  <si>
    <t>21,982</t>
  </si>
  <si>
    <t>53,175</t>
  </si>
  <si>
    <t>36,768</t>
  </si>
  <si>
    <t>98913,494</t>
  </si>
  <si>
    <t>121,541</t>
  </si>
  <si>
    <t>18,954</t>
  </si>
  <si>
    <t>7,172</t>
  </si>
  <si>
    <t>3925,139</t>
  </si>
  <si>
    <t>68,235</t>
  </si>
  <si>
    <t>63,986</t>
  </si>
  <si>
    <t>37,996</t>
  </si>
  <si>
    <t>43,905</t>
  </si>
  <si>
    <t>176536,05</t>
  </si>
  <si>
    <t>143,846</t>
  </si>
  <si>
    <t>21,956</t>
  </si>
  <si>
    <t>9,016</t>
  </si>
  <si>
    <t>-0,008</t>
  </si>
  <si>
    <t>-1793,382</t>
  </si>
  <si>
    <t>79,043</t>
  </si>
  <si>
    <t>73,392</t>
  </si>
  <si>
    <t>43,038</t>
  </si>
  <si>
    <t>32,49</t>
  </si>
  <si>
    <t>100,166</t>
  </si>
  <si>
    <t>11,083</t>
  </si>
  <si>
    <t>-0,113</t>
  </si>
  <si>
    <t>2,157</t>
  </si>
  <si>
    <t>39,898</t>
  </si>
  <si>
    <t>18,726</t>
  </si>
  <si>
    <t>34,603</t>
  </si>
  <si>
    <t>46,908</t>
  </si>
  <si>
    <t>100,154</t>
  </si>
  <si>
    <t>10,757</t>
  </si>
  <si>
    <t>0,596</t>
  </si>
  <si>
    <t>0,088</t>
  </si>
  <si>
    <t>38,725</t>
  </si>
  <si>
    <t>18,245</t>
  </si>
  <si>
    <t>39,261</t>
  </si>
  <si>
    <t>44,929</t>
  </si>
  <si>
    <t>100,158</t>
  </si>
  <si>
    <t>10,937</t>
  </si>
  <si>
    <t>2,689</t>
  </si>
  <si>
    <t>5,0</t>
  </si>
  <si>
    <t>0,07</t>
  </si>
  <si>
    <t>39,373</t>
  </si>
  <si>
    <t>17,637</t>
  </si>
  <si>
    <t>29,601</t>
  </si>
  <si>
    <t>44,691</t>
  </si>
  <si>
    <t>159150,825</t>
  </si>
  <si>
    <t>131,216</t>
  </si>
  <si>
    <t>20,407</t>
  </si>
  <si>
    <t>43,232</t>
  </si>
  <si>
    <t>159,61</t>
  </si>
  <si>
    <t>1,466</t>
  </si>
  <si>
    <t>73,465</t>
  </si>
  <si>
    <t>68,97</t>
  </si>
  <si>
    <t>29,222</t>
  </si>
  <si>
    <t>40,742</t>
  </si>
  <si>
    <t>99,838</t>
  </si>
  <si>
    <t>11,395</t>
  </si>
  <si>
    <t>4,065</t>
  </si>
  <si>
    <t>2,42</t>
  </si>
  <si>
    <t>-0,13</t>
  </si>
  <si>
    <t>41,023</t>
  </si>
  <si>
    <t>73,322</t>
  </si>
  <si>
    <t>27,505</t>
  </si>
  <si>
    <t>7288,538</t>
  </si>
  <si>
    <t>107,702</t>
  </si>
  <si>
    <t>4,64</t>
  </si>
  <si>
    <t>2537,673</t>
  </si>
  <si>
    <t>16,705</t>
  </si>
  <si>
    <t>17,259</t>
  </si>
  <si>
    <t>12,98</t>
  </si>
  <si>
    <t>15,359</t>
  </si>
  <si>
    <t>172,588</t>
  </si>
  <si>
    <t>204,913</t>
  </si>
  <si>
    <t>71,431</t>
  </si>
  <si>
    <t>30,491</t>
  </si>
  <si>
    <t>67,094</t>
  </si>
  <si>
    <t>27,801</t>
  </si>
  <si>
    <t>3,222</t>
  </si>
  <si>
    <t>16,23</t>
  </si>
  <si>
    <t>5,393</t>
  </si>
  <si>
    <t>241,539</t>
  </si>
  <si>
    <t>189,152</t>
  </si>
  <si>
    <t>44,233</t>
  </si>
  <si>
    <t>56,475</t>
  </si>
  <si>
    <t>0,797</t>
  </si>
  <si>
    <t>184,089</t>
  </si>
  <si>
    <t>14,396</t>
  </si>
  <si>
    <t>61,054</t>
  </si>
  <si>
    <t>18,68</t>
  </si>
  <si>
    <t>6,785</t>
  </si>
  <si>
    <t>2,79</t>
  </si>
  <si>
    <t>0,792</t>
  </si>
  <si>
    <t>67,248</t>
  </si>
  <si>
    <t>84,233</t>
  </si>
  <si>
    <t>41,882</t>
  </si>
  <si>
    <t>212,943</t>
  </si>
  <si>
    <t>82,513</t>
  </si>
  <si>
    <t>21,03</t>
  </si>
  <si>
    <t>12,635</t>
  </si>
  <si>
    <t>0,313</t>
  </si>
  <si>
    <t>-5,748</t>
  </si>
  <si>
    <t>-0,613</t>
  </si>
  <si>
    <t>5,574</t>
  </si>
  <si>
    <t>22,607</t>
  </si>
  <si>
    <t>20,376</t>
  </si>
  <si>
    <t>29,346</t>
  </si>
  <si>
    <t>42,031</t>
  </si>
  <si>
    <t>1,805</t>
  </si>
  <si>
    <t>128,975</t>
  </si>
  <si>
    <t>36,383</t>
  </si>
  <si>
    <t>29,454</t>
  </si>
  <si>
    <t>19,316</t>
  </si>
  <si>
    <t>5,491</t>
  </si>
  <si>
    <t>8,538</t>
  </si>
  <si>
    <t>8,008</t>
  </si>
  <si>
    <t>69,536</t>
  </si>
  <si>
    <t>11,943</t>
  </si>
  <si>
    <t>18,413</t>
  </si>
  <si>
    <t>57,011</t>
  </si>
  <si>
    <t>57,582</t>
  </si>
  <si>
    <t>69,045</t>
  </si>
  <si>
    <t>34,205</t>
  </si>
  <si>
    <t>10,019</t>
  </si>
  <si>
    <t>3,453</t>
  </si>
  <si>
    <t>7,109</t>
  </si>
  <si>
    <t>1,292</t>
  </si>
  <si>
    <t>8,406</t>
  </si>
  <si>
    <t>36,069</t>
  </si>
  <si>
    <t>25,62</t>
  </si>
  <si>
    <t>77,092</t>
  </si>
  <si>
    <t>42,617</t>
  </si>
  <si>
    <t>20,659</t>
  </si>
  <si>
    <t>48,793</t>
  </si>
  <si>
    <t>-4,551</t>
  </si>
  <si>
    <t>0,943</t>
  </si>
  <si>
    <t>10,447</t>
  </si>
  <si>
    <t>11,726</t>
  </si>
  <si>
    <t>5,257</t>
  </si>
  <si>
    <t>-16,383</t>
  </si>
  <si>
    <t>11,691</t>
  </si>
  <si>
    <t>14,494</t>
  </si>
  <si>
    <t>48,042</t>
  </si>
  <si>
    <t>26,982</t>
  </si>
  <si>
    <t>164,374</t>
  </si>
  <si>
    <t>42,703</t>
  </si>
  <si>
    <t>39,865</t>
  </si>
  <si>
    <t>20,636</t>
  </si>
  <si>
    <t>4,281</t>
  </si>
  <si>
    <t>4,557</t>
  </si>
  <si>
    <t>5,517</t>
  </si>
  <si>
    <t>2,356</t>
  </si>
  <si>
    <t>74,291</t>
  </si>
  <si>
    <t>35,365</t>
  </si>
  <si>
    <t>60,0</t>
  </si>
  <si>
    <t>56,484</t>
  </si>
  <si>
    <t>0,542</t>
  </si>
  <si>
    <t>134,617</t>
  </si>
  <si>
    <t>31,031</t>
  </si>
  <si>
    <t>91,331</t>
  </si>
  <si>
    <t>-18,574</t>
  </si>
  <si>
    <t>5,994</t>
  </si>
  <si>
    <t>21,266</t>
  </si>
  <si>
    <t>12,156</t>
  </si>
  <si>
    <t>20,537</t>
  </si>
  <si>
    <t>-66,865</t>
  </si>
  <si>
    <t>25,312</t>
  </si>
  <si>
    <t>58,14</t>
  </si>
  <si>
    <t>57,924</t>
  </si>
  <si>
    <t>129,257</t>
  </si>
  <si>
    <t>150,389</t>
  </si>
  <si>
    <t>56,28</t>
  </si>
  <si>
    <t>29,338</t>
  </si>
  <si>
    <t>14,695</t>
  </si>
  <si>
    <t>2,745</t>
  </si>
  <si>
    <t>8,478</t>
  </si>
  <si>
    <t>-1,675</t>
  </si>
  <si>
    <t>52,903</t>
  </si>
  <si>
    <t>63,853</t>
  </si>
  <si>
    <t>48,068</t>
  </si>
  <si>
    <t>165,943</t>
  </si>
  <si>
    <t>98,336</t>
  </si>
  <si>
    <t>10,315</t>
  </si>
  <si>
    <t>14,832</t>
  </si>
  <si>
    <t>2,083</t>
  </si>
  <si>
    <t>0,829</t>
  </si>
  <si>
    <t>1,359</t>
  </si>
  <si>
    <t>1,064</t>
  </si>
  <si>
    <t>-1,837</t>
  </si>
  <si>
    <t>53,396</t>
  </si>
  <si>
    <t>22,765</t>
  </si>
  <si>
    <t>38,2</t>
  </si>
  <si>
    <t>50,536</t>
  </si>
  <si>
    <t>112,642</t>
  </si>
  <si>
    <t>18,432</t>
  </si>
  <si>
    <t>27,194</t>
  </si>
  <si>
    <t>25,921</t>
  </si>
  <si>
    <t>-2,117</t>
  </si>
  <si>
    <t>-5,461</t>
  </si>
  <si>
    <t>-0,234</t>
  </si>
  <si>
    <t>-3,681</t>
  </si>
  <si>
    <t>93,317</t>
  </si>
  <si>
    <t>26,929</t>
  </si>
  <si>
    <t>64,109</t>
  </si>
  <si>
    <t>80,366</t>
  </si>
  <si>
    <t>76166,044</t>
  </si>
  <si>
    <t>180,146</t>
  </si>
  <si>
    <t>30,878</t>
  </si>
  <si>
    <t>-187,319</t>
  </si>
  <si>
    <t>2,931</t>
  </si>
  <si>
    <t>111,162</t>
  </si>
  <si>
    <t>112,091</t>
  </si>
  <si>
    <t>27,335</t>
  </si>
  <si>
    <t>37,841</t>
  </si>
  <si>
    <t>86,923</t>
  </si>
  <si>
    <t>327,063</t>
  </si>
  <si>
    <t>63,311</t>
  </si>
  <si>
    <t>44,675</t>
  </si>
  <si>
    <t>22,542</t>
  </si>
  <si>
    <t>5,259</t>
  </si>
  <si>
    <t>9,375</t>
  </si>
  <si>
    <t>4,34</t>
  </si>
  <si>
    <t>6,459</t>
  </si>
  <si>
    <t>81,152</t>
  </si>
  <si>
    <t>54,281</t>
  </si>
  <si>
    <t>49,497</t>
  </si>
  <si>
    <t>43,332</t>
  </si>
  <si>
    <t>12,937</t>
  </si>
  <si>
    <t>122,913</t>
  </si>
  <si>
    <t>19,783</t>
  </si>
  <si>
    <t>49,613</t>
  </si>
  <si>
    <t>15,566</t>
  </si>
  <si>
    <t>0,139</t>
  </si>
  <si>
    <t>0,439</t>
  </si>
  <si>
    <t>5,655</t>
  </si>
  <si>
    <t>-0,71</t>
  </si>
  <si>
    <t>56,038</t>
  </si>
  <si>
    <t>36,609</t>
  </si>
  <si>
    <t>28,847</t>
  </si>
  <si>
    <t>50,054</t>
  </si>
  <si>
    <t>152,623</t>
  </si>
  <si>
    <t>0,675</t>
  </si>
  <si>
    <t>58,904</t>
  </si>
  <si>
    <t>31,321</t>
  </si>
  <si>
    <t>4,887</t>
  </si>
  <si>
    <t>5,68</t>
  </si>
  <si>
    <t>112,755</t>
  </si>
  <si>
    <t>47,356</t>
  </si>
  <si>
    <t>72,668</t>
  </si>
  <si>
    <t>228,089</t>
  </si>
  <si>
    <t>22,921</t>
  </si>
  <si>
    <t>63,644</t>
  </si>
  <si>
    <t>35,58</t>
  </si>
  <si>
    <t>7,145</t>
  </si>
  <si>
    <t>10,311</t>
  </si>
  <si>
    <t>128,089</t>
  </si>
  <si>
    <t>19,016</t>
  </si>
  <si>
    <t>39,228</t>
  </si>
  <si>
    <t>57,086</t>
  </si>
  <si>
    <t>66,575</t>
  </si>
  <si>
    <t>279,118</t>
  </si>
  <si>
    <t>26,643</t>
  </si>
  <si>
    <t>45,381</t>
  </si>
  <si>
    <t>59,231</t>
  </si>
  <si>
    <t>3,239</t>
  </si>
  <si>
    <t>3,706</t>
  </si>
  <si>
    <t>213,231</t>
  </si>
  <si>
    <t>54,218</t>
  </si>
  <si>
    <t>104,129</t>
  </si>
  <si>
    <t>65,007</t>
  </si>
  <si>
    <t>20,504</t>
  </si>
  <si>
    <t>178,019</t>
  </si>
  <si>
    <t>55,202</t>
  </si>
  <si>
    <t>33,553</t>
  </si>
  <si>
    <t>27,188</t>
  </si>
  <si>
    <t>5,682</t>
  </si>
  <si>
    <t>1,278</t>
  </si>
  <si>
    <t>6,737</t>
  </si>
  <si>
    <t>2,896</t>
  </si>
  <si>
    <t>120,792</t>
  </si>
  <si>
    <t>40,813</t>
  </si>
  <si>
    <t>45,222</t>
  </si>
  <si>
    <t>70,926</t>
  </si>
  <si>
    <t>12,433</t>
  </si>
  <si>
    <t>168,72</t>
  </si>
  <si>
    <t>30,342</t>
  </si>
  <si>
    <t>62,516</t>
  </si>
  <si>
    <t>12,13</t>
  </si>
  <si>
    <t>5,897</t>
  </si>
  <si>
    <t>0,641</t>
  </si>
  <si>
    <t>39,883</t>
  </si>
  <si>
    <t>3,325</t>
  </si>
  <si>
    <t>43,668</t>
  </si>
  <si>
    <t>35,928</t>
  </si>
  <si>
    <t>14,501</t>
  </si>
  <si>
    <t>41,282</t>
  </si>
  <si>
    <t>122,632</t>
  </si>
  <si>
    <t>55,979</t>
  </si>
  <si>
    <t>19,244</t>
  </si>
  <si>
    <t>6,484</t>
  </si>
  <si>
    <t>8,093</t>
  </si>
  <si>
    <t>69,277</t>
  </si>
  <si>
    <t>20,453</t>
  </si>
  <si>
    <t>49,007</t>
  </si>
  <si>
    <t>64,796</t>
  </si>
  <si>
    <t>7,709</t>
  </si>
  <si>
    <t>57,328</t>
  </si>
  <si>
    <t>-19,859</t>
  </si>
  <si>
    <t>1,073</t>
  </si>
  <si>
    <t>0,452</t>
  </si>
  <si>
    <t>9,739</t>
  </si>
  <si>
    <t>4,189</t>
  </si>
  <si>
    <t>-71,491</t>
  </si>
  <si>
    <t>121,933</t>
  </si>
  <si>
    <t>92,807</t>
  </si>
  <si>
    <t>178,983</t>
  </si>
  <si>
    <t>38,949</t>
  </si>
  <si>
    <t>74,401</t>
  </si>
  <si>
    <t>21,507</t>
  </si>
  <si>
    <t>11,243</t>
  </si>
  <si>
    <t>12,584</t>
  </si>
  <si>
    <t>5,529</t>
  </si>
  <si>
    <t>77,426</t>
  </si>
  <si>
    <t>76,933</t>
  </si>
  <si>
    <t>28,69</t>
  </si>
  <si>
    <t>68,644</t>
  </si>
  <si>
    <t>-188,2</t>
  </si>
  <si>
    <t>215,063</t>
  </si>
  <si>
    <t>33,206</t>
  </si>
  <si>
    <t>-62,174</t>
  </si>
  <si>
    <t>22,162</t>
  </si>
  <si>
    <t>-22,15</t>
  </si>
  <si>
    <t>-5,913</t>
  </si>
  <si>
    <t>-4,629</t>
  </si>
  <si>
    <t>-4,974</t>
  </si>
  <si>
    <t>-6,166</t>
  </si>
  <si>
    <t>79,784</t>
  </si>
  <si>
    <t>42,835</t>
  </si>
  <si>
    <t>27,968</t>
  </si>
  <si>
    <t>32,811</t>
  </si>
  <si>
    <t>-265,819</t>
  </si>
  <si>
    <t>185,058</t>
  </si>
  <si>
    <t>-27,76</t>
  </si>
  <si>
    <t>172,243</t>
  </si>
  <si>
    <t>158,66</t>
  </si>
  <si>
    <t>68,746</t>
  </si>
  <si>
    <t>23,251</t>
  </si>
  <si>
    <t>37,132</t>
  </si>
  <si>
    <t>37,88</t>
  </si>
  <si>
    <t>-127,014</t>
  </si>
  <si>
    <t>77,209</t>
  </si>
  <si>
    <t>11,72</t>
  </si>
  <si>
    <t>-106,708</t>
  </si>
  <si>
    <t>9,599</t>
  </si>
  <si>
    <t>-79,448</t>
  </si>
  <si>
    <t>-3,59</t>
  </si>
  <si>
    <t>-10,718</t>
  </si>
  <si>
    <t>-1,933</t>
  </si>
  <si>
    <t>-5,07</t>
  </si>
  <si>
    <t>34,557</t>
  </si>
  <si>
    <t>23,68</t>
  </si>
  <si>
    <t>17,446</t>
  </si>
  <si>
    <t>57,639</t>
  </si>
  <si>
    <t>39,913</t>
  </si>
  <si>
    <t>37,046</t>
  </si>
  <si>
    <t>47,004</t>
  </si>
  <si>
    <t>1,844</t>
  </si>
  <si>
    <t>10,558</t>
  </si>
  <si>
    <t>11,228</t>
  </si>
  <si>
    <t>169,213</t>
  </si>
  <si>
    <t>109,571</t>
  </si>
  <si>
    <t>159,273</t>
  </si>
  <si>
    <t>6321,533</t>
  </si>
  <si>
    <t>165,159</t>
  </si>
  <si>
    <t>42,927</t>
  </si>
  <si>
    <t>23,23</t>
  </si>
  <si>
    <t>-294,534</t>
  </si>
  <si>
    <t>-7,437</t>
  </si>
  <si>
    <t>-9,854</t>
  </si>
  <si>
    <t>-4,9</t>
  </si>
  <si>
    <t>-21,993</t>
  </si>
  <si>
    <t>83,628</t>
  </si>
  <si>
    <t>74,433</t>
  </si>
  <si>
    <t>16,513</t>
  </si>
  <si>
    <t>49,038</t>
  </si>
  <si>
    <t>94,772</t>
  </si>
  <si>
    <t>75,861</t>
  </si>
  <si>
    <t>32,817</t>
  </si>
  <si>
    <t>34,26</t>
  </si>
  <si>
    <t>9,612</t>
  </si>
  <si>
    <t>1,199</t>
  </si>
  <si>
    <t>0,82</t>
  </si>
  <si>
    <t>27,421</t>
  </si>
  <si>
    <t>10,112</t>
  </si>
  <si>
    <t>8,517</t>
  </si>
  <si>
    <t>40,2</t>
  </si>
  <si>
    <t>29,735</t>
  </si>
  <si>
    <t>315,023</t>
  </si>
  <si>
    <t>22,017</t>
  </si>
  <si>
    <t>58,261</t>
  </si>
  <si>
    <t>52,316</t>
  </si>
  <si>
    <t>-17,455</t>
  </si>
  <si>
    <t>-0,825</t>
  </si>
  <si>
    <t>-1,409</t>
  </si>
  <si>
    <t>188,336</t>
  </si>
  <si>
    <t>114,769</t>
  </si>
  <si>
    <t>69,269</t>
  </si>
  <si>
    <t>52,57</t>
  </si>
  <si>
    <t>30,374</t>
  </si>
  <si>
    <t>220,706</t>
  </si>
  <si>
    <t>23,249</t>
  </si>
  <si>
    <t>129,138</t>
  </si>
  <si>
    <t>1,132</t>
  </si>
  <si>
    <t>14,516</t>
  </si>
  <si>
    <t>1,321</t>
  </si>
  <si>
    <t>464,897</t>
  </si>
  <si>
    <t>274,15</t>
  </si>
  <si>
    <t>158,841</t>
  </si>
  <si>
    <t>168,502</t>
  </si>
  <si>
    <t>53,881</t>
  </si>
  <si>
    <t>390,12</t>
  </si>
  <si>
    <t>32,61</t>
  </si>
  <si>
    <t>52,32</t>
  </si>
  <si>
    <t>88,732</t>
  </si>
  <si>
    <t>20,375</t>
  </si>
  <si>
    <t>8,789</t>
  </si>
  <si>
    <t>3,812</t>
  </si>
  <si>
    <t>-0,354</t>
  </si>
  <si>
    <t>319,435</t>
  </si>
  <si>
    <t>219,889</t>
  </si>
  <si>
    <t>28,839</t>
  </si>
  <si>
    <t>65,235</t>
  </si>
  <si>
    <t>105,978</t>
  </si>
  <si>
    <t>25,936</t>
  </si>
  <si>
    <t>25,06</t>
  </si>
  <si>
    <t>25,399</t>
  </si>
  <si>
    <t>54,919</t>
  </si>
  <si>
    <t>3,02</t>
  </si>
  <si>
    <t>91,435</t>
  </si>
  <si>
    <t>246,155</t>
  </si>
  <si>
    <t>94,081</t>
  </si>
  <si>
    <t>64,567</t>
  </si>
  <si>
    <t>408,372</t>
  </si>
  <si>
    <t>581,902</t>
  </si>
  <si>
    <t>9,545</t>
  </si>
  <si>
    <t>16,427</t>
  </si>
  <si>
    <t>230,978</t>
  </si>
  <si>
    <t>140,483</t>
  </si>
  <si>
    <t>11,423</t>
  </si>
  <si>
    <t>15,519</t>
  </si>
  <si>
    <t>-0,493</t>
  </si>
  <si>
    <t>831,521</t>
  </si>
  <si>
    <t>773,252</t>
  </si>
  <si>
    <t>81,295</t>
  </si>
  <si>
    <t>95,545</t>
  </si>
  <si>
    <t>146,094</t>
  </si>
  <si>
    <t>119,282</t>
  </si>
  <si>
    <t>27,846</t>
  </si>
  <si>
    <t>20,533</t>
  </si>
  <si>
    <t>33,041</t>
  </si>
  <si>
    <t>1,032</t>
  </si>
  <si>
    <t>11,276</t>
  </si>
  <si>
    <t>0,893</t>
  </si>
  <si>
    <t>0,209</t>
  </si>
  <si>
    <t>39,109</t>
  </si>
  <si>
    <t>38,55</t>
  </si>
  <si>
    <t>10,457</t>
  </si>
  <si>
    <t>52,421</t>
  </si>
  <si>
    <t>-157,302</t>
  </si>
  <si>
    <t>80,428</t>
  </si>
  <si>
    <t>23,228</t>
  </si>
  <si>
    <t>-3,003</t>
  </si>
  <si>
    <t>-12,834</t>
  </si>
  <si>
    <t>-15,343</t>
  </si>
  <si>
    <t>-8,087</t>
  </si>
  <si>
    <t>-0,678</t>
  </si>
  <si>
    <t>-6,998</t>
  </si>
  <si>
    <t>-11,225</t>
  </si>
  <si>
    <t>-46,202</t>
  </si>
  <si>
    <t>65,01</t>
  </si>
  <si>
    <t>38,013</t>
  </si>
  <si>
    <t>34,698</t>
  </si>
  <si>
    <t>56,465</t>
  </si>
  <si>
    <t>162,24</t>
  </si>
  <si>
    <t>34,996</t>
  </si>
  <si>
    <t>37,746</t>
  </si>
  <si>
    <t>24,133</t>
  </si>
  <si>
    <t>9,161</t>
  </si>
  <si>
    <t>5,411</t>
  </si>
  <si>
    <t>86,879</t>
  </si>
  <si>
    <t>46,43</t>
  </si>
  <si>
    <t>40,521</t>
  </si>
  <si>
    <t>62,119</t>
  </si>
  <si>
    <t>269,206</t>
  </si>
  <si>
    <t>115,977</t>
  </si>
  <si>
    <t>35,499</t>
  </si>
  <si>
    <t>15,153</t>
  </si>
  <si>
    <t>3,276</t>
  </si>
  <si>
    <t>-2,642</t>
  </si>
  <si>
    <t>11,794</t>
  </si>
  <si>
    <t>18,95</t>
  </si>
  <si>
    <t>28,01</t>
  </si>
  <si>
    <t>41,987</t>
  </si>
  <si>
    <t>2,387</t>
  </si>
  <si>
    <t>355,041</t>
  </si>
  <si>
    <t>73,478</t>
  </si>
  <si>
    <t>40,554</t>
  </si>
  <si>
    <t>12,024</t>
  </si>
  <si>
    <t>11,264</t>
  </si>
  <si>
    <t>0,234</t>
  </si>
  <si>
    <t>6,852</t>
  </si>
  <si>
    <t>145,995</t>
  </si>
  <si>
    <t>191,279</t>
  </si>
  <si>
    <t>86,332</t>
  </si>
  <si>
    <t>23,137</t>
  </si>
  <si>
    <t>101,192</t>
  </si>
  <si>
    <t>64,924</t>
  </si>
  <si>
    <t>12,295</t>
  </si>
  <si>
    <t>28,454</t>
  </si>
  <si>
    <t>5,19</t>
  </si>
  <si>
    <t>26,135</t>
  </si>
  <si>
    <t>1,015</t>
  </si>
  <si>
    <t>0,541</t>
  </si>
  <si>
    <t>18,686</t>
  </si>
  <si>
    <t>9,05</t>
  </si>
  <si>
    <t>11,524</t>
  </si>
  <si>
    <t>40,437</t>
  </si>
  <si>
    <t>227,075</t>
  </si>
  <si>
    <t>23,268</t>
  </si>
  <si>
    <t>62,638</t>
  </si>
  <si>
    <t>38,678</t>
  </si>
  <si>
    <t>8,889</t>
  </si>
  <si>
    <t>11,16</t>
  </si>
  <si>
    <t>9,96</t>
  </si>
  <si>
    <t>139,24</t>
  </si>
  <si>
    <t>17,433</t>
  </si>
  <si>
    <t>44,096</t>
  </si>
  <si>
    <t>57,619</t>
  </si>
  <si>
    <t>11,517</t>
  </si>
  <si>
    <t>149,338</t>
  </si>
  <si>
    <t>34,079</t>
  </si>
  <si>
    <t>44,933</t>
  </si>
  <si>
    <t>3,307</t>
  </si>
  <si>
    <t>0,581</t>
  </si>
  <si>
    <t>2,511</t>
  </si>
  <si>
    <t>11,907</t>
  </si>
  <si>
    <t>20,447</t>
  </si>
  <si>
    <t>17,706</t>
  </si>
  <si>
    <t>513,369</t>
  </si>
  <si>
    <t>64,964</t>
  </si>
  <si>
    <t>84,722</t>
  </si>
  <si>
    <t>25,21</t>
  </si>
  <si>
    <t>17,236</t>
  </si>
  <si>
    <t>25,801</t>
  </si>
  <si>
    <t>21,298</t>
  </si>
  <si>
    <t>90,755</t>
  </si>
  <si>
    <t>63,203</t>
  </si>
  <si>
    <t>44,187</t>
  </si>
  <si>
    <t>51,568</t>
  </si>
  <si>
    <t>378,006</t>
  </si>
  <si>
    <t>94,146</t>
  </si>
  <si>
    <t>10,95</t>
  </si>
  <si>
    <t>8,09</t>
  </si>
  <si>
    <t>27,151</t>
  </si>
  <si>
    <t>11,766</t>
  </si>
  <si>
    <t>0,61</t>
  </si>
  <si>
    <t>29,125</t>
  </si>
  <si>
    <t>23,147</t>
  </si>
  <si>
    <t>37,499</t>
  </si>
  <si>
    <t>64,38</t>
  </si>
  <si>
    <t>118,64</t>
  </si>
  <si>
    <t>136,887</t>
  </si>
  <si>
    <t>23,117</t>
  </si>
  <si>
    <t>11,865</t>
  </si>
  <si>
    <t>13,687</t>
  </si>
  <si>
    <t>2,471</t>
  </si>
  <si>
    <t>5,804</t>
  </si>
  <si>
    <t>1,915</t>
  </si>
  <si>
    <t>42,715</t>
  </si>
  <si>
    <t>22,879</t>
  </si>
  <si>
    <t>42,925</t>
  </si>
  <si>
    <t>67,668</t>
  </si>
  <si>
    <t>699,365</t>
  </si>
  <si>
    <t>200,638</t>
  </si>
  <si>
    <t>53,616</t>
  </si>
  <si>
    <t>6,943</t>
  </si>
  <si>
    <t>94,555</t>
  </si>
  <si>
    <t>31,659</t>
  </si>
  <si>
    <t>2,336</t>
  </si>
  <si>
    <t>27,178</t>
  </si>
  <si>
    <t>4,41</t>
  </si>
  <si>
    <t>2,123</t>
  </si>
  <si>
    <t>340,398</t>
  </si>
  <si>
    <t>308,469</t>
  </si>
  <si>
    <t>86,372</t>
  </si>
  <si>
    <t>99,772</t>
  </si>
  <si>
    <t>1,182</t>
  </si>
  <si>
    <t>68,065</t>
  </si>
  <si>
    <t>34,772</t>
  </si>
  <si>
    <t>84,993</t>
  </si>
  <si>
    <t>-45,646</t>
  </si>
  <si>
    <t>41,917</t>
  </si>
  <si>
    <t>13,909</t>
  </si>
  <si>
    <t>46,575</t>
  </si>
  <si>
    <t>-164,325</t>
  </si>
  <si>
    <t>12,025</t>
  </si>
  <si>
    <t>61,168</t>
  </si>
  <si>
    <t>121,784</t>
  </si>
  <si>
    <t>2,502</t>
  </si>
  <si>
    <t>454,952</t>
  </si>
  <si>
    <t>10,279</t>
  </si>
  <si>
    <t>33,94</t>
  </si>
  <si>
    <t>185,903</t>
  </si>
  <si>
    <t>-28,983</t>
  </si>
  <si>
    <t>132,394</t>
  </si>
  <si>
    <t>-3,039</t>
  </si>
  <si>
    <t>669,25</t>
  </si>
  <si>
    <t>220,89</t>
  </si>
  <si>
    <t>109,609</t>
  </si>
  <si>
    <t>101,988</t>
  </si>
  <si>
    <t>237,968</t>
  </si>
  <si>
    <t>37,333</t>
  </si>
  <si>
    <t>22,734</t>
  </si>
  <si>
    <t>17,761</t>
  </si>
  <si>
    <t>3,648</t>
  </si>
  <si>
    <t>4,342</t>
  </si>
  <si>
    <t>81,841</t>
  </si>
  <si>
    <t>44,258</t>
  </si>
  <si>
    <t>46,455</t>
  </si>
  <si>
    <t>40,718</t>
  </si>
  <si>
    <t>1,201</t>
  </si>
  <si>
    <t>110,736</t>
  </si>
  <si>
    <t>53,761</t>
  </si>
  <si>
    <t>59,795</t>
  </si>
  <si>
    <t>5,059</t>
  </si>
  <si>
    <t>6,501</t>
  </si>
  <si>
    <t>5,889</t>
  </si>
  <si>
    <t>18,214</t>
  </si>
  <si>
    <t>23,417</t>
  </si>
  <si>
    <t>28,803</t>
  </si>
  <si>
    <t>36,963</t>
  </si>
  <si>
    <t>100,586</t>
  </si>
  <si>
    <t>0,181</t>
  </si>
  <si>
    <t>15,848</t>
  </si>
  <si>
    <t>57,052</t>
  </si>
  <si>
    <t>15,914</t>
  </si>
  <si>
    <t>21,889</t>
  </si>
  <si>
    <t>65,349</t>
  </si>
  <si>
    <t>314,236</t>
  </si>
  <si>
    <t>64,609</t>
  </si>
  <si>
    <t>94,587</t>
  </si>
  <si>
    <t>128,178</t>
  </si>
  <si>
    <t>34,47</t>
  </si>
  <si>
    <t>36,733</t>
  </si>
  <si>
    <t>9,307</t>
  </si>
  <si>
    <t>461,439</t>
  </si>
  <si>
    <t>12,573</t>
  </si>
  <si>
    <t>59,436</t>
  </si>
  <si>
    <t>229,849</t>
  </si>
  <si>
    <t>446,798</t>
  </si>
  <si>
    <t>196,609</t>
  </si>
  <si>
    <t>43,867</t>
  </si>
  <si>
    <t>14,052</t>
  </si>
  <si>
    <t>64,049</t>
  </si>
  <si>
    <t>22,991</t>
  </si>
  <si>
    <t>25,827</t>
  </si>
  <si>
    <t>1,956</t>
  </si>
  <si>
    <t>230,576</t>
  </si>
  <si>
    <t>126,492</t>
  </si>
  <si>
    <t>69,058</t>
  </si>
  <si>
    <t>57,24</t>
  </si>
  <si>
    <t>227,446</t>
  </si>
  <si>
    <t>28,09</t>
  </si>
  <si>
    <t>50,915</t>
  </si>
  <si>
    <t>33,267</t>
  </si>
  <si>
    <t>3,094</t>
  </si>
  <si>
    <t>1,013</t>
  </si>
  <si>
    <t>5,364</t>
  </si>
  <si>
    <t>119,761</t>
  </si>
  <si>
    <t>47,024</t>
  </si>
  <si>
    <t>45,985</t>
  </si>
  <si>
    <t>55,287</t>
  </si>
  <si>
    <t>84,349</t>
  </si>
  <si>
    <t>58,033</t>
  </si>
  <si>
    <t>51,347</t>
  </si>
  <si>
    <t>23,095</t>
  </si>
  <si>
    <t>-12,459</t>
  </si>
  <si>
    <t>7,498</t>
  </si>
  <si>
    <t>7,733</t>
  </si>
  <si>
    <t>0,818</t>
  </si>
  <si>
    <t>-44,852</t>
  </si>
  <si>
    <t>12,606</t>
  </si>
  <si>
    <t>39,077</t>
  </si>
  <si>
    <t>40,151</t>
  </si>
  <si>
    <t>124,705</t>
  </si>
  <si>
    <t>98,953</t>
  </si>
  <si>
    <t>32,376</t>
  </si>
  <si>
    <t>22,096</t>
  </si>
  <si>
    <t>15,064</t>
  </si>
  <si>
    <t>7,663</t>
  </si>
  <si>
    <t>54,232</t>
  </si>
  <si>
    <t>21,061</t>
  </si>
  <si>
    <t>69,604</t>
  </si>
  <si>
    <t>447,619</t>
  </si>
  <si>
    <t>43,75</t>
  </si>
  <si>
    <t>137,879</t>
  </si>
  <si>
    <t>1,515</t>
  </si>
  <si>
    <t>7,576</t>
  </si>
  <si>
    <t>496,364</t>
  </si>
  <si>
    <t>45,455</t>
  </si>
  <si>
    <t>113,208</t>
  </si>
  <si>
    <t>141,754</t>
  </si>
  <si>
    <t>126,999</t>
  </si>
  <si>
    <t>45,499</t>
  </si>
  <si>
    <t>22,816</t>
  </si>
  <si>
    <t>-58,757</t>
  </si>
  <si>
    <t>-2,414</t>
  </si>
  <si>
    <t>-5,562</t>
  </si>
  <si>
    <t>-1,563</t>
  </si>
  <si>
    <t>-3,335</t>
  </si>
  <si>
    <t>61,738</t>
  </si>
  <si>
    <t>19,777</t>
  </si>
  <si>
    <t>21,457</t>
  </si>
  <si>
    <t>52,429</t>
  </si>
  <si>
    <t>239,073</t>
  </si>
  <si>
    <t>105,72</t>
  </si>
  <si>
    <t>44,063</t>
  </si>
  <si>
    <t>13,368</t>
  </si>
  <si>
    <t>17,096</t>
  </si>
  <si>
    <t>-70,922</t>
  </si>
  <si>
    <t>-2,458</t>
  </si>
  <si>
    <t>-5,233</t>
  </si>
  <si>
    <t>-1,662</t>
  </si>
  <si>
    <t>-4,116</t>
  </si>
  <si>
    <t>61,547</t>
  </si>
  <si>
    <t>19,639</t>
  </si>
  <si>
    <t>63,684</t>
  </si>
  <si>
    <t>79,153</t>
  </si>
  <si>
    <t>439,796</t>
  </si>
  <si>
    <t>53,523</t>
  </si>
  <si>
    <t>47,717</t>
  </si>
  <si>
    <t>31,308</t>
  </si>
  <si>
    <t>8,566</t>
  </si>
  <si>
    <t>5,533</t>
  </si>
  <si>
    <t>10,91</t>
  </si>
  <si>
    <t>6,687</t>
  </si>
  <si>
    <t>112,71</t>
  </si>
  <si>
    <t>71,184</t>
  </si>
  <si>
    <t>53,975</t>
  </si>
  <si>
    <t>50,952</t>
  </si>
  <si>
    <t>31,991</t>
  </si>
  <si>
    <t>365,746</t>
  </si>
  <si>
    <t>46,554</t>
  </si>
  <si>
    <t>61,092</t>
  </si>
  <si>
    <t>1,584</t>
  </si>
  <si>
    <t>13,258</t>
  </si>
  <si>
    <t>1,18</t>
  </si>
  <si>
    <t>19,332</t>
  </si>
  <si>
    <t>17,834</t>
  </si>
  <si>
    <t>114,368</t>
  </si>
  <si>
    <t>74,441</t>
  </si>
  <si>
    <t>66,117</t>
  </si>
  <si>
    <t>38,105</t>
  </si>
  <si>
    <t>11,553</t>
  </si>
  <si>
    <t>215,826</t>
  </si>
  <si>
    <t>59,822</t>
  </si>
  <si>
    <t>-0,068</t>
  </si>
  <si>
    <t>10,31</t>
  </si>
  <si>
    <t>0,547</t>
  </si>
  <si>
    <t>-91,887</t>
  </si>
  <si>
    <t>11,518</t>
  </si>
  <si>
    <t>157,844</t>
  </si>
  <si>
    <t>32,659</t>
  </si>
  <si>
    <t>65,94</t>
  </si>
  <si>
    <t>32,254</t>
  </si>
  <si>
    <t>250,928</t>
  </si>
  <si>
    <t>44,221</t>
  </si>
  <si>
    <t>68,812</t>
  </si>
  <si>
    <t>41,562</t>
  </si>
  <si>
    <t>0,342</t>
  </si>
  <si>
    <t>8,942</t>
  </si>
  <si>
    <t>13,369</t>
  </si>
  <si>
    <t>11,059</t>
  </si>
  <si>
    <t>149,624</t>
  </si>
  <si>
    <t>30,049</t>
  </si>
  <si>
    <t>68,751</t>
  </si>
  <si>
    <t>77,272</t>
  </si>
  <si>
    <t>258,796</t>
  </si>
  <si>
    <t>66,734</t>
  </si>
  <si>
    <t>83,996</t>
  </si>
  <si>
    <t>9,957</t>
  </si>
  <si>
    <t>9,462</t>
  </si>
  <si>
    <t>302,385</t>
  </si>
  <si>
    <t>34,897</t>
  </si>
  <si>
    <t>54,497</t>
  </si>
  <si>
    <t>114,053</t>
  </si>
  <si>
    <t>269,893</t>
  </si>
  <si>
    <t>24,903</t>
  </si>
  <si>
    <t>72,457</t>
  </si>
  <si>
    <t>9,749</t>
  </si>
  <si>
    <t>1,206</t>
  </si>
  <si>
    <t>35,096</t>
  </si>
  <si>
    <t>11,258</t>
  </si>
  <si>
    <t>20,82</t>
  </si>
  <si>
    <t>9,644</t>
  </si>
  <si>
    <t>44,688</t>
  </si>
  <si>
    <t>167,308</t>
  </si>
  <si>
    <t>68,328</t>
  </si>
  <si>
    <t>49,605</t>
  </si>
  <si>
    <t>3,449</t>
  </si>
  <si>
    <t>1,122</t>
  </si>
  <si>
    <t>9,114</t>
  </si>
  <si>
    <t>2,408</t>
  </si>
  <si>
    <t>1,97</t>
  </si>
  <si>
    <t>37,228</t>
  </si>
  <si>
    <t>8,537</t>
  </si>
  <si>
    <t>26,646</t>
  </si>
  <si>
    <t>39,523</t>
  </si>
  <si>
    <t>741,254</t>
  </si>
  <si>
    <t>18,009</t>
  </si>
  <si>
    <t>62,863</t>
  </si>
  <si>
    <t>10,979</t>
  </si>
  <si>
    <t>17,287</t>
  </si>
  <si>
    <t>16,245</t>
  </si>
  <si>
    <t>360,007</t>
  </si>
  <si>
    <t>257,288</t>
  </si>
  <si>
    <t>85,473</t>
  </si>
  <si>
    <t>55,889</t>
  </si>
  <si>
    <t>16,866</t>
  </si>
  <si>
    <t>110,337</t>
  </si>
  <si>
    <t>54,637</t>
  </si>
  <si>
    <t>4,516</t>
  </si>
  <si>
    <t>0,673</t>
  </si>
  <si>
    <t>3,715</t>
  </si>
  <si>
    <t>1,275</t>
  </si>
  <si>
    <t>3,593</t>
  </si>
  <si>
    <t>1,05</t>
  </si>
  <si>
    <t>16,257</t>
  </si>
  <si>
    <t>41,898</t>
  </si>
  <si>
    <t>62,121</t>
  </si>
  <si>
    <t>157,541</t>
  </si>
  <si>
    <t>35,798</t>
  </si>
  <si>
    <t>68,241</t>
  </si>
  <si>
    <t>7,635</t>
  </si>
  <si>
    <t>10,488</t>
  </si>
  <si>
    <t>16,101</t>
  </si>
  <si>
    <t>10,664</t>
  </si>
  <si>
    <t>34,719</t>
  </si>
  <si>
    <t>56,107</t>
  </si>
  <si>
    <t>1,157</t>
  </si>
  <si>
    <t>228,438</t>
  </si>
  <si>
    <t>38,39</t>
  </si>
  <si>
    <t>70,455</t>
  </si>
  <si>
    <t>9,858</t>
  </si>
  <si>
    <t>2,868</t>
  </si>
  <si>
    <t>4,494</t>
  </si>
  <si>
    <t>4,771</t>
  </si>
  <si>
    <t>35,487</t>
  </si>
  <si>
    <t>4,687</t>
  </si>
  <si>
    <t>21,035</t>
  </si>
  <si>
    <t>21,062</t>
  </si>
  <si>
    <t>153,84</t>
  </si>
  <si>
    <t>250,317</t>
  </si>
  <si>
    <t>33,579</t>
  </si>
  <si>
    <t>33,425</t>
  </si>
  <si>
    <t>24,851</t>
  </si>
  <si>
    <t>6,21</t>
  </si>
  <si>
    <t>10,062</t>
  </si>
  <si>
    <t>14,985</t>
  </si>
  <si>
    <t>12,949</t>
  </si>
  <si>
    <t>89,463</t>
  </si>
  <si>
    <t>85,303</t>
  </si>
  <si>
    <t>21,222</t>
  </si>
  <si>
    <t>30,928</t>
  </si>
  <si>
    <t>13,405</t>
  </si>
  <si>
    <t>202,065</t>
  </si>
  <si>
    <t>25,106</t>
  </si>
  <si>
    <t>59,718</t>
  </si>
  <si>
    <t>10,19</t>
  </si>
  <si>
    <t>1,148</t>
  </si>
  <si>
    <t>36,683</t>
  </si>
  <si>
    <t>8,759</t>
  </si>
  <si>
    <t>27,599</t>
  </si>
  <si>
    <t>29,249</t>
  </si>
  <si>
    <t>96,649</t>
  </si>
  <si>
    <t>-3,131</t>
  </si>
  <si>
    <t>65,513</t>
  </si>
  <si>
    <t>54,505</t>
  </si>
  <si>
    <t>-11,271</t>
  </si>
  <si>
    <t>77,748</t>
  </si>
  <si>
    <t>278,022</t>
  </si>
  <si>
    <t>219,421</t>
  </si>
  <si>
    <t>37,79</t>
  </si>
  <si>
    <t>18,229</t>
  </si>
  <si>
    <t>21,665</t>
  </si>
  <si>
    <t>3,495</t>
  </si>
  <si>
    <t>5,538</t>
  </si>
  <si>
    <t>5,981</t>
  </si>
  <si>
    <t>6,676</t>
  </si>
  <si>
    <t>3,286</t>
  </si>
  <si>
    <t>77,995</t>
  </si>
  <si>
    <t>63,736</t>
  </si>
  <si>
    <t>67,121</t>
  </si>
  <si>
    <t>59,094</t>
  </si>
  <si>
    <t>28,859</t>
  </si>
  <si>
    <t>89,117</t>
  </si>
  <si>
    <t>49,575</t>
  </si>
  <si>
    <t>54,927</t>
  </si>
  <si>
    <t>-6,615</t>
  </si>
  <si>
    <t>6,305</t>
  </si>
  <si>
    <t>3,194</t>
  </si>
  <si>
    <t>-23,815</t>
  </si>
  <si>
    <t>10,361</t>
  </si>
  <si>
    <t>33,732</t>
  </si>
  <si>
    <t>55,478</t>
  </si>
  <si>
    <t>102,007</t>
  </si>
  <si>
    <t>0,093</t>
  </si>
  <si>
    <t>8,989</t>
  </si>
  <si>
    <t>19,108</t>
  </si>
  <si>
    <t>3,516</t>
  </si>
  <si>
    <t>32,359</t>
  </si>
  <si>
    <t>83,248</t>
  </si>
  <si>
    <t>27,551</t>
  </si>
  <si>
    <t>34,643</t>
  </si>
  <si>
    <t>21,61</t>
  </si>
  <si>
    <t>205,873</t>
  </si>
  <si>
    <t>28,283</t>
  </si>
  <si>
    <t>55,626</t>
  </si>
  <si>
    <t>23,294</t>
  </si>
  <si>
    <t>2,806</t>
  </si>
  <si>
    <t>3,177</t>
  </si>
  <si>
    <t>-1,102</t>
  </si>
  <si>
    <t>83,858</t>
  </si>
  <si>
    <t>18,297</t>
  </si>
  <si>
    <t>61,445</t>
  </si>
  <si>
    <t>0,917</t>
  </si>
  <si>
    <t>137,435</t>
  </si>
  <si>
    <t>44,799</t>
  </si>
  <si>
    <t>76,62</t>
  </si>
  <si>
    <t>20,437</t>
  </si>
  <si>
    <t>0,403</t>
  </si>
  <si>
    <t>0,218</t>
  </si>
  <si>
    <t>5,283</t>
  </si>
  <si>
    <t>3,644</t>
  </si>
  <si>
    <t>73,574</t>
  </si>
  <si>
    <t>19,318</t>
  </si>
  <si>
    <t>54,198</t>
  </si>
  <si>
    <t>128,417</t>
  </si>
  <si>
    <t>43,784</t>
  </si>
  <si>
    <t>72,836</t>
  </si>
  <si>
    <t>0,299</t>
  </si>
  <si>
    <t>2,842</t>
  </si>
  <si>
    <t>0,288</t>
  </si>
  <si>
    <t>5,161</t>
  </si>
  <si>
    <t>3,905</t>
  </si>
  <si>
    <t>18,696</t>
  </si>
  <si>
    <t>50,543</t>
  </si>
  <si>
    <t>58,959</t>
  </si>
  <si>
    <t>7504,387</t>
  </si>
  <si>
    <t>119,514</t>
  </si>
  <si>
    <t>0,214</t>
  </si>
  <si>
    <t>13,754</t>
  </si>
  <si>
    <t>7,116</t>
  </si>
  <si>
    <t>-1200702,0</t>
  </si>
  <si>
    <t>-0,062</t>
  </si>
  <si>
    <t>49,513</t>
  </si>
  <si>
    <t>38,172</t>
  </si>
  <si>
    <t>42,3</t>
  </si>
  <si>
    <t>58,515</t>
  </si>
  <si>
    <t>173,213</t>
  </si>
  <si>
    <t>17,929</t>
  </si>
  <si>
    <t>1,227</t>
  </si>
  <si>
    <t>4,54</t>
  </si>
  <si>
    <t>2,675</t>
  </si>
  <si>
    <t>10,057</t>
  </si>
  <si>
    <t>2,062</t>
  </si>
  <si>
    <t>64,543</t>
  </si>
  <si>
    <t>47,542</t>
  </si>
  <si>
    <t>52,491</t>
  </si>
  <si>
    <t>54,457</t>
  </si>
  <si>
    <t>180,746</t>
  </si>
  <si>
    <t>45,017</t>
  </si>
  <si>
    <t>61,926</t>
  </si>
  <si>
    <t>16,955</t>
  </si>
  <si>
    <t>3,742</t>
  </si>
  <si>
    <t>4,312</t>
  </si>
  <si>
    <t>3,355</t>
  </si>
  <si>
    <t>38,057</t>
  </si>
  <si>
    <t>35,004</t>
  </si>
  <si>
    <t>36,343</t>
  </si>
  <si>
    <t>92,465</t>
  </si>
  <si>
    <t>-5,237</t>
  </si>
  <si>
    <t>47,39</t>
  </si>
  <si>
    <t>64,076</t>
  </si>
  <si>
    <t>65,791</t>
  </si>
  <si>
    <t>-18,854</t>
  </si>
  <si>
    <t>132,451</t>
  </si>
  <si>
    <t>180,484</t>
  </si>
  <si>
    <t>1101,94</t>
  </si>
  <si>
    <t>13,546</t>
  </si>
  <si>
    <t>32,255</t>
  </si>
  <si>
    <t>199,768</t>
  </si>
  <si>
    <t>72,913</t>
  </si>
  <si>
    <t>50,585</t>
  </si>
  <si>
    <t>10,684</t>
  </si>
  <si>
    <t>719,165</t>
  </si>
  <si>
    <t>745,969</t>
  </si>
  <si>
    <t>31,323</t>
  </si>
  <si>
    <t>62,309</t>
  </si>
  <si>
    <t>27598,625</t>
  </si>
  <si>
    <t>157,476</t>
  </si>
  <si>
    <t>0,132</t>
  </si>
  <si>
    <t>22,104</t>
  </si>
  <si>
    <t>13,904</t>
  </si>
  <si>
    <t>4415,78</t>
  </si>
  <si>
    <t>7,304</t>
  </si>
  <si>
    <t>79,575</t>
  </si>
  <si>
    <t>83,823</t>
  </si>
  <si>
    <t>26,962</t>
  </si>
  <si>
    <t>47,611</t>
  </si>
  <si>
    <t>0,294</t>
  </si>
  <si>
    <t>162,576</t>
  </si>
  <si>
    <t>54,189</t>
  </si>
  <si>
    <t>16,692</t>
  </si>
  <si>
    <t>8,391</t>
  </si>
  <si>
    <t>11,087</t>
  </si>
  <si>
    <t>8,594</t>
  </si>
  <si>
    <t>60,09</t>
  </si>
  <si>
    <t>20,449</t>
  </si>
  <si>
    <t>7,782</t>
  </si>
  <si>
    <t>53,422</t>
  </si>
  <si>
    <t>106,139</t>
  </si>
  <si>
    <t>9,372</t>
  </si>
  <si>
    <t>22,672</t>
  </si>
  <si>
    <t>227,763</t>
  </si>
  <si>
    <t>40,874</t>
  </si>
  <si>
    <t>56,256</t>
  </si>
  <si>
    <t>35,743</t>
  </si>
  <si>
    <t>1,085</t>
  </si>
  <si>
    <t>10,423</t>
  </si>
  <si>
    <t>12,555</t>
  </si>
  <si>
    <t>128,676</t>
  </si>
  <si>
    <t>49,227</t>
  </si>
  <si>
    <t>29,114</t>
  </si>
  <si>
    <t>67,279</t>
  </si>
  <si>
    <t>0,229</t>
  </si>
  <si>
    <t>73,825</t>
  </si>
  <si>
    <t>20,86</t>
  </si>
  <si>
    <t>44,569</t>
  </si>
  <si>
    <t>-2,457</t>
  </si>
  <si>
    <t>10,027</t>
  </si>
  <si>
    <t>7,056</t>
  </si>
  <si>
    <t>-8,845</t>
  </si>
  <si>
    <t>33,963</t>
  </si>
  <si>
    <t>26,175</t>
  </si>
  <si>
    <t>55,39</t>
  </si>
  <si>
    <t>72,804</t>
  </si>
  <si>
    <t>35,584</t>
  </si>
  <si>
    <t>33,948</t>
  </si>
  <si>
    <t>5,885</t>
  </si>
  <si>
    <t>14,076</t>
  </si>
  <si>
    <t>21,186</t>
  </si>
  <si>
    <t>44,44</t>
  </si>
  <si>
    <t>30,186</t>
  </si>
  <si>
    <t>80,689</t>
  </si>
  <si>
    <t>143,884</t>
  </si>
  <si>
    <t>32,991</t>
  </si>
  <si>
    <t>51,687</t>
  </si>
  <si>
    <t>15,122</t>
  </si>
  <si>
    <t>0,361</t>
  </si>
  <si>
    <t>9,667</t>
  </si>
  <si>
    <t>7,774</t>
  </si>
  <si>
    <t>54,438</t>
  </si>
  <si>
    <t>69,314</t>
  </si>
  <si>
    <t>20,219</t>
  </si>
  <si>
    <t>61,496</t>
  </si>
  <si>
    <t>158,572</t>
  </si>
  <si>
    <t>34,299</t>
  </si>
  <si>
    <t>56,189</t>
  </si>
  <si>
    <t>18,886</t>
  </si>
  <si>
    <t>6,078</t>
  </si>
  <si>
    <t>9,094</t>
  </si>
  <si>
    <t>9,087</t>
  </si>
  <si>
    <t>67,991</t>
  </si>
  <si>
    <t>65,229</t>
  </si>
  <si>
    <t>21,373</t>
  </si>
  <si>
    <t>50,523</t>
  </si>
  <si>
    <t>8,574</t>
  </si>
  <si>
    <t>144,079</t>
  </si>
  <si>
    <t>39,271</t>
  </si>
  <si>
    <t>0,712</t>
  </si>
  <si>
    <t>0,476</t>
  </si>
  <si>
    <t>25,358</t>
  </si>
  <si>
    <t>25,781</t>
  </si>
  <si>
    <t>29,167</t>
  </si>
  <si>
    <t>125,589</t>
  </si>
  <si>
    <t>15,711</t>
  </si>
  <si>
    <t>29,424</t>
  </si>
  <si>
    <t>21,771</t>
  </si>
  <si>
    <t>-3,45</t>
  </si>
  <si>
    <t>-4,417</t>
  </si>
  <si>
    <t>-5,867</t>
  </si>
  <si>
    <t>-5,106</t>
  </si>
  <si>
    <t>78,376</t>
  </si>
  <si>
    <t>78,408</t>
  </si>
  <si>
    <t>25,274</t>
  </si>
  <si>
    <t>0,771</t>
  </si>
  <si>
    <t>105,05</t>
  </si>
  <si>
    <t>20,79</t>
  </si>
  <si>
    <t>15,866</t>
  </si>
  <si>
    <t>4,029</t>
  </si>
  <si>
    <t>1,211</t>
  </si>
  <si>
    <t>57,117</t>
  </si>
  <si>
    <t>71,535</t>
  </si>
  <si>
    <t>33,216</t>
  </si>
  <si>
    <t>64,316</t>
  </si>
  <si>
    <t>164129,175</t>
  </si>
  <si>
    <t>141,66</t>
  </si>
  <si>
    <t>20,305</t>
  </si>
  <si>
    <t>14,29</t>
  </si>
  <si>
    <t>-2227,746</t>
  </si>
  <si>
    <t>1,517</t>
  </si>
  <si>
    <t>73,1</t>
  </si>
  <si>
    <t>65,196</t>
  </si>
  <si>
    <t>41,046</t>
  </si>
  <si>
    <t>37,06</t>
  </si>
  <si>
    <t>231,474</t>
  </si>
  <si>
    <t>61,019</t>
  </si>
  <si>
    <t>30,511</t>
  </si>
  <si>
    <t>2,786</t>
  </si>
  <si>
    <t>5,121</t>
  </si>
  <si>
    <t>4,112</t>
  </si>
  <si>
    <t>109,841</t>
  </si>
  <si>
    <t>28,549</t>
  </si>
  <si>
    <t>48,627</t>
  </si>
  <si>
    <t>48,899</t>
  </si>
  <si>
    <t>167434,475</t>
  </si>
  <si>
    <t>179,146</t>
  </si>
  <si>
    <t>14,99</t>
  </si>
  <si>
    <t>16,082</t>
  </si>
  <si>
    <t>-274,528</t>
  </si>
  <si>
    <t>3,118</t>
  </si>
  <si>
    <t>0,5</t>
  </si>
  <si>
    <t>53,964</t>
  </si>
  <si>
    <t>57,992</t>
  </si>
  <si>
    <t>14,876</t>
  </si>
  <si>
    <t>99,969</t>
  </si>
  <si>
    <t>10,294</t>
  </si>
  <si>
    <t>17,91</t>
  </si>
  <si>
    <t>1,476</t>
  </si>
  <si>
    <t>13,917</t>
  </si>
  <si>
    <t>30,906</t>
  </si>
  <si>
    <t>38,911</t>
  </si>
  <si>
    <t>99,629</t>
  </si>
  <si>
    <t>12,294</t>
  </si>
  <si>
    <t>0,682</t>
  </si>
  <si>
    <t>-0,036</t>
  </si>
  <si>
    <t>6,286</t>
  </si>
  <si>
    <t>0,085</t>
  </si>
  <si>
    <t>44,259</t>
  </si>
  <si>
    <t>61,493</t>
  </si>
  <si>
    <t>30,147</t>
  </si>
  <si>
    <t>55,305</t>
  </si>
  <si>
    <t>16056,947</t>
  </si>
  <si>
    <t>145,471</t>
  </si>
  <si>
    <t>20,0</t>
  </si>
  <si>
    <t>-0,028</t>
  </si>
  <si>
    <t>-399,474</t>
  </si>
  <si>
    <t>72,0</t>
  </si>
  <si>
    <t>66,084</t>
  </si>
  <si>
    <t>22,243</t>
  </si>
  <si>
    <t>33,703</t>
  </si>
  <si>
    <t>13,422</t>
  </si>
  <si>
    <t>353,154</t>
  </si>
  <si>
    <t>55,612</t>
  </si>
  <si>
    <t>67,838</t>
  </si>
  <si>
    <t>51,174</t>
  </si>
  <si>
    <t>4,898</t>
  </si>
  <si>
    <t>1,85</t>
  </si>
  <si>
    <t>4,817</t>
  </si>
  <si>
    <t>0,405</t>
  </si>
  <si>
    <t>184,227</t>
  </si>
  <si>
    <t>160,77</t>
  </si>
  <si>
    <t>48,818</t>
  </si>
  <si>
    <t>96,986</t>
  </si>
  <si>
    <t>57,464</t>
  </si>
  <si>
    <t>64,814</t>
  </si>
  <si>
    <t>-2,601</t>
  </si>
  <si>
    <t>8,728</t>
  </si>
  <si>
    <t>8,925</t>
  </si>
  <si>
    <t>6,148</t>
  </si>
  <si>
    <t>-9,364</t>
  </si>
  <si>
    <t>20,726</t>
  </si>
  <si>
    <t>23,567</t>
  </si>
  <si>
    <t>58,249</t>
  </si>
  <si>
    <t>57,947</t>
  </si>
  <si>
    <t>208,244</t>
  </si>
  <si>
    <t>32,941</t>
  </si>
  <si>
    <t>42,343</t>
  </si>
  <si>
    <t>30,069</t>
  </si>
  <si>
    <t>2,553</t>
  </si>
  <si>
    <t>5,434</t>
  </si>
  <si>
    <t>2,491</t>
  </si>
  <si>
    <t>108,247</t>
  </si>
  <si>
    <t>28,826</t>
  </si>
  <si>
    <t>48,712</t>
  </si>
  <si>
    <t>7,98</t>
  </si>
  <si>
    <t>188,376</t>
  </si>
  <si>
    <t>46,707</t>
  </si>
  <si>
    <t>62,171</t>
  </si>
  <si>
    <t>8,165</t>
  </si>
  <si>
    <t>0,651</t>
  </si>
  <si>
    <t>4,928</t>
  </si>
  <si>
    <t>29,395</t>
  </si>
  <si>
    <t>14,46</t>
  </si>
  <si>
    <t>40,648</t>
  </si>
  <si>
    <t>47,304</t>
  </si>
  <si>
    <t>53,005</t>
  </si>
  <si>
    <t>152,31</t>
  </si>
  <si>
    <t>66,361</t>
  </si>
  <si>
    <t>53,057</t>
  </si>
  <si>
    <t>9,162</t>
  </si>
  <si>
    <t>3,885</t>
  </si>
  <si>
    <t>5,549</t>
  </si>
  <si>
    <t>1,504</t>
  </si>
  <si>
    <t>0,716</t>
  </si>
  <si>
    <t>17,7</t>
  </si>
  <si>
    <t>34,623</t>
  </si>
  <si>
    <t>42,307</t>
  </si>
  <si>
    <t>608,807</t>
  </si>
  <si>
    <t>158,269</t>
  </si>
  <si>
    <t>37,899</t>
  </si>
  <si>
    <t>10,205</t>
  </si>
  <si>
    <t>10,04</t>
  </si>
  <si>
    <t>6,422</t>
  </si>
  <si>
    <t>5,276</t>
  </si>
  <si>
    <t>7,3</t>
  </si>
  <si>
    <t>5,043</t>
  </si>
  <si>
    <t>1,541</t>
  </si>
  <si>
    <t>36,144</t>
  </si>
  <si>
    <t>31,861</t>
  </si>
  <si>
    <t>44,272</t>
  </si>
  <si>
    <t>58,966</t>
  </si>
  <si>
    <t>1847,078</t>
  </si>
  <si>
    <t>159,543</t>
  </si>
  <si>
    <t>36,449</t>
  </si>
  <si>
    <t>1,322</t>
  </si>
  <si>
    <t>-13,634</t>
  </si>
  <si>
    <t>-2,855</t>
  </si>
  <si>
    <t>-16,997</t>
  </si>
  <si>
    <t>-3,805</t>
  </si>
  <si>
    <t>-7,429</t>
  </si>
  <si>
    <t>4,76</t>
  </si>
  <si>
    <t>41,246</t>
  </si>
  <si>
    <t>3,761</t>
  </si>
  <si>
    <t>79,075</t>
  </si>
  <si>
    <t>28,784</t>
  </si>
  <si>
    <t>43,119</t>
  </si>
  <si>
    <t>-2,607</t>
  </si>
  <si>
    <t>7,536</t>
  </si>
  <si>
    <t>5,174</t>
  </si>
  <si>
    <t>0,158</t>
  </si>
  <si>
    <t>5,875</t>
  </si>
  <si>
    <t>-9,384</t>
  </si>
  <si>
    <t>21,453</t>
  </si>
  <si>
    <t>34,214</t>
  </si>
  <si>
    <t>256,842</t>
  </si>
  <si>
    <t>91,429</t>
  </si>
  <si>
    <t>8,344</t>
  </si>
  <si>
    <t>8,577</t>
  </si>
  <si>
    <t>0,262</t>
  </si>
  <si>
    <t>18,825</t>
  </si>
  <si>
    <t>0,791</t>
  </si>
  <si>
    <t>-1,105</t>
  </si>
  <si>
    <t>21,245</t>
  </si>
  <si>
    <t>11,561</t>
  </si>
  <si>
    <t>39,986</t>
  </si>
  <si>
    <t>9,389</t>
  </si>
  <si>
    <t>134,486</t>
  </si>
  <si>
    <t>46,04</t>
  </si>
  <si>
    <t>55,253</t>
  </si>
  <si>
    <t>-7,544</t>
  </si>
  <si>
    <t>-3,742</t>
  </si>
  <si>
    <t>-1,164</t>
  </si>
  <si>
    <t>-2,705</t>
  </si>
  <si>
    <t>-4,978</t>
  </si>
  <si>
    <t>31,359</t>
  </si>
  <si>
    <t>72,67</t>
  </si>
  <si>
    <t>63,679</t>
  </si>
  <si>
    <t>56,19</t>
  </si>
  <si>
    <t>101,833</t>
  </si>
  <si>
    <t>182,649</t>
  </si>
  <si>
    <t>38,845</t>
  </si>
  <si>
    <t>32,778</t>
  </si>
  <si>
    <t>34,133</t>
  </si>
  <si>
    <t>13,41</t>
  </si>
  <si>
    <t>11,589</t>
  </si>
  <si>
    <t>13,617</t>
  </si>
  <si>
    <t>122,878</t>
  </si>
  <si>
    <t>116,497</t>
  </si>
  <si>
    <t>35,242</t>
  </si>
  <si>
    <t>86,352</t>
  </si>
  <si>
    <t>159,522</t>
  </si>
  <si>
    <t>99,24</t>
  </si>
  <si>
    <t>73,931</t>
  </si>
  <si>
    <t>24,825</t>
  </si>
  <si>
    <t>12,904</t>
  </si>
  <si>
    <t>20,885</t>
  </si>
  <si>
    <t>2,327</t>
  </si>
  <si>
    <t>1,142</t>
  </si>
  <si>
    <t>46,456</t>
  </si>
  <si>
    <t>15,325</t>
  </si>
  <si>
    <t>29,594</t>
  </si>
  <si>
    <t>46,718</t>
  </si>
  <si>
    <t>119,124</t>
  </si>
  <si>
    <t>121,765</t>
  </si>
  <si>
    <t>53,936</t>
  </si>
  <si>
    <t>35,676</t>
  </si>
  <si>
    <t>9,5</t>
  </si>
  <si>
    <t>8,409</t>
  </si>
  <si>
    <t>5,144</t>
  </si>
  <si>
    <t>11,602</t>
  </si>
  <si>
    <t>7,117</t>
  </si>
  <si>
    <t>4,168</t>
  </si>
  <si>
    <t>34,199</t>
  </si>
  <si>
    <t>34,17</t>
  </si>
  <si>
    <t>46,821</t>
  </si>
  <si>
    <t>9,264</t>
  </si>
  <si>
    <t>1937,947</t>
  </si>
  <si>
    <t>47,966</t>
  </si>
  <si>
    <t>86,937</t>
  </si>
  <si>
    <t>260,637</t>
  </si>
  <si>
    <t>3,534</t>
  </si>
  <si>
    <t>31,312</t>
  </si>
  <si>
    <t>0,918</t>
  </si>
  <si>
    <t>48,149</t>
  </si>
  <si>
    <t>938,295</t>
  </si>
  <si>
    <t>864,921</t>
  </si>
  <si>
    <t>61,384</t>
  </si>
  <si>
    <t>61,588</t>
  </si>
  <si>
    <t>228,3</t>
  </si>
  <si>
    <t>115,816</t>
  </si>
  <si>
    <t>20,351</t>
  </si>
  <si>
    <t>14,616</t>
  </si>
  <si>
    <t>10,856</t>
  </si>
  <si>
    <t>4,094</t>
  </si>
  <si>
    <t>2,338</t>
  </si>
  <si>
    <t>3,678</t>
  </si>
  <si>
    <t>39,083</t>
  </si>
  <si>
    <t>24,301</t>
  </si>
  <si>
    <t>28,16</t>
  </si>
  <si>
    <t>42,937</t>
  </si>
  <si>
    <t>47,173</t>
  </si>
  <si>
    <t>90,088</t>
  </si>
  <si>
    <t>23,129</t>
  </si>
  <si>
    <t>25,674</t>
  </si>
  <si>
    <t>5,918</t>
  </si>
  <si>
    <t>2,867</t>
  </si>
  <si>
    <t>4,291</t>
  </si>
  <si>
    <t>6,549</t>
  </si>
  <si>
    <t>4,865</t>
  </si>
  <si>
    <t>21,306</t>
  </si>
  <si>
    <t>20,727</t>
  </si>
  <si>
    <t>27,492</t>
  </si>
  <si>
    <t>40,862</t>
  </si>
  <si>
    <t>0,823</t>
  </si>
  <si>
    <t>167,793</t>
  </si>
  <si>
    <t>40,424</t>
  </si>
  <si>
    <t>24,064</t>
  </si>
  <si>
    <t>3,25</t>
  </si>
  <si>
    <t>5,29</t>
  </si>
  <si>
    <t>86,631</t>
  </si>
  <si>
    <t>34,491</t>
  </si>
  <si>
    <t>36,305</t>
  </si>
  <si>
    <t>45,23</t>
  </si>
  <si>
    <t>1,74</t>
  </si>
  <si>
    <t>166,722</t>
  </si>
  <si>
    <t>31,596</t>
  </si>
  <si>
    <t>78,431</t>
  </si>
  <si>
    <t>13,648</t>
  </si>
  <si>
    <t>6,137</t>
  </si>
  <si>
    <t>0,138</t>
  </si>
  <si>
    <t>7,507</t>
  </si>
  <si>
    <t>5,082</t>
  </si>
  <si>
    <t>49,131</t>
  </si>
  <si>
    <t>25,027</t>
  </si>
  <si>
    <t>36,265</t>
  </si>
  <si>
    <t>38,868</t>
  </si>
  <si>
    <t>89,13</t>
  </si>
  <si>
    <t>227,929</t>
  </si>
  <si>
    <t>28,648</t>
  </si>
  <si>
    <t>35,832</t>
  </si>
  <si>
    <t>16,841</t>
  </si>
  <si>
    <t>12,859</t>
  </si>
  <si>
    <t>2,483</t>
  </si>
  <si>
    <t>6,417</t>
  </si>
  <si>
    <t>2,667</t>
  </si>
  <si>
    <t>60,629</t>
  </si>
  <si>
    <t>60,451</t>
  </si>
  <si>
    <t>2,767</t>
  </si>
  <si>
    <t>34,969</t>
  </si>
  <si>
    <t>100,374</t>
  </si>
  <si>
    <t>341,633</t>
  </si>
  <si>
    <t>44,896</t>
  </si>
  <si>
    <t>36,183</t>
  </si>
  <si>
    <t>39,457</t>
  </si>
  <si>
    <t>17,447</t>
  </si>
  <si>
    <t>142,047</t>
  </si>
  <si>
    <t>81,499</t>
  </si>
  <si>
    <t>58,101</t>
  </si>
  <si>
    <t>54,483</t>
  </si>
  <si>
    <t>101,76</t>
  </si>
  <si>
    <t>38,515</t>
  </si>
  <si>
    <t>69,599</t>
  </si>
  <si>
    <t>10,599</t>
  </si>
  <si>
    <t>6,932</t>
  </si>
  <si>
    <t>5,75</t>
  </si>
  <si>
    <t>7,656</t>
  </si>
  <si>
    <t>37,485</t>
  </si>
  <si>
    <t>12,166</t>
  </si>
  <si>
    <t>18,266</t>
  </si>
  <si>
    <t>-17,642</t>
  </si>
  <si>
    <t>91509,559</t>
  </si>
  <si>
    <t>-0,201</t>
  </si>
  <si>
    <t>367059,091</t>
  </si>
  <si>
    <t>92888,636</t>
  </si>
  <si>
    <t>73,336</t>
  </si>
  <si>
    <t>175,59</t>
  </si>
  <si>
    <t>27,878</t>
  </si>
  <si>
    <t>33,259</t>
  </si>
  <si>
    <t>25,417</t>
  </si>
  <si>
    <t>7,522</t>
  </si>
  <si>
    <t>3,69</t>
  </si>
  <si>
    <t>3,794</t>
  </si>
  <si>
    <t>91,502</t>
  </si>
  <si>
    <t>38,501</t>
  </si>
  <si>
    <t>34,279</t>
  </si>
  <si>
    <t>67,893</t>
  </si>
  <si>
    <t>9,849</t>
  </si>
  <si>
    <t>267,974</t>
  </si>
  <si>
    <t>24,91</t>
  </si>
  <si>
    <t>21,785</t>
  </si>
  <si>
    <t>10,468</t>
  </si>
  <si>
    <t>78,425</t>
  </si>
  <si>
    <t>48,317</t>
  </si>
  <si>
    <t>40,69</t>
  </si>
  <si>
    <t>43,419</t>
  </si>
  <si>
    <t>42,515</t>
  </si>
  <si>
    <t>39,254</t>
  </si>
  <si>
    <t>38,393</t>
  </si>
  <si>
    <t>-22,879</t>
  </si>
  <si>
    <t>2,997</t>
  </si>
  <si>
    <t>8,819</t>
  </si>
  <si>
    <t>9,029</t>
  </si>
  <si>
    <t>-82,364</t>
  </si>
  <si>
    <t>28,809</t>
  </si>
  <si>
    <t>74,528</t>
  </si>
  <si>
    <t>104,63</t>
  </si>
  <si>
    <t>96,584</t>
  </si>
  <si>
    <t>36,358</t>
  </si>
  <si>
    <t>31,141</t>
  </si>
  <si>
    <t>14,317</t>
  </si>
  <si>
    <t>3,935</t>
  </si>
  <si>
    <t>4,639</t>
  </si>
  <si>
    <t>6,991</t>
  </si>
  <si>
    <t>21,891</t>
  </si>
  <si>
    <t>27,886</t>
  </si>
  <si>
    <t>55,352</t>
  </si>
  <si>
    <t>-139,72</t>
  </si>
  <si>
    <t>46,138</t>
  </si>
  <si>
    <t>41,595</t>
  </si>
  <si>
    <t>-17,743</t>
  </si>
  <si>
    <t>2,825</t>
  </si>
  <si>
    <t>-90,875</t>
  </si>
  <si>
    <t>-0,779</t>
  </si>
  <si>
    <t>-5,821</t>
  </si>
  <si>
    <t>-0,547</t>
  </si>
  <si>
    <t>-2,334</t>
  </si>
  <si>
    <t>10,169</t>
  </si>
  <si>
    <t>8,212</t>
  </si>
  <si>
    <t>9,447</t>
  </si>
  <si>
    <t>45,694</t>
  </si>
  <si>
    <t>76,509</t>
  </si>
  <si>
    <t>56,697</t>
  </si>
  <si>
    <t>52,171</t>
  </si>
  <si>
    <t>16,979</t>
  </si>
  <si>
    <t>17,941</t>
  </si>
  <si>
    <t>3,865</t>
  </si>
  <si>
    <t>1,334</t>
  </si>
  <si>
    <t>0,267</t>
  </si>
  <si>
    <t>13,982</t>
  </si>
  <si>
    <t>28,515</t>
  </si>
  <si>
    <t>49,43</t>
  </si>
  <si>
    <t>303474,864</t>
  </si>
  <si>
    <t>12,655</t>
  </si>
  <si>
    <t>90,622</t>
  </si>
  <si>
    <t>22498,877</t>
  </si>
  <si>
    <t>391,063</t>
  </si>
  <si>
    <t>13,79</t>
  </si>
  <si>
    <t>27,769</t>
  </si>
  <si>
    <t>-86,196</t>
  </si>
  <si>
    <t>80995,956</t>
  </si>
  <si>
    <t>23826,513</t>
  </si>
  <si>
    <t>36455,163</t>
  </si>
  <si>
    <t>53,496</t>
  </si>
  <si>
    <t>191,256</t>
  </si>
  <si>
    <t>13,577</t>
  </si>
  <si>
    <t>87,647</t>
  </si>
  <si>
    <t>28,606</t>
  </si>
  <si>
    <t>0,774</t>
  </si>
  <si>
    <t>18,826</t>
  </si>
  <si>
    <t>34,056</t>
  </si>
  <si>
    <t>28,313</t>
  </si>
  <si>
    <t>102,981</t>
  </si>
  <si>
    <t>21,854</t>
  </si>
  <si>
    <t>56,185</t>
  </si>
  <si>
    <t>76,178</t>
  </si>
  <si>
    <t>5,214</t>
  </si>
  <si>
    <t>195,056</t>
  </si>
  <si>
    <t>43,828</t>
  </si>
  <si>
    <t>58,811</t>
  </si>
  <si>
    <t>10,632</t>
  </si>
  <si>
    <t>23,258</t>
  </si>
  <si>
    <t>32,73</t>
  </si>
  <si>
    <t>31,357</t>
  </si>
  <si>
    <t>38,275</t>
  </si>
  <si>
    <t>11,822</t>
  </si>
  <si>
    <t>47,274</t>
  </si>
  <si>
    <t>102,619</t>
  </si>
  <si>
    <t>1,543</t>
  </si>
  <si>
    <t>94,152</t>
  </si>
  <si>
    <t>52,646</t>
  </si>
  <si>
    <t>28,649</t>
  </si>
  <si>
    <t>8,742</t>
  </si>
  <si>
    <t>5,62</t>
  </si>
  <si>
    <t>3,377</t>
  </si>
  <si>
    <t>56,294</t>
  </si>
  <si>
    <t>44,899</t>
  </si>
  <si>
    <t>76,772</t>
  </si>
  <si>
    <t>81,349</t>
  </si>
  <si>
    <t>481,531</t>
  </si>
  <si>
    <t>27,479</t>
  </si>
  <si>
    <t>55,511</t>
  </si>
  <si>
    <t>31,648</t>
  </si>
  <si>
    <t>14,799</t>
  </si>
  <si>
    <t>18,613</t>
  </si>
  <si>
    <t>18,065</t>
  </si>
  <si>
    <t>113,934</t>
  </si>
  <si>
    <t>25,34</t>
  </si>
  <si>
    <t>64,134</t>
  </si>
  <si>
    <t>78,611</t>
  </si>
  <si>
    <t>150,345</t>
  </si>
  <si>
    <t>59,967</t>
  </si>
  <si>
    <t>9,977</t>
  </si>
  <si>
    <t>3,475</t>
  </si>
  <si>
    <t>0,087</t>
  </si>
  <si>
    <t>4,614</t>
  </si>
  <si>
    <t>3,221</t>
  </si>
  <si>
    <t>35,916</t>
  </si>
  <si>
    <t>17,05</t>
  </si>
  <si>
    <t>32,436</t>
  </si>
  <si>
    <t>35,556</t>
  </si>
  <si>
    <t>165,442</t>
  </si>
  <si>
    <t>20,138</t>
  </si>
  <si>
    <t>55,338</t>
  </si>
  <si>
    <t>22,318</t>
  </si>
  <si>
    <t>0,802</t>
  </si>
  <si>
    <t>4,302</t>
  </si>
  <si>
    <t>5,733</t>
  </si>
  <si>
    <t>3,509</t>
  </si>
  <si>
    <t>80,345</t>
  </si>
  <si>
    <t>49,452</t>
  </si>
  <si>
    <t>50,086</t>
  </si>
  <si>
    <t>184,003</t>
  </si>
  <si>
    <t>21,17</t>
  </si>
  <si>
    <t>60,313</t>
  </si>
  <si>
    <t>19,837</t>
  </si>
  <si>
    <t>4,794</t>
  </si>
  <si>
    <t>5,483</t>
  </si>
  <si>
    <t>2,917</t>
  </si>
  <si>
    <t>71,413</t>
  </si>
  <si>
    <t>53,435</t>
  </si>
  <si>
    <t>28,867</t>
  </si>
  <si>
    <t>48,298</t>
  </si>
  <si>
    <t>202,649</t>
  </si>
  <si>
    <t>18,627</t>
  </si>
  <si>
    <t>61,603</t>
  </si>
  <si>
    <t>0,449</t>
  </si>
  <si>
    <t>4,586</t>
  </si>
  <si>
    <t>6,326</t>
  </si>
  <si>
    <t>3,874</t>
  </si>
  <si>
    <t>80,344</t>
  </si>
  <si>
    <t>63,824</t>
  </si>
  <si>
    <t>33,485</t>
  </si>
  <si>
    <t>39,972</t>
  </si>
  <si>
    <t>21,846</t>
  </si>
  <si>
    <t>360,577</t>
  </si>
  <si>
    <t>65,831</t>
  </si>
  <si>
    <t>7,374</t>
  </si>
  <si>
    <t>0,993</t>
  </si>
  <si>
    <t>9,066</t>
  </si>
  <si>
    <t>91,96</t>
  </si>
  <si>
    <t>19,343</t>
  </si>
  <si>
    <t>27,318</t>
  </si>
  <si>
    <t>33,744</t>
  </si>
  <si>
    <t>161,755</t>
  </si>
  <si>
    <t>26,04</t>
  </si>
  <si>
    <t>47,282</t>
  </si>
  <si>
    <t>12,354</t>
  </si>
  <si>
    <t>5,388</t>
  </si>
  <si>
    <t>7,119</t>
  </si>
  <si>
    <t>6,375</t>
  </si>
  <si>
    <t>44,473</t>
  </si>
  <si>
    <t>16,498</t>
  </si>
  <si>
    <t>38,848</t>
  </si>
  <si>
    <t>51,737</t>
  </si>
  <si>
    <t>-39,503</t>
  </si>
  <si>
    <t>37,707</t>
  </si>
  <si>
    <t>24,831</t>
  </si>
  <si>
    <t>-55,768</t>
  </si>
  <si>
    <t>46,284</t>
  </si>
  <si>
    <t>-0,794</t>
  </si>
  <si>
    <t>0,297</t>
  </si>
  <si>
    <t>-1,709</t>
  </si>
  <si>
    <t>-2,592</t>
  </si>
  <si>
    <t>6,571</t>
  </si>
  <si>
    <t>18,994</t>
  </si>
  <si>
    <t>78,549</t>
  </si>
  <si>
    <t>272,951</t>
  </si>
  <si>
    <t>23,533</t>
  </si>
  <si>
    <t>67,308</t>
  </si>
  <si>
    <t>21,077</t>
  </si>
  <si>
    <t>0,282</t>
  </si>
  <si>
    <t>2,975</t>
  </si>
  <si>
    <t>75,878</t>
  </si>
  <si>
    <t>20,275</t>
  </si>
  <si>
    <t>23,494</t>
  </si>
  <si>
    <t>11,134</t>
  </si>
  <si>
    <t>157,074</t>
  </si>
  <si>
    <t>27,699</t>
  </si>
  <si>
    <t>46,901</t>
  </si>
  <si>
    <t>25,723</t>
  </si>
  <si>
    <t>10,161</t>
  </si>
  <si>
    <t>7,801</t>
  </si>
  <si>
    <t>9,622</t>
  </si>
  <si>
    <t>7,717</t>
  </si>
  <si>
    <t>92,604</t>
  </si>
  <si>
    <t>42,602</t>
  </si>
  <si>
    <t>78,942</t>
  </si>
  <si>
    <t>39,171</t>
  </si>
  <si>
    <t>236,501</t>
  </si>
  <si>
    <t>45,733</t>
  </si>
  <si>
    <t>60,092</t>
  </si>
  <si>
    <t>-9,749</t>
  </si>
  <si>
    <t>30,869</t>
  </si>
  <si>
    <t>1,933</t>
  </si>
  <si>
    <t>12,054</t>
  </si>
  <si>
    <t>-8,488</t>
  </si>
  <si>
    <t>-35,096</t>
  </si>
  <si>
    <t>52,978</t>
  </si>
  <si>
    <t>60,885</t>
  </si>
  <si>
    <t>37,359</t>
  </si>
  <si>
    <t>22,179</t>
  </si>
  <si>
    <t>154,109</t>
  </si>
  <si>
    <t>55,838</t>
  </si>
  <si>
    <t>46,741</t>
  </si>
  <si>
    <t>17,085</t>
  </si>
  <si>
    <t>6,115</t>
  </si>
  <si>
    <t>0,834</t>
  </si>
  <si>
    <t>8,195</t>
  </si>
  <si>
    <t>6,082</t>
  </si>
  <si>
    <t>61,505</t>
  </si>
  <si>
    <t>57,513</t>
  </si>
  <si>
    <t>61,475</t>
  </si>
  <si>
    <t>102,372</t>
  </si>
  <si>
    <t>7,696</t>
  </si>
  <si>
    <t>34,783</t>
  </si>
  <si>
    <t>3,206</t>
  </si>
  <si>
    <t>27,706</t>
  </si>
  <si>
    <t>93,336</t>
  </si>
  <si>
    <t>31,933</t>
  </si>
  <si>
    <t>134554,188</t>
  </si>
  <si>
    <t>180,973</t>
  </si>
  <si>
    <t>29,041</t>
  </si>
  <si>
    <t>47,328</t>
  </si>
  <si>
    <t>-4306,595</t>
  </si>
  <si>
    <t>0,281</t>
  </si>
  <si>
    <t>104,547</t>
  </si>
  <si>
    <t>114,892</t>
  </si>
  <si>
    <t>27,412</t>
  </si>
  <si>
    <t>34,109</t>
  </si>
  <si>
    <t>11,099</t>
  </si>
  <si>
    <t>343,148</t>
  </si>
  <si>
    <t>21,223</t>
  </si>
  <si>
    <t>72,099</t>
  </si>
  <si>
    <t>17,306</t>
  </si>
  <si>
    <t>0,375</t>
  </si>
  <si>
    <t>62,3</t>
  </si>
  <si>
    <t>41,097</t>
  </si>
  <si>
    <t>19,687</t>
  </si>
  <si>
    <t>106,075</t>
  </si>
  <si>
    <t>31,817</t>
  </si>
  <si>
    <t>58,85</t>
  </si>
  <si>
    <t>-1,612</t>
  </si>
  <si>
    <t>0,508</t>
  </si>
  <si>
    <t>4,874</t>
  </si>
  <si>
    <t>6,712</t>
  </si>
  <si>
    <t>3,623</t>
  </si>
  <si>
    <t>-5,803</t>
  </si>
  <si>
    <t>26,433</t>
  </si>
  <si>
    <t>23,233</t>
  </si>
  <si>
    <t>48,033</t>
  </si>
  <si>
    <t>3,3</t>
  </si>
  <si>
    <t>80,666</t>
  </si>
  <si>
    <t>36,067</t>
  </si>
  <si>
    <t>54,359</t>
  </si>
  <si>
    <t>-10,251</t>
  </si>
  <si>
    <t>1,935</t>
  </si>
  <si>
    <t>5,929</t>
  </si>
  <si>
    <t>6,364</t>
  </si>
  <si>
    <t>-36,903</t>
  </si>
  <si>
    <t>26,661</t>
  </si>
  <si>
    <t>25,584</t>
  </si>
  <si>
    <t>39,157</t>
  </si>
  <si>
    <t>121,612</t>
  </si>
  <si>
    <t>68,889</t>
  </si>
  <si>
    <t>44,356</t>
  </si>
  <si>
    <t>22,746</t>
  </si>
  <si>
    <t>6,443</t>
  </si>
  <si>
    <t>45,243</t>
  </si>
  <si>
    <t>6,077</t>
  </si>
  <si>
    <t>9,384</t>
  </si>
  <si>
    <t>5,697</t>
  </si>
  <si>
    <t>23,194</t>
  </si>
  <si>
    <t>56,287</t>
  </si>
  <si>
    <t>48,229</t>
  </si>
  <si>
    <t>53,18</t>
  </si>
  <si>
    <t>185,583</t>
  </si>
  <si>
    <t>38,318</t>
  </si>
  <si>
    <t>43,559</t>
  </si>
  <si>
    <t>31,388</t>
  </si>
  <si>
    <t>2,571</t>
  </si>
  <si>
    <t>5,198</t>
  </si>
  <si>
    <t>5,638</t>
  </si>
  <si>
    <t>2,813</t>
  </si>
  <si>
    <t>112,997</t>
  </si>
  <si>
    <t>58,471</t>
  </si>
  <si>
    <t>49,969</t>
  </si>
  <si>
    <t>74,711</t>
  </si>
  <si>
    <t>158,939</t>
  </si>
  <si>
    <t>83,356</t>
  </si>
  <si>
    <t>56,526</t>
  </si>
  <si>
    <t>23,504</t>
  </si>
  <si>
    <t>14,626</t>
  </si>
  <si>
    <t>2,807</t>
  </si>
  <si>
    <t>3,223</t>
  </si>
  <si>
    <t>0,332</t>
  </si>
  <si>
    <t>52,654</t>
  </si>
  <si>
    <t>38,713</t>
  </si>
  <si>
    <t>62,002</t>
  </si>
  <si>
    <t>101,053</t>
  </si>
  <si>
    <t>28,947</t>
  </si>
  <si>
    <t>17,524</t>
  </si>
  <si>
    <t>1,274</t>
  </si>
  <si>
    <t>3,022</t>
  </si>
  <si>
    <t>0,599</t>
  </si>
  <si>
    <t>63,086</t>
  </si>
  <si>
    <t>40,507</t>
  </si>
  <si>
    <t>17,165</t>
  </si>
  <si>
    <t>58,708</t>
  </si>
  <si>
    <t>45,061</t>
  </si>
  <si>
    <t>186,109</t>
  </si>
  <si>
    <t>49,853</t>
  </si>
  <si>
    <t>50,894</t>
  </si>
  <si>
    <t>25,54</t>
  </si>
  <si>
    <t>106,161</t>
  </si>
  <si>
    <t>-0,796</t>
  </si>
  <si>
    <t>-23,233</t>
  </si>
  <si>
    <t>1,798</t>
  </si>
  <si>
    <t>4,04</t>
  </si>
  <si>
    <t>91,945</t>
  </si>
  <si>
    <t>31,746</t>
  </si>
  <si>
    <t>49,58</t>
  </si>
  <si>
    <t>56,188</t>
  </si>
  <si>
    <t>27,567</t>
  </si>
  <si>
    <t>296,05</t>
  </si>
  <si>
    <t>41,852</t>
  </si>
  <si>
    <t>52,914</t>
  </si>
  <si>
    <t>39,489</t>
  </si>
  <si>
    <t>1,379</t>
  </si>
  <si>
    <t>4,702</t>
  </si>
  <si>
    <t>2,12</t>
  </si>
  <si>
    <t>5,497</t>
  </si>
  <si>
    <t>6,209</t>
  </si>
  <si>
    <t>142,16</t>
  </si>
  <si>
    <t>79,67</t>
  </si>
  <si>
    <t>63,082</t>
  </si>
  <si>
    <t>48,133</t>
  </si>
  <si>
    <t>29,541</t>
  </si>
  <si>
    <t>155,906</t>
  </si>
  <si>
    <t>51,118</t>
  </si>
  <si>
    <t>42,838</t>
  </si>
  <si>
    <t>2,252</t>
  </si>
  <si>
    <t>42,558</t>
  </si>
  <si>
    <t>6,869</t>
  </si>
  <si>
    <t>35,493</t>
  </si>
  <si>
    <t>41,585</t>
  </si>
  <si>
    <t>558,856</t>
  </si>
  <si>
    <t>276,391</t>
  </si>
  <si>
    <t>26,623</t>
  </si>
  <si>
    <t>12,89</t>
  </si>
  <si>
    <t>41,124</t>
  </si>
  <si>
    <t>51,263</t>
  </si>
  <si>
    <t>13,081</t>
  </si>
  <si>
    <t>7,52</t>
  </si>
  <si>
    <t>5,642</t>
  </si>
  <si>
    <t>148,047</t>
  </si>
  <si>
    <t>87,655</t>
  </si>
  <si>
    <t>69,03</t>
  </si>
  <si>
    <t>56,46</t>
  </si>
  <si>
    <t>17,98</t>
  </si>
  <si>
    <t>331,668</t>
  </si>
  <si>
    <t>60,125</t>
  </si>
  <si>
    <t>32,249</t>
  </si>
  <si>
    <t>16,797</t>
  </si>
  <si>
    <t>5,254</t>
  </si>
  <si>
    <t>1,529</t>
  </si>
  <si>
    <t>7,058</t>
  </si>
  <si>
    <t>6,841</t>
  </si>
  <si>
    <t>116,097</t>
  </si>
  <si>
    <t>83,584</t>
  </si>
  <si>
    <t>54,502</t>
  </si>
  <si>
    <t>47,488</t>
  </si>
  <si>
    <t>14,232</t>
  </si>
  <si>
    <t>228,947</t>
  </si>
  <si>
    <t>29,962</t>
  </si>
  <si>
    <t>60,089</t>
  </si>
  <si>
    <t>22,043</t>
  </si>
  <si>
    <t>4,783</t>
  </si>
  <si>
    <t>79,353</t>
  </si>
  <si>
    <t>64,055</t>
  </si>
  <si>
    <t>35,031</t>
  </si>
  <si>
    <t>43,541</t>
  </si>
  <si>
    <t>187,304</t>
  </si>
  <si>
    <t>38,001</t>
  </si>
  <si>
    <t>62,732</t>
  </si>
  <si>
    <t>5,54</t>
  </si>
  <si>
    <t>0,79</t>
  </si>
  <si>
    <t>4,282</t>
  </si>
  <si>
    <t>2,921</t>
  </si>
  <si>
    <t>19,944</t>
  </si>
  <si>
    <t>14,071</t>
  </si>
  <si>
    <t>37,997</t>
  </si>
  <si>
    <t>41,268</t>
  </si>
  <si>
    <t>167,129</t>
  </si>
  <si>
    <t>442,64</t>
  </si>
  <si>
    <t>23,998</t>
  </si>
  <si>
    <t>34,268</t>
  </si>
  <si>
    <t>39,031</t>
  </si>
  <si>
    <t>108,139</t>
  </si>
  <si>
    <t>0,432</t>
  </si>
  <si>
    <t>191,66</t>
  </si>
  <si>
    <t>4,275</t>
  </si>
  <si>
    <t>-0,286</t>
  </si>
  <si>
    <t>140,513</t>
  </si>
  <si>
    <t>90,94</t>
  </si>
  <si>
    <t>47,387</t>
  </si>
  <si>
    <t>25,924</t>
  </si>
  <si>
    <t>143,164</t>
  </si>
  <si>
    <t>28,97</t>
  </si>
  <si>
    <t>48,553</t>
  </si>
  <si>
    <t>25,664</t>
  </si>
  <si>
    <t>3,301</t>
  </si>
  <si>
    <t>92,389</t>
  </si>
  <si>
    <t>32,63</t>
  </si>
  <si>
    <t>55,945</t>
  </si>
  <si>
    <t>152,525</t>
  </si>
  <si>
    <t>32,443</t>
  </si>
  <si>
    <t>65,13</t>
  </si>
  <si>
    <t>6,937</t>
  </si>
  <si>
    <t>10,12</t>
  </si>
  <si>
    <t>8,305</t>
  </si>
  <si>
    <t>24,975</t>
  </si>
  <si>
    <t>10,48</t>
  </si>
  <si>
    <t>56,788</t>
  </si>
  <si>
    <t>61,945</t>
  </si>
  <si>
    <t>83,818</t>
  </si>
  <si>
    <t>44,29</t>
  </si>
  <si>
    <t>26,634</t>
  </si>
  <si>
    <t>1,853</t>
  </si>
  <si>
    <t>7,521</t>
  </si>
  <si>
    <t>4,414</t>
  </si>
  <si>
    <t>-1,445</t>
  </si>
  <si>
    <t>6,67</t>
  </si>
  <si>
    <t>13,808</t>
  </si>
  <si>
    <t>38,657</t>
  </si>
  <si>
    <t>48,912</t>
  </si>
  <si>
    <t>1,181</t>
  </si>
  <si>
    <t>267,294</t>
  </si>
  <si>
    <t>34,049</t>
  </si>
  <si>
    <t>71,506</t>
  </si>
  <si>
    <t>10,018</t>
  </si>
  <si>
    <t>4,681</t>
  </si>
  <si>
    <t>6,068</t>
  </si>
  <si>
    <t>8,03</t>
  </si>
  <si>
    <t>36,063</t>
  </si>
  <si>
    <t>40,928</t>
  </si>
  <si>
    <t>28,933</t>
  </si>
  <si>
    <t>2,581</t>
  </si>
  <si>
    <t>240,971</t>
  </si>
  <si>
    <t>38,853</t>
  </si>
  <si>
    <t>63,563</t>
  </si>
  <si>
    <t>21,908</t>
  </si>
  <si>
    <t>7,146</t>
  </si>
  <si>
    <t>9,39</t>
  </si>
  <si>
    <t>9,534</t>
  </si>
  <si>
    <t>78,87</t>
  </si>
  <si>
    <t>50,102</t>
  </si>
  <si>
    <t>41,69</t>
  </si>
  <si>
    <t>49,223</t>
  </si>
  <si>
    <t>123,559</t>
  </si>
  <si>
    <t>64,06</t>
  </si>
  <si>
    <t>11,094</t>
  </si>
  <si>
    <t>10,262</t>
  </si>
  <si>
    <t>6,224</t>
  </si>
  <si>
    <t>5,365</t>
  </si>
  <si>
    <t>39,94</t>
  </si>
  <si>
    <t>31,496</t>
  </si>
  <si>
    <t>23,836</t>
  </si>
  <si>
    <t>50,911</t>
  </si>
  <si>
    <t>4,005</t>
  </si>
  <si>
    <t>106,135</t>
  </si>
  <si>
    <t>24,3</t>
  </si>
  <si>
    <t>60,798</t>
  </si>
  <si>
    <t>9,812</t>
  </si>
  <si>
    <t>8,105</t>
  </si>
  <si>
    <t>4,491</t>
  </si>
  <si>
    <t>4,165</t>
  </si>
  <si>
    <t>2,317</t>
  </si>
  <si>
    <t>35,323</t>
  </si>
  <si>
    <t>36,717</t>
  </si>
  <si>
    <t>20,808</t>
  </si>
  <si>
    <t>49,161</t>
  </si>
  <si>
    <t>256,657</t>
  </si>
  <si>
    <t>26,572</t>
  </si>
  <si>
    <t>64,338</t>
  </si>
  <si>
    <t>61,667</t>
  </si>
  <si>
    <t>1,082</t>
  </si>
  <si>
    <t>4,919</t>
  </si>
  <si>
    <t>2,521</t>
  </si>
  <si>
    <t>4,797</t>
  </si>
  <si>
    <t>222,0</t>
  </si>
  <si>
    <t>297,652</t>
  </si>
  <si>
    <t>76,368</t>
  </si>
  <si>
    <t>12,29</t>
  </si>
  <si>
    <t>4,844</t>
  </si>
  <si>
    <t>226,058</t>
  </si>
  <si>
    <t>32,047</t>
  </si>
  <si>
    <t>77,747</t>
  </si>
  <si>
    <t>16,28</t>
  </si>
  <si>
    <t>1,165</t>
  </si>
  <si>
    <t>20,812</t>
  </si>
  <si>
    <t>58,608</t>
  </si>
  <si>
    <t>25,054</t>
  </si>
  <si>
    <t>21,524</t>
  </si>
  <si>
    <t>14,968</t>
  </si>
  <si>
    <t>69,818</t>
  </si>
  <si>
    <t>173,029</t>
  </si>
  <si>
    <t>34,826</t>
  </si>
  <si>
    <t>36,003</t>
  </si>
  <si>
    <t>20,248</t>
  </si>
  <si>
    <t>11,601</t>
  </si>
  <si>
    <t>72,892</t>
  </si>
  <si>
    <t>67,063</t>
  </si>
  <si>
    <t>35,079</t>
  </si>
  <si>
    <t>-1017,158</t>
  </si>
  <si>
    <t>99,191</t>
  </si>
  <si>
    <t>37,376</t>
  </si>
  <si>
    <t>-6,728</t>
  </si>
  <si>
    <t>6,312</t>
  </si>
  <si>
    <t>-1,828</t>
  </si>
  <si>
    <t>-4,321</t>
  </si>
  <si>
    <t>-4,412</t>
  </si>
  <si>
    <t>-4,319</t>
  </si>
  <si>
    <t>-5,594</t>
  </si>
  <si>
    <t>22,724</t>
  </si>
  <si>
    <t>27,484</t>
  </si>
  <si>
    <t>63,33</t>
  </si>
  <si>
    <t>144,386</t>
  </si>
  <si>
    <t>17,765</t>
  </si>
  <si>
    <t>30,543</t>
  </si>
  <si>
    <t>26,262</t>
  </si>
  <si>
    <t>13,713</t>
  </si>
  <si>
    <t>2,402</t>
  </si>
  <si>
    <t>3,746</t>
  </si>
  <si>
    <t>0,222</t>
  </si>
  <si>
    <t>94,545</t>
  </si>
  <si>
    <t>40,193</t>
  </si>
  <si>
    <t>58,225</t>
  </si>
  <si>
    <t>72,129</t>
  </si>
  <si>
    <t>161,54</t>
  </si>
  <si>
    <t>40,936</t>
  </si>
  <si>
    <t>48,859</t>
  </si>
  <si>
    <t>27,777</t>
  </si>
  <si>
    <t>1,057</t>
  </si>
  <si>
    <t>12,543</t>
  </si>
  <si>
    <t>9,199</t>
  </si>
  <si>
    <t>99,998</t>
  </si>
  <si>
    <t>42,14</t>
  </si>
  <si>
    <t>67,289</t>
  </si>
  <si>
    <t>37,248</t>
  </si>
  <si>
    <t>296,78</t>
  </si>
  <si>
    <t>47,498</t>
  </si>
  <si>
    <t>56,781</t>
  </si>
  <si>
    <t>3,455</t>
  </si>
  <si>
    <t>3,999</t>
  </si>
  <si>
    <t>6,38</t>
  </si>
  <si>
    <t>4,799</t>
  </si>
  <si>
    <t>95,74</t>
  </si>
  <si>
    <t>24,98</t>
  </si>
  <si>
    <t>39,824</t>
  </si>
  <si>
    <t>3,38</t>
  </si>
  <si>
    <t>184,492</t>
  </si>
  <si>
    <t>15,628</t>
  </si>
  <si>
    <t>54,085</t>
  </si>
  <si>
    <t>0,661</t>
  </si>
  <si>
    <t>2,391</t>
  </si>
  <si>
    <t>46,088</t>
  </si>
  <si>
    <t>14,441</t>
  </si>
  <si>
    <t>24,302</t>
  </si>
  <si>
    <t>26,211</t>
  </si>
  <si>
    <t>129,542</t>
  </si>
  <si>
    <t>5,445</t>
  </si>
  <si>
    <t>32,729</t>
  </si>
  <si>
    <t>38,167</t>
  </si>
  <si>
    <t>2,585</t>
  </si>
  <si>
    <t>1,154</t>
  </si>
  <si>
    <t>137,403</t>
  </si>
  <si>
    <t>8,508</t>
  </si>
  <si>
    <t>87,417</t>
  </si>
  <si>
    <t>111,061</t>
  </si>
  <si>
    <t>9,811</t>
  </si>
  <si>
    <t>227,174</t>
  </si>
  <si>
    <t>35,48</t>
  </si>
  <si>
    <t>80,85</t>
  </si>
  <si>
    <t>43,635</t>
  </si>
  <si>
    <t>2,848</t>
  </si>
  <si>
    <t>16,946</t>
  </si>
  <si>
    <t>1,224</t>
  </si>
  <si>
    <t>15,896</t>
  </si>
  <si>
    <t>157,085</t>
  </si>
  <si>
    <t>31,806</t>
  </si>
  <si>
    <t>104,839</t>
  </si>
  <si>
    <t>64,679</t>
  </si>
  <si>
    <t>10,983</t>
  </si>
  <si>
    <t>320,575</t>
  </si>
  <si>
    <t>21,274</t>
  </si>
  <si>
    <t>66,809</t>
  </si>
  <si>
    <t>6,079</t>
  </si>
  <si>
    <t>1,625</t>
  </si>
  <si>
    <t>2,718</t>
  </si>
  <si>
    <t>1,445</t>
  </si>
  <si>
    <t>2,415</t>
  </si>
  <si>
    <t>21,884</t>
  </si>
  <si>
    <t>11,586</t>
  </si>
  <si>
    <t>36,781</t>
  </si>
  <si>
    <t>37,527</t>
  </si>
  <si>
    <t>14,443</t>
  </si>
  <si>
    <t>308,409</t>
  </si>
  <si>
    <t>26,257</t>
  </si>
  <si>
    <t>66,478</t>
  </si>
  <si>
    <t>1,954</t>
  </si>
  <si>
    <t>2,272</t>
  </si>
  <si>
    <t>2,716</t>
  </si>
  <si>
    <t>1,455</t>
  </si>
  <si>
    <t>31,629</t>
  </si>
  <si>
    <t>14,3</t>
  </si>
  <si>
    <t>34,046</t>
  </si>
  <si>
    <t>41,142</t>
  </si>
  <si>
    <t>63,501</t>
  </si>
  <si>
    <t>196,033</t>
  </si>
  <si>
    <t>25,037</t>
  </si>
  <si>
    <t>36,622</t>
  </si>
  <si>
    <t>24,632</t>
  </si>
  <si>
    <t>5,685</t>
  </si>
  <si>
    <t>88,674</t>
  </si>
  <si>
    <t>53,453</t>
  </si>
  <si>
    <t>43,234</t>
  </si>
  <si>
    <t>74,028</t>
  </si>
  <si>
    <t>15,048</t>
  </si>
  <si>
    <t>175,941</t>
  </si>
  <si>
    <t>18,347</t>
  </si>
  <si>
    <t>60,568</t>
  </si>
  <si>
    <t>18,584</t>
  </si>
  <si>
    <t>2,149</t>
  </si>
  <si>
    <t>6,145</t>
  </si>
  <si>
    <t>0,947</t>
  </si>
  <si>
    <t>8,992</t>
  </si>
  <si>
    <t>8,433</t>
  </si>
  <si>
    <t>66,904</t>
  </si>
  <si>
    <t>36,267</t>
  </si>
  <si>
    <t>42,409</t>
  </si>
  <si>
    <t>247,889</t>
  </si>
  <si>
    <t>22,323</t>
  </si>
  <si>
    <t>56,801</t>
  </si>
  <si>
    <t>50,449</t>
  </si>
  <si>
    <t>-14,221</t>
  </si>
  <si>
    <t>13,457</t>
  </si>
  <si>
    <t>-0,821</t>
  </si>
  <si>
    <t>-1,293</t>
  </si>
  <si>
    <t>181,617</t>
  </si>
  <si>
    <t>114,29</t>
  </si>
  <si>
    <t>67,809</t>
  </si>
  <si>
    <t>64,594</t>
  </si>
  <si>
    <t>247,708</t>
  </si>
  <si>
    <t>29,064</t>
  </si>
  <si>
    <t>72,193</t>
  </si>
  <si>
    <t>22,439</t>
  </si>
  <si>
    <t>0,925</t>
  </si>
  <si>
    <t>8,289</t>
  </si>
  <si>
    <t>0,478</t>
  </si>
  <si>
    <t>12,375</t>
  </si>
  <si>
    <t>8,87</t>
  </si>
  <si>
    <t>80,779</t>
  </si>
  <si>
    <t>22,197</t>
  </si>
  <si>
    <t>41,293</t>
  </si>
  <si>
    <t>43,358</t>
  </si>
  <si>
    <t>24,837</t>
  </si>
  <si>
    <t>844,215</t>
  </si>
  <si>
    <t>45,242</t>
  </si>
  <si>
    <t>76,51</t>
  </si>
  <si>
    <t>188,038</t>
  </si>
  <si>
    <t>1,979</t>
  </si>
  <si>
    <t>39,215</t>
  </si>
  <si>
    <t>41,723</t>
  </si>
  <si>
    <t>49,163</t>
  </si>
  <si>
    <t>676,939</t>
  </si>
  <si>
    <t>488,881</t>
  </si>
  <si>
    <t>51,998</t>
  </si>
  <si>
    <t>101,457</t>
  </si>
  <si>
    <t>7,571</t>
  </si>
  <si>
    <t>202,81</t>
  </si>
  <si>
    <t>26,403</t>
  </si>
  <si>
    <t>56,461</t>
  </si>
  <si>
    <t>108,274</t>
  </si>
  <si>
    <t>7,51</t>
  </si>
  <si>
    <t>1,101</t>
  </si>
  <si>
    <t>4,929</t>
  </si>
  <si>
    <t>389,786</t>
  </si>
  <si>
    <t>389,832</t>
  </si>
  <si>
    <t>49,274</t>
  </si>
  <si>
    <t>206,273</t>
  </si>
  <si>
    <t>40,555</t>
  </si>
  <si>
    <t>195,927</t>
  </si>
  <si>
    <t>54,62</t>
  </si>
  <si>
    <t>51,028</t>
  </si>
  <si>
    <t>25,337</t>
  </si>
  <si>
    <t>2,296</t>
  </si>
  <si>
    <t>8,327</t>
  </si>
  <si>
    <t>91,213</t>
  </si>
  <si>
    <t>50,19</t>
  </si>
  <si>
    <t>43,548</t>
  </si>
  <si>
    <t>85,327</t>
  </si>
  <si>
    <t>91,046</t>
  </si>
  <si>
    <t>56,547</t>
  </si>
  <si>
    <t>37,971</t>
  </si>
  <si>
    <t>2,713</t>
  </si>
  <si>
    <t>17,079</t>
  </si>
  <si>
    <t>18,666</t>
  </si>
  <si>
    <t>13,37</t>
  </si>
  <si>
    <t>9,766</t>
  </si>
  <si>
    <t>250,363</t>
  </si>
  <si>
    <t>79,506</t>
  </si>
  <si>
    <t>80,621</t>
  </si>
  <si>
    <t>42,426</t>
  </si>
  <si>
    <t>48,371</t>
  </si>
  <si>
    <t>-3,111</t>
  </si>
  <si>
    <t>22,93</t>
  </si>
  <si>
    <t>2,422</t>
  </si>
  <si>
    <t>4,616</t>
  </si>
  <si>
    <t>-11,2</t>
  </si>
  <si>
    <t>12,108</t>
  </si>
  <si>
    <t>19,697</t>
  </si>
  <si>
    <t>75,607</t>
  </si>
  <si>
    <t>8,806</t>
  </si>
  <si>
    <t>284,912</t>
  </si>
  <si>
    <t>37,394</t>
  </si>
  <si>
    <t>67,594</t>
  </si>
  <si>
    <t>53,236</t>
  </si>
  <si>
    <t>1,053</t>
  </si>
  <si>
    <t>9,806</t>
  </si>
  <si>
    <t>7,977</t>
  </si>
  <si>
    <t>191,65</t>
  </si>
  <si>
    <t>94,188</t>
  </si>
  <si>
    <t>83,311</t>
  </si>
  <si>
    <t>98,819</t>
  </si>
  <si>
    <t>16,268</t>
  </si>
  <si>
    <t>-0,05</t>
  </si>
  <si>
    <t>58,566</t>
  </si>
  <si>
    <t>17,616</t>
  </si>
  <si>
    <t>24,942</t>
  </si>
  <si>
    <t>65,394</t>
  </si>
  <si>
    <t>20036,244</t>
  </si>
  <si>
    <t>122,833</t>
  </si>
  <si>
    <t>7,183</t>
  </si>
  <si>
    <t>4,158</t>
  </si>
  <si>
    <t>46,784</t>
  </si>
  <si>
    <t>2,496</t>
  </si>
  <si>
    <t>25,859</t>
  </si>
  <si>
    <t>19,12</t>
  </si>
  <si>
    <t>17,537</t>
  </si>
  <si>
    <t>19,446</t>
  </si>
  <si>
    <t>96,067</t>
  </si>
  <si>
    <t>76,008</t>
  </si>
  <si>
    <t>69,548</t>
  </si>
  <si>
    <t>9,225</t>
  </si>
  <si>
    <t>29,321</t>
  </si>
  <si>
    <t>18,422</t>
  </si>
  <si>
    <t>1,551</t>
  </si>
  <si>
    <t>-0,147</t>
  </si>
  <si>
    <t>33,21</t>
  </si>
  <si>
    <t>18,141</t>
  </si>
  <si>
    <t>26,657</t>
  </si>
  <si>
    <t>48,835</t>
  </si>
  <si>
    <t>29,942</t>
  </si>
  <si>
    <t>6,719</t>
  </si>
  <si>
    <t>5,739</t>
  </si>
  <si>
    <t>7,275</t>
  </si>
  <si>
    <t>7,66</t>
  </si>
  <si>
    <t>24,187</t>
  </si>
  <si>
    <t>18,988</t>
  </si>
  <si>
    <t>47,623</t>
  </si>
  <si>
    <t>1136,666</t>
  </si>
  <si>
    <t>136,265</t>
  </si>
  <si>
    <t>24,413</t>
  </si>
  <si>
    <t>3,621</t>
  </si>
  <si>
    <t>15,356</t>
  </si>
  <si>
    <t>-1777,534</t>
  </si>
  <si>
    <t>15,572</t>
  </si>
  <si>
    <t>-1,265</t>
  </si>
  <si>
    <t>55,281</t>
  </si>
  <si>
    <t>26,161</t>
  </si>
  <si>
    <t>29,038</t>
  </si>
  <si>
    <t>39,941</t>
  </si>
  <si>
    <t>6,066</t>
  </si>
  <si>
    <t>230,933</t>
  </si>
  <si>
    <t>46,242</t>
  </si>
  <si>
    <t>64,872</t>
  </si>
  <si>
    <t>20,3</t>
  </si>
  <si>
    <t>17,561</t>
  </si>
  <si>
    <t>1,213</t>
  </si>
  <si>
    <t>0,54</t>
  </si>
  <si>
    <t>-0,902</t>
  </si>
  <si>
    <t>73,079</t>
  </si>
  <si>
    <t>64,095</t>
  </si>
  <si>
    <t>32,438</t>
  </si>
  <si>
    <t>47,883</t>
  </si>
  <si>
    <t>91,048</t>
  </si>
  <si>
    <t>17,084</t>
  </si>
  <si>
    <t>49,736</t>
  </si>
  <si>
    <t>9,908</t>
  </si>
  <si>
    <t>0,228</t>
  </si>
  <si>
    <t>1,645</t>
  </si>
  <si>
    <t>35,669</t>
  </si>
  <si>
    <t>6,941</t>
  </si>
  <si>
    <t>48,224</t>
  </si>
  <si>
    <t>44,033</t>
  </si>
  <si>
    <t>24,147</t>
  </si>
  <si>
    <t>27,953</t>
  </si>
  <si>
    <t>-4,972</t>
  </si>
  <si>
    <t>-1,83</t>
  </si>
  <si>
    <t>-5,117</t>
  </si>
  <si>
    <t>-4,26</t>
  </si>
  <si>
    <t>-6,024</t>
  </si>
  <si>
    <t>-17,898</t>
  </si>
  <si>
    <t>23,073</t>
  </si>
  <si>
    <t>48,896</t>
  </si>
  <si>
    <t>60,356</t>
  </si>
  <si>
    <t>138,517</t>
  </si>
  <si>
    <t>35,654</t>
  </si>
  <si>
    <t>39,405</t>
  </si>
  <si>
    <t>4,019</t>
  </si>
  <si>
    <t>18,239</t>
  </si>
  <si>
    <t>4,62</t>
  </si>
  <si>
    <t>2,298</t>
  </si>
  <si>
    <t>6,205</t>
  </si>
  <si>
    <t>1,54</t>
  </si>
  <si>
    <t>14,467</t>
  </si>
  <si>
    <t>62,271</t>
  </si>
  <si>
    <t>7,78</t>
  </si>
  <si>
    <t>47,588</t>
  </si>
  <si>
    <t>2,837</t>
  </si>
  <si>
    <t>149,22</t>
  </si>
  <si>
    <t>37,134</t>
  </si>
  <si>
    <t>81,008</t>
  </si>
  <si>
    <t>8,595</t>
  </si>
  <si>
    <t>40,79</t>
  </si>
  <si>
    <t>8,641</t>
  </si>
  <si>
    <t>0,235</t>
  </si>
  <si>
    <t>1,603</t>
  </si>
  <si>
    <t>9,388</t>
  </si>
  <si>
    <t>30,94</t>
  </si>
  <si>
    <t>17,02</t>
  </si>
  <si>
    <t>48,453</t>
  </si>
  <si>
    <t>42,383</t>
  </si>
  <si>
    <t>21,459</t>
  </si>
  <si>
    <t>122,214</t>
  </si>
  <si>
    <t>45,781</t>
  </si>
  <si>
    <t>-1,441</t>
  </si>
  <si>
    <t>1093,995</t>
  </si>
  <si>
    <t>4,37</t>
  </si>
  <si>
    <t>2,809</t>
  </si>
  <si>
    <t>-5,186</t>
  </si>
  <si>
    <t>12,984</t>
  </si>
  <si>
    <t>41,454</t>
  </si>
  <si>
    <t>518,623</t>
  </si>
  <si>
    <t>280,107</t>
  </si>
  <si>
    <t>30,341</t>
  </si>
  <si>
    <t>14,196</t>
  </si>
  <si>
    <t>31,916</t>
  </si>
  <si>
    <t>33,258</t>
  </si>
  <si>
    <t>-0,187</t>
  </si>
  <si>
    <t>-494,204</t>
  </si>
  <si>
    <t>0,848</t>
  </si>
  <si>
    <t>114,896</t>
  </si>
  <si>
    <t>108,097</t>
  </si>
  <si>
    <t>22,848</t>
  </si>
  <si>
    <t>250,778</t>
  </si>
  <si>
    <t>62,585</t>
  </si>
  <si>
    <t>96,557</t>
  </si>
  <si>
    <t>52,509</t>
  </si>
  <si>
    <t>0,295</t>
  </si>
  <si>
    <t>31,773</t>
  </si>
  <si>
    <t>34,619</t>
  </si>
  <si>
    <t>8,929</t>
  </si>
  <si>
    <t>189,033</t>
  </si>
  <si>
    <t>12,158</t>
  </si>
  <si>
    <t>28,316</t>
  </si>
  <si>
    <t>119,1</t>
  </si>
  <si>
    <t>167,935</t>
  </si>
  <si>
    <t>27,791</t>
  </si>
  <si>
    <t>54,962</t>
  </si>
  <si>
    <t>25,882</t>
  </si>
  <si>
    <t>1,439</t>
  </si>
  <si>
    <t>4,635</t>
  </si>
  <si>
    <t>6,651</t>
  </si>
  <si>
    <t>5,905</t>
  </si>
  <si>
    <t>93,176</t>
  </si>
  <si>
    <t>28,547</t>
  </si>
  <si>
    <t>51,851</t>
  </si>
  <si>
    <t>29,679</t>
  </si>
  <si>
    <t>227,82</t>
  </si>
  <si>
    <t>44,261</t>
  </si>
  <si>
    <t>52,751</t>
  </si>
  <si>
    <t>24,611</t>
  </si>
  <si>
    <t>1,582</t>
  </si>
  <si>
    <t>5,569</t>
  </si>
  <si>
    <t>1,01</t>
  </si>
  <si>
    <t>-0,44</t>
  </si>
  <si>
    <t>88,6</t>
  </si>
  <si>
    <t>88,673</t>
  </si>
  <si>
    <t>24,347</t>
  </si>
  <si>
    <t>44,275</t>
  </si>
  <si>
    <t>121,493</t>
  </si>
  <si>
    <t>42,199</t>
  </si>
  <si>
    <t>39,706</t>
  </si>
  <si>
    <t>18,168</t>
  </si>
  <si>
    <t>-1,906</t>
  </si>
  <si>
    <t>-2,979</t>
  </si>
  <si>
    <t>-3,036</t>
  </si>
  <si>
    <t>-1,947</t>
  </si>
  <si>
    <t>65,404</t>
  </si>
  <si>
    <t>121,987</t>
  </si>
  <si>
    <t>33,285</t>
  </si>
  <si>
    <t>65,721</t>
  </si>
  <si>
    <t>69,087</t>
  </si>
  <si>
    <t>33,942</t>
  </si>
  <si>
    <t>-5,04</t>
  </si>
  <si>
    <t>-1,885</t>
  </si>
  <si>
    <t>58,924</t>
  </si>
  <si>
    <t>1,209</t>
  </si>
  <si>
    <t>44,824</t>
  </si>
  <si>
    <t>7857,6</t>
  </si>
  <si>
    <t>107,937</t>
  </si>
  <si>
    <t>11,064</t>
  </si>
  <si>
    <t>5,589</t>
  </si>
  <si>
    <t>21,405</t>
  </si>
  <si>
    <t>0,605</t>
  </si>
  <si>
    <t>39,829</t>
  </si>
  <si>
    <t>24,846</t>
  </si>
  <si>
    <t>27,768</t>
  </si>
  <si>
    <t>35,889</t>
  </si>
  <si>
    <t>178,662</t>
  </si>
  <si>
    <t>273,718</t>
  </si>
  <si>
    <t>49,158</t>
  </si>
  <si>
    <t>24,549</t>
  </si>
  <si>
    <t>101,477</t>
  </si>
  <si>
    <t>218,203</t>
  </si>
  <si>
    <t>365,318</t>
  </si>
  <si>
    <t>310,15</t>
  </si>
  <si>
    <t>72,926</t>
  </si>
  <si>
    <t>156,047</t>
  </si>
  <si>
    <t>9,94</t>
  </si>
  <si>
    <t>183,654</t>
  </si>
  <si>
    <t>20,881</t>
  </si>
  <si>
    <t>11,111</t>
  </si>
  <si>
    <t>0,497</t>
  </si>
  <si>
    <t>84,318</t>
  </si>
  <si>
    <t>-1,481</t>
  </si>
  <si>
    <t>39,999</t>
  </si>
  <si>
    <t>31,115</t>
  </si>
  <si>
    <t>24,14</t>
  </si>
  <si>
    <t>21,43</t>
  </si>
  <si>
    <t>237,872</t>
  </si>
  <si>
    <t>27,92</t>
  </si>
  <si>
    <t>61,223</t>
  </si>
  <si>
    <t>18,24</t>
  </si>
  <si>
    <t>20,603</t>
  </si>
  <si>
    <t>6,897</t>
  </si>
  <si>
    <t>65,664</t>
  </si>
  <si>
    <t>27,594</t>
  </si>
  <si>
    <t>61,033</t>
  </si>
  <si>
    <t>464,041</t>
  </si>
  <si>
    <t>29,491</t>
  </si>
  <si>
    <t>51,072</t>
  </si>
  <si>
    <t>47,654</t>
  </si>
  <si>
    <t>7,407</t>
  </si>
  <si>
    <t>3,346</t>
  </si>
  <si>
    <t>9,37</t>
  </si>
  <si>
    <t>171,554</t>
  </si>
  <si>
    <t>140,025</t>
  </si>
  <si>
    <t>32,292</t>
  </si>
  <si>
    <t>226,581</t>
  </si>
  <si>
    <t>128,047</t>
  </si>
  <si>
    <t>56,231</t>
  </si>
  <si>
    <t>15,263</t>
  </si>
  <si>
    <t>20,122</t>
  </si>
  <si>
    <t>14,312</t>
  </si>
  <si>
    <t>-4,005</t>
  </si>
  <si>
    <t>-4,127</t>
  </si>
  <si>
    <t>3,867</t>
  </si>
  <si>
    <t>72,439</t>
  </si>
  <si>
    <t>10,222</t>
  </si>
  <si>
    <t>55,897</t>
  </si>
  <si>
    <t>56,36</t>
  </si>
  <si>
    <t>224,232</t>
  </si>
  <si>
    <t>31,598</t>
  </si>
  <si>
    <t>47,727</t>
  </si>
  <si>
    <t>41,845</t>
  </si>
  <si>
    <t>6,223</t>
  </si>
  <si>
    <t>2,669</t>
  </si>
  <si>
    <t>1,8</t>
  </si>
  <si>
    <t>4,152</t>
  </si>
  <si>
    <t>150,64</t>
  </si>
  <si>
    <t>126,603</t>
  </si>
  <si>
    <t>25,783</t>
  </si>
  <si>
    <t>40,118</t>
  </si>
  <si>
    <t>6,377</t>
  </si>
  <si>
    <t>197,408</t>
  </si>
  <si>
    <t>33,018</t>
  </si>
  <si>
    <t>59,982</t>
  </si>
  <si>
    <t>24,881</t>
  </si>
  <si>
    <t>4,201</t>
  </si>
  <si>
    <t>5,309</t>
  </si>
  <si>
    <t>3,443</t>
  </si>
  <si>
    <t>89,571</t>
  </si>
  <si>
    <t>61,434</t>
  </si>
  <si>
    <t>37,863</t>
  </si>
  <si>
    <t>96,47</t>
  </si>
  <si>
    <t>222,85</t>
  </si>
  <si>
    <t>35,766</t>
  </si>
  <si>
    <t>31,344</t>
  </si>
  <si>
    <t>2,873</t>
  </si>
  <si>
    <t>3,686</t>
  </si>
  <si>
    <t>4,765</t>
  </si>
  <si>
    <t>112,837</t>
  </si>
  <si>
    <t>33,32</t>
  </si>
  <si>
    <t>114,217</t>
  </si>
  <si>
    <t>70,91</t>
  </si>
  <si>
    <t>308,089</t>
  </si>
  <si>
    <t>20,147</t>
  </si>
  <si>
    <t>73,335</t>
  </si>
  <si>
    <t>87,054</t>
  </si>
  <si>
    <t>2,584</t>
  </si>
  <si>
    <t>6,799</t>
  </si>
  <si>
    <t>5,546</t>
  </si>
  <si>
    <t>3,416</t>
  </si>
  <si>
    <t>313,394</t>
  </si>
  <si>
    <t>170,405</t>
  </si>
  <si>
    <t>90,986</t>
  </si>
  <si>
    <t>95,121</t>
  </si>
  <si>
    <t>412,335</t>
  </si>
  <si>
    <t>86,006</t>
  </si>
  <si>
    <t>62,064</t>
  </si>
  <si>
    <t>8,831</t>
  </si>
  <si>
    <t>6,791</t>
  </si>
  <si>
    <t>2,627</t>
  </si>
  <si>
    <t>0,125</t>
  </si>
  <si>
    <t>65,097</t>
  </si>
  <si>
    <t>27,952</t>
  </si>
  <si>
    <t>19,017</t>
  </si>
  <si>
    <t>68,959</t>
  </si>
  <si>
    <t>164,765</t>
  </si>
  <si>
    <t>147,011</t>
  </si>
  <si>
    <t>12,408</t>
  </si>
  <si>
    <t>20,752</t>
  </si>
  <si>
    <t>9,396</t>
  </si>
  <si>
    <t>-27,757</t>
  </si>
  <si>
    <t>-0,535</t>
  </si>
  <si>
    <t>-3,38</t>
  </si>
  <si>
    <t>33,826</t>
  </si>
  <si>
    <t>33,958</t>
  </si>
  <si>
    <t>22,103</t>
  </si>
  <si>
    <t>26,756</t>
  </si>
  <si>
    <t>322,128</t>
  </si>
  <si>
    <t>89,976</t>
  </si>
  <si>
    <t>54,46</t>
  </si>
  <si>
    <t>13,793</t>
  </si>
  <si>
    <t>1,256</t>
  </si>
  <si>
    <t>7,713</t>
  </si>
  <si>
    <t>2,497</t>
  </si>
  <si>
    <t>7,086</t>
  </si>
  <si>
    <t>-2,068</t>
  </si>
  <si>
    <t>4,523</t>
  </si>
  <si>
    <t>19,488</t>
  </si>
  <si>
    <t>23,313</t>
  </si>
  <si>
    <t>37,424</t>
  </si>
  <si>
    <t>25902,756</t>
  </si>
  <si>
    <t>142,64</t>
  </si>
  <si>
    <t>0,113</t>
  </si>
  <si>
    <t>21,279</t>
  </si>
  <si>
    <t>18,514</t>
  </si>
  <si>
    <t>82,794</t>
  </si>
  <si>
    <t>0,724</t>
  </si>
  <si>
    <t>76,604</t>
  </si>
  <si>
    <t>48,983</t>
  </si>
  <si>
    <t>48,008</t>
  </si>
  <si>
    <t>76,198</t>
  </si>
  <si>
    <t>42,216</t>
  </si>
  <si>
    <t>19,465</t>
  </si>
  <si>
    <t>9,751</t>
  </si>
  <si>
    <t>16,29</t>
  </si>
  <si>
    <t>6,022</t>
  </si>
  <si>
    <t>5,837</t>
  </si>
  <si>
    <t>35,104</t>
  </si>
  <si>
    <t>12,999</t>
  </si>
  <si>
    <t>49,92</t>
  </si>
  <si>
    <t>75,698</t>
  </si>
  <si>
    <t>85,551</t>
  </si>
  <si>
    <t>159,072</t>
  </si>
  <si>
    <t>162,353</t>
  </si>
  <si>
    <t>40,191</t>
  </si>
  <si>
    <t>11,615</t>
  </si>
  <si>
    <t>16,793</t>
  </si>
  <si>
    <t>147,843</t>
  </si>
  <si>
    <t>297,717</t>
  </si>
  <si>
    <t>68,792</t>
  </si>
  <si>
    <t>35,041</t>
  </si>
  <si>
    <t>16,489</t>
  </si>
  <si>
    <t>45,346</t>
  </si>
  <si>
    <t>5,429</t>
  </si>
  <si>
    <t>9,308</t>
  </si>
  <si>
    <t>8,791</t>
  </si>
  <si>
    <t>59,359</t>
  </si>
  <si>
    <t>55,479</t>
  </si>
  <si>
    <t>32,461</t>
  </si>
  <si>
    <t>7,282</t>
  </si>
  <si>
    <t>118,231</t>
  </si>
  <si>
    <t>41,091</t>
  </si>
  <si>
    <t>29,984</t>
  </si>
  <si>
    <t>15,007</t>
  </si>
  <si>
    <t>0,362</t>
  </si>
  <si>
    <t>3,298</t>
  </si>
  <si>
    <t>2,727</t>
  </si>
  <si>
    <t>54,024</t>
  </si>
  <si>
    <t>35,129</t>
  </si>
  <si>
    <t>46,444</t>
  </si>
  <si>
    <t>231,836</t>
  </si>
  <si>
    <t>80,69</t>
  </si>
  <si>
    <t>48,417</t>
  </si>
  <si>
    <t>14,247</t>
  </si>
  <si>
    <t>6,748</t>
  </si>
  <si>
    <t>-16,489</t>
  </si>
  <si>
    <t>-0,98</t>
  </si>
  <si>
    <t>-12,892</t>
  </si>
  <si>
    <t>-1,291</t>
  </si>
  <si>
    <t>-3,914</t>
  </si>
  <si>
    <t>24,291</t>
  </si>
  <si>
    <t>7,609</t>
  </si>
  <si>
    <t>21,642</t>
  </si>
  <si>
    <t>350,219</t>
  </si>
  <si>
    <t>183,983</t>
  </si>
  <si>
    <t>51,391</t>
  </si>
  <si>
    <t>16,133</t>
  </si>
  <si>
    <t>16,621</t>
  </si>
  <si>
    <t>-66,268</t>
  </si>
  <si>
    <t>9,795</t>
  </si>
  <si>
    <t>-1,361</t>
  </si>
  <si>
    <t>-0,434</t>
  </si>
  <si>
    <t>59,836</t>
  </si>
  <si>
    <t>17,742</t>
  </si>
  <si>
    <t>5,471</t>
  </si>
  <si>
    <t>444,345</t>
  </si>
  <si>
    <t>21,093</t>
  </si>
  <si>
    <t>80,157</t>
  </si>
  <si>
    <t>16,804</t>
  </si>
  <si>
    <t>0,298</t>
  </si>
  <si>
    <t>22,728</t>
  </si>
  <si>
    <t>18,423</t>
  </si>
  <si>
    <t>182,974</t>
  </si>
  <si>
    <t>147,375</t>
  </si>
  <si>
    <t>74,723</t>
  </si>
  <si>
    <t>55,998</t>
  </si>
  <si>
    <t>5,571</t>
  </si>
  <si>
    <t>510,439</t>
  </si>
  <si>
    <t>20,608</t>
  </si>
  <si>
    <t>81,76</t>
  </si>
  <si>
    <t>51,371</t>
  </si>
  <si>
    <t>16,383</t>
  </si>
  <si>
    <t>21,649</t>
  </si>
  <si>
    <t>17,348</t>
  </si>
  <si>
    <t>184,937</t>
  </si>
  <si>
    <t>157,908</t>
  </si>
  <si>
    <t>61,974</t>
  </si>
  <si>
    <t>48,738</t>
  </si>
  <si>
    <t>219,674</t>
  </si>
  <si>
    <t>788,771</t>
  </si>
  <si>
    <t>54,84</t>
  </si>
  <si>
    <t>27,685</t>
  </si>
  <si>
    <t>288,971</t>
  </si>
  <si>
    <t>51,399</t>
  </si>
  <si>
    <t>4,043</t>
  </si>
  <si>
    <t>61,725</t>
  </si>
  <si>
    <t>8,054</t>
  </si>
  <si>
    <t>1040,295</t>
  </si>
  <si>
    <t>886,738</t>
  </si>
  <si>
    <t>92,313</t>
  </si>
  <si>
    <t>134,29</t>
  </si>
  <si>
    <t>161,754</t>
  </si>
  <si>
    <t>128,998</t>
  </si>
  <si>
    <t>22,131</t>
  </si>
  <si>
    <t>7,913</t>
  </si>
  <si>
    <t>5,361</t>
  </si>
  <si>
    <t>6,491</t>
  </si>
  <si>
    <t>1,509</t>
  </si>
  <si>
    <t>28,485</t>
  </si>
  <si>
    <t>25,119</t>
  </si>
  <si>
    <t>27,33</t>
  </si>
  <si>
    <t>-57,291</t>
  </si>
  <si>
    <t>39,688</t>
  </si>
  <si>
    <t>22,366</t>
  </si>
  <si>
    <t>-85,359</t>
  </si>
  <si>
    <t>-0,807</t>
  </si>
  <si>
    <t>-11,181</t>
  </si>
  <si>
    <t>-4,875</t>
  </si>
  <si>
    <t>-2,102</t>
  </si>
  <si>
    <t>-3,43</t>
  </si>
  <si>
    <t>-6,0</t>
  </si>
  <si>
    <t>-2,905</t>
  </si>
  <si>
    <t>20,271</t>
  </si>
  <si>
    <t>71,889</t>
  </si>
  <si>
    <t>134,283</t>
  </si>
  <si>
    <t>37,654</t>
  </si>
  <si>
    <t>44,587</t>
  </si>
  <si>
    <t>11,397</t>
  </si>
  <si>
    <t>0,89</t>
  </si>
  <si>
    <t>0,845</t>
  </si>
  <si>
    <t>41,029</t>
  </si>
  <si>
    <t>14,066</t>
  </si>
  <si>
    <t>24,875</t>
  </si>
  <si>
    <t>34,274</t>
  </si>
  <si>
    <t>145,935</t>
  </si>
  <si>
    <t>215,599</t>
  </si>
  <si>
    <t>45,127</t>
  </si>
  <si>
    <t>29,924</t>
  </si>
  <si>
    <t>30,682</t>
  </si>
  <si>
    <t>12,537</t>
  </si>
  <si>
    <t>2,002</t>
  </si>
  <si>
    <t>13,143</t>
  </si>
  <si>
    <t>-1,199</t>
  </si>
  <si>
    <t>110,455</t>
  </si>
  <si>
    <t>63,067</t>
  </si>
  <si>
    <t>33,752</t>
  </si>
  <si>
    <t>51,683</t>
  </si>
  <si>
    <t>1,287</t>
  </si>
  <si>
    <t>81,063</t>
  </si>
  <si>
    <t>57,373</t>
  </si>
  <si>
    <t>52,475</t>
  </si>
  <si>
    <t>-3,816</t>
  </si>
  <si>
    <t>2,018</t>
  </si>
  <si>
    <t>1,462</t>
  </si>
  <si>
    <t>0,23</t>
  </si>
  <si>
    <t>1,449</t>
  </si>
  <si>
    <t>-0,75</t>
  </si>
  <si>
    <t>-13,736</t>
  </si>
  <si>
    <t>14,903</t>
  </si>
  <si>
    <t>32,793</t>
  </si>
  <si>
    <t>47,97</t>
  </si>
  <si>
    <t>66,667</t>
  </si>
  <si>
    <t>139,602</t>
  </si>
  <si>
    <t>71,501</t>
  </si>
  <si>
    <t>44,842</t>
  </si>
  <si>
    <t>6,898</t>
  </si>
  <si>
    <t>1,811</t>
  </si>
  <si>
    <t>9,0</t>
  </si>
  <si>
    <t>8,734</t>
  </si>
  <si>
    <t>6,103</t>
  </si>
  <si>
    <t>17,388</t>
  </si>
  <si>
    <t>39,342</t>
  </si>
  <si>
    <t>33,649</t>
  </si>
  <si>
    <t>13,655</t>
  </si>
  <si>
    <t>78,785</t>
  </si>
  <si>
    <t>50,161</t>
  </si>
  <si>
    <t>2,28</t>
  </si>
  <si>
    <t>-21,638</t>
  </si>
  <si>
    <t>-1,538</t>
  </si>
  <si>
    <t>-0,984</t>
  </si>
  <si>
    <t>-1,043</t>
  </si>
  <si>
    <t>-1,016</t>
  </si>
  <si>
    <t>8,209</t>
  </si>
  <si>
    <t>48,109</t>
  </si>
  <si>
    <t>41,961</t>
  </si>
  <si>
    <t>175,699</t>
  </si>
  <si>
    <t>132,461</t>
  </si>
  <si>
    <t>30,356</t>
  </si>
  <si>
    <t>28,905</t>
  </si>
  <si>
    <t>42,566</t>
  </si>
  <si>
    <t>45,923</t>
  </si>
  <si>
    <t>-1,496</t>
  </si>
  <si>
    <t>-3,512</t>
  </si>
  <si>
    <t>3,312</t>
  </si>
  <si>
    <t>153,237</t>
  </si>
  <si>
    <t>81,507</t>
  </si>
  <si>
    <t>29,499</t>
  </si>
  <si>
    <t>13,596</t>
  </si>
  <si>
    <t>184,061</t>
  </si>
  <si>
    <t>24,974</t>
  </si>
  <si>
    <t>19,142</t>
  </si>
  <si>
    <t>9,668</t>
  </si>
  <si>
    <t>0,96</t>
  </si>
  <si>
    <t>-0,885</t>
  </si>
  <si>
    <t>68,913</t>
  </si>
  <si>
    <t>22,732</t>
  </si>
  <si>
    <t>15,612</t>
  </si>
  <si>
    <t>56,742</t>
  </si>
  <si>
    <t>71,931</t>
  </si>
  <si>
    <t>158,554</t>
  </si>
  <si>
    <t>43,768</t>
  </si>
  <si>
    <t>32,922</t>
  </si>
  <si>
    <t>28,303</t>
  </si>
  <si>
    <t>5,748</t>
  </si>
  <si>
    <t>1,945</t>
  </si>
  <si>
    <t>5,499</t>
  </si>
  <si>
    <t>2,286</t>
  </si>
  <si>
    <t>1,417</t>
  </si>
  <si>
    <t>101,893</t>
  </si>
  <si>
    <t>53,92</t>
  </si>
  <si>
    <t>66,988</t>
  </si>
  <si>
    <t>118,354</t>
  </si>
  <si>
    <t>286,062</t>
  </si>
  <si>
    <t>32,849</t>
  </si>
  <si>
    <t>34,404</t>
  </si>
  <si>
    <t>26,276</t>
  </si>
  <si>
    <t>2,35</t>
  </si>
  <si>
    <t>4,272</t>
  </si>
  <si>
    <t>5,479</t>
  </si>
  <si>
    <t>4,207</t>
  </si>
  <si>
    <t>94,594</t>
  </si>
  <si>
    <t>68,505</t>
  </si>
  <si>
    <t>26,564</t>
  </si>
  <si>
    <t>21758,112</t>
  </si>
  <si>
    <t>119,525</t>
  </si>
  <si>
    <t>17,621</t>
  </si>
  <si>
    <t>6,631</t>
  </si>
  <si>
    <t>-166,092</t>
  </si>
  <si>
    <t>63,437</t>
  </si>
  <si>
    <t>59,104</t>
  </si>
  <si>
    <t>32,429</t>
  </si>
  <si>
    <t>51,469</t>
  </si>
  <si>
    <t>97,35</t>
  </si>
  <si>
    <t>111,534</t>
  </si>
  <si>
    <t>25,818</t>
  </si>
  <si>
    <t>17,593</t>
  </si>
  <si>
    <t>10,768</t>
  </si>
  <si>
    <t>2,772</t>
  </si>
  <si>
    <t>1,717</t>
  </si>
  <si>
    <t>38,765</t>
  </si>
  <si>
    <t>17,872</t>
  </si>
  <si>
    <t>8,179</t>
  </si>
  <si>
    <t>38,366</t>
  </si>
  <si>
    <t>0,822</t>
  </si>
  <si>
    <t>115,951</t>
  </si>
  <si>
    <t>17,832</t>
  </si>
  <si>
    <t>38,273</t>
  </si>
  <si>
    <t>15,891</t>
  </si>
  <si>
    <t>6,057</t>
  </si>
  <si>
    <t>1,401</t>
  </si>
  <si>
    <t>57,209</t>
  </si>
  <si>
    <t>15,066</t>
  </si>
  <si>
    <t>70,744</t>
  </si>
  <si>
    <t>26,036</t>
  </si>
  <si>
    <t>93,137</t>
  </si>
  <si>
    <t>30,001</t>
  </si>
  <si>
    <t>8,784</t>
  </si>
  <si>
    <t>1,843</t>
  </si>
  <si>
    <t>2,293</t>
  </si>
  <si>
    <t>0,565</t>
  </si>
  <si>
    <t>31,622</t>
  </si>
  <si>
    <t>50,197</t>
  </si>
  <si>
    <t>3137,736</t>
  </si>
  <si>
    <t>102,39</t>
  </si>
  <si>
    <t>10,354</t>
  </si>
  <si>
    <t>20,627</t>
  </si>
  <si>
    <t>7,574</t>
  </si>
  <si>
    <t>5,514</t>
  </si>
  <si>
    <t>9,54</t>
  </si>
  <si>
    <t>-0,77</t>
  </si>
  <si>
    <t>37,275</t>
  </si>
  <si>
    <t>6,643</t>
  </si>
  <si>
    <t>62,452</t>
  </si>
  <si>
    <t>73,444</t>
  </si>
  <si>
    <t>-285,341</t>
  </si>
  <si>
    <t>131,367</t>
  </si>
  <si>
    <t>31,231</t>
  </si>
  <si>
    <t>-31,369</t>
  </si>
  <si>
    <t>8,28</t>
  </si>
  <si>
    <t>-25,278</t>
  </si>
  <si>
    <t>-10,846</t>
  </si>
  <si>
    <t>-4,427</t>
  </si>
  <si>
    <t>-7,726</t>
  </si>
  <si>
    <t>-17,963</t>
  </si>
  <si>
    <t>29,806</t>
  </si>
  <si>
    <t>34,163</t>
  </si>
  <si>
    <t>49,648</t>
  </si>
  <si>
    <t>65,019</t>
  </si>
  <si>
    <t>100,003</t>
  </si>
  <si>
    <t>13,788</t>
  </si>
  <si>
    <t>9,761</t>
  </si>
  <si>
    <t>-0,121</t>
  </si>
  <si>
    <t>49,636</t>
  </si>
  <si>
    <t>14,335</t>
  </si>
  <si>
    <t>23,153</t>
  </si>
  <si>
    <t>64,07</t>
  </si>
  <si>
    <t>30,35</t>
  </si>
  <si>
    <t>309,727</t>
  </si>
  <si>
    <t>44,36</t>
  </si>
  <si>
    <t>61,851</t>
  </si>
  <si>
    <t>41,587</t>
  </si>
  <si>
    <t>1,488</t>
  </si>
  <si>
    <t>10,595</t>
  </si>
  <si>
    <t>1,428</t>
  </si>
  <si>
    <t>7,006</t>
  </si>
  <si>
    <t>149,713</t>
  </si>
  <si>
    <t>96,165</t>
  </si>
  <si>
    <t>45,067</t>
  </si>
  <si>
    <t>75,334</t>
  </si>
  <si>
    <t>149,222</t>
  </si>
  <si>
    <t>41,681</t>
  </si>
  <si>
    <t>31,733</t>
  </si>
  <si>
    <t>4,424</t>
  </si>
  <si>
    <t>2,446</t>
  </si>
  <si>
    <t>1,903</t>
  </si>
  <si>
    <t>7,387</t>
  </si>
  <si>
    <t>15,925</t>
  </si>
  <si>
    <t>25,522</t>
  </si>
  <si>
    <t>35,393</t>
  </si>
  <si>
    <t>18,103</t>
  </si>
  <si>
    <t>161,898</t>
  </si>
  <si>
    <t>25,086</t>
  </si>
  <si>
    <t>50,067</t>
  </si>
  <si>
    <t>25,731</t>
  </si>
  <si>
    <t>-2,192</t>
  </si>
  <si>
    <t>-5,895</t>
  </si>
  <si>
    <t>-1,068</t>
  </si>
  <si>
    <t>-5,698</t>
  </si>
  <si>
    <t>-7,289</t>
  </si>
  <si>
    <t>92,631</t>
  </si>
  <si>
    <t>106,491</t>
  </si>
  <si>
    <t>53,35</t>
  </si>
  <si>
    <t>268,541</t>
  </si>
  <si>
    <t>117,617</t>
  </si>
  <si>
    <t>12,38</t>
  </si>
  <si>
    <t>10,733</t>
  </si>
  <si>
    <t>2,614</t>
  </si>
  <si>
    <t>2,935</t>
  </si>
  <si>
    <t>91,392</t>
  </si>
  <si>
    <t>91,841</t>
  </si>
  <si>
    <t>46,673</t>
  </si>
  <si>
    <t>82,911</t>
  </si>
  <si>
    <t>274,759</t>
  </si>
  <si>
    <t>161,069</t>
  </si>
  <si>
    <t>46,745</t>
  </si>
  <si>
    <t>14,777</t>
  </si>
  <si>
    <t>44,26</t>
  </si>
  <si>
    <t>24,049</t>
  </si>
  <si>
    <t>21,258</t>
  </si>
  <si>
    <t>3,671</t>
  </si>
  <si>
    <t>159,337</t>
  </si>
  <si>
    <t>112,578</t>
  </si>
  <si>
    <t>85,208</t>
  </si>
  <si>
    <t>310,373</t>
  </si>
  <si>
    <t>171,131</t>
  </si>
  <si>
    <t>45,68</t>
  </si>
  <si>
    <t>14,25</t>
  </si>
  <si>
    <t>45,998</t>
  </si>
  <si>
    <t>86,298</t>
  </si>
  <si>
    <t>1,035</t>
  </si>
  <si>
    <t>45,912</t>
  </si>
  <si>
    <t>3,446</t>
  </si>
  <si>
    <t>165,592</t>
  </si>
  <si>
    <t>113,737</t>
  </si>
  <si>
    <t>28,129</t>
  </si>
  <si>
    <t>82,276</t>
  </si>
  <si>
    <t>23,236</t>
  </si>
  <si>
    <t>114,75</t>
  </si>
  <si>
    <t>31,204</t>
  </si>
  <si>
    <t>26,544</t>
  </si>
  <si>
    <t>2,851</t>
  </si>
  <si>
    <t>0,397</t>
  </si>
  <si>
    <t>0,401</t>
  </si>
  <si>
    <t>3,034</t>
  </si>
  <si>
    <t>6,453</t>
  </si>
  <si>
    <t>7,49</t>
  </si>
  <si>
    <t>23,946</t>
  </si>
  <si>
    <t>294,945</t>
  </si>
  <si>
    <t>37,584</t>
  </si>
  <si>
    <t>70,141</t>
  </si>
  <si>
    <t>17,178</t>
  </si>
  <si>
    <t>1,042</t>
  </si>
  <si>
    <t>10,061</t>
  </si>
  <si>
    <t>13,359</t>
  </si>
  <si>
    <t>14,775</t>
  </si>
  <si>
    <t>61,841</t>
  </si>
  <si>
    <t>37,164</t>
  </si>
  <si>
    <t>38,966</t>
  </si>
  <si>
    <t>41,02</t>
  </si>
  <si>
    <t>137,682</t>
  </si>
  <si>
    <t>26,653</t>
  </si>
  <si>
    <t>45,283</t>
  </si>
  <si>
    <t>9,438</t>
  </si>
  <si>
    <t>-0,229</t>
  </si>
  <si>
    <t>-0,513</t>
  </si>
  <si>
    <t>33,977</t>
  </si>
  <si>
    <t>32,457</t>
  </si>
  <si>
    <t>32,626</t>
  </si>
  <si>
    <t>86,68</t>
  </si>
  <si>
    <t>250,562</t>
  </si>
  <si>
    <t>48,945</t>
  </si>
  <si>
    <t>38,452</t>
  </si>
  <si>
    <t>24,354</t>
  </si>
  <si>
    <t>8,224</t>
  </si>
  <si>
    <t>9,251</t>
  </si>
  <si>
    <t>3,42</t>
  </si>
  <si>
    <t>87,673</t>
  </si>
  <si>
    <t>67,201</t>
  </si>
  <si>
    <t>31,889</t>
  </si>
  <si>
    <t>47,861</t>
  </si>
  <si>
    <t>20,949</t>
  </si>
  <si>
    <t>154,693</t>
  </si>
  <si>
    <t>31,076</t>
  </si>
  <si>
    <t>46,563</t>
  </si>
  <si>
    <t>22,886</t>
  </si>
  <si>
    <t>-93,198</t>
  </si>
  <si>
    <t>-3,449</t>
  </si>
  <si>
    <t>-2,237</t>
  </si>
  <si>
    <t>82,389</t>
  </si>
  <si>
    <t>46,333</t>
  </si>
  <si>
    <t>19,291</t>
  </si>
  <si>
    <t>52,924</t>
  </si>
  <si>
    <t>1,888</t>
  </si>
  <si>
    <t>103,937</t>
  </si>
  <si>
    <t>25,424</t>
  </si>
  <si>
    <t>58,695</t>
  </si>
  <si>
    <t>5,42</t>
  </si>
  <si>
    <t>8,665</t>
  </si>
  <si>
    <t>9,987</t>
  </si>
  <si>
    <t>8,545</t>
  </si>
  <si>
    <t>15,208</t>
  </si>
  <si>
    <t>22,908</t>
  </si>
  <si>
    <t>21,063</t>
  </si>
  <si>
    <t>47,948</t>
  </si>
  <si>
    <t>134,956</t>
  </si>
  <si>
    <t>30,794</t>
  </si>
  <si>
    <t>70,116</t>
  </si>
  <si>
    <t>3,955</t>
  </si>
  <si>
    <t>3,415</t>
  </si>
  <si>
    <t>-9,049</t>
  </si>
  <si>
    <t>11,719</t>
  </si>
  <si>
    <t>21,349</t>
  </si>
  <si>
    <t>39,362</t>
  </si>
  <si>
    <t>111,446</t>
  </si>
  <si>
    <t>34,635</t>
  </si>
  <si>
    <t>18,043</t>
  </si>
  <si>
    <t>13,763</t>
  </si>
  <si>
    <t>1,111</t>
  </si>
  <si>
    <t>-0,449</t>
  </si>
  <si>
    <t>64,956</t>
  </si>
  <si>
    <t>66,559</t>
  </si>
  <si>
    <t>24,172</t>
  </si>
  <si>
    <t>65,341</t>
  </si>
  <si>
    <t>14,556</t>
  </si>
  <si>
    <t>188,615</t>
  </si>
  <si>
    <t>38,38</t>
  </si>
  <si>
    <t>4,902</t>
  </si>
  <si>
    <t>2,18</t>
  </si>
  <si>
    <t>2,125</t>
  </si>
  <si>
    <t>2,688</t>
  </si>
  <si>
    <t>124,642</t>
  </si>
  <si>
    <t>69,222</t>
  </si>
  <si>
    <t>26,593</t>
  </si>
  <si>
    <t>67,388</t>
  </si>
  <si>
    <t>39,2</t>
  </si>
  <si>
    <t>178,328</t>
  </si>
  <si>
    <t>31,634</t>
  </si>
  <si>
    <t>44,123</t>
  </si>
  <si>
    <t>24,559</t>
  </si>
  <si>
    <t>37,637</t>
  </si>
  <si>
    <t>0,318</t>
  </si>
  <si>
    <t>88,413</t>
  </si>
  <si>
    <t>55,894</t>
  </si>
  <si>
    <t>59,14</t>
  </si>
  <si>
    <t>37,106</t>
  </si>
  <si>
    <t>901,744</t>
  </si>
  <si>
    <t>51,692</t>
  </si>
  <si>
    <t>65,4</t>
  </si>
  <si>
    <t>172,382</t>
  </si>
  <si>
    <t>6,607</t>
  </si>
  <si>
    <t>21,045</t>
  </si>
  <si>
    <t>2,297</t>
  </si>
  <si>
    <t>30,414</t>
  </si>
  <si>
    <t>27,731</t>
  </si>
  <si>
    <t>620,574</t>
  </si>
  <si>
    <t>593,211</t>
  </si>
  <si>
    <t>24,247</t>
  </si>
  <si>
    <t>14,995</t>
  </si>
  <si>
    <t>484,514</t>
  </si>
  <si>
    <t>33,109</t>
  </si>
  <si>
    <t>73,534</t>
  </si>
  <si>
    <t>40,047</t>
  </si>
  <si>
    <t>25,487</t>
  </si>
  <si>
    <t>2,555</t>
  </si>
  <si>
    <t>5,97</t>
  </si>
  <si>
    <t>5,816</t>
  </si>
  <si>
    <t>144,169</t>
  </si>
  <si>
    <t>25,862</t>
  </si>
  <si>
    <t>60,355</t>
  </si>
  <si>
    <t>78,829</t>
  </si>
  <si>
    <t>29,755</t>
  </si>
  <si>
    <t>71,759</t>
  </si>
  <si>
    <t>42,673</t>
  </si>
  <si>
    <t>40,475</t>
  </si>
  <si>
    <t>-2,574</t>
  </si>
  <si>
    <t>38,795</t>
  </si>
  <si>
    <t>-1,791</t>
  </si>
  <si>
    <t>-7,103</t>
  </si>
  <si>
    <t>4,829</t>
  </si>
  <si>
    <t>1,235</t>
  </si>
  <si>
    <t>-9,267</t>
  </si>
  <si>
    <t>51,264</t>
  </si>
  <si>
    <t>52,785</t>
  </si>
  <si>
    <t>81,788</t>
  </si>
  <si>
    <t>104,052</t>
  </si>
  <si>
    <t>0,284</t>
  </si>
  <si>
    <t>5,688</t>
  </si>
  <si>
    <t>0,094</t>
  </si>
  <si>
    <t>-0,118</t>
  </si>
  <si>
    <t>0,06</t>
  </si>
  <si>
    <t>20,476</t>
  </si>
  <si>
    <t>11,322</t>
  </si>
  <si>
    <t>7,735</t>
  </si>
  <si>
    <t>20,354</t>
  </si>
  <si>
    <t>104,162</t>
  </si>
  <si>
    <t>7,349</t>
  </si>
  <si>
    <t>1,965</t>
  </si>
  <si>
    <t>26,458</t>
  </si>
  <si>
    <t>12,848</t>
  </si>
  <si>
    <t>26,566</t>
  </si>
  <si>
    <t>103,047</t>
  </si>
  <si>
    <t>7,645</t>
  </si>
  <si>
    <t>14,595</t>
  </si>
  <si>
    <t>5,193</t>
  </si>
  <si>
    <t>0,178</t>
  </si>
  <si>
    <t>27,52</t>
  </si>
  <si>
    <t>64,988</t>
  </si>
  <si>
    <t>16,896</t>
  </si>
  <si>
    <t>29,626</t>
  </si>
  <si>
    <t>37538,356</t>
  </si>
  <si>
    <t>132,516</t>
  </si>
  <si>
    <t>75,979</t>
  </si>
  <si>
    <t>0,097</t>
  </si>
  <si>
    <t>55,328</t>
  </si>
  <si>
    <t>44,995</t>
  </si>
  <si>
    <t>19,877</t>
  </si>
  <si>
    <t>34,154</t>
  </si>
  <si>
    <t>0,622</t>
  </si>
  <si>
    <t>184,212</t>
  </si>
  <si>
    <t>53,505</t>
  </si>
  <si>
    <t>58,628</t>
  </si>
  <si>
    <t>0,37</t>
  </si>
  <si>
    <t>6,283</t>
  </si>
  <si>
    <t>8,835</t>
  </si>
  <si>
    <t>8,996</t>
  </si>
  <si>
    <t>47,595</t>
  </si>
  <si>
    <t>44,231</t>
  </si>
  <si>
    <t>17,281</t>
  </si>
  <si>
    <t>35,161</t>
  </si>
  <si>
    <t>0,191</t>
  </si>
  <si>
    <t>189,507</t>
  </si>
  <si>
    <t>35,306</t>
  </si>
  <si>
    <t>65,508</t>
  </si>
  <si>
    <t>9,018</t>
  </si>
  <si>
    <t>32,464</t>
  </si>
  <si>
    <t>21,165</t>
  </si>
  <si>
    <t>35,948</t>
  </si>
  <si>
    <t>118,183</t>
  </si>
  <si>
    <t>245,142</t>
  </si>
  <si>
    <t>61,506</t>
  </si>
  <si>
    <t>29,352</t>
  </si>
  <si>
    <t>112,317</t>
  </si>
  <si>
    <t>14,723</t>
  </si>
  <si>
    <t>6,118</t>
  </si>
  <si>
    <t>404,342</t>
  </si>
  <si>
    <t>271,129</t>
  </si>
  <si>
    <t>57,689</t>
  </si>
  <si>
    <t>180,166</t>
  </si>
  <si>
    <t>44,99</t>
  </si>
  <si>
    <t>141,838</t>
  </si>
  <si>
    <t>32,802</t>
  </si>
  <si>
    <t>54,987</t>
  </si>
  <si>
    <t>-6,449</t>
  </si>
  <si>
    <t>-6,262</t>
  </si>
  <si>
    <t>3,674</t>
  </si>
  <si>
    <t>-2,868</t>
  </si>
  <si>
    <t>-0,226</t>
  </si>
  <si>
    <t>-23,217</t>
  </si>
  <si>
    <t>9,452</t>
  </si>
  <si>
    <t>18,641</t>
  </si>
  <si>
    <t>96,429</t>
  </si>
  <si>
    <t>364,734</t>
  </si>
  <si>
    <t>41,08</t>
  </si>
  <si>
    <t>31,548</t>
  </si>
  <si>
    <t>2,094</t>
  </si>
  <si>
    <t>12,791</t>
  </si>
  <si>
    <t>2,322</t>
  </si>
  <si>
    <t>113,574</t>
  </si>
  <si>
    <t>72,036</t>
  </si>
  <si>
    <t>34,398</t>
  </si>
  <si>
    <t>42,099</t>
  </si>
  <si>
    <t>56,51</t>
  </si>
  <si>
    <t>280,234</t>
  </si>
  <si>
    <t>33,308</t>
  </si>
  <si>
    <t>47,558</t>
  </si>
  <si>
    <t>32,884</t>
  </si>
  <si>
    <t>3,009</t>
  </si>
  <si>
    <t>2,857</t>
  </si>
  <si>
    <t>3,151</t>
  </si>
  <si>
    <t>1,814</t>
  </si>
  <si>
    <t>118,384</t>
  </si>
  <si>
    <t>82,715</t>
  </si>
  <si>
    <t>34,084</t>
  </si>
  <si>
    <t>36,566</t>
  </si>
  <si>
    <t>-103,074</t>
  </si>
  <si>
    <t>75,543</t>
  </si>
  <si>
    <t>42,227</t>
  </si>
  <si>
    <t>-14,172</t>
  </si>
  <si>
    <t>-14,017</t>
  </si>
  <si>
    <t>-506,819</t>
  </si>
  <si>
    <t>-5,209</t>
  </si>
  <si>
    <t>-2,56</t>
  </si>
  <si>
    <t>-0,859</t>
  </si>
  <si>
    <t>-8,106</t>
  </si>
  <si>
    <t>-50,46</t>
  </si>
  <si>
    <t>204,432</t>
  </si>
  <si>
    <t>27,343</t>
  </si>
  <si>
    <t>54,211</t>
  </si>
  <si>
    <t>629,643</t>
  </si>
  <si>
    <t>224,969</t>
  </si>
  <si>
    <t>48,489</t>
  </si>
  <si>
    <t>7,97</t>
  </si>
  <si>
    <t>116,872</t>
  </si>
  <si>
    <t>25,996</t>
  </si>
  <si>
    <t>3,136</t>
  </si>
  <si>
    <t>25,004</t>
  </si>
  <si>
    <t>3,107</t>
  </si>
  <si>
    <t>420,739</t>
  </si>
  <si>
    <t>378,965</t>
  </si>
  <si>
    <t>91,562</t>
  </si>
  <si>
    <t>119,111</t>
  </si>
  <si>
    <t>92,212</t>
  </si>
  <si>
    <t>231,508</t>
  </si>
  <si>
    <t>62,169</t>
  </si>
  <si>
    <t>42,797</t>
  </si>
  <si>
    <t>-3,089</t>
  </si>
  <si>
    <t>7,455</t>
  </si>
  <si>
    <t>4,419</t>
  </si>
  <si>
    <t>9,459</t>
  </si>
  <si>
    <t>5,4</t>
  </si>
  <si>
    <t>-11,12</t>
  </si>
  <si>
    <t>33,946</t>
  </si>
  <si>
    <t>64,359</t>
  </si>
  <si>
    <t>49,694</t>
  </si>
  <si>
    <t>154,163</t>
  </si>
  <si>
    <t>42,206</t>
  </si>
  <si>
    <t>39,059</t>
  </si>
  <si>
    <t>49,518</t>
  </si>
  <si>
    <t>139,345</t>
  </si>
  <si>
    <t>15,654</t>
  </si>
  <si>
    <t>2,652</t>
  </si>
  <si>
    <t>12,882</t>
  </si>
  <si>
    <t>178,263</t>
  </si>
  <si>
    <t>135,743</t>
  </si>
  <si>
    <t>110,382</t>
  </si>
  <si>
    <t>51,876</t>
  </si>
  <si>
    <t>64,08</t>
  </si>
  <si>
    <t>92,159</t>
  </si>
  <si>
    <t>37,007</t>
  </si>
  <si>
    <t>28,013</t>
  </si>
  <si>
    <t>12,781</t>
  </si>
  <si>
    <t>8,612</t>
  </si>
  <si>
    <t>6,162</t>
  </si>
  <si>
    <t>19,492</t>
  </si>
  <si>
    <t>33,096</t>
  </si>
  <si>
    <t>52,782</t>
  </si>
  <si>
    <t>8,808</t>
  </si>
  <si>
    <t>88,876</t>
  </si>
  <si>
    <t>35,723</t>
  </si>
  <si>
    <t>15,109</t>
  </si>
  <si>
    <t>58,982</t>
  </si>
  <si>
    <t>1,087</t>
  </si>
  <si>
    <t>-0,674</t>
  </si>
  <si>
    <t>14,466</t>
  </si>
  <si>
    <t>39,561</t>
  </si>
  <si>
    <t>122,044</t>
  </si>
  <si>
    <t>39,914</t>
  </si>
  <si>
    <t>32,301</t>
  </si>
  <si>
    <t>2,22</t>
  </si>
  <si>
    <t>1,753</t>
  </si>
  <si>
    <t>18,874</t>
  </si>
  <si>
    <t>14,636</t>
  </si>
  <si>
    <t>15,831</t>
  </si>
  <si>
    <t>223,471</t>
  </si>
  <si>
    <t>4,063</t>
  </si>
  <si>
    <t>3,563</t>
  </si>
  <si>
    <t>19,935</t>
  </si>
  <si>
    <t>21,451</t>
  </si>
  <si>
    <t>17,38</t>
  </si>
  <si>
    <t>0,773</t>
  </si>
  <si>
    <t>154,339</t>
  </si>
  <si>
    <t>23,804</t>
  </si>
  <si>
    <t>76,007</t>
  </si>
  <si>
    <t>12,378</t>
  </si>
  <si>
    <t>0,201</t>
  </si>
  <si>
    <t>4,913</t>
  </si>
  <si>
    <t>4,076</t>
  </si>
  <si>
    <t>44,56</t>
  </si>
  <si>
    <t>26,848</t>
  </si>
  <si>
    <t>31,165</t>
  </si>
  <si>
    <t>33,605</t>
  </si>
  <si>
    <t>21,834</t>
  </si>
  <si>
    <t>167,196</t>
  </si>
  <si>
    <t>37,744</t>
  </si>
  <si>
    <t>29,147</t>
  </si>
  <si>
    <t>0,884</t>
  </si>
  <si>
    <t>6,331</t>
  </si>
  <si>
    <t>104,931</t>
  </si>
  <si>
    <t>92,904</t>
  </si>
  <si>
    <t>25,91</t>
  </si>
  <si>
    <t>67,822</t>
  </si>
  <si>
    <t>40,78</t>
  </si>
  <si>
    <t>156,561</t>
  </si>
  <si>
    <t>34,533</t>
  </si>
  <si>
    <t>43,989</t>
  </si>
  <si>
    <t>13,964</t>
  </si>
  <si>
    <t>2,787</t>
  </si>
  <si>
    <t>3,731</t>
  </si>
  <si>
    <t>3,774</t>
  </si>
  <si>
    <t>-0,838</t>
  </si>
  <si>
    <t>50,272</t>
  </si>
  <si>
    <t>39,794</t>
  </si>
  <si>
    <t>54,504</t>
  </si>
  <si>
    <t>68,94</t>
  </si>
  <si>
    <t>100,303</t>
  </si>
  <si>
    <t>11,18</t>
  </si>
  <si>
    <t>0,616</t>
  </si>
  <si>
    <t>1,901</t>
  </si>
  <si>
    <t>40,248</t>
  </si>
  <si>
    <t>19,541</t>
  </si>
  <si>
    <t>33,095</t>
  </si>
  <si>
    <t>47,575</t>
  </si>
  <si>
    <t>12,57</t>
  </si>
  <si>
    <t>45,251</t>
  </si>
  <si>
    <t>38,755</t>
  </si>
  <si>
    <t>52,373</t>
  </si>
  <si>
    <t>243,727</t>
  </si>
  <si>
    <t>36,912</t>
  </si>
  <si>
    <t>67,491</t>
  </si>
  <si>
    <t>2,644</t>
  </si>
  <si>
    <t>2,405</t>
  </si>
  <si>
    <t>-0,731</t>
  </si>
  <si>
    <t>80,708</t>
  </si>
  <si>
    <t>49,408</t>
  </si>
  <si>
    <t>13,163</t>
  </si>
  <si>
    <t>35,391</t>
  </si>
  <si>
    <t>184,91</t>
  </si>
  <si>
    <t>243,653</t>
  </si>
  <si>
    <t>23,901</t>
  </si>
  <si>
    <t>5,814</t>
  </si>
  <si>
    <t>4,038</t>
  </si>
  <si>
    <t>7,082</t>
  </si>
  <si>
    <t>4,08</t>
  </si>
  <si>
    <t>99,648</t>
  </si>
  <si>
    <t>52,567</t>
  </si>
  <si>
    <t>46,158</t>
  </si>
  <si>
    <t>65,804</t>
  </si>
  <si>
    <t>1163,869</t>
  </si>
  <si>
    <t>97,706</t>
  </si>
  <si>
    <t>22,736</t>
  </si>
  <si>
    <t>45,798</t>
  </si>
  <si>
    <t>50,881</t>
  </si>
  <si>
    <t>164,873</t>
  </si>
  <si>
    <t>135,224</t>
  </si>
  <si>
    <t>35,019</t>
  </si>
  <si>
    <t>43,413</t>
  </si>
  <si>
    <t>12,122</t>
  </si>
  <si>
    <t>80,119</t>
  </si>
  <si>
    <t>34,457</t>
  </si>
  <si>
    <t>5,353</t>
  </si>
  <si>
    <t>20,299</t>
  </si>
  <si>
    <t>-35,79</t>
  </si>
  <si>
    <t>-0,079</t>
  </si>
  <si>
    <t>19,27</t>
  </si>
  <si>
    <t>19,097</t>
  </si>
  <si>
    <t>49,618</t>
  </si>
  <si>
    <t>77,543</t>
  </si>
  <si>
    <t>134,392</t>
  </si>
  <si>
    <t>29,196</t>
  </si>
  <si>
    <t>58,106</t>
  </si>
  <si>
    <t>19,388</t>
  </si>
  <si>
    <t>5,962</t>
  </si>
  <si>
    <t>7,309</t>
  </si>
  <si>
    <t>5,137</t>
  </si>
  <si>
    <t>69,795</t>
  </si>
  <si>
    <t>19,186</t>
  </si>
  <si>
    <t>26,958</t>
  </si>
  <si>
    <t>56,446</t>
  </si>
  <si>
    <t>134,92</t>
  </si>
  <si>
    <t>35,745</t>
  </si>
  <si>
    <t>43,495</t>
  </si>
  <si>
    <t>33,878</t>
  </si>
  <si>
    <t>6,627</t>
  </si>
  <si>
    <t>12,075</t>
  </si>
  <si>
    <t>6,984</t>
  </si>
  <si>
    <t>121,961</t>
  </si>
  <si>
    <t>45,134</t>
  </si>
  <si>
    <t>32,409</t>
  </si>
  <si>
    <t>106,934</t>
  </si>
  <si>
    <t>6,809</t>
  </si>
  <si>
    <t>209,344</t>
  </si>
  <si>
    <t>42,274</t>
  </si>
  <si>
    <t>60,802</t>
  </si>
  <si>
    <t>24,063</t>
  </si>
  <si>
    <t>2,602</t>
  </si>
  <si>
    <t>1,362</t>
  </si>
  <si>
    <t>86,627</t>
  </si>
  <si>
    <t>30,269</t>
  </si>
  <si>
    <t>52,862</t>
  </si>
  <si>
    <t>212,495</t>
  </si>
  <si>
    <t>120,87</t>
  </si>
  <si>
    <t>16,056</t>
  </si>
  <si>
    <t>18,586</t>
  </si>
  <si>
    <t>7,986</t>
  </si>
  <si>
    <t>9,581</t>
  </si>
  <si>
    <t>0,874</t>
  </si>
  <si>
    <t>14,813</t>
  </si>
  <si>
    <t>-1,971</t>
  </si>
  <si>
    <t>28,75</t>
  </si>
  <si>
    <t>17,575</t>
  </si>
  <si>
    <t>24,69</t>
  </si>
  <si>
    <t>35,128</t>
  </si>
  <si>
    <t>7,514</t>
  </si>
  <si>
    <t>153,779</t>
  </si>
  <si>
    <t>38,632</t>
  </si>
  <si>
    <t>45,892</t>
  </si>
  <si>
    <t>15,94</t>
  </si>
  <si>
    <t>0,794</t>
  </si>
  <si>
    <t>0,343</t>
  </si>
  <si>
    <t>4,407</t>
  </si>
  <si>
    <t>2,83</t>
  </si>
  <si>
    <t>57,384</t>
  </si>
  <si>
    <t>22,655</t>
  </si>
  <si>
    <t>33,796</t>
  </si>
  <si>
    <t>52,27</t>
  </si>
  <si>
    <t>53,666</t>
  </si>
  <si>
    <t>136,924</t>
  </si>
  <si>
    <t>15,392</t>
  </si>
  <si>
    <t>25,961</t>
  </si>
  <si>
    <t>23,584</t>
  </si>
  <si>
    <t>9,839</t>
  </si>
  <si>
    <t>0,676</t>
  </si>
  <si>
    <t>11,894</t>
  </si>
  <si>
    <t>9,859</t>
  </si>
  <si>
    <t>84,901</t>
  </si>
  <si>
    <t>30,689</t>
  </si>
  <si>
    <t>39,54</t>
  </si>
  <si>
    <t>88,319</t>
  </si>
  <si>
    <t>137,157</t>
  </si>
  <si>
    <t>164,947</t>
  </si>
  <si>
    <t>62,349</t>
  </si>
  <si>
    <t>36,065</t>
  </si>
  <si>
    <t>146,726</t>
  </si>
  <si>
    <t>27,638</t>
  </si>
  <si>
    <t>11,368</t>
  </si>
  <si>
    <t>8,309</t>
  </si>
  <si>
    <t>528,214</t>
  </si>
  <si>
    <t>301,557</t>
  </si>
  <si>
    <t>86,264</t>
  </si>
  <si>
    <t>81,27</t>
  </si>
  <si>
    <t>-325,712</t>
  </si>
  <si>
    <t>113,051</t>
  </si>
  <si>
    <t>25,236</t>
  </si>
  <si>
    <t>-25,884</t>
  </si>
  <si>
    <t>-5,987</t>
  </si>
  <si>
    <t>-1,831</t>
  </si>
  <si>
    <t>-15,867</t>
  </si>
  <si>
    <t>-2,591</t>
  </si>
  <si>
    <t>-5,852</t>
  </si>
  <si>
    <t>4,741</t>
  </si>
  <si>
    <t>20,475</t>
  </si>
  <si>
    <t>23,593</t>
  </si>
  <si>
    <t>370,22</t>
  </si>
  <si>
    <t>692,308</t>
  </si>
  <si>
    <t>42,496</t>
  </si>
  <si>
    <t>18,2</t>
  </si>
  <si>
    <t>45,225</t>
  </si>
  <si>
    <t>11,925</t>
  </si>
  <si>
    <t>3,359</t>
  </si>
  <si>
    <t>17,814</t>
  </si>
  <si>
    <t>3,65</t>
  </si>
  <si>
    <t>162,81</t>
  </si>
  <si>
    <t>67,485</t>
  </si>
  <si>
    <t>42,962</t>
  </si>
  <si>
    <t>25,191</t>
  </si>
  <si>
    <t>107,793</t>
  </si>
  <si>
    <t>7,078</t>
  </si>
  <si>
    <t>18,662</t>
  </si>
  <si>
    <t>-0,135</t>
  </si>
  <si>
    <t>-0,986</t>
  </si>
  <si>
    <t>-2,368</t>
  </si>
  <si>
    <t>-1,034</t>
  </si>
  <si>
    <t>67,183</t>
  </si>
  <si>
    <t>44,684</t>
  </si>
  <si>
    <t>27,487</t>
  </si>
  <si>
    <t>58,379</t>
  </si>
  <si>
    <t>48,463</t>
  </si>
  <si>
    <t>684,495</t>
  </si>
  <si>
    <t>16,049</t>
  </si>
  <si>
    <t>57,658</t>
  </si>
  <si>
    <t>74,346</t>
  </si>
  <si>
    <t>7,505</t>
  </si>
  <si>
    <t>7,295</t>
  </si>
  <si>
    <t>11,654</t>
  </si>
  <si>
    <t>10,307</t>
  </si>
  <si>
    <t>267,645</t>
  </si>
  <si>
    <t>238,65</t>
  </si>
  <si>
    <t>36,186</t>
  </si>
  <si>
    <t>34,305</t>
  </si>
  <si>
    <t>9,356</t>
  </si>
  <si>
    <t>228,89</t>
  </si>
  <si>
    <t>29,94</t>
  </si>
  <si>
    <t>61,956</t>
  </si>
  <si>
    <t>24,832</t>
  </si>
  <si>
    <t>0,536</t>
  </si>
  <si>
    <t>0,659</t>
  </si>
  <si>
    <t>5,35</t>
  </si>
  <si>
    <t>2,75</t>
  </si>
  <si>
    <t>89,394</t>
  </si>
  <si>
    <t>53,472</t>
  </si>
  <si>
    <t>36,881</t>
  </si>
  <si>
    <t>47,045</t>
  </si>
  <si>
    <t>127,066</t>
  </si>
  <si>
    <t>44,326</t>
  </si>
  <si>
    <t>4,348</t>
  </si>
  <si>
    <t>96,186</t>
  </si>
  <si>
    <t>36,192</t>
  </si>
  <si>
    <t>31,35</t>
  </si>
  <si>
    <t>98,154</t>
  </si>
  <si>
    <t>567,902</t>
  </si>
  <si>
    <t>154,577</t>
  </si>
  <si>
    <t>40,15</t>
  </si>
  <si>
    <t>10,495</t>
  </si>
  <si>
    <t>18,158</t>
  </si>
  <si>
    <t>12,144</t>
  </si>
  <si>
    <t>-0,889</t>
  </si>
  <si>
    <t>65,369</t>
  </si>
  <si>
    <t>30,804</t>
  </si>
  <si>
    <t>48,839</t>
  </si>
  <si>
    <t>48,948</t>
  </si>
  <si>
    <t>244,017</t>
  </si>
  <si>
    <t>38,973</t>
  </si>
  <si>
    <t>60,129</t>
  </si>
  <si>
    <t>4,627</t>
  </si>
  <si>
    <t>3,937</t>
  </si>
  <si>
    <t>4,36</t>
  </si>
  <si>
    <t>3,682</t>
  </si>
  <si>
    <t>16,658</t>
  </si>
  <si>
    <t>7,59</t>
  </si>
  <si>
    <t>27,572</t>
  </si>
  <si>
    <t>24,567</t>
  </si>
  <si>
    <t>160,603</t>
  </si>
  <si>
    <t>234,304</t>
  </si>
  <si>
    <t>73,088</t>
  </si>
  <si>
    <t>233,057</t>
  </si>
  <si>
    <t>7,139</t>
  </si>
  <si>
    <t>12,849</t>
  </si>
  <si>
    <t>8,919</t>
  </si>
  <si>
    <t>21,866</t>
  </si>
  <si>
    <t>17,731</t>
  </si>
  <si>
    <t>839,006</t>
  </si>
  <si>
    <t>774,647</t>
  </si>
  <si>
    <t>78,115</t>
  </si>
  <si>
    <t>119,57</t>
  </si>
  <si>
    <t>34,333</t>
  </si>
  <si>
    <t>186,077</t>
  </si>
  <si>
    <t>25,335</t>
  </si>
  <si>
    <t>52,633</t>
  </si>
  <si>
    <t>10,649</t>
  </si>
  <si>
    <t>6,247</t>
  </si>
  <si>
    <t>3,62</t>
  </si>
  <si>
    <t>38,335</t>
  </si>
  <si>
    <t>43,59</t>
  </si>
  <si>
    <t>2,359</t>
  </si>
  <si>
    <t>107,737</t>
  </si>
  <si>
    <t>27,419</t>
  </si>
  <si>
    <t>78,183</t>
  </si>
  <si>
    <t>5,065</t>
  </si>
  <si>
    <t>-1,039</t>
  </si>
  <si>
    <t>-1,14</t>
  </si>
  <si>
    <t>9,265</t>
  </si>
  <si>
    <t>6,996</t>
  </si>
  <si>
    <t>18,233</t>
  </si>
  <si>
    <t>33,556</t>
  </si>
  <si>
    <t>2,153</t>
  </si>
  <si>
    <t>131,093</t>
  </si>
  <si>
    <t>23,727</t>
  </si>
  <si>
    <t>81,635</t>
  </si>
  <si>
    <t>8,536</t>
  </si>
  <si>
    <t>10,073</t>
  </si>
  <si>
    <t>39,073</t>
  </si>
  <si>
    <t>43,004</t>
  </si>
  <si>
    <t>16,998</t>
  </si>
  <si>
    <t>133,026</t>
  </si>
  <si>
    <t>127,55</t>
  </si>
  <si>
    <t>48,776</t>
  </si>
  <si>
    <t>24,104</t>
  </si>
  <si>
    <t>15,733</t>
  </si>
  <si>
    <t>48,202</t>
  </si>
  <si>
    <t>28,377</t>
  </si>
  <si>
    <t>0,516</t>
  </si>
  <si>
    <t>56,64</t>
  </si>
  <si>
    <t>28,037</t>
  </si>
  <si>
    <t>27,39</t>
  </si>
  <si>
    <t>28,226</t>
  </si>
  <si>
    <t>139,684</t>
  </si>
  <si>
    <t>31,568</t>
  </si>
  <si>
    <t>50,129</t>
  </si>
  <si>
    <t>19,233</t>
  </si>
  <si>
    <t>0,126</t>
  </si>
  <si>
    <t>13,42</t>
  </si>
  <si>
    <t>7,737</t>
  </si>
  <si>
    <t>69,239</t>
  </si>
  <si>
    <t>14,222</t>
  </si>
  <si>
    <t>14,64</t>
  </si>
  <si>
    <t>88,733</t>
  </si>
  <si>
    <t>3038,546</t>
  </si>
  <si>
    <t>187,646</t>
  </si>
  <si>
    <t>2,063</t>
  </si>
  <si>
    <t>21,104</t>
  </si>
  <si>
    <t>65,016</t>
  </si>
  <si>
    <t>64,743</t>
  </si>
  <si>
    <t>-0,5</t>
  </si>
  <si>
    <t>75,976</t>
  </si>
  <si>
    <t>72,116</t>
  </si>
  <si>
    <t>16,388</t>
  </si>
  <si>
    <t>42,639</t>
  </si>
  <si>
    <t>664,612</t>
  </si>
  <si>
    <t>269,421</t>
  </si>
  <si>
    <t>29,417</t>
  </si>
  <si>
    <t>9,943</t>
  </si>
  <si>
    <t>43,627</t>
  </si>
  <si>
    <t>-99,877</t>
  </si>
  <si>
    <t>-0,468</t>
  </si>
  <si>
    <t>-121,352</t>
  </si>
  <si>
    <t>-1,037</t>
  </si>
  <si>
    <t>-4,833</t>
  </si>
  <si>
    <t>157,058</t>
  </si>
  <si>
    <t>151,328</t>
  </si>
  <si>
    <t>24,353</t>
  </si>
  <si>
    <t>44,039</t>
  </si>
  <si>
    <t>30,966</t>
  </si>
  <si>
    <t>118,909</t>
  </si>
  <si>
    <t>34,257</t>
  </si>
  <si>
    <t>39,639</t>
  </si>
  <si>
    <t>16,988</t>
  </si>
  <si>
    <t>3,411</t>
  </si>
  <si>
    <t>61,158</t>
  </si>
  <si>
    <t>14,275</t>
  </si>
  <si>
    <t>66,856</t>
  </si>
  <si>
    <t>8,928</t>
  </si>
  <si>
    <t>147,976</t>
  </si>
  <si>
    <t>23,122</t>
  </si>
  <si>
    <t>46,557</t>
  </si>
  <si>
    <t>6,238</t>
  </si>
  <si>
    <t>0,621</t>
  </si>
  <si>
    <t>1,847</t>
  </si>
  <si>
    <t>1,442</t>
  </si>
  <si>
    <t>22,455</t>
  </si>
  <si>
    <t>4,937</t>
  </si>
  <si>
    <t>22,1</t>
  </si>
  <si>
    <t>41,364</t>
  </si>
  <si>
    <t>149,59</t>
  </si>
  <si>
    <t>58,456</t>
  </si>
  <si>
    <t>57,062</t>
  </si>
  <si>
    <t>22,469</t>
  </si>
  <si>
    <t>3,456</t>
  </si>
  <si>
    <t>83,212</t>
  </si>
  <si>
    <t>49,556</t>
  </si>
  <si>
    <t>48,174</t>
  </si>
  <si>
    <t>55,702</t>
  </si>
  <si>
    <t>135,925</t>
  </si>
  <si>
    <t>54,669</t>
  </si>
  <si>
    <t>42,911</t>
  </si>
  <si>
    <t>12,973</t>
  </si>
  <si>
    <t>1,559</t>
  </si>
  <si>
    <t>4,293</t>
  </si>
  <si>
    <t>0,558</t>
  </si>
  <si>
    <t>6,599</t>
  </si>
  <si>
    <t>6,533</t>
  </si>
  <si>
    <t>46,703</t>
  </si>
  <si>
    <t>21,799</t>
  </si>
  <si>
    <t>28,725</t>
  </si>
  <si>
    <t>45,155</t>
  </si>
  <si>
    <t>27,143</t>
  </si>
  <si>
    <t>78,564</t>
  </si>
  <si>
    <t>15,241</t>
  </si>
  <si>
    <t>44,417</t>
  </si>
  <si>
    <t>9,006</t>
  </si>
  <si>
    <t>3,672</t>
  </si>
  <si>
    <t>2,792</t>
  </si>
  <si>
    <t>1,478</t>
  </si>
  <si>
    <t>-1,746</t>
  </si>
  <si>
    <t>32,421</t>
  </si>
  <si>
    <t>12,306</t>
  </si>
  <si>
    <t>16,828</t>
  </si>
  <si>
    <t>111,995</t>
  </si>
  <si>
    <t>42,405</t>
  </si>
  <si>
    <t>68,586</t>
  </si>
  <si>
    <t>17,6</t>
  </si>
  <si>
    <t>2,856</t>
  </si>
  <si>
    <t>0,987</t>
  </si>
  <si>
    <t>0,466</t>
  </si>
  <si>
    <t>2,69</t>
  </si>
  <si>
    <t>0,986</t>
  </si>
  <si>
    <t>63,361</t>
  </si>
  <si>
    <t>20,861</t>
  </si>
  <si>
    <t>43,642</t>
  </si>
  <si>
    <t>58,468</t>
  </si>
  <si>
    <t>-6463,288</t>
  </si>
  <si>
    <t>402,782</t>
  </si>
  <si>
    <t>33,785</t>
  </si>
  <si>
    <t>-1,081</t>
  </si>
  <si>
    <t>58,655</t>
  </si>
  <si>
    <t>-187,368</t>
  </si>
  <si>
    <t>-2,491</t>
  </si>
  <si>
    <t>-24,767</t>
  </si>
  <si>
    <t>-0,891</t>
  </si>
  <si>
    <t>-4,885</t>
  </si>
  <si>
    <t>211,157</t>
  </si>
  <si>
    <t>162,793</t>
  </si>
  <si>
    <t>82,089</t>
  </si>
  <si>
    <t>64,01</t>
  </si>
  <si>
    <t>3,045</t>
  </si>
  <si>
    <t>87,829</t>
  </si>
  <si>
    <t>31,652</t>
  </si>
  <si>
    <t>0,649</t>
  </si>
  <si>
    <t>-8,081</t>
  </si>
  <si>
    <t>-6,969</t>
  </si>
  <si>
    <t>-6,448</t>
  </si>
  <si>
    <t>13,893</t>
  </si>
  <si>
    <t>364,299</t>
  </si>
  <si>
    <t>104,007</t>
  </si>
  <si>
    <t>70,043</t>
  </si>
  <si>
    <t>187,568</t>
  </si>
  <si>
    <t>48,552</t>
  </si>
  <si>
    <t>58,513</t>
  </si>
  <si>
    <t>28,435</t>
  </si>
  <si>
    <t>9,044</t>
  </si>
  <si>
    <t>7,013</t>
  </si>
  <si>
    <t>102,367</t>
  </si>
  <si>
    <t>69,568</t>
  </si>
  <si>
    <t>57,334</t>
  </si>
  <si>
    <t>242,553</t>
  </si>
  <si>
    <t>35,814</t>
  </si>
  <si>
    <t>69,007</t>
  </si>
  <si>
    <t>32,166</t>
  </si>
  <si>
    <t>9,301</t>
  </si>
  <si>
    <t>5,865</t>
  </si>
  <si>
    <t>115,797</t>
  </si>
  <si>
    <t>77,975</t>
  </si>
  <si>
    <t>63,217</t>
  </si>
  <si>
    <t>41,953</t>
  </si>
  <si>
    <t>177,849</t>
  </si>
  <si>
    <t>31,379</t>
  </si>
  <si>
    <t>65,802</t>
  </si>
  <si>
    <t>25,575</t>
  </si>
  <si>
    <t>7,106</t>
  </si>
  <si>
    <t>4,696</t>
  </si>
  <si>
    <t>92,07</t>
  </si>
  <si>
    <t>69,077</t>
  </si>
  <si>
    <t>44,753</t>
  </si>
  <si>
    <t>59,293</t>
  </si>
  <si>
    <t>14,255</t>
  </si>
  <si>
    <t>148,291</t>
  </si>
  <si>
    <t>40,189</t>
  </si>
  <si>
    <t>46,26</t>
  </si>
  <si>
    <t>14,408</t>
  </si>
  <si>
    <t>0,574</t>
  </si>
  <si>
    <t>1,838</t>
  </si>
  <si>
    <t>1,963</t>
  </si>
  <si>
    <t>51,867</t>
  </si>
  <si>
    <t>14,727</t>
  </si>
  <si>
    <t>37,236</t>
  </si>
  <si>
    <t>38,234</t>
  </si>
  <si>
    <t>111,723</t>
  </si>
  <si>
    <t>18,123</t>
  </si>
  <si>
    <t>31,079</t>
  </si>
  <si>
    <t>16,216</t>
  </si>
  <si>
    <t>0,395</t>
  </si>
  <si>
    <t>3,684</t>
  </si>
  <si>
    <t>58,378</t>
  </si>
  <si>
    <t>13,823</t>
  </si>
  <si>
    <t>50,862</t>
  </si>
  <si>
    <t>71,355</t>
  </si>
  <si>
    <t>36,713</t>
  </si>
  <si>
    <t>171,385</t>
  </si>
  <si>
    <t>32,477</t>
  </si>
  <si>
    <t>43,936</t>
  </si>
  <si>
    <t>15,589</t>
  </si>
  <si>
    <t>25,465</t>
  </si>
  <si>
    <t>1,105</t>
  </si>
  <si>
    <t>5,443</t>
  </si>
  <si>
    <t>56,12</t>
  </si>
  <si>
    <t>25,124</t>
  </si>
  <si>
    <t>28,758</t>
  </si>
  <si>
    <t>46,273</t>
  </si>
  <si>
    <t>132,523</t>
  </si>
  <si>
    <t>40,259</t>
  </si>
  <si>
    <t>51,852</t>
  </si>
  <si>
    <t>4,178</t>
  </si>
  <si>
    <t>0,21</t>
  </si>
  <si>
    <t>1,84</t>
  </si>
  <si>
    <t>15,039</t>
  </si>
  <si>
    <t>26,046</t>
  </si>
  <si>
    <t>28,355</t>
  </si>
  <si>
    <t>169,683</t>
  </si>
  <si>
    <t>118,418</t>
  </si>
  <si>
    <t>27,989</t>
  </si>
  <si>
    <t>24,921</t>
  </si>
  <si>
    <t>36,097</t>
  </si>
  <si>
    <t>16,122</t>
  </si>
  <si>
    <t>2,719</t>
  </si>
  <si>
    <t>3,196</t>
  </si>
  <si>
    <t>3,234</t>
  </si>
  <si>
    <t>48,877</t>
  </si>
  <si>
    <t>39,782</t>
  </si>
  <si>
    <t>81,06</t>
  </si>
  <si>
    <t>45,927</t>
  </si>
  <si>
    <t>549,35</t>
  </si>
  <si>
    <t>15,476</t>
  </si>
  <si>
    <t>86,222</t>
  </si>
  <si>
    <t>67,626</t>
  </si>
  <si>
    <t>16,254</t>
  </si>
  <si>
    <t>17,443</t>
  </si>
  <si>
    <t>243,455</t>
  </si>
  <si>
    <t>91,358</t>
  </si>
  <si>
    <t>59,5</t>
  </si>
  <si>
    <t>46,68</t>
  </si>
  <si>
    <t>180,884</t>
  </si>
  <si>
    <t>13,719</t>
  </si>
  <si>
    <t>90,048</t>
  </si>
  <si>
    <t>18,104</t>
  </si>
  <si>
    <t>8,972</t>
  </si>
  <si>
    <t>13,938</t>
  </si>
  <si>
    <t>7,686</t>
  </si>
  <si>
    <t>20,819</t>
  </si>
  <si>
    <t>65,175</t>
  </si>
  <si>
    <t>25,67</t>
  </si>
  <si>
    <t>39,603</t>
  </si>
  <si>
    <t>35,376</t>
  </si>
  <si>
    <t>256,152</t>
  </si>
  <si>
    <t>19,997</t>
  </si>
  <si>
    <t>85,288</t>
  </si>
  <si>
    <t>40,767</t>
  </si>
  <si>
    <t>8,011</t>
  </si>
  <si>
    <t>31,362</t>
  </si>
  <si>
    <t>25,194</t>
  </si>
  <si>
    <t>146,762</t>
  </si>
  <si>
    <t>35,82</t>
  </si>
  <si>
    <t>38,75</t>
  </si>
  <si>
    <t>65,351</t>
  </si>
  <si>
    <t>41,417</t>
  </si>
  <si>
    <t>88,128</t>
  </si>
  <si>
    <t>62,721</t>
  </si>
  <si>
    <t>60,314</t>
  </si>
  <si>
    <t>9,701</t>
  </si>
  <si>
    <t>-8,467</t>
  </si>
  <si>
    <t>-2,425</t>
  </si>
  <si>
    <t>-15,451</t>
  </si>
  <si>
    <t>-2,071</t>
  </si>
  <si>
    <t>-1,799</t>
  </si>
  <si>
    <t>34,922</t>
  </si>
  <si>
    <t>19,531</t>
  </si>
  <si>
    <t>13,274</t>
  </si>
  <si>
    <t>57,59</t>
  </si>
  <si>
    <t>172,002</t>
  </si>
  <si>
    <t>23,209</t>
  </si>
  <si>
    <t>48,936</t>
  </si>
  <si>
    <t>32,744</t>
  </si>
  <si>
    <t>12,707</t>
  </si>
  <si>
    <t>15,738</t>
  </si>
  <si>
    <t>13,701</t>
  </si>
  <si>
    <t>117,877</t>
  </si>
  <si>
    <t>43,764</t>
  </si>
  <si>
    <t>13,916</t>
  </si>
  <si>
    <t>80,67</t>
  </si>
  <si>
    <t>45,631</t>
  </si>
  <si>
    <t>96,114</t>
  </si>
  <si>
    <t>33,204</t>
  </si>
  <si>
    <t>41,936</t>
  </si>
  <si>
    <t>7,176</t>
  </si>
  <si>
    <t>43,185</t>
  </si>
  <si>
    <t>68,661</t>
  </si>
  <si>
    <t>0,226</t>
  </si>
  <si>
    <t>-2,251</t>
  </si>
  <si>
    <t>25,832</t>
  </si>
  <si>
    <t>10,512</t>
  </si>
  <si>
    <t>22,855</t>
  </si>
  <si>
    <t>47,1</t>
  </si>
  <si>
    <t>138,133</t>
  </si>
  <si>
    <t>284,889</t>
  </si>
  <si>
    <t>41,76</t>
  </si>
  <si>
    <t>32,776</t>
  </si>
  <si>
    <t>113,551</t>
  </si>
  <si>
    <t>-0,318</t>
  </si>
  <si>
    <t>-130,17</t>
  </si>
  <si>
    <t>-2,184</t>
  </si>
  <si>
    <t>167,245</t>
  </si>
  <si>
    <t>131,492</t>
  </si>
  <si>
    <t>69,423</t>
  </si>
  <si>
    <t>179,169</t>
  </si>
  <si>
    <t>46,071</t>
  </si>
  <si>
    <t>15,961</t>
  </si>
  <si>
    <t>3,11</t>
  </si>
  <si>
    <t>9,176</t>
  </si>
  <si>
    <t>5,674</t>
  </si>
  <si>
    <t>57,461</t>
  </si>
  <si>
    <t>31,701</t>
  </si>
  <si>
    <t>31,089</t>
  </si>
  <si>
    <t>46,243</t>
  </si>
  <si>
    <t>10,826</t>
  </si>
  <si>
    <t>87,62</t>
  </si>
  <si>
    <t>28,98</t>
  </si>
  <si>
    <t>52,984</t>
  </si>
  <si>
    <t>-9,637</t>
  </si>
  <si>
    <t>0,344</t>
  </si>
  <si>
    <t>7,718</t>
  </si>
  <si>
    <t>11,329</t>
  </si>
  <si>
    <t>7,75</t>
  </si>
  <si>
    <t>-34,693</t>
  </si>
  <si>
    <t>36,587</t>
  </si>
  <si>
    <t>29,795</t>
  </si>
  <si>
    <t>70,503</t>
  </si>
  <si>
    <t>236,998</t>
  </si>
  <si>
    <t>15,193</t>
  </si>
  <si>
    <t>64,391</t>
  </si>
  <si>
    <t>45,86</t>
  </si>
  <si>
    <t>9,1</t>
  </si>
  <si>
    <t>3,963</t>
  </si>
  <si>
    <t>165,095</t>
  </si>
  <si>
    <t>75,65</t>
  </si>
  <si>
    <t>45,192</t>
  </si>
  <si>
    <t>101,885</t>
  </si>
  <si>
    <t>235,941</t>
  </si>
  <si>
    <t>130,968</t>
  </si>
  <si>
    <t>34,689</t>
  </si>
  <si>
    <t>7,923</t>
  </si>
  <si>
    <t>17,326</t>
  </si>
  <si>
    <t>1,423</t>
  </si>
  <si>
    <t>7,529</t>
  </si>
  <si>
    <t>0,415</t>
  </si>
  <si>
    <t>28,523</t>
  </si>
  <si>
    <t>10,521</t>
  </si>
  <si>
    <t>215,238</t>
  </si>
  <si>
    <t>82,284</t>
  </si>
  <si>
    <t>48,481</t>
  </si>
  <si>
    <t>22,18</t>
  </si>
  <si>
    <t>7,754</t>
  </si>
  <si>
    <t>29,501</t>
  </si>
  <si>
    <t>11,422</t>
  </si>
  <si>
    <t>4,142</t>
  </si>
  <si>
    <t>0,193</t>
  </si>
  <si>
    <t>27,914</t>
  </si>
  <si>
    <t>22,061</t>
  </si>
  <si>
    <t>22,354</t>
  </si>
  <si>
    <t>67,105</t>
  </si>
  <si>
    <t>8,708</t>
  </si>
  <si>
    <t>296,568</t>
  </si>
  <si>
    <t>37,849</t>
  </si>
  <si>
    <t>69,439</t>
  </si>
  <si>
    <t>21,931</t>
  </si>
  <si>
    <t>7,835</t>
  </si>
  <si>
    <t>0,631</t>
  </si>
  <si>
    <t>9,551</t>
  </si>
  <si>
    <t>8,551</t>
  </si>
  <si>
    <t>78,953</t>
  </si>
  <si>
    <t>73,587</t>
  </si>
  <si>
    <t>28,014</t>
  </si>
  <si>
    <t>60,384</t>
  </si>
  <si>
    <t>271,513</t>
  </si>
  <si>
    <t>170,654</t>
  </si>
  <si>
    <t>26,821</t>
  </si>
  <si>
    <t>21,585</t>
  </si>
  <si>
    <t>73,172</t>
  </si>
  <si>
    <t>24,222</t>
  </si>
  <si>
    <t>3,843</t>
  </si>
  <si>
    <t>13,683</t>
  </si>
  <si>
    <t>5,56</t>
  </si>
  <si>
    <t>0,396</t>
  </si>
  <si>
    <t>263,418</t>
  </si>
  <si>
    <t>190,582</t>
  </si>
  <si>
    <t>81,808</t>
  </si>
  <si>
    <t>40,001</t>
  </si>
  <si>
    <t>100,456</t>
  </si>
  <si>
    <t>231,321</t>
  </si>
  <si>
    <t>38,962</t>
  </si>
  <si>
    <t>32,486</t>
  </si>
  <si>
    <t>95,277</t>
  </si>
  <si>
    <t>7,079</t>
  </si>
  <si>
    <t>6,823</t>
  </si>
  <si>
    <t>6,787</t>
  </si>
  <si>
    <t>342,997</t>
  </si>
  <si>
    <t>194,681</t>
  </si>
  <si>
    <t>51,414</t>
  </si>
  <si>
    <t>127,273</t>
  </si>
  <si>
    <t>81,087</t>
  </si>
  <si>
    <t>250,321</t>
  </si>
  <si>
    <t>36,586</t>
  </si>
  <si>
    <t>37,491</t>
  </si>
  <si>
    <t>86,787</t>
  </si>
  <si>
    <t>9,411</t>
  </si>
  <si>
    <t>6,376</t>
  </si>
  <si>
    <t>6,62</t>
  </si>
  <si>
    <t>7,372</t>
  </si>
  <si>
    <t>312,435</t>
  </si>
  <si>
    <t>186,589</t>
  </si>
  <si>
    <t>48,567</t>
  </si>
  <si>
    <t>104,319</t>
  </si>
  <si>
    <t>7,68</t>
  </si>
  <si>
    <t>190,39</t>
  </si>
  <si>
    <t>35,015</t>
  </si>
  <si>
    <t>56,063</t>
  </si>
  <si>
    <t>57,923</t>
  </si>
  <si>
    <t>1,196</t>
  </si>
  <si>
    <t>7,103</t>
  </si>
  <si>
    <t>0,69</t>
  </si>
  <si>
    <t>7,128</t>
  </si>
  <si>
    <t>208,522</t>
  </si>
  <si>
    <t>178,803</t>
  </si>
  <si>
    <t>56,187</t>
  </si>
  <si>
    <t>102,829</t>
  </si>
  <si>
    <t>237,549</t>
  </si>
  <si>
    <t>299,965</t>
  </si>
  <si>
    <t>42,544</t>
  </si>
  <si>
    <t>21,702</t>
  </si>
  <si>
    <t>-3,318</t>
  </si>
  <si>
    <t>2,953</t>
  </si>
  <si>
    <t>5,913</t>
  </si>
  <si>
    <t>-10,731</t>
  </si>
  <si>
    <t>70,54</t>
  </si>
  <si>
    <t>30,27</t>
  </si>
  <si>
    <t>39,076</t>
  </si>
  <si>
    <t>21,203</t>
  </si>
  <si>
    <t>101,982</t>
  </si>
  <si>
    <t>0,172</t>
  </si>
  <si>
    <t>13,78</t>
  </si>
  <si>
    <t>0,303</t>
  </si>
  <si>
    <t>-0,015</t>
  </si>
  <si>
    <t>49,609</t>
  </si>
  <si>
    <t>13,95</t>
  </si>
  <si>
    <t>51,866</t>
  </si>
  <si>
    <t>156074,813</t>
  </si>
  <si>
    <t>210,818</t>
  </si>
  <si>
    <t>29,384</t>
  </si>
  <si>
    <t>13,54</t>
  </si>
  <si>
    <t>-0,09</t>
  </si>
  <si>
    <t>-240,332</t>
  </si>
  <si>
    <t>105,782</t>
  </si>
  <si>
    <t>100,491</t>
  </si>
  <si>
    <t>25,754</t>
  </si>
  <si>
    <t>30,697</t>
  </si>
  <si>
    <t>111031,356</t>
  </si>
  <si>
    <t>160,697</t>
  </si>
  <si>
    <t>24,323</t>
  </si>
  <si>
    <t>144,157</t>
  </si>
  <si>
    <t>-0,006</t>
  </si>
  <si>
    <t>-2982,709</t>
  </si>
  <si>
    <t>0,169</t>
  </si>
  <si>
    <t>87,562</t>
  </si>
  <si>
    <t>86,413</t>
  </si>
  <si>
    <t>25,428</t>
  </si>
  <si>
    <t>33,263</t>
  </si>
  <si>
    <t>67,749</t>
  </si>
  <si>
    <t>107,473</t>
  </si>
  <si>
    <t>41,226</t>
  </si>
  <si>
    <t>7,45</t>
  </si>
  <si>
    <t>41,247</t>
  </si>
  <si>
    <t>32,401</t>
  </si>
  <si>
    <t>-0,53</t>
  </si>
  <si>
    <t>5,879</t>
  </si>
  <si>
    <t>23,002</t>
  </si>
  <si>
    <t>23,783</t>
  </si>
  <si>
    <t>43,011</t>
  </si>
  <si>
    <t>20,663</t>
  </si>
  <si>
    <t>-21,091</t>
  </si>
  <si>
    <t>-30,508</t>
  </si>
  <si>
    <t>-2,007</t>
  </si>
  <si>
    <t>-10,853</t>
  </si>
  <si>
    <t>-0,246</t>
  </si>
  <si>
    <t>-15,603</t>
  </si>
  <si>
    <t>-20,76</t>
  </si>
  <si>
    <t>-109,83</t>
  </si>
  <si>
    <t>20,198</t>
  </si>
  <si>
    <t>48,576</t>
  </si>
  <si>
    <t>64,286</t>
  </si>
  <si>
    <t>-33,727</t>
  </si>
  <si>
    <t>59,258</t>
  </si>
  <si>
    <t>18,165</t>
  </si>
  <si>
    <t>-2,699</t>
  </si>
  <si>
    <t>-16,607</t>
  </si>
  <si>
    <t>89,176</t>
  </si>
  <si>
    <t>0,758</t>
  </si>
  <si>
    <t>0,799</t>
  </si>
  <si>
    <t>0,359</t>
  </si>
  <si>
    <t>-3,466</t>
  </si>
  <si>
    <t>-59,784</t>
  </si>
  <si>
    <t>19,028</t>
  </si>
  <si>
    <t>95,884</t>
  </si>
  <si>
    <t>59,808</t>
  </si>
  <si>
    <t>100,892</t>
  </si>
  <si>
    <t>9,999</t>
  </si>
  <si>
    <t>35,998</t>
  </si>
  <si>
    <t>21,958</t>
  </si>
  <si>
    <t>20,06</t>
  </si>
  <si>
    <t>38,345</t>
  </si>
  <si>
    <t>153,972</t>
  </si>
  <si>
    <t>193,839</t>
  </si>
  <si>
    <t>45,278</t>
  </si>
  <si>
    <t>22,6</t>
  </si>
  <si>
    <t>16,239</t>
  </si>
  <si>
    <t>31,471</t>
  </si>
  <si>
    <t>-0,895</t>
  </si>
  <si>
    <t>-8,501</t>
  </si>
  <si>
    <t>1,068</t>
  </si>
  <si>
    <t>58,461</t>
  </si>
  <si>
    <t>23,017</t>
  </si>
  <si>
    <t>28,835</t>
  </si>
  <si>
    <t>29,957</t>
  </si>
  <si>
    <t>50,735</t>
  </si>
  <si>
    <t>5,537</t>
  </si>
  <si>
    <t>51,007</t>
  </si>
  <si>
    <t>-0,022</t>
  </si>
  <si>
    <t>-0,207</t>
  </si>
  <si>
    <t>-2,484</t>
  </si>
  <si>
    <t>-0,212</t>
  </si>
  <si>
    <t>183,625</t>
  </si>
  <si>
    <t>158,23</t>
  </si>
  <si>
    <t>173,471</t>
  </si>
  <si>
    <t>3,873</t>
  </si>
  <si>
    <t>82,724</t>
  </si>
  <si>
    <t>36,054</t>
  </si>
  <si>
    <t>34,898</t>
  </si>
  <si>
    <t>11,324</t>
  </si>
  <si>
    <t>6,994</t>
  </si>
  <si>
    <t>9,968</t>
  </si>
  <si>
    <t>40,768</t>
  </si>
  <si>
    <t>45,703</t>
  </si>
  <si>
    <t>36,543</t>
  </si>
  <si>
    <t>84,026</t>
  </si>
  <si>
    <t>754,672</t>
  </si>
  <si>
    <t>85,572</t>
  </si>
  <si>
    <t>57,646</t>
  </si>
  <si>
    <t>242,589</t>
  </si>
  <si>
    <t>16,846</t>
  </si>
  <si>
    <t>14,653</t>
  </si>
  <si>
    <t>22,593</t>
  </si>
  <si>
    <t>16,623</t>
  </si>
  <si>
    <t>873,322</t>
  </si>
  <si>
    <t>698,116</t>
  </si>
  <si>
    <t>134,82</t>
  </si>
  <si>
    <t>115,387</t>
  </si>
  <si>
    <t>152,22</t>
  </si>
  <si>
    <t>85,124</t>
  </si>
  <si>
    <t>41,758</t>
  </si>
  <si>
    <t>28,027</t>
  </si>
  <si>
    <t>15,86</t>
  </si>
  <si>
    <t>4,957</t>
  </si>
  <si>
    <t>2,875</t>
  </si>
  <si>
    <t>2,218</t>
  </si>
  <si>
    <t>57,096</t>
  </si>
  <si>
    <t>36,102</t>
  </si>
  <si>
    <t>38,48</t>
  </si>
  <si>
    <t>57,718</t>
  </si>
  <si>
    <t>77,187</t>
  </si>
  <si>
    <t>32,52</t>
  </si>
  <si>
    <t>33,113</t>
  </si>
  <si>
    <t>-2,223</t>
  </si>
  <si>
    <t>4,495</t>
  </si>
  <si>
    <t>3,535</t>
  </si>
  <si>
    <t>2,525</t>
  </si>
  <si>
    <t>-1,511</t>
  </si>
  <si>
    <t>-8,001</t>
  </si>
  <si>
    <t>41,044</t>
  </si>
  <si>
    <t>4,613</t>
  </si>
  <si>
    <t>34,336</t>
  </si>
  <si>
    <t>240,048</t>
  </si>
  <si>
    <t>159,917</t>
  </si>
  <si>
    <t>52,458</t>
  </si>
  <si>
    <t>24,437</t>
  </si>
  <si>
    <t>7,148</t>
  </si>
  <si>
    <t>7,404</t>
  </si>
  <si>
    <t>6,049</t>
  </si>
  <si>
    <t>25,56</t>
  </si>
  <si>
    <t>30,235</t>
  </si>
  <si>
    <t>39,245</t>
  </si>
  <si>
    <t>134,984</t>
  </si>
  <si>
    <t>98,097</t>
  </si>
  <si>
    <t>28,374</t>
  </si>
  <si>
    <t>22,453</t>
  </si>
  <si>
    <t>2,193</t>
  </si>
  <si>
    <t>5,566</t>
  </si>
  <si>
    <t>1,399</t>
  </si>
  <si>
    <t>18,598</t>
  </si>
  <si>
    <t>26,224</t>
  </si>
  <si>
    <t>42,27</t>
  </si>
  <si>
    <t>181,107</t>
  </si>
  <si>
    <t>126,543</t>
  </si>
  <si>
    <t>32,038</t>
  </si>
  <si>
    <t>5,757</t>
  </si>
  <si>
    <t>5,427</t>
  </si>
  <si>
    <t>4,487</t>
  </si>
  <si>
    <t>3,907</t>
  </si>
  <si>
    <t>4,824</t>
  </si>
  <si>
    <t>-1,965</t>
  </si>
  <si>
    <t>37,742</t>
  </si>
  <si>
    <t>33,943</t>
  </si>
  <si>
    <t>314,852</t>
  </si>
  <si>
    <t>94,636</t>
  </si>
  <si>
    <t>29,049</t>
  </si>
  <si>
    <t>7,388</t>
  </si>
  <si>
    <t>9,242</t>
  </si>
  <si>
    <t>12,423</t>
  </si>
  <si>
    <t>4,684</t>
  </si>
  <si>
    <t>33,273</t>
  </si>
  <si>
    <t>20,549</t>
  </si>
  <si>
    <t>10,658</t>
  </si>
  <si>
    <t>41,077</t>
  </si>
  <si>
    <t>46710,225</t>
  </si>
  <si>
    <t>142,346</t>
  </si>
  <si>
    <t>29,05</t>
  </si>
  <si>
    <t>10,11</t>
  </si>
  <si>
    <t>-0,159</t>
  </si>
  <si>
    <t>-83,722</t>
  </si>
  <si>
    <t>104,581</t>
  </si>
  <si>
    <t>52,47</t>
  </si>
  <si>
    <t>58,244</t>
  </si>
  <si>
    <t>69,37</t>
  </si>
  <si>
    <t>169,567</t>
  </si>
  <si>
    <t>46,385</t>
  </si>
  <si>
    <t>18,47</t>
  </si>
  <si>
    <t>2,386</t>
  </si>
  <si>
    <t>39,552</t>
  </si>
  <si>
    <t>47,949</t>
  </si>
  <si>
    <t>37,144</t>
  </si>
  <si>
    <t>189,567</t>
  </si>
  <si>
    <t>25,14</t>
  </si>
  <si>
    <t>39,963</t>
  </si>
  <si>
    <t>2,172</t>
  </si>
  <si>
    <t>5,631</t>
  </si>
  <si>
    <t>2,682</t>
  </si>
  <si>
    <t>49,071</t>
  </si>
  <si>
    <t>20,085</t>
  </si>
  <si>
    <t>34,853</t>
  </si>
  <si>
    <t>49,058</t>
  </si>
  <si>
    <t>3,295</t>
  </si>
  <si>
    <t>186,181</t>
  </si>
  <si>
    <t>43,888</t>
  </si>
  <si>
    <t>61,266</t>
  </si>
  <si>
    <t>19,571</t>
  </si>
  <si>
    <t>4,621</t>
  </si>
  <si>
    <t>5,86</t>
  </si>
  <si>
    <t>4,445</t>
  </si>
  <si>
    <t>32,529</t>
  </si>
  <si>
    <t>32,534</t>
  </si>
  <si>
    <t>42,112</t>
  </si>
  <si>
    <t>311,006</t>
  </si>
  <si>
    <t>140,791</t>
  </si>
  <si>
    <t>40,273</t>
  </si>
  <si>
    <t>17,241</t>
  </si>
  <si>
    <t>6,308</t>
  </si>
  <si>
    <t>-37,518</t>
  </si>
  <si>
    <t>-1,994</t>
  </si>
  <si>
    <t>-14,614</t>
  </si>
  <si>
    <t>-2,043</t>
  </si>
  <si>
    <t>-4,864</t>
  </si>
  <si>
    <t>22,708</t>
  </si>
  <si>
    <t>25,658</t>
  </si>
  <si>
    <t>36,688</t>
  </si>
  <si>
    <t>42,891</t>
  </si>
  <si>
    <t>100,119</t>
  </si>
  <si>
    <t>10,808</t>
  </si>
  <si>
    <t>17,627</t>
  </si>
  <si>
    <t>38,847</t>
  </si>
  <si>
    <t>5,265</t>
  </si>
  <si>
    <t>46,451</t>
  </si>
  <si>
    <t>66,097</t>
  </si>
  <si>
    <t>41,746</t>
  </si>
  <si>
    <t>38,706</t>
  </si>
  <si>
    <t>-3,962</t>
  </si>
  <si>
    <t>22,437</t>
  </si>
  <si>
    <t>6,756</t>
  </si>
  <si>
    <t>6,985</t>
  </si>
  <si>
    <t>4,636</t>
  </si>
  <si>
    <t>-14,265</t>
  </si>
  <si>
    <t>60,745</t>
  </si>
  <si>
    <t>15,814</t>
  </si>
  <si>
    <t>69,591</t>
  </si>
  <si>
    <t>68,016</t>
  </si>
  <si>
    <t>32,966</t>
  </si>
  <si>
    <t>33,637</t>
  </si>
  <si>
    <t>-13,869</t>
  </si>
  <si>
    <t>46,417</t>
  </si>
  <si>
    <t>4,944</t>
  </si>
  <si>
    <t>4,46</t>
  </si>
  <si>
    <t>-49,929</t>
  </si>
  <si>
    <t>69,794</t>
  </si>
  <si>
    <t>60,767</t>
  </si>
  <si>
    <t>5,097</t>
  </si>
  <si>
    <t>96,365</t>
  </si>
  <si>
    <t>37,983</t>
  </si>
  <si>
    <t>43,529</t>
  </si>
  <si>
    <t>4,991</t>
  </si>
  <si>
    <t>0,241</t>
  </si>
  <si>
    <t>5,481</t>
  </si>
  <si>
    <t>2,24</t>
  </si>
  <si>
    <t>22,065</t>
  </si>
  <si>
    <t>20,664</t>
  </si>
  <si>
    <t>66,669</t>
  </si>
  <si>
    <t>32,717</t>
  </si>
  <si>
    <t>181,421</t>
  </si>
  <si>
    <t>22,525</t>
  </si>
  <si>
    <t>1,561</t>
  </si>
  <si>
    <t>3,567</t>
  </si>
  <si>
    <t>-0,027</t>
  </si>
  <si>
    <t>81,091</t>
  </si>
  <si>
    <t>36,637</t>
  </si>
  <si>
    <t>30,803</t>
  </si>
  <si>
    <t>37,771</t>
  </si>
  <si>
    <t>26,976</t>
  </si>
  <si>
    <t>357,852</t>
  </si>
  <si>
    <t>48,356</t>
  </si>
  <si>
    <t>65,195</t>
  </si>
  <si>
    <t>19,457</t>
  </si>
  <si>
    <t>4,344</t>
  </si>
  <si>
    <t>6,519</t>
  </si>
  <si>
    <t>2,028</t>
  </si>
  <si>
    <t>10,255</t>
  </si>
  <si>
    <t>7,618</t>
  </si>
  <si>
    <t>70,047</t>
  </si>
  <si>
    <t>53,451</t>
  </si>
  <si>
    <t>55,99</t>
  </si>
  <si>
    <t>23,598</t>
  </si>
  <si>
    <t>308,058</t>
  </si>
  <si>
    <t>50,301</t>
  </si>
  <si>
    <t>64,925</t>
  </si>
  <si>
    <t>16,629</t>
  </si>
  <si>
    <t>4,723</t>
  </si>
  <si>
    <t>7,314</t>
  </si>
  <si>
    <t>7,564</t>
  </si>
  <si>
    <t>59,866</t>
  </si>
  <si>
    <t>52,482</t>
  </si>
  <si>
    <t>63,422</t>
  </si>
  <si>
    <t>44,773</t>
  </si>
  <si>
    <t>56,039</t>
  </si>
  <si>
    <t>566,636</t>
  </si>
  <si>
    <t>55,795</t>
  </si>
  <si>
    <t>55,19</t>
  </si>
  <si>
    <t>198,252</t>
  </si>
  <si>
    <t>2,872</t>
  </si>
  <si>
    <t>18,4</t>
  </si>
  <si>
    <t>4,587</t>
  </si>
  <si>
    <t>27,25</t>
  </si>
  <si>
    <t>22,086</t>
  </si>
  <si>
    <t>713,707</t>
  </si>
  <si>
    <t>649,171</t>
  </si>
  <si>
    <t>75,25</t>
  </si>
  <si>
    <t>150,61</t>
  </si>
  <si>
    <t>138,385</t>
  </si>
  <si>
    <t>176,788</t>
  </si>
  <si>
    <t>29,07</t>
  </si>
  <si>
    <t>24,277</t>
  </si>
  <si>
    <t>20,35</t>
  </si>
  <si>
    <t>83,105</t>
  </si>
  <si>
    <t>1,107</t>
  </si>
  <si>
    <t>11,842</t>
  </si>
  <si>
    <t>-0,883</t>
  </si>
  <si>
    <t>73,26</t>
  </si>
  <si>
    <t>63,89</t>
  </si>
  <si>
    <t>31,205</t>
  </si>
  <si>
    <t>40,595</t>
  </si>
  <si>
    <t>10,782</t>
  </si>
  <si>
    <t>227,441</t>
  </si>
  <si>
    <t>38,536</t>
  </si>
  <si>
    <t>33,633</t>
  </si>
  <si>
    <t>0,197</t>
  </si>
  <si>
    <t>9,813</t>
  </si>
  <si>
    <t>0,457</t>
  </si>
  <si>
    <t>10,402</t>
  </si>
  <si>
    <t>121,079</t>
  </si>
  <si>
    <t>85,408</t>
  </si>
  <si>
    <t>43,931</t>
  </si>
  <si>
    <t>31,875</t>
  </si>
  <si>
    <t>-25,743</t>
  </si>
  <si>
    <t>-26,989</t>
  </si>
  <si>
    <t>-19,923</t>
  </si>
  <si>
    <t>-2,864</t>
  </si>
  <si>
    <t>-1,19</t>
  </si>
  <si>
    <t>-97,162</t>
  </si>
  <si>
    <t>33,48</t>
  </si>
  <si>
    <t>63,353</t>
  </si>
  <si>
    <t>191,756</t>
  </si>
  <si>
    <t>137,216</t>
  </si>
  <si>
    <t>29,7</t>
  </si>
  <si>
    <t>21,6</t>
  </si>
  <si>
    <t>38,311</t>
  </si>
  <si>
    <t>-3,102</t>
  </si>
  <si>
    <t>-7,689</t>
  </si>
  <si>
    <t>-5,728</t>
  </si>
  <si>
    <t>-8,304</t>
  </si>
  <si>
    <t>-12,433</t>
  </si>
  <si>
    <t>137,918</t>
  </si>
  <si>
    <t>88,755</t>
  </si>
  <si>
    <t>73,114</t>
  </si>
  <si>
    <t>104,507</t>
  </si>
  <si>
    <t>39,323</t>
  </si>
  <si>
    <t>180,243</t>
  </si>
  <si>
    <t>40,129</t>
  </si>
  <si>
    <t>20,961</t>
  </si>
  <si>
    <t>3,426</t>
  </si>
  <si>
    <t>5,386</t>
  </si>
  <si>
    <t>4,016</t>
  </si>
  <si>
    <t>75,46</t>
  </si>
  <si>
    <t>23,111</t>
  </si>
  <si>
    <t>43,497</t>
  </si>
  <si>
    <t>49,056</t>
  </si>
  <si>
    <t>160,504</t>
  </si>
  <si>
    <t>33,042</t>
  </si>
  <si>
    <t>-592,152</t>
  </si>
  <si>
    <t>0,311</t>
  </si>
  <si>
    <t>28,372</t>
  </si>
  <si>
    <t>-2,529</t>
  </si>
  <si>
    <t>57,226</t>
  </si>
  <si>
    <t>25,94</t>
  </si>
  <si>
    <t>35,368</t>
  </si>
  <si>
    <t>41,542</t>
  </si>
  <si>
    <t>1285,846</t>
  </si>
  <si>
    <t>99,213</t>
  </si>
  <si>
    <t>22,401</t>
  </si>
  <si>
    <t>5,683</t>
  </si>
  <si>
    <t>49,735</t>
  </si>
  <si>
    <t>41,384</t>
  </si>
  <si>
    <t>1,5</t>
  </si>
  <si>
    <t>1,232</t>
  </si>
  <si>
    <t>-0,347</t>
  </si>
  <si>
    <t>179,045</t>
  </si>
  <si>
    <t>141,977</t>
  </si>
  <si>
    <t>41,049</t>
  </si>
  <si>
    <t>51,961</t>
  </si>
  <si>
    <t>144,371</t>
  </si>
  <si>
    <t>27,161</t>
  </si>
  <si>
    <t>19,723</t>
  </si>
  <si>
    <t>3,043</t>
  </si>
  <si>
    <t>4,482</t>
  </si>
  <si>
    <t>2,545</t>
  </si>
  <si>
    <t>26,377</t>
  </si>
  <si>
    <t>31,646</t>
  </si>
  <si>
    <t>47,253</t>
  </si>
  <si>
    <t>186,001</t>
  </si>
  <si>
    <t>33,548</t>
  </si>
  <si>
    <t>73,105</t>
  </si>
  <si>
    <t>9,213</t>
  </si>
  <si>
    <t>2,968</t>
  </si>
  <si>
    <t>2,657</t>
  </si>
  <si>
    <t>33,166</t>
  </si>
  <si>
    <t>20,203</t>
  </si>
  <si>
    <t>17,135</t>
  </si>
  <si>
    <t>25,856</t>
  </si>
  <si>
    <t>94,366</t>
  </si>
  <si>
    <t>180,041</t>
  </si>
  <si>
    <t>36,633</t>
  </si>
  <si>
    <t>33,562</t>
  </si>
  <si>
    <t>19,819</t>
  </si>
  <si>
    <t>5,943</t>
  </si>
  <si>
    <t>2,696</t>
  </si>
  <si>
    <t>-1,322</t>
  </si>
  <si>
    <t>71,35</t>
  </si>
  <si>
    <t>35,36</t>
  </si>
  <si>
    <t>89,631</t>
  </si>
  <si>
    <t>65,494</t>
  </si>
  <si>
    <t>278,151</t>
  </si>
  <si>
    <t>47,983</t>
  </si>
  <si>
    <t>58,715</t>
  </si>
  <si>
    <t>23,652</t>
  </si>
  <si>
    <t>7,207</t>
  </si>
  <si>
    <t>2,527</t>
  </si>
  <si>
    <t>9,45</t>
  </si>
  <si>
    <t>85,148</t>
  </si>
  <si>
    <t>42,403</t>
  </si>
  <si>
    <t>136,745</t>
  </si>
  <si>
    <t>24,938</t>
  </si>
  <si>
    <t>46,584</t>
  </si>
  <si>
    <t>19,102</t>
  </si>
  <si>
    <t>26,157</t>
  </si>
  <si>
    <t>0,672</t>
  </si>
  <si>
    <t>-0,7</t>
  </si>
  <si>
    <t>68,766</t>
  </si>
  <si>
    <t>29,647</t>
  </si>
  <si>
    <t>15,379</t>
  </si>
  <si>
    <t>61,808</t>
  </si>
  <si>
    <t>37,032</t>
  </si>
  <si>
    <t>109,527</t>
  </si>
  <si>
    <t>50,51</t>
  </si>
  <si>
    <t>52,28</t>
  </si>
  <si>
    <t>12,939</t>
  </si>
  <si>
    <t>24,412</t>
  </si>
  <si>
    <t>4,674</t>
  </si>
  <si>
    <t>6,392</t>
  </si>
  <si>
    <t>46,581</t>
  </si>
  <si>
    <t>32,009</t>
  </si>
  <si>
    <t>18,968</t>
  </si>
  <si>
    <t>59,515</t>
  </si>
  <si>
    <t>100,648</t>
  </si>
  <si>
    <t>0,131</t>
  </si>
  <si>
    <t>18,57</t>
  </si>
  <si>
    <t>1,558</t>
  </si>
  <si>
    <t>66,851</t>
  </si>
  <si>
    <t>26,667</t>
  </si>
  <si>
    <t>27,767</t>
  </si>
  <si>
    <t>67,792</t>
  </si>
  <si>
    <t>417,756</t>
  </si>
  <si>
    <t>41,466</t>
  </si>
  <si>
    <t>86,287</t>
  </si>
  <si>
    <t>56,565</t>
  </si>
  <si>
    <t>0,173</t>
  </si>
  <si>
    <t>10,764</t>
  </si>
  <si>
    <t>11,809</t>
  </si>
  <si>
    <t>11,512</t>
  </si>
  <si>
    <t>203,633</t>
  </si>
  <si>
    <t>60,166</t>
  </si>
  <si>
    <t>40,326</t>
  </si>
  <si>
    <t>61,636</t>
  </si>
  <si>
    <t>2123,422</t>
  </si>
  <si>
    <t>787,748</t>
  </si>
  <si>
    <t>46,89</t>
  </si>
  <si>
    <t>3,942</t>
  </si>
  <si>
    <t>257,435</t>
  </si>
  <si>
    <t>-12,612</t>
  </si>
  <si>
    <t>-14,343</t>
  </si>
  <si>
    <t>-18,942</t>
  </si>
  <si>
    <t>-12,791</t>
  </si>
  <si>
    <t>-16,87</t>
  </si>
  <si>
    <t>926,764</t>
  </si>
  <si>
    <t>897,1</t>
  </si>
  <si>
    <t>56,337</t>
  </si>
  <si>
    <t>71,007</t>
  </si>
  <si>
    <t>77,239</t>
  </si>
  <si>
    <t>310,267</t>
  </si>
  <si>
    <t>31,836</t>
  </si>
  <si>
    <t>48,328</t>
  </si>
  <si>
    <t>70,05</t>
  </si>
  <si>
    <t>32,939</t>
  </si>
  <si>
    <t>5,661</t>
  </si>
  <si>
    <t>13,807</t>
  </si>
  <si>
    <t>2,588</t>
  </si>
  <si>
    <t>1,127</t>
  </si>
  <si>
    <t>252,182</t>
  </si>
  <si>
    <t>62,166</t>
  </si>
  <si>
    <t>34,936</t>
  </si>
  <si>
    <t>81,234</t>
  </si>
  <si>
    <t>-3495,978</t>
  </si>
  <si>
    <t>185,337</t>
  </si>
  <si>
    <t>24,512</t>
  </si>
  <si>
    <t>-1,784</t>
  </si>
  <si>
    <t>35,496</t>
  </si>
  <si>
    <t>-256,056</t>
  </si>
  <si>
    <t>-1,677</t>
  </si>
  <si>
    <t>-25,032</t>
  </si>
  <si>
    <t>-0,381</t>
  </si>
  <si>
    <t>-4,755</t>
  </si>
  <si>
    <t>127,787</t>
  </si>
  <si>
    <t>96,82</t>
  </si>
  <si>
    <t>4,978</t>
  </si>
  <si>
    <t>66,297</t>
  </si>
  <si>
    <t>109,785</t>
  </si>
  <si>
    <t>119,624</t>
  </si>
  <si>
    <t>0,707</t>
  </si>
  <si>
    <t>70,539</t>
  </si>
  <si>
    <t>11,455</t>
  </si>
  <si>
    <t>4,081</t>
  </si>
  <si>
    <t>9,09</t>
  </si>
  <si>
    <t>2,543</t>
  </si>
  <si>
    <t>39,974</t>
  </si>
  <si>
    <t>31,305</t>
  </si>
  <si>
    <t>25,326</t>
  </si>
  <si>
    <t>72,822</t>
  </si>
  <si>
    <t>1,511</t>
  </si>
  <si>
    <t>4,606</t>
  </si>
  <si>
    <t>2,537</t>
  </si>
  <si>
    <t>8,11</t>
  </si>
  <si>
    <t>6,704</t>
  </si>
  <si>
    <t>5,44</t>
  </si>
  <si>
    <t>8,225</t>
  </si>
  <si>
    <t>42,004</t>
  </si>
  <si>
    <t>75,821</t>
  </si>
  <si>
    <t>100,266</t>
  </si>
  <si>
    <t>8,968</t>
  </si>
  <si>
    <t>32,284</t>
  </si>
  <si>
    <t>21,119</t>
  </si>
  <si>
    <t>37,554</t>
  </si>
  <si>
    <t>29498,556</t>
  </si>
  <si>
    <t>142,537</t>
  </si>
  <si>
    <t>15,522</t>
  </si>
  <si>
    <t>10,462</t>
  </si>
  <si>
    <t>-133,497</t>
  </si>
  <si>
    <t>55,878</t>
  </si>
  <si>
    <t>62,17</t>
  </si>
  <si>
    <t>10,685</t>
  </si>
  <si>
    <t>35,354</t>
  </si>
  <si>
    <t>55959,85</t>
  </si>
  <si>
    <t>159,404</t>
  </si>
  <si>
    <t>23,852</t>
  </si>
  <si>
    <t>14,783</t>
  </si>
  <si>
    <t>454,45</t>
  </si>
  <si>
    <t>1,436</t>
  </si>
  <si>
    <t>85,868</t>
  </si>
  <si>
    <t>79,079</t>
  </si>
  <si>
    <t>37,688</t>
  </si>
  <si>
    <t>40,689</t>
  </si>
  <si>
    <t>89,545</t>
  </si>
  <si>
    <t>230,699</t>
  </si>
  <si>
    <t>37,581</t>
  </si>
  <si>
    <t>34,435</t>
  </si>
  <si>
    <t>19,679</t>
  </si>
  <si>
    <t>4,269</t>
  </si>
  <si>
    <t>1,601</t>
  </si>
  <si>
    <t>9,48</t>
  </si>
  <si>
    <t>9,127</t>
  </si>
  <si>
    <t>70,845</t>
  </si>
  <si>
    <t>21,176</t>
  </si>
  <si>
    <t>46,07</t>
  </si>
  <si>
    <t>34,21</t>
  </si>
  <si>
    <t>192,657</t>
  </si>
  <si>
    <t>176,723</t>
  </si>
  <si>
    <t>37,393</t>
  </si>
  <si>
    <t>21,921</t>
  </si>
  <si>
    <t>22,883</t>
  </si>
  <si>
    <t>5,694</t>
  </si>
  <si>
    <t>4,032</t>
  </si>
  <si>
    <t>2,862</t>
  </si>
  <si>
    <t>82,379</t>
  </si>
  <si>
    <t>24,658</t>
  </si>
  <si>
    <t>47,96</t>
  </si>
  <si>
    <t>51,918</t>
  </si>
  <si>
    <t>108,1</t>
  </si>
  <si>
    <t>159,116</t>
  </si>
  <si>
    <t>35,408</t>
  </si>
  <si>
    <t>28,526</t>
  </si>
  <si>
    <t>2,634</t>
  </si>
  <si>
    <t>5,369</t>
  </si>
  <si>
    <t>3,738</t>
  </si>
  <si>
    <t>73,631</t>
  </si>
  <si>
    <t>22,325</t>
  </si>
  <si>
    <t>46,115</t>
  </si>
  <si>
    <t>50,768</t>
  </si>
  <si>
    <t>366,858</t>
  </si>
  <si>
    <t>54,823</t>
  </si>
  <si>
    <t>65,088</t>
  </si>
  <si>
    <t>10,642</t>
  </si>
  <si>
    <t>13,479</t>
  </si>
  <si>
    <t>13,952</t>
  </si>
  <si>
    <t>21,778</t>
  </si>
  <si>
    <t>18,704</t>
  </si>
  <si>
    <t>33,4</t>
  </si>
  <si>
    <t>30,427</t>
  </si>
  <si>
    <t>87,988</t>
  </si>
  <si>
    <t>172,275</t>
  </si>
  <si>
    <t>27,265</t>
  </si>
  <si>
    <t>35,933</t>
  </si>
  <si>
    <t>8,415</t>
  </si>
  <si>
    <t>10,23</t>
  </si>
  <si>
    <t>4,888</t>
  </si>
  <si>
    <t>6,957</t>
  </si>
  <si>
    <t>2,84</t>
  </si>
  <si>
    <t>30,293</t>
  </si>
  <si>
    <t>36,478</t>
  </si>
  <si>
    <t>43,386</t>
  </si>
  <si>
    <t>64,115</t>
  </si>
  <si>
    <t>111,019</t>
  </si>
  <si>
    <t>89,225</t>
  </si>
  <si>
    <t>18,711</t>
  </si>
  <si>
    <t>11,703</t>
  </si>
  <si>
    <t>6,472</t>
  </si>
  <si>
    <t>27,123</t>
  </si>
  <si>
    <t>5,455</t>
  </si>
  <si>
    <t>7,483</t>
  </si>
  <si>
    <t>23,299</t>
  </si>
  <si>
    <t>116,849</t>
  </si>
  <si>
    <t>38,396</t>
  </si>
  <si>
    <t>67,782</t>
  </si>
  <si>
    <t>105,081</t>
  </si>
  <si>
    <t>14,987</t>
  </si>
  <si>
    <t>10,319</t>
  </si>
  <si>
    <t>53,952</t>
  </si>
  <si>
    <t>15,179</t>
  </si>
  <si>
    <t>31,45</t>
  </si>
  <si>
    <t>60,126</t>
  </si>
  <si>
    <t>144,243</t>
  </si>
  <si>
    <t>36,515</t>
  </si>
  <si>
    <t>55,954</t>
  </si>
  <si>
    <t>5,813</t>
  </si>
  <si>
    <t>8,755</t>
  </si>
  <si>
    <t>6,556</t>
  </si>
  <si>
    <t>37,874</t>
  </si>
  <si>
    <t>37,041</t>
  </si>
  <si>
    <t>58,957</t>
  </si>
  <si>
    <t>6,486</t>
  </si>
  <si>
    <t>120,368</t>
  </si>
  <si>
    <t>37,875</t>
  </si>
  <si>
    <t>54,478</t>
  </si>
  <si>
    <t>10,705</t>
  </si>
  <si>
    <t>2,17</t>
  </si>
  <si>
    <t>5,597</t>
  </si>
  <si>
    <t>38,537</t>
  </si>
  <si>
    <t>45,36</t>
  </si>
  <si>
    <t>38,051</t>
  </si>
  <si>
    <t>49,872</t>
  </si>
  <si>
    <t>265,456</t>
  </si>
  <si>
    <t>83,011</t>
  </si>
  <si>
    <t>8,183</t>
  </si>
  <si>
    <t>8,394</t>
  </si>
  <si>
    <t>13,573</t>
  </si>
  <si>
    <t>3,442</t>
  </si>
  <si>
    <t>2,802</t>
  </si>
  <si>
    <t>3,721</t>
  </si>
  <si>
    <t>-1,847</t>
  </si>
  <si>
    <t>30,22</t>
  </si>
  <si>
    <t>4,664</t>
  </si>
  <si>
    <t>56,115</t>
  </si>
  <si>
    <t>79,061</t>
  </si>
  <si>
    <t>12044,619</t>
  </si>
  <si>
    <t>110,179</t>
  </si>
  <si>
    <t>11,848</t>
  </si>
  <si>
    <t>4,631</t>
  </si>
  <si>
    <t>-37,15</t>
  </si>
  <si>
    <t>1,016</t>
  </si>
  <si>
    <t>0,146</t>
  </si>
  <si>
    <t>42,654</t>
  </si>
  <si>
    <t>25,066</t>
  </si>
  <si>
    <t>28,76</t>
  </si>
  <si>
    <t>35,223</t>
  </si>
  <si>
    <t>40,994</t>
  </si>
  <si>
    <t>375,876</t>
  </si>
  <si>
    <t>15,465</t>
  </si>
  <si>
    <t>56,772</t>
  </si>
  <si>
    <t>3,385</t>
  </si>
  <si>
    <t>9,08</t>
  </si>
  <si>
    <t>116,552</t>
  </si>
  <si>
    <t>92,369</t>
  </si>
  <si>
    <t>46,241</t>
  </si>
  <si>
    <t>51,288</t>
  </si>
  <si>
    <t>107,153</t>
  </si>
  <si>
    <t>247,094</t>
  </si>
  <si>
    <t>49,466</t>
  </si>
  <si>
    <t>37,915</t>
  </si>
  <si>
    <t>11,497</t>
  </si>
  <si>
    <t>7,613</t>
  </si>
  <si>
    <t>3,081</t>
  </si>
  <si>
    <t>-0,332</t>
  </si>
  <si>
    <t>76,857</t>
  </si>
  <si>
    <t>43,755</t>
  </si>
  <si>
    <t>42,17</t>
  </si>
  <si>
    <t>38,77</t>
  </si>
  <si>
    <t>374,264</t>
  </si>
  <si>
    <t>24,483</t>
  </si>
  <si>
    <t>79,967</t>
  </si>
  <si>
    <t>0,39</t>
  </si>
  <si>
    <t>3,064</t>
  </si>
  <si>
    <t>2,468</t>
  </si>
  <si>
    <t>31,786</t>
  </si>
  <si>
    <t>18,201</t>
  </si>
  <si>
    <t>12,379</t>
  </si>
  <si>
    <t>52,71</t>
  </si>
  <si>
    <t>245,056</t>
  </si>
  <si>
    <t>46,425</t>
  </si>
  <si>
    <t>17,301</t>
  </si>
  <si>
    <t>4,025</t>
  </si>
  <si>
    <t>4,196</t>
  </si>
  <si>
    <t>62,284</t>
  </si>
  <si>
    <t>15,953</t>
  </si>
  <si>
    <t>38,386</t>
  </si>
  <si>
    <t>28,726</t>
  </si>
  <si>
    <t>169,744</t>
  </si>
  <si>
    <t>56,031</t>
  </si>
  <si>
    <t>8,04</t>
  </si>
  <si>
    <t>8,001</t>
  </si>
  <si>
    <t>5,299</t>
  </si>
  <si>
    <t>108,282</t>
  </si>
  <si>
    <t>31,923</t>
  </si>
  <si>
    <t>54,862</t>
  </si>
  <si>
    <t>73,152</t>
  </si>
  <si>
    <t>108,333</t>
  </si>
  <si>
    <t>19,398</t>
  </si>
  <si>
    <t>11,427</t>
  </si>
  <si>
    <t>21,42</t>
  </si>
  <si>
    <t>1,822</t>
  </si>
  <si>
    <t>77,112</t>
  </si>
  <si>
    <t>33,168</t>
  </si>
  <si>
    <t>78,95</t>
  </si>
  <si>
    <t>325,376</t>
  </si>
  <si>
    <t>146,816</t>
  </si>
  <si>
    <t>24,746</t>
  </si>
  <si>
    <t>10,4</t>
  </si>
  <si>
    <t>19,735</t>
  </si>
  <si>
    <t>13,851</t>
  </si>
  <si>
    <t>1,801</t>
  </si>
  <si>
    <t>71,047</t>
  </si>
  <si>
    <t>23,785</t>
  </si>
  <si>
    <t>26,442</t>
  </si>
  <si>
    <t>61,272</t>
  </si>
  <si>
    <t>128,55</t>
  </si>
  <si>
    <t>244,88</t>
  </si>
  <si>
    <t>35,053</t>
  </si>
  <si>
    <t>28,211</t>
  </si>
  <si>
    <t>34,029</t>
  </si>
  <si>
    <t>11,312</t>
  </si>
  <si>
    <t>7,583</t>
  </si>
  <si>
    <t>13,436</t>
  </si>
  <si>
    <t>8,666</t>
  </si>
  <si>
    <t>122,503</t>
  </si>
  <si>
    <t>56,513</t>
  </si>
  <si>
    <t>61,641</t>
  </si>
  <si>
    <t>60,315</t>
  </si>
  <si>
    <t>143,337</t>
  </si>
  <si>
    <t>194,99</t>
  </si>
  <si>
    <t>37,682</t>
  </si>
  <si>
    <t>27,595</t>
  </si>
  <si>
    <t>17,122</t>
  </si>
  <si>
    <t>21,844</t>
  </si>
  <si>
    <t>6,678</t>
  </si>
  <si>
    <t>5,526</t>
  </si>
  <si>
    <t>2,071</t>
  </si>
  <si>
    <t>61,64</t>
  </si>
  <si>
    <t>82,927</t>
  </si>
  <si>
    <t>67,609</t>
  </si>
  <si>
    <t>0,989</t>
  </si>
  <si>
    <t>181,009</t>
  </si>
  <si>
    <t>32,543</t>
  </si>
  <si>
    <t>61,26</t>
  </si>
  <si>
    <t>13,953</t>
  </si>
  <si>
    <t>0,194</t>
  </si>
  <si>
    <t>2,649</t>
  </si>
  <si>
    <t>50,229</t>
  </si>
  <si>
    <t>14,401</t>
  </si>
  <si>
    <t>1,499</t>
  </si>
  <si>
    <t>39,451</t>
  </si>
  <si>
    <t>-396,937</t>
  </si>
  <si>
    <t>276,26</t>
  </si>
  <si>
    <t>36,46</t>
  </si>
  <si>
    <t>-27,486</t>
  </si>
  <si>
    <t>28,275</t>
  </si>
  <si>
    <t>218,223</t>
  </si>
  <si>
    <t>150,938</t>
  </si>
  <si>
    <t>29,659</t>
  </si>
  <si>
    <t>-62,549</t>
  </si>
  <si>
    <t>101,789</t>
  </si>
  <si>
    <t>101,699</t>
  </si>
  <si>
    <t>10,442</t>
  </si>
  <si>
    <t>48,422</t>
  </si>
  <si>
    <t>-1044,318</t>
  </si>
  <si>
    <t>230,935</t>
  </si>
  <si>
    <t>37,39</t>
  </si>
  <si>
    <t>-8,786</t>
  </si>
  <si>
    <t>21,312</t>
  </si>
  <si>
    <t>51,704</t>
  </si>
  <si>
    <t>-0,607</t>
  </si>
  <si>
    <t>-126,685</t>
  </si>
  <si>
    <t>3,878</t>
  </si>
  <si>
    <t>12,963</t>
  </si>
  <si>
    <t>76,724</t>
  </si>
  <si>
    <t>77,548</t>
  </si>
  <si>
    <t>26,851</t>
  </si>
  <si>
    <t>323,654</t>
  </si>
  <si>
    <t>15,469</t>
  </si>
  <si>
    <t>65,497</t>
  </si>
  <si>
    <t>28,143</t>
  </si>
  <si>
    <t>0,916</t>
  </si>
  <si>
    <t>0,745</t>
  </si>
  <si>
    <t>33,775</t>
  </si>
  <si>
    <t>10,406</t>
  </si>
  <si>
    <t>101,315</t>
  </si>
  <si>
    <t>25,718</t>
  </si>
  <si>
    <t>48,082</t>
  </si>
  <si>
    <t>116,258</t>
  </si>
  <si>
    <t>135,952</t>
  </si>
  <si>
    <t>37,687</t>
  </si>
  <si>
    <t>62,706</t>
  </si>
  <si>
    <t>22,418</t>
  </si>
  <si>
    <t>9,697</t>
  </si>
  <si>
    <t>12,081</t>
  </si>
  <si>
    <t>80,706</t>
  </si>
  <si>
    <t>26,194</t>
  </si>
  <si>
    <t>73,17</t>
  </si>
  <si>
    <t>63,801</t>
  </si>
  <si>
    <t>374,504</t>
  </si>
  <si>
    <t>20,466</t>
  </si>
  <si>
    <t>79,714</t>
  </si>
  <si>
    <t>54,649</t>
  </si>
  <si>
    <t>10,155</t>
  </si>
  <si>
    <t>7,896</t>
  </si>
  <si>
    <t>196,736</t>
  </si>
  <si>
    <t>86,093</t>
  </si>
  <si>
    <t>29,987</t>
  </si>
  <si>
    <t>57,246</t>
  </si>
  <si>
    <t>351,174</t>
  </si>
  <si>
    <t>15,464</t>
  </si>
  <si>
    <t>74,303</t>
  </si>
  <si>
    <t>2,249</t>
  </si>
  <si>
    <t>3,463</t>
  </si>
  <si>
    <t>3,571</t>
  </si>
  <si>
    <t>1,351</t>
  </si>
  <si>
    <t>220,635</t>
  </si>
  <si>
    <t>176,011</t>
  </si>
  <si>
    <t>27,798</t>
  </si>
  <si>
    <t>55,648</t>
  </si>
  <si>
    <t>101,279</t>
  </si>
  <si>
    <t>17,351</t>
  </si>
  <si>
    <t>0,308</t>
  </si>
  <si>
    <t>0,995</t>
  </si>
  <si>
    <t>62,463</t>
  </si>
  <si>
    <t>15,688</t>
  </si>
  <si>
    <t>66,003</t>
  </si>
  <si>
    <t>3614,981</t>
  </si>
  <si>
    <t>133,858</t>
  </si>
  <si>
    <t>1,409</t>
  </si>
  <si>
    <t>12,567</t>
  </si>
  <si>
    <t>196,085</t>
  </si>
  <si>
    <t>-1,77</t>
  </si>
  <si>
    <t>1,769</t>
  </si>
  <si>
    <t>0,164</t>
  </si>
  <si>
    <t>52,76</t>
  </si>
  <si>
    <t>15,227</t>
  </si>
  <si>
    <t>34,176</t>
  </si>
  <si>
    <t>134722,587</t>
  </si>
  <si>
    <t>186,951</t>
  </si>
  <si>
    <t>27,669</t>
  </si>
  <si>
    <t>11,288</t>
  </si>
  <si>
    <t>-0,048</t>
  </si>
  <si>
    <t>-393,918</t>
  </si>
  <si>
    <t>3,014</t>
  </si>
  <si>
    <t>99,609</t>
  </si>
  <si>
    <t>95,179</t>
  </si>
  <si>
    <t>25,044</t>
  </si>
  <si>
    <t>34,886</t>
  </si>
  <si>
    <t>15,877</t>
  </si>
  <si>
    <t>82,263</t>
  </si>
  <si>
    <t>21,732</t>
  </si>
  <si>
    <t>3,727</t>
  </si>
  <si>
    <t>0,324</t>
  </si>
  <si>
    <t>-11,467</t>
  </si>
  <si>
    <t>36,131</t>
  </si>
  <si>
    <t>11,804</t>
  </si>
  <si>
    <t>1917,676</t>
  </si>
  <si>
    <t>124,672</t>
  </si>
  <si>
    <t>20,197</t>
  </si>
  <si>
    <t>56,581</t>
  </si>
  <si>
    <t>1,497</t>
  </si>
  <si>
    <t>18,182</t>
  </si>
  <si>
    <t>2,877</t>
  </si>
  <si>
    <t>72,71</t>
  </si>
  <si>
    <t>55,799</t>
  </si>
  <si>
    <t>11,484</t>
  </si>
  <si>
    <t>62,065</t>
  </si>
  <si>
    <t>166,642</t>
  </si>
  <si>
    <t>123,189</t>
  </si>
  <si>
    <t>39,905</t>
  </si>
  <si>
    <t>7,687</t>
  </si>
  <si>
    <t>299,477</t>
  </si>
  <si>
    <t>0,205</t>
  </si>
  <si>
    <t>108,761</t>
  </si>
  <si>
    <t>-2,74</t>
  </si>
  <si>
    <t>21,152</t>
  </si>
  <si>
    <t>30,654</t>
  </si>
  <si>
    <t>86,336</t>
  </si>
  <si>
    <t>46,914</t>
  </si>
  <si>
    <t>63,984</t>
  </si>
  <si>
    <t>-14,041</t>
  </si>
  <si>
    <t>22,59</t>
  </si>
  <si>
    <t>20,988</t>
  </si>
  <si>
    <t>-50,549</t>
  </si>
  <si>
    <t>25,107</t>
  </si>
  <si>
    <t>36,902</t>
  </si>
  <si>
    <t>65,408</t>
  </si>
  <si>
    <t>158,518</t>
  </si>
  <si>
    <t>344,632</t>
  </si>
  <si>
    <t>22,706</t>
  </si>
  <si>
    <t>34,477</t>
  </si>
  <si>
    <t>31,869</t>
  </si>
  <si>
    <t>25,034</t>
  </si>
  <si>
    <t>11,362</t>
  </si>
  <si>
    <t>10,059</t>
  </si>
  <si>
    <t>114,729</t>
  </si>
  <si>
    <t>72,867</t>
  </si>
  <si>
    <t>47,039</t>
  </si>
  <si>
    <t>24,697</t>
  </si>
  <si>
    <t>68,563</t>
  </si>
  <si>
    <t>130,767</t>
  </si>
  <si>
    <t>27,89</t>
  </si>
  <si>
    <t>36,88</t>
  </si>
  <si>
    <t>1,472</t>
  </si>
  <si>
    <t>6,658</t>
  </si>
  <si>
    <t>-0,302</t>
  </si>
  <si>
    <t>37,845</t>
  </si>
  <si>
    <t>35,097</t>
  </si>
  <si>
    <t>44,566</t>
  </si>
  <si>
    <t>56,418</t>
  </si>
  <si>
    <t>95,576</t>
  </si>
  <si>
    <t>36,558</t>
  </si>
  <si>
    <t>6,229</t>
  </si>
  <si>
    <t>10,184</t>
  </si>
  <si>
    <t>1,301</t>
  </si>
  <si>
    <t>1,369</t>
  </si>
  <si>
    <t>22,426</t>
  </si>
  <si>
    <t>8,068</t>
  </si>
  <si>
    <t>25,863</t>
  </si>
  <si>
    <t>46,061</t>
  </si>
  <si>
    <t>13,473</t>
  </si>
  <si>
    <t>114,78</t>
  </si>
  <si>
    <t>40,207</t>
  </si>
  <si>
    <t>48,239</t>
  </si>
  <si>
    <t>17,063</t>
  </si>
  <si>
    <t>6,963</t>
  </si>
  <si>
    <t>0,632</t>
  </si>
  <si>
    <t>10,645</t>
  </si>
  <si>
    <t>8,453</t>
  </si>
  <si>
    <t>61,427</t>
  </si>
  <si>
    <t>29,122</t>
  </si>
  <si>
    <t>57,044</t>
  </si>
  <si>
    <t>73,147</t>
  </si>
  <si>
    <t>5,466</t>
  </si>
  <si>
    <t>147,058</t>
  </si>
  <si>
    <t>39,894</t>
  </si>
  <si>
    <t>60,023</t>
  </si>
  <si>
    <t>20,485</t>
  </si>
  <si>
    <t>0,393</t>
  </si>
  <si>
    <t>6,314</t>
  </si>
  <si>
    <t>10,692</t>
  </si>
  <si>
    <t>6,345</t>
  </si>
  <si>
    <t>73,745</t>
  </si>
  <si>
    <t>34,994</t>
  </si>
  <si>
    <t>63,571</t>
  </si>
  <si>
    <t>66,439</t>
  </si>
  <si>
    <t>123,017</t>
  </si>
  <si>
    <t>173,075</t>
  </si>
  <si>
    <t>15,149</t>
  </si>
  <si>
    <t>27,805</t>
  </si>
  <si>
    <t>30,423</t>
  </si>
  <si>
    <t>7,312</t>
  </si>
  <si>
    <t>9,039</t>
  </si>
  <si>
    <t>2,32</t>
  </si>
  <si>
    <t>109,523</t>
  </si>
  <si>
    <t>28,246</t>
  </si>
  <si>
    <t>54,125</t>
  </si>
  <si>
    <t>42,584</t>
  </si>
  <si>
    <t>58,635</t>
  </si>
  <si>
    <t>52,696</t>
  </si>
  <si>
    <t>50,767</t>
  </si>
  <si>
    <t>-25,259</t>
  </si>
  <si>
    <t>0,614</t>
  </si>
  <si>
    <t>15,328</t>
  </si>
  <si>
    <t>2,334</t>
  </si>
  <si>
    <t>16,807</t>
  </si>
  <si>
    <t>8,796</t>
  </si>
  <si>
    <t>-90,933</t>
  </si>
  <si>
    <t>32,217</t>
  </si>
  <si>
    <t>29,921</t>
  </si>
  <si>
    <t>105,238</t>
  </si>
  <si>
    <t>100,935</t>
  </si>
  <si>
    <t>314,627</t>
  </si>
  <si>
    <t>30,29</t>
  </si>
  <si>
    <t>65,336</t>
  </si>
  <si>
    <t>2,358</t>
  </si>
  <si>
    <t>14,661</t>
  </si>
  <si>
    <t>3,073</t>
  </si>
  <si>
    <t>235,209</t>
  </si>
  <si>
    <t>158,56</t>
  </si>
  <si>
    <t>81,891</t>
  </si>
  <si>
    <t>47,219</t>
  </si>
  <si>
    <t>88,172</t>
  </si>
  <si>
    <t>451,521</t>
  </si>
  <si>
    <t>24,926</t>
  </si>
  <si>
    <t>43,209</t>
  </si>
  <si>
    <t>74,692</t>
  </si>
  <si>
    <t>16,253</t>
  </si>
  <si>
    <t>15,784</t>
  </si>
  <si>
    <t>0,566</t>
  </si>
  <si>
    <t>268,893</t>
  </si>
  <si>
    <t>179,286</t>
  </si>
  <si>
    <t>69,698</t>
  </si>
  <si>
    <t>54,709</t>
  </si>
  <si>
    <t>1,394</t>
  </si>
  <si>
    <t>138,721</t>
  </si>
  <si>
    <t>27,052</t>
  </si>
  <si>
    <t>63,546</t>
  </si>
  <si>
    <t>7,398</t>
  </si>
  <si>
    <t>4,197</t>
  </si>
  <si>
    <t>5,387</t>
  </si>
  <si>
    <t>64,729</t>
  </si>
  <si>
    <t>18,473</t>
  </si>
  <si>
    <t>29,3</t>
  </si>
  <si>
    <t>52,008</t>
  </si>
  <si>
    <t>471,027</t>
  </si>
  <si>
    <t>71,562</t>
  </si>
  <si>
    <t>81,394</t>
  </si>
  <si>
    <t>12,577</t>
  </si>
  <si>
    <t>18,995</t>
  </si>
  <si>
    <t>0,176</t>
  </si>
  <si>
    <t>30,38</t>
  </si>
  <si>
    <t>25,363</t>
  </si>
  <si>
    <t>45,277</t>
  </si>
  <si>
    <t>35,007</t>
  </si>
  <si>
    <t>35,611</t>
  </si>
  <si>
    <t>49,646</t>
  </si>
  <si>
    <t>220,865</t>
  </si>
  <si>
    <t>253,937</t>
  </si>
  <si>
    <t>36,616</t>
  </si>
  <si>
    <t>24,175</t>
  </si>
  <si>
    <t>19,174</t>
  </si>
  <si>
    <t>5,952</t>
  </si>
  <si>
    <t>2,121</t>
  </si>
  <si>
    <t>69,028</t>
  </si>
  <si>
    <t>48,666</t>
  </si>
  <si>
    <t>23,192</t>
  </si>
  <si>
    <t>25,727</t>
  </si>
  <si>
    <t>25,918</t>
  </si>
  <si>
    <t>217,605</t>
  </si>
  <si>
    <t>49,068</t>
  </si>
  <si>
    <t>47,799</t>
  </si>
  <si>
    <t>2,56</t>
  </si>
  <si>
    <t>7,699</t>
  </si>
  <si>
    <t>21,002</t>
  </si>
  <si>
    <t>172,077</t>
  </si>
  <si>
    <t>101,169</t>
  </si>
  <si>
    <t>35,737</t>
  </si>
  <si>
    <t>73,644</t>
  </si>
  <si>
    <t>15,137</t>
  </si>
  <si>
    <t>294,665</t>
  </si>
  <si>
    <t>26,363</t>
  </si>
  <si>
    <t>66,32</t>
  </si>
  <si>
    <t>34,71</t>
  </si>
  <si>
    <t>1,248</t>
  </si>
  <si>
    <t>0,66</t>
  </si>
  <si>
    <t>17,857</t>
  </si>
  <si>
    <t>11,581</t>
  </si>
  <si>
    <t>124,955</t>
  </si>
  <si>
    <t>24,692</t>
  </si>
  <si>
    <t>55,092</t>
  </si>
  <si>
    <t>71,473</t>
  </si>
  <si>
    <t>136,362</t>
  </si>
  <si>
    <t>31,776</t>
  </si>
  <si>
    <t>57,453</t>
  </si>
  <si>
    <t>8,66</t>
  </si>
  <si>
    <t>4,842</t>
  </si>
  <si>
    <t>3,133</t>
  </si>
  <si>
    <t>31,175</t>
  </si>
  <si>
    <t>10,201</t>
  </si>
  <si>
    <t>26,117</t>
  </si>
  <si>
    <t>33,492</t>
  </si>
  <si>
    <t>147,21</t>
  </si>
  <si>
    <t>53,031</t>
  </si>
  <si>
    <t>59,934</t>
  </si>
  <si>
    <t>15,987</t>
  </si>
  <si>
    <t>9,76</t>
  </si>
  <si>
    <t>5,359</t>
  </si>
  <si>
    <t>4,26</t>
  </si>
  <si>
    <t>5,336</t>
  </si>
  <si>
    <t>0,608</t>
  </si>
  <si>
    <t>-64,668</t>
  </si>
  <si>
    <t>10,742</t>
  </si>
  <si>
    <t>54,794</t>
  </si>
  <si>
    <t>41,7</t>
  </si>
  <si>
    <t>14,855</t>
  </si>
  <si>
    <t>330,71</t>
  </si>
  <si>
    <t>64,37</t>
  </si>
  <si>
    <t>31,036</t>
  </si>
  <si>
    <t>2,972</t>
  </si>
  <si>
    <t>3,084</t>
  </si>
  <si>
    <t>111,731</t>
  </si>
  <si>
    <t>43,305</t>
  </si>
  <si>
    <t>41,668</t>
  </si>
  <si>
    <t>1901,719</t>
  </si>
  <si>
    <t>107,296</t>
  </si>
  <si>
    <t>15,808</t>
  </si>
  <si>
    <t>8,887</t>
  </si>
  <si>
    <t>4,527</t>
  </si>
  <si>
    <t>6,833</t>
  </si>
  <si>
    <t>5,182</t>
  </si>
  <si>
    <t>56,909</t>
  </si>
  <si>
    <t>30,45</t>
  </si>
  <si>
    <t>33,949</t>
  </si>
  <si>
    <t>63,327</t>
  </si>
  <si>
    <t>1,058</t>
  </si>
  <si>
    <t>150,617</t>
  </si>
  <si>
    <t>34,281</t>
  </si>
  <si>
    <t>64,708</t>
  </si>
  <si>
    <t>2,768</t>
  </si>
  <si>
    <t>0,244</t>
  </si>
  <si>
    <t>5,907</t>
  </si>
  <si>
    <t>67,333</t>
  </si>
  <si>
    <t>5,625</t>
  </si>
  <si>
    <t>9,965</t>
  </si>
  <si>
    <t>9,441</t>
  </si>
  <si>
    <t>38,843</t>
  </si>
  <si>
    <t>176,326</t>
  </si>
  <si>
    <t>49,458</t>
  </si>
  <si>
    <t>89,742</t>
  </si>
  <si>
    <t>54,955</t>
  </si>
  <si>
    <t>36,937</t>
  </si>
  <si>
    <t>18,767</t>
  </si>
  <si>
    <t>-26,587</t>
  </si>
  <si>
    <t>-2,68</t>
  </si>
  <si>
    <t>-5,008</t>
  </si>
  <si>
    <t>-1,561</t>
  </si>
  <si>
    <t>67,562</t>
  </si>
  <si>
    <t>43,591</t>
  </si>
  <si>
    <t>99,849</t>
  </si>
  <si>
    <t>100,528</t>
  </si>
  <si>
    <t>270,345</t>
  </si>
  <si>
    <t>69,273</t>
  </si>
  <si>
    <t>40,72</t>
  </si>
  <si>
    <t>34,05</t>
  </si>
  <si>
    <t>8,628</t>
  </si>
  <si>
    <t>6,435</t>
  </si>
  <si>
    <t>3,479</t>
  </si>
  <si>
    <t>122,58</t>
  </si>
  <si>
    <t>61,798</t>
  </si>
  <si>
    <t>58,749</t>
  </si>
  <si>
    <t>101,965</t>
  </si>
  <si>
    <t>167,525</t>
  </si>
  <si>
    <t>43,142</t>
  </si>
  <si>
    <t>31,637</t>
  </si>
  <si>
    <t>20,803</t>
  </si>
  <si>
    <t>-91,166</t>
  </si>
  <si>
    <t>-43,691</t>
  </si>
  <si>
    <t>-0,652</t>
  </si>
  <si>
    <t>-2,268</t>
  </si>
  <si>
    <t>74,89</t>
  </si>
  <si>
    <t>20,622</t>
  </si>
  <si>
    <t>26,474</t>
  </si>
  <si>
    <t>47,386</t>
  </si>
  <si>
    <t>1,714</t>
  </si>
  <si>
    <t>111,028</t>
  </si>
  <si>
    <t>20,254</t>
  </si>
  <si>
    <t>44,647</t>
  </si>
  <si>
    <t>8,451</t>
  </si>
  <si>
    <t>0,701</t>
  </si>
  <si>
    <t>1,892</t>
  </si>
  <si>
    <t>-0,6</t>
  </si>
  <si>
    <t>36,823</t>
  </si>
  <si>
    <t>52,111</t>
  </si>
  <si>
    <t>289,369</t>
  </si>
  <si>
    <t>58,719</t>
  </si>
  <si>
    <t>111,027</t>
  </si>
  <si>
    <t>4,679</t>
  </si>
  <si>
    <t>0,729</t>
  </si>
  <si>
    <t>399,698</t>
  </si>
  <si>
    <t>541,308</t>
  </si>
  <si>
    <t>52,761</t>
  </si>
  <si>
    <t>7,845</t>
  </si>
  <si>
    <t>107,657</t>
  </si>
  <si>
    <t>89,983</t>
  </si>
  <si>
    <t>11,034</t>
  </si>
  <si>
    <t>3,847</t>
  </si>
  <si>
    <t>-3,698</t>
  </si>
  <si>
    <t>13,849</t>
  </si>
  <si>
    <t>108,313</t>
  </si>
  <si>
    <t>11,606</t>
  </si>
  <si>
    <t>-4,27</t>
  </si>
  <si>
    <t>18,167</t>
  </si>
  <si>
    <t>0,239</t>
  </si>
  <si>
    <t>103,328</t>
  </si>
  <si>
    <t>675,814</t>
  </si>
  <si>
    <t>59,124</t>
  </si>
  <si>
    <t>45,153</t>
  </si>
  <si>
    <t>23,944</t>
  </si>
  <si>
    <t>8,038</t>
  </si>
  <si>
    <t>6,428</t>
  </si>
  <si>
    <t>8,695</t>
  </si>
  <si>
    <t>3,987</t>
  </si>
  <si>
    <t>86,198</t>
  </si>
  <si>
    <t>45,61</t>
  </si>
  <si>
    <t>42,804</t>
  </si>
  <si>
    <t>20,025</t>
  </si>
  <si>
    <t>117,335</t>
  </si>
  <si>
    <t>25,558</t>
  </si>
  <si>
    <t>42,393</t>
  </si>
  <si>
    <t>17,015</t>
  </si>
  <si>
    <t>5,489</t>
  </si>
  <si>
    <t>96,697</t>
  </si>
  <si>
    <t>181,337</t>
  </si>
  <si>
    <t>76,918</t>
  </si>
  <si>
    <t>68,972</t>
  </si>
  <si>
    <t>5,011</t>
  </si>
  <si>
    <t>852,217</t>
  </si>
  <si>
    <t>37,169</t>
  </si>
  <si>
    <t>84,437</t>
  </si>
  <si>
    <t>85,127</t>
  </si>
  <si>
    <t>3,728</t>
  </si>
  <si>
    <t>17,295</t>
  </si>
  <si>
    <t>17,74</t>
  </si>
  <si>
    <t>306,458</t>
  </si>
  <si>
    <t>239,29</t>
  </si>
  <si>
    <t>41,133</t>
  </si>
  <si>
    <t>35,01</t>
  </si>
  <si>
    <t>270,356</t>
  </si>
  <si>
    <t>34,94</t>
  </si>
  <si>
    <t>68,752</t>
  </si>
  <si>
    <t>81,204</t>
  </si>
  <si>
    <t>4,855</t>
  </si>
  <si>
    <t>6,084</t>
  </si>
  <si>
    <t>292,334</t>
  </si>
  <si>
    <t>26,541</t>
  </si>
  <si>
    <t>66,581</t>
  </si>
  <si>
    <t>110,882</t>
  </si>
  <si>
    <t>-49,28</t>
  </si>
  <si>
    <t>106,119</t>
  </si>
  <si>
    <t>6,076</t>
  </si>
  <si>
    <t>-275,781</t>
  </si>
  <si>
    <t>25,207</t>
  </si>
  <si>
    <t>-14,678</t>
  </si>
  <si>
    <t>-419,655</t>
  </si>
  <si>
    <t>-305,751</t>
  </si>
  <si>
    <t>-330,613</t>
  </si>
  <si>
    <t>90,745</t>
  </si>
  <si>
    <t>231,742</t>
  </si>
  <si>
    <t>65,224</t>
  </si>
  <si>
    <t>125,503</t>
  </si>
  <si>
    <t>6,353</t>
  </si>
  <si>
    <t>91,656</t>
  </si>
  <si>
    <t>39,292</t>
  </si>
  <si>
    <t>46,754</t>
  </si>
  <si>
    <t>5,135</t>
  </si>
  <si>
    <t>3,041</t>
  </si>
  <si>
    <t>3,823</t>
  </si>
  <si>
    <t>2,522</t>
  </si>
  <si>
    <t>18,486</t>
  </si>
  <si>
    <t>15,393</t>
  </si>
  <si>
    <t>52,035</t>
  </si>
  <si>
    <t>38,424</t>
  </si>
  <si>
    <t>1,155</t>
  </si>
  <si>
    <t>104,883</t>
  </si>
  <si>
    <t>32,791</t>
  </si>
  <si>
    <t>78,937</t>
  </si>
  <si>
    <t>4,036</t>
  </si>
  <si>
    <t>1,335</t>
  </si>
  <si>
    <t>18,54</t>
  </si>
  <si>
    <t>18,801</t>
  </si>
  <si>
    <t>3,766</t>
  </si>
  <si>
    <t>14,529</t>
  </si>
  <si>
    <t>20,058</t>
  </si>
  <si>
    <t>64,815</t>
  </si>
  <si>
    <t>75,485</t>
  </si>
  <si>
    <t>967,712</t>
  </si>
  <si>
    <t>121,063</t>
  </si>
  <si>
    <t>32,774</t>
  </si>
  <si>
    <t>5,252</t>
  </si>
  <si>
    <t>20,705</t>
  </si>
  <si>
    <t>41,015</t>
  </si>
  <si>
    <t>1,226</t>
  </si>
  <si>
    <t>20,11</t>
  </si>
  <si>
    <t>-0,289</t>
  </si>
  <si>
    <t>74,539</t>
  </si>
  <si>
    <t>61,92</t>
  </si>
  <si>
    <t>14,543</t>
  </si>
  <si>
    <t>61,892</t>
  </si>
  <si>
    <t>204,324</t>
  </si>
  <si>
    <t>708,563</t>
  </si>
  <si>
    <t>59,251</t>
  </si>
  <si>
    <t>28,421</t>
  </si>
  <si>
    <t>188,48</t>
  </si>
  <si>
    <t>11,592</t>
  </si>
  <si>
    <t>11,332</t>
  </si>
  <si>
    <t>11,538</t>
  </si>
  <si>
    <t>15,976</t>
  </si>
  <si>
    <t>678,527</t>
  </si>
  <si>
    <t>651,585</t>
  </si>
  <si>
    <t>71,639</t>
  </si>
  <si>
    <t>7,205</t>
  </si>
  <si>
    <t>682,764</t>
  </si>
  <si>
    <t>27,55</t>
  </si>
  <si>
    <t>82,192</t>
  </si>
  <si>
    <t>100,301</t>
  </si>
  <si>
    <t>6,404</t>
  </si>
  <si>
    <t>1,326</t>
  </si>
  <si>
    <t>7,217</t>
  </si>
  <si>
    <t>4,864</t>
  </si>
  <si>
    <t>361,083</t>
  </si>
  <si>
    <t>17,205</t>
  </si>
  <si>
    <t>35,193</t>
  </si>
  <si>
    <t>53,389</t>
  </si>
  <si>
    <t>200,667</t>
  </si>
  <si>
    <t>210,209</t>
  </si>
  <si>
    <t>17,031</t>
  </si>
  <si>
    <t>19,462</t>
  </si>
  <si>
    <t>28,919</t>
  </si>
  <si>
    <t>-145,407</t>
  </si>
  <si>
    <t>-0,668</t>
  </si>
  <si>
    <t>-26,421</t>
  </si>
  <si>
    <t>-0,484</t>
  </si>
  <si>
    <t>-0,28</t>
  </si>
  <si>
    <t>104,108</t>
  </si>
  <si>
    <t>85,902</t>
  </si>
  <si>
    <t>8,345</t>
  </si>
  <si>
    <t>57,935</t>
  </si>
  <si>
    <t>168,071</t>
  </si>
  <si>
    <t>259,583</t>
  </si>
  <si>
    <t>14,237</t>
  </si>
  <si>
    <t>22,337</t>
  </si>
  <si>
    <t>24,987</t>
  </si>
  <si>
    <t>-103,239</t>
  </si>
  <si>
    <t>-1,229</t>
  </si>
  <si>
    <t>-12,986</t>
  </si>
  <si>
    <t>-0,34</t>
  </si>
  <si>
    <t>0,582</t>
  </si>
  <si>
    <t>89,952</t>
  </si>
  <si>
    <t>64,499</t>
  </si>
  <si>
    <t>3,915</t>
  </si>
  <si>
    <t>53,524</t>
  </si>
  <si>
    <t>85,58</t>
  </si>
  <si>
    <t>1118,646</t>
  </si>
  <si>
    <t>48,798</t>
  </si>
  <si>
    <t>156,21</t>
  </si>
  <si>
    <t>23,738</t>
  </si>
  <si>
    <t>2,586</t>
  </si>
  <si>
    <t>27,218</t>
  </si>
  <si>
    <t>4,8</t>
  </si>
  <si>
    <t>3,472</t>
  </si>
  <si>
    <t>562,358</t>
  </si>
  <si>
    <t>13,347</t>
  </si>
  <si>
    <t>51,04</t>
  </si>
  <si>
    <t>74,53</t>
  </si>
  <si>
    <t>556,169</t>
  </si>
  <si>
    <t>47,793</t>
  </si>
  <si>
    <t>162,368</t>
  </si>
  <si>
    <t>21,532</t>
  </si>
  <si>
    <t>3,588</t>
  </si>
  <si>
    <t>30,284</t>
  </si>
  <si>
    <t>28,598</t>
  </si>
  <si>
    <t>584,527</t>
  </si>
  <si>
    <t>637,697</t>
  </si>
  <si>
    <t>34,42</t>
  </si>
  <si>
    <t>72,622</t>
  </si>
  <si>
    <t>10,093</t>
  </si>
  <si>
    <t>162,187</t>
  </si>
  <si>
    <t>26,805</t>
  </si>
  <si>
    <t>35,415</t>
  </si>
  <si>
    <t>28,142</t>
  </si>
  <si>
    <t>2,855</t>
  </si>
  <si>
    <t>3,548</t>
  </si>
  <si>
    <t>101,31</t>
  </si>
  <si>
    <t>71,409</t>
  </si>
  <si>
    <t>30,956</t>
  </si>
  <si>
    <t>68,88</t>
  </si>
  <si>
    <t>3,857</t>
  </si>
  <si>
    <t>159,477</t>
  </si>
  <si>
    <t>54,139</t>
  </si>
  <si>
    <t>51,815</t>
  </si>
  <si>
    <t>17,977</t>
  </si>
  <si>
    <t>0,568</t>
  </si>
  <si>
    <t>5,976</t>
  </si>
  <si>
    <t>8,182</t>
  </si>
  <si>
    <t>7,642</t>
  </si>
  <si>
    <t>64,717</t>
  </si>
  <si>
    <t>56,043</t>
  </si>
  <si>
    <t>24,012</t>
  </si>
  <si>
    <t>40,632</t>
  </si>
  <si>
    <t>4630,493</t>
  </si>
  <si>
    <t>193,028</t>
  </si>
  <si>
    <t>34,957</t>
  </si>
  <si>
    <t>28,94</t>
  </si>
  <si>
    <t>9,679</t>
  </si>
  <si>
    <t>13,327</t>
  </si>
  <si>
    <t>3,708</t>
  </si>
  <si>
    <t>104,184</t>
  </si>
  <si>
    <t>85,885</t>
  </si>
  <si>
    <t>55,623</t>
  </si>
  <si>
    <t>63,877</t>
  </si>
  <si>
    <t>37881,094</t>
  </si>
  <si>
    <t>140,236</t>
  </si>
  <si>
    <t>19,111</t>
  </si>
  <si>
    <t>20,948</t>
  </si>
  <si>
    <t>230,228</t>
  </si>
  <si>
    <t>68,801</t>
  </si>
  <si>
    <t>40,332</t>
  </si>
  <si>
    <t>43,754</t>
  </si>
  <si>
    <t>137,292</t>
  </si>
  <si>
    <t>100,592</t>
  </si>
  <si>
    <t>73,232</t>
  </si>
  <si>
    <t>29,31</t>
  </si>
  <si>
    <t>12,875</t>
  </si>
  <si>
    <t>20,142</t>
  </si>
  <si>
    <t>1,953</t>
  </si>
  <si>
    <t>10,308</t>
  </si>
  <si>
    <t>0,2</t>
  </si>
  <si>
    <t>46,35</t>
  </si>
  <si>
    <t>14,85</t>
  </si>
  <si>
    <t>29,14</t>
  </si>
  <si>
    <t>45,441</t>
  </si>
  <si>
    <t>35,697</t>
  </si>
  <si>
    <t>29,663</t>
  </si>
  <si>
    <t>-23,712</t>
  </si>
  <si>
    <t>-52,038</t>
  </si>
  <si>
    <t>-4,074</t>
  </si>
  <si>
    <t>-15,71</t>
  </si>
  <si>
    <t>-7,757</t>
  </si>
  <si>
    <t>-3,974</t>
  </si>
  <si>
    <t>-187,336</t>
  </si>
  <si>
    <t>64,949</t>
  </si>
  <si>
    <t>6,324</t>
  </si>
  <si>
    <t>92,954</t>
  </si>
  <si>
    <t>278,657</t>
  </si>
  <si>
    <t>68,311</t>
  </si>
  <si>
    <t>18,756</t>
  </si>
  <si>
    <t>9,305</t>
  </si>
  <si>
    <t>12,104</t>
  </si>
  <si>
    <t>12,182</t>
  </si>
  <si>
    <t>67,522</t>
  </si>
  <si>
    <t>38,915</t>
  </si>
  <si>
    <t>44,747</t>
  </si>
  <si>
    <t>44,707</t>
  </si>
  <si>
    <t>15,3</t>
  </si>
  <si>
    <t>105,239</t>
  </si>
  <si>
    <t>46,971</t>
  </si>
  <si>
    <t>29,092</t>
  </si>
  <si>
    <t>6,301</t>
  </si>
  <si>
    <t>1,261</t>
  </si>
  <si>
    <t>2,373</t>
  </si>
  <si>
    <t>22,684</t>
  </si>
  <si>
    <t>4,758</t>
  </si>
  <si>
    <t>27,43</t>
  </si>
  <si>
    <t>41,395</t>
  </si>
  <si>
    <t>17,466</t>
  </si>
  <si>
    <t>163,526</t>
  </si>
  <si>
    <t>25,125</t>
  </si>
  <si>
    <t>44,048</t>
  </si>
  <si>
    <t>12,638</t>
  </si>
  <si>
    <t>31,647</t>
  </si>
  <si>
    <t>4,695</t>
  </si>
  <si>
    <t>45,495</t>
  </si>
  <si>
    <t>24,755</t>
  </si>
  <si>
    <t>35,192</t>
  </si>
  <si>
    <t>137,898</t>
  </si>
  <si>
    <t>233,735</t>
  </si>
  <si>
    <t>26,07</t>
  </si>
  <si>
    <t>25,826</t>
  </si>
  <si>
    <t>26,57</t>
  </si>
  <si>
    <t>96,48</t>
  </si>
  <si>
    <t>15,88</t>
  </si>
  <si>
    <t>95,65</t>
  </si>
  <si>
    <t>80,77</t>
  </si>
  <si>
    <t>58,65</t>
  </si>
  <si>
    <t>150,059</t>
  </si>
  <si>
    <t>190,187</t>
  </si>
  <si>
    <t>20,813</t>
  </si>
  <si>
    <t>22,074</t>
  </si>
  <si>
    <t>26,727</t>
  </si>
  <si>
    <t>149,555</t>
  </si>
  <si>
    <t>0,471</t>
  </si>
  <si>
    <t>30,159</t>
  </si>
  <si>
    <t>96,218</t>
  </si>
  <si>
    <t>91,72</t>
  </si>
  <si>
    <t>2,899</t>
  </si>
  <si>
    <t>58,157</t>
  </si>
  <si>
    <t>177,161</t>
  </si>
  <si>
    <t>141,688</t>
  </si>
  <si>
    <t>30,074</t>
  </si>
  <si>
    <t>24,905</t>
  </si>
  <si>
    <t>15,306</t>
  </si>
  <si>
    <t>6,11</t>
  </si>
  <si>
    <t>89,659</t>
  </si>
  <si>
    <t>82,732</t>
  </si>
  <si>
    <t>61,357</t>
  </si>
  <si>
    <t>55,529</t>
  </si>
  <si>
    <t>218,457</t>
  </si>
  <si>
    <t>157,653</t>
  </si>
  <si>
    <t>40,989</t>
  </si>
  <si>
    <t>16,986</t>
  </si>
  <si>
    <t>36,693</t>
  </si>
  <si>
    <t>31,415</t>
  </si>
  <si>
    <t>14,064</t>
  </si>
  <si>
    <t>132,094</t>
  </si>
  <si>
    <t>100,234</t>
  </si>
  <si>
    <t>57,161</t>
  </si>
  <si>
    <t>88,809</t>
  </si>
  <si>
    <t>220,521</t>
  </si>
  <si>
    <t>54,284</t>
  </si>
  <si>
    <t>2,278</t>
  </si>
  <si>
    <t>1,286</t>
  </si>
  <si>
    <t>7,413</t>
  </si>
  <si>
    <t>6,196</t>
  </si>
  <si>
    <t>63,018</t>
  </si>
  <si>
    <t>16,001</t>
  </si>
  <si>
    <t>34,939</t>
  </si>
  <si>
    <t>11,673</t>
  </si>
  <si>
    <t>182,234</t>
  </si>
  <si>
    <t>42,636</t>
  </si>
  <si>
    <t>44,308</t>
  </si>
  <si>
    <t>35,191</t>
  </si>
  <si>
    <t>-9,874</t>
  </si>
  <si>
    <t>-0,04</t>
  </si>
  <si>
    <t>-59,852</t>
  </si>
  <si>
    <t>126,687</t>
  </si>
  <si>
    <t>79,24</t>
  </si>
  <si>
    <t>26,733</t>
  </si>
  <si>
    <t>67,432</t>
  </si>
  <si>
    <t>11,628</t>
  </si>
  <si>
    <t>184,636</t>
  </si>
  <si>
    <t>40,391</t>
  </si>
  <si>
    <t>44,224</t>
  </si>
  <si>
    <t>35,973</t>
  </si>
  <si>
    <t>-7,884</t>
  </si>
  <si>
    <t>-0,439</t>
  </si>
  <si>
    <t>-5,497</t>
  </si>
  <si>
    <t>-1,004</t>
  </si>
  <si>
    <t>1,819</t>
  </si>
  <si>
    <t>129,502</t>
  </si>
  <si>
    <t>77,734</t>
  </si>
  <si>
    <t>29,54</t>
  </si>
  <si>
    <t>69,532</t>
  </si>
  <si>
    <t>6,183</t>
  </si>
  <si>
    <t>188,919</t>
  </si>
  <si>
    <t>38,201</t>
  </si>
  <si>
    <t>75,603</t>
  </si>
  <si>
    <t>3,031</t>
  </si>
  <si>
    <t>3,454</t>
  </si>
  <si>
    <t>13,006</t>
  </si>
  <si>
    <t>46,69</t>
  </si>
  <si>
    <t>25,041</t>
  </si>
  <si>
    <t>15,426</t>
  </si>
  <si>
    <t>15,934</t>
  </si>
  <si>
    <t>166,836</t>
  </si>
  <si>
    <t>93,791</t>
  </si>
  <si>
    <t>37,624</t>
  </si>
  <si>
    <t>31,541</t>
  </si>
  <si>
    <t>51,758</t>
  </si>
  <si>
    <t>39,532</t>
  </si>
  <si>
    <t>1,694</t>
  </si>
  <si>
    <t>1,254</t>
  </si>
  <si>
    <t>-0,683</t>
  </si>
  <si>
    <t>186,329</t>
  </si>
  <si>
    <t>157,244</t>
  </si>
  <si>
    <t>29,285</t>
  </si>
  <si>
    <t>42,362</t>
  </si>
  <si>
    <t>6,722</t>
  </si>
  <si>
    <t>117,393</t>
  </si>
  <si>
    <t>29,299</t>
  </si>
  <si>
    <t>53,885</t>
  </si>
  <si>
    <t>5,808</t>
  </si>
  <si>
    <t>6,332</t>
  </si>
  <si>
    <t>36,577</t>
  </si>
  <si>
    <t>28,134</t>
  </si>
  <si>
    <t>19,188</t>
  </si>
  <si>
    <t>33,262</t>
  </si>
  <si>
    <t>319,026</t>
  </si>
  <si>
    <t>27,84</t>
  </si>
  <si>
    <t>56,099</t>
  </si>
  <si>
    <t>44,937</t>
  </si>
  <si>
    <t>28,183</t>
  </si>
  <si>
    <t>0,813</t>
  </si>
  <si>
    <t>-0,601</t>
  </si>
  <si>
    <t>161,774</t>
  </si>
  <si>
    <t>55,334</t>
  </si>
  <si>
    <t>276,47</t>
  </si>
  <si>
    <t>79,939</t>
  </si>
  <si>
    <t>31,833</t>
  </si>
  <si>
    <t>13,25</t>
  </si>
  <si>
    <t>6,917</t>
  </si>
  <si>
    <t>3,838</t>
  </si>
  <si>
    <t>-2,654</t>
  </si>
  <si>
    <t>12,118</t>
  </si>
  <si>
    <t>18,723</t>
  </si>
  <si>
    <t>25,998</t>
  </si>
  <si>
    <t>39,744</t>
  </si>
  <si>
    <t>10,651</t>
  </si>
  <si>
    <t>316,445</t>
  </si>
  <si>
    <t>36,228</t>
  </si>
  <si>
    <t>69,643</t>
  </si>
  <si>
    <t>16,75</t>
  </si>
  <si>
    <t>-1,66</t>
  </si>
  <si>
    <t>-3,33</t>
  </si>
  <si>
    <t>-0,237</t>
  </si>
  <si>
    <t>60,299</t>
  </si>
  <si>
    <t>182,837</t>
  </si>
  <si>
    <t>35,958</t>
  </si>
  <si>
    <t>13,219</t>
  </si>
  <si>
    <t>-3594,241</t>
  </si>
  <si>
    <t>511,992</t>
  </si>
  <si>
    <t>-2,462</t>
  </si>
  <si>
    <t>174,866</t>
  </si>
  <si>
    <t>-40,104</t>
  </si>
  <si>
    <t>-25,312</t>
  </si>
  <si>
    <t>-9,206</t>
  </si>
  <si>
    <t>-20,656</t>
  </si>
  <si>
    <t>-36,181</t>
  </si>
  <si>
    <t>629,519</t>
  </si>
  <si>
    <t>420,923</t>
  </si>
  <si>
    <t>91,39</t>
  </si>
  <si>
    <t>64,471</t>
  </si>
  <si>
    <t>299,253</t>
  </si>
  <si>
    <t>266,86</t>
  </si>
  <si>
    <t>31,501</t>
  </si>
  <si>
    <t>21,103</t>
  </si>
  <si>
    <t>50,531</t>
  </si>
  <si>
    <t>47,363</t>
  </si>
  <si>
    <t>27,095</t>
  </si>
  <si>
    <t>1,746</t>
  </si>
  <si>
    <t>-0,41</t>
  </si>
  <si>
    <t>181,912</t>
  </si>
  <si>
    <t>105,577</t>
  </si>
  <si>
    <t>271,133</t>
  </si>
  <si>
    <t>16,748</t>
  </si>
  <si>
    <t>68,834</t>
  </si>
  <si>
    <t>14,986</t>
  </si>
  <si>
    <t>15,452</t>
  </si>
  <si>
    <t>13,558</t>
  </si>
  <si>
    <t>53,951</t>
  </si>
  <si>
    <t>11,213</t>
  </si>
  <si>
    <t>40,818</t>
  </si>
  <si>
    <t>31,261</t>
  </si>
  <si>
    <t>31,59</t>
  </si>
  <si>
    <t>159,574</t>
  </si>
  <si>
    <t>25,5</t>
  </si>
  <si>
    <t>50,682</t>
  </si>
  <si>
    <t>11,182</t>
  </si>
  <si>
    <t>25,302</t>
  </si>
  <si>
    <t>2,886</t>
  </si>
  <si>
    <t>3,753</t>
  </si>
  <si>
    <t>1,665</t>
  </si>
  <si>
    <t>40,256</t>
  </si>
  <si>
    <t>17,341</t>
  </si>
  <si>
    <t>17,417</t>
  </si>
  <si>
    <t>15,35</t>
  </si>
  <si>
    <t>53,473</t>
  </si>
  <si>
    <t>225,032</t>
  </si>
  <si>
    <t>26,753</t>
  </si>
  <si>
    <t>44,638</t>
  </si>
  <si>
    <t>77,952</t>
  </si>
  <si>
    <t>4,058</t>
  </si>
  <si>
    <t>3,96</t>
  </si>
  <si>
    <t>66,048</t>
  </si>
  <si>
    <t>20,703</t>
  </si>
  <si>
    <t>15,333</t>
  </si>
  <si>
    <t>66,196</t>
  </si>
  <si>
    <t>150,662</t>
  </si>
  <si>
    <t>37,523</t>
  </si>
  <si>
    <t>35,534</t>
  </si>
  <si>
    <t>19,515</t>
  </si>
  <si>
    <t>70,255</t>
  </si>
  <si>
    <t>65,876</t>
  </si>
  <si>
    <t>38,368</t>
  </si>
  <si>
    <t>103,14</t>
  </si>
  <si>
    <t>35,765</t>
  </si>
  <si>
    <t>48,747</t>
  </si>
  <si>
    <t>6,294</t>
  </si>
  <si>
    <t>2,816</t>
  </si>
  <si>
    <t>2,328</t>
  </si>
  <si>
    <t>4,285</t>
  </si>
  <si>
    <t>22,658</t>
  </si>
  <si>
    <t>19,458</t>
  </si>
  <si>
    <t>39,508</t>
  </si>
  <si>
    <t>20,418</t>
  </si>
  <si>
    <t>68,204</t>
  </si>
  <si>
    <t>47,801</t>
  </si>
  <si>
    <t>44,031</t>
  </si>
  <si>
    <t>14,764</t>
  </si>
  <si>
    <t>3,469</t>
  </si>
  <si>
    <t>2,206</t>
  </si>
  <si>
    <t>-12,128</t>
  </si>
  <si>
    <t>28,695</t>
  </si>
  <si>
    <t>14,32</t>
  </si>
  <si>
    <t>32,459</t>
  </si>
  <si>
    <t>38,953</t>
  </si>
  <si>
    <t>290,658</t>
  </si>
  <si>
    <t>50,146</t>
  </si>
  <si>
    <t>54,474</t>
  </si>
  <si>
    <t>57,607</t>
  </si>
  <si>
    <t>3,938</t>
  </si>
  <si>
    <t>207,386</t>
  </si>
  <si>
    <t>106,616</t>
  </si>
  <si>
    <t>56,775</t>
  </si>
  <si>
    <t>67,452</t>
  </si>
  <si>
    <t>119,324</t>
  </si>
  <si>
    <t>50,91</t>
  </si>
  <si>
    <t>67,368</t>
  </si>
  <si>
    <t>2,843</t>
  </si>
  <si>
    <t>3,906</t>
  </si>
  <si>
    <t>5,729</t>
  </si>
  <si>
    <t>2,681</t>
  </si>
  <si>
    <t>10,234</t>
  </si>
  <si>
    <t>7,081</t>
  </si>
  <si>
    <t>3,375</t>
  </si>
  <si>
    <t>127,278</t>
  </si>
  <si>
    <t>57,435</t>
  </si>
  <si>
    <t>12,427</t>
  </si>
  <si>
    <t>0,742</t>
  </si>
  <si>
    <t>0,87</t>
  </si>
  <si>
    <t>-0,245</t>
  </si>
  <si>
    <t>44,737</t>
  </si>
  <si>
    <t>16,4</t>
  </si>
  <si>
    <t>16,84</t>
  </si>
  <si>
    <t>117,681</t>
  </si>
  <si>
    <t>33,243</t>
  </si>
  <si>
    <t>52,21</t>
  </si>
  <si>
    <t>19,624</t>
  </si>
  <si>
    <t>6,225</t>
  </si>
  <si>
    <t>4,909</t>
  </si>
  <si>
    <t>70,648</t>
  </si>
  <si>
    <t>17,949</t>
  </si>
  <si>
    <t>74,86</t>
  </si>
  <si>
    <t>36,527</t>
  </si>
  <si>
    <t>132,271</t>
  </si>
  <si>
    <t>36,285</t>
  </si>
  <si>
    <t>51,85</t>
  </si>
  <si>
    <t>17,286</t>
  </si>
  <si>
    <t>14,504</t>
  </si>
  <si>
    <t>3,849</t>
  </si>
  <si>
    <t>6,275</t>
  </si>
  <si>
    <t>62,231</t>
  </si>
  <si>
    <t>39,496</t>
  </si>
  <si>
    <t>51,904</t>
  </si>
  <si>
    <t>10,892</t>
  </si>
  <si>
    <t>298,647</t>
  </si>
  <si>
    <t>41,948</t>
  </si>
  <si>
    <t>71,445</t>
  </si>
  <si>
    <t>2,241</t>
  </si>
  <si>
    <t>0,927</t>
  </si>
  <si>
    <t>4,768</t>
  </si>
  <si>
    <t>108,536</t>
  </si>
  <si>
    <t>73,317</t>
  </si>
  <si>
    <t>46,433</t>
  </si>
  <si>
    <t>45,905</t>
  </si>
  <si>
    <t>186,398</t>
  </si>
  <si>
    <t>47,532</t>
  </si>
  <si>
    <t>55,383</t>
  </si>
  <si>
    <t>23,243</t>
  </si>
  <si>
    <t>1,565</t>
  </si>
  <si>
    <t>2,23</t>
  </si>
  <si>
    <t>3,04</t>
  </si>
  <si>
    <t>2,344</t>
  </si>
  <si>
    <t>83,676</t>
  </si>
  <si>
    <t>37,939</t>
  </si>
  <si>
    <t>33,678</t>
  </si>
  <si>
    <t>50,145</t>
  </si>
  <si>
    <t>39,227</t>
  </si>
  <si>
    <t>129,037</t>
  </si>
  <si>
    <t>19,136</t>
  </si>
  <si>
    <t>35,254</t>
  </si>
  <si>
    <t>6,762</t>
  </si>
  <si>
    <t>1,7</t>
  </si>
  <si>
    <t>6,497</t>
  </si>
  <si>
    <t>20,05</t>
  </si>
  <si>
    <t>20,229</t>
  </si>
  <si>
    <t>31786,912</t>
  </si>
  <si>
    <t>18,494</t>
  </si>
  <si>
    <t>9,682</t>
  </si>
  <si>
    <t>275,405</t>
  </si>
  <si>
    <t>1,705</t>
  </si>
  <si>
    <t>-0,197</t>
  </si>
  <si>
    <t>66,578</t>
  </si>
  <si>
    <t>49,537</t>
  </si>
  <si>
    <t>34,235</t>
  </si>
  <si>
    <t>49,621</t>
  </si>
  <si>
    <t>139,443</t>
  </si>
  <si>
    <t>183,986</t>
  </si>
  <si>
    <t>42,628</t>
  </si>
  <si>
    <t>23,097</t>
  </si>
  <si>
    <t>22,299</t>
  </si>
  <si>
    <t>2,823</t>
  </si>
  <si>
    <t>4,872</t>
  </si>
  <si>
    <t>80,276</t>
  </si>
  <si>
    <t>52,94</t>
  </si>
  <si>
    <t>34,104</t>
  </si>
  <si>
    <t>40,726</t>
  </si>
  <si>
    <t>236,31</t>
  </si>
  <si>
    <t>126,593</t>
  </si>
  <si>
    <t>33,871</t>
  </si>
  <si>
    <t>18,064</t>
  </si>
  <si>
    <t>14,014</t>
  </si>
  <si>
    <t>1654,857</t>
  </si>
  <si>
    <t>0,895</t>
  </si>
  <si>
    <t>25,485</t>
  </si>
  <si>
    <t>-0,795</t>
  </si>
  <si>
    <t>43,811</t>
  </si>
  <si>
    <t>27,775</t>
  </si>
  <si>
    <t>41,551</t>
  </si>
  <si>
    <t>162,351</t>
  </si>
  <si>
    <t>15,416</t>
  </si>
  <si>
    <t>46,179</t>
  </si>
  <si>
    <t>38,956</t>
  </si>
  <si>
    <t>5,939</t>
  </si>
  <si>
    <t>140,243</t>
  </si>
  <si>
    <t>25,397</t>
  </si>
  <si>
    <t>81,306</t>
  </si>
  <si>
    <t>196,532</t>
  </si>
  <si>
    <t>15,59</t>
  </si>
  <si>
    <t>53,679</t>
  </si>
  <si>
    <t>44,942</t>
  </si>
  <si>
    <t>6,194</t>
  </si>
  <si>
    <t>3,071</t>
  </si>
  <si>
    <t>161,792</t>
  </si>
  <si>
    <t>17,34</t>
  </si>
  <si>
    <t>8,642</t>
  </si>
  <si>
    <t>63,049</t>
  </si>
  <si>
    <t>29942,4</t>
  </si>
  <si>
    <t>176,453</t>
  </si>
  <si>
    <t>24,128</t>
  </si>
  <si>
    <t>-11,169</t>
  </si>
  <si>
    <t>968,226</t>
  </si>
  <si>
    <t>-1,859</t>
  </si>
  <si>
    <t>-0,193</t>
  </si>
  <si>
    <t>86,861</t>
  </si>
  <si>
    <t>45,507</t>
  </si>
  <si>
    <t>39,546</t>
  </si>
  <si>
    <t>47,908</t>
  </si>
  <si>
    <t>173,552</t>
  </si>
  <si>
    <t>118,253</t>
  </si>
  <si>
    <t>31,014</t>
  </si>
  <si>
    <t>15,678</t>
  </si>
  <si>
    <t>27,609</t>
  </si>
  <si>
    <t>-7,587</t>
  </si>
  <si>
    <t>-4,682</t>
  </si>
  <si>
    <t>-2,154</t>
  </si>
  <si>
    <t>-4,073</t>
  </si>
  <si>
    <t>1,624</t>
  </si>
  <si>
    <t>99,394</t>
  </si>
  <si>
    <t>25,151</t>
  </si>
  <si>
    <t>53,876</t>
  </si>
  <si>
    <t>77,764</t>
  </si>
  <si>
    <t>-0,461</t>
  </si>
  <si>
    <t>64,566</t>
  </si>
  <si>
    <t>32,415</t>
  </si>
  <si>
    <t>-5,099</t>
  </si>
  <si>
    <t>10,866</t>
  </si>
  <si>
    <t>0,913</t>
  </si>
  <si>
    <t>0,346</t>
  </si>
  <si>
    <t>30,098</t>
  </si>
  <si>
    <t>5,45</t>
  </si>
  <si>
    <t>27,742</t>
  </si>
  <si>
    <t>76,864</t>
  </si>
  <si>
    <t>94,579</t>
  </si>
  <si>
    <t>14,048</t>
  </si>
  <si>
    <t>9,171</t>
  </si>
  <si>
    <t>0,633</t>
  </si>
  <si>
    <t>2,164</t>
  </si>
  <si>
    <t>0,376</t>
  </si>
  <si>
    <t>34,883</t>
  </si>
  <si>
    <t>41,025</t>
  </si>
  <si>
    <t>122,772</t>
  </si>
  <si>
    <t>103,558</t>
  </si>
  <si>
    <t>31,385</t>
  </si>
  <si>
    <t>24,026</t>
  </si>
  <si>
    <t>7,371</t>
  </si>
  <si>
    <t>5,779</t>
  </si>
  <si>
    <t>4,735</t>
  </si>
  <si>
    <t>1,448</t>
  </si>
  <si>
    <t>26,535</t>
  </si>
  <si>
    <t>11,168</t>
  </si>
  <si>
    <t>22,587</t>
  </si>
  <si>
    <t>48,721</t>
  </si>
  <si>
    <t>277,895</t>
  </si>
  <si>
    <t>134,902</t>
  </si>
  <si>
    <t>32,631</t>
  </si>
  <si>
    <t>24,498</t>
  </si>
  <si>
    <t>144,387</t>
  </si>
  <si>
    <t>-0,265</t>
  </si>
  <si>
    <t>-90,061</t>
  </si>
  <si>
    <t>-2,566</t>
  </si>
  <si>
    <t>88,191</t>
  </si>
  <si>
    <t>85,728</t>
  </si>
  <si>
    <t>64,768</t>
  </si>
  <si>
    <t>57,921</t>
  </si>
  <si>
    <t>72,182</t>
  </si>
  <si>
    <t>323,785</t>
  </si>
  <si>
    <t>30,313</t>
  </si>
  <si>
    <t>27,434</t>
  </si>
  <si>
    <t>26,351</t>
  </si>
  <si>
    <t>2,16</t>
  </si>
  <si>
    <t>94,864</t>
  </si>
  <si>
    <t>36,434</t>
  </si>
  <si>
    <t>26,955</t>
  </si>
  <si>
    <t>117,395</t>
  </si>
  <si>
    <t>127,802</t>
  </si>
  <si>
    <t>34,838</t>
  </si>
  <si>
    <t>27,152</t>
  </si>
  <si>
    <t>0,763</t>
  </si>
  <si>
    <t>0,932</t>
  </si>
  <si>
    <t>-1,693</t>
  </si>
  <si>
    <t>50,336</t>
  </si>
  <si>
    <t>25,39</t>
  </si>
  <si>
    <t>34,422</t>
  </si>
  <si>
    <t>37,264</t>
  </si>
  <si>
    <t>40594,438</t>
  </si>
  <si>
    <t>121,344</t>
  </si>
  <si>
    <t>10,387</t>
  </si>
  <si>
    <t>4,676</t>
  </si>
  <si>
    <t>512,111</t>
  </si>
  <si>
    <t>2,65</t>
  </si>
  <si>
    <t>-0,059</t>
  </si>
  <si>
    <t>31,233</t>
  </si>
  <si>
    <t>20,616</t>
  </si>
  <si>
    <t>30,336</t>
  </si>
  <si>
    <t>100,067</t>
  </si>
  <si>
    <t>10,955</t>
  </si>
  <si>
    <t>9,557</t>
  </si>
  <si>
    <t>39,438</t>
  </si>
  <si>
    <t>46,902</t>
  </si>
  <si>
    <t>5885,012</t>
  </si>
  <si>
    <t>106,36</t>
  </si>
  <si>
    <t>5,492</t>
  </si>
  <si>
    <t>6,257</t>
  </si>
  <si>
    <t>40,939</t>
  </si>
  <si>
    <t>2,355</t>
  </si>
  <si>
    <t>19,771</t>
  </si>
  <si>
    <t>15,183</t>
  </si>
  <si>
    <t>16,219</t>
  </si>
  <si>
    <t>19,127</t>
  </si>
  <si>
    <t>-145,799</t>
  </si>
  <si>
    <t>116,965</t>
  </si>
  <si>
    <t>4,386</t>
  </si>
  <si>
    <t>-38,46</t>
  </si>
  <si>
    <t>-10,061</t>
  </si>
  <si>
    <t>-8,854</t>
  </si>
  <si>
    <t>-3,502</t>
  </si>
  <si>
    <t>-8,276</t>
  </si>
  <si>
    <t>-9,997</t>
  </si>
  <si>
    <t>185,035</t>
  </si>
  <si>
    <t>128,267</t>
  </si>
  <si>
    <t>42,063</t>
  </si>
  <si>
    <t>131,753</t>
  </si>
  <si>
    <t>93,747</t>
  </si>
  <si>
    <t>60,908</t>
  </si>
  <si>
    <t>4,284</t>
  </si>
  <si>
    <t>7,28</t>
  </si>
  <si>
    <t>3,521</t>
  </si>
  <si>
    <t>8,804</t>
  </si>
  <si>
    <t>15,535</t>
  </si>
  <si>
    <t>48,874</t>
  </si>
  <si>
    <t>184,073</t>
  </si>
  <si>
    <t>33,79</t>
  </si>
  <si>
    <t>69,738</t>
  </si>
  <si>
    <t>11,731</t>
  </si>
  <si>
    <t>6,91</t>
  </si>
  <si>
    <t>42,233</t>
  </si>
  <si>
    <t>16,514</t>
  </si>
  <si>
    <t>28,348</t>
  </si>
  <si>
    <t>24,807</t>
  </si>
  <si>
    <t>833,993</t>
  </si>
  <si>
    <t>559,545</t>
  </si>
  <si>
    <t>14,63</t>
  </si>
  <si>
    <t>44,402</t>
  </si>
  <si>
    <t>8,605</t>
  </si>
  <si>
    <t>12,666</t>
  </si>
  <si>
    <t>159,848</t>
  </si>
  <si>
    <t>63,459</t>
  </si>
  <si>
    <t>57,059</t>
  </si>
  <si>
    <t>228,435</t>
  </si>
  <si>
    <t>179,467</t>
  </si>
  <si>
    <t>5,731</t>
  </si>
  <si>
    <t>16,377</t>
  </si>
  <si>
    <t>22,764</t>
  </si>
  <si>
    <t>13,492</t>
  </si>
  <si>
    <t>2,619</t>
  </si>
  <si>
    <t>8,631</t>
  </si>
  <si>
    <t>8,944</t>
  </si>
  <si>
    <t>81,951</t>
  </si>
  <si>
    <t>23,14</t>
  </si>
  <si>
    <t>56,714</t>
  </si>
  <si>
    <t>51,291</t>
  </si>
  <si>
    <t>29,326</t>
  </si>
  <si>
    <t>248,183</t>
  </si>
  <si>
    <t>32,498</t>
  </si>
  <si>
    <t>10,964</t>
  </si>
  <si>
    <t>7,084</t>
  </si>
  <si>
    <t>2,085</t>
  </si>
  <si>
    <t>6,747</t>
  </si>
  <si>
    <t>0,674</t>
  </si>
  <si>
    <t>39,471</t>
  </si>
  <si>
    <t>27,154</t>
  </si>
  <si>
    <t>34,722</t>
  </si>
  <si>
    <t>30,715</t>
  </si>
  <si>
    <t>69,435</t>
  </si>
  <si>
    <t>56,154</t>
  </si>
  <si>
    <t>16,359</t>
  </si>
  <si>
    <t>32,276</t>
  </si>
  <si>
    <t>4,666</t>
  </si>
  <si>
    <t>17,018</t>
  </si>
  <si>
    <t>3,161</t>
  </si>
  <si>
    <t>1,422</t>
  </si>
  <si>
    <t>1,36</t>
  </si>
  <si>
    <t>16,798</t>
  </si>
  <si>
    <t>9,332</t>
  </si>
  <si>
    <t>10,405</t>
  </si>
  <si>
    <t>38,42</t>
  </si>
  <si>
    <t>139,901</t>
  </si>
  <si>
    <t>40,375</t>
  </si>
  <si>
    <t>68,413</t>
  </si>
  <si>
    <t>13,447</t>
  </si>
  <si>
    <t>3,581</t>
  </si>
  <si>
    <t>48,411</t>
  </si>
  <si>
    <t>30,455</t>
  </si>
  <si>
    <t>48,428</t>
  </si>
  <si>
    <t>91,305</t>
  </si>
  <si>
    <t>40,355</t>
  </si>
  <si>
    <t>30,743</t>
  </si>
  <si>
    <t>27,459</t>
  </si>
  <si>
    <t>3,767</t>
  </si>
  <si>
    <t>27,239</t>
  </si>
  <si>
    <t>27,183</t>
  </si>
  <si>
    <t>58,962</t>
  </si>
  <si>
    <t>-50,044</t>
  </si>
  <si>
    <t>-0,965</t>
  </si>
  <si>
    <t>-1,611</t>
  </si>
  <si>
    <t>197,612</t>
  </si>
  <si>
    <t>-2,031</t>
  </si>
  <si>
    <t>-180,157</t>
  </si>
  <si>
    <t>34,114</t>
  </si>
  <si>
    <t>-30,376</t>
  </si>
  <si>
    <t>206,635</t>
  </si>
  <si>
    <t>36,244</t>
  </si>
  <si>
    <t>64,198</t>
  </si>
  <si>
    <t>21,646</t>
  </si>
  <si>
    <t>6,612</t>
  </si>
  <si>
    <t>1,066</t>
  </si>
  <si>
    <t>77,926</t>
  </si>
  <si>
    <t>37,98</t>
  </si>
  <si>
    <t>88,95</t>
  </si>
  <si>
    <t>127,336</t>
  </si>
  <si>
    <t>56,166</t>
  </si>
  <si>
    <t>12,322</t>
  </si>
  <si>
    <t>-13,689</t>
  </si>
  <si>
    <t>-4,954</t>
  </si>
  <si>
    <t>-1,57</t>
  </si>
  <si>
    <t>-2,019</t>
  </si>
  <si>
    <t>44,358</t>
  </si>
  <si>
    <t>10,503</t>
  </si>
  <si>
    <t>26,693</t>
  </si>
  <si>
    <t>20,604</t>
  </si>
  <si>
    <t>116,252</t>
  </si>
  <si>
    <t>34,758</t>
  </si>
  <si>
    <t>22,254</t>
  </si>
  <si>
    <t>11,378</t>
  </si>
  <si>
    <t>3,19</t>
  </si>
  <si>
    <t>2,075</t>
  </si>
  <si>
    <t>3,245</t>
  </si>
  <si>
    <t>40,961</t>
  </si>
  <si>
    <t>31,114</t>
  </si>
  <si>
    <t>31,311</t>
  </si>
  <si>
    <t>46,155</t>
  </si>
  <si>
    <t>111,384</t>
  </si>
  <si>
    <t>125,177</t>
  </si>
  <si>
    <t>47,36</t>
  </si>
  <si>
    <t>33,955</t>
  </si>
  <si>
    <t>7,881</t>
  </si>
  <si>
    <t>1,91</t>
  </si>
  <si>
    <t>12,207</t>
  </si>
  <si>
    <t>1,53</t>
  </si>
  <si>
    <t>15,144</t>
  </si>
  <si>
    <t>10,894</t>
  </si>
  <si>
    <t>43,231</t>
  </si>
  <si>
    <t>57,076</t>
  </si>
  <si>
    <t>78,58</t>
  </si>
  <si>
    <t>121,034</t>
  </si>
  <si>
    <t>42,159</t>
  </si>
  <si>
    <t>37,825</t>
  </si>
  <si>
    <t>8,668</t>
  </si>
  <si>
    <t>9,747</t>
  </si>
  <si>
    <t>1,33</t>
  </si>
  <si>
    <t>11,348</t>
  </si>
  <si>
    <t>7,935</t>
  </si>
  <si>
    <t>31,206</t>
  </si>
  <si>
    <t>8,858</t>
  </si>
  <si>
    <t>44,619</t>
  </si>
  <si>
    <t>58,576</t>
  </si>
  <si>
    <t>101,345</t>
  </si>
  <si>
    <t>13,38</t>
  </si>
  <si>
    <t>-0,055</t>
  </si>
  <si>
    <t>29,615</t>
  </si>
  <si>
    <t>48,168</t>
  </si>
  <si>
    <t>15,752</t>
  </si>
  <si>
    <t>99,257</t>
  </si>
  <si>
    <t>66,45</t>
  </si>
  <si>
    <t>113,674</t>
  </si>
  <si>
    <t>92,737</t>
  </si>
  <si>
    <t>42,406</t>
  </si>
  <si>
    <t>35,16</t>
  </si>
  <si>
    <t>9,351</t>
  </si>
  <si>
    <t>3,069</t>
  </si>
  <si>
    <t>9,719</t>
  </si>
  <si>
    <t>26,883</t>
  </si>
  <si>
    <t>24,37</t>
  </si>
  <si>
    <t>59,54</t>
  </si>
  <si>
    <t>323,681</t>
  </si>
  <si>
    <t>29,25</t>
  </si>
  <si>
    <t>53,974</t>
  </si>
  <si>
    <t>39,502</t>
  </si>
  <si>
    <t>4,558</t>
  </si>
  <si>
    <t>8,471</t>
  </si>
  <si>
    <t>13,469</t>
  </si>
  <si>
    <t>10,325</t>
  </si>
  <si>
    <t>142,208</t>
  </si>
  <si>
    <t>110,639</t>
  </si>
  <si>
    <t>44,874</t>
  </si>
  <si>
    <t>47,776</t>
  </si>
  <si>
    <t>0,785</t>
  </si>
  <si>
    <t>122,532</t>
  </si>
  <si>
    <t>24,793</t>
  </si>
  <si>
    <t>25,385</t>
  </si>
  <si>
    <t>0,518</t>
  </si>
  <si>
    <t>6,887</t>
  </si>
  <si>
    <t>6,016</t>
  </si>
  <si>
    <t>59,65</t>
  </si>
  <si>
    <t>23,526</t>
  </si>
  <si>
    <t>15,233</t>
  </si>
  <si>
    <t>50,724</t>
  </si>
  <si>
    <t>290,253</t>
  </si>
  <si>
    <t>22,393</t>
  </si>
  <si>
    <t>56,306</t>
  </si>
  <si>
    <t>28,436</t>
  </si>
  <si>
    <t>3,528</t>
  </si>
  <si>
    <t>4,17</t>
  </si>
  <si>
    <t>6,441</t>
  </si>
  <si>
    <t>102,371</t>
  </si>
  <si>
    <t>34,005</t>
  </si>
  <si>
    <t>36,365</t>
  </si>
  <si>
    <t>73,126</t>
  </si>
  <si>
    <t>264,916</t>
  </si>
  <si>
    <t>54,991</t>
  </si>
  <si>
    <t>44,761</t>
  </si>
  <si>
    <t>23,353</t>
  </si>
  <si>
    <t>8,979</t>
  </si>
  <si>
    <t>9,796</t>
  </si>
  <si>
    <t>84,072</t>
  </si>
  <si>
    <t>62,478</t>
  </si>
  <si>
    <t>46,766</t>
  </si>
  <si>
    <t>56,336</t>
  </si>
  <si>
    <t>139,76</t>
  </si>
  <si>
    <t>131,681</t>
  </si>
  <si>
    <t>29,055</t>
  </si>
  <si>
    <t>208,306</t>
  </si>
  <si>
    <t>12,131</t>
  </si>
  <si>
    <t>36,359</t>
  </si>
  <si>
    <t>5,511</t>
  </si>
  <si>
    <t>6,317</t>
  </si>
  <si>
    <t>43,673</t>
  </si>
  <si>
    <t>22,529</t>
  </si>
  <si>
    <t>32,454</t>
  </si>
  <si>
    <t>41,611</t>
  </si>
  <si>
    <t>1447,721</t>
  </si>
  <si>
    <t>63,008</t>
  </si>
  <si>
    <t>34,598</t>
  </si>
  <si>
    <t>2,093</t>
  </si>
  <si>
    <t>-6,621</t>
  </si>
  <si>
    <t>31,569</t>
  </si>
  <si>
    <t>5,473</t>
  </si>
  <si>
    <t>4,261</t>
  </si>
  <si>
    <t>6,554</t>
  </si>
  <si>
    <t>-1,334</t>
  </si>
  <si>
    <t>-23,836</t>
  </si>
  <si>
    <t>53,739</t>
  </si>
  <si>
    <t>75,69</t>
  </si>
  <si>
    <t>606,262</t>
  </si>
  <si>
    <t>81,266</t>
  </si>
  <si>
    <t>29,752</t>
  </si>
  <si>
    <t>6,74</t>
  </si>
  <si>
    <t>15,24</t>
  </si>
  <si>
    <t>5,027</t>
  </si>
  <si>
    <t>6,105</t>
  </si>
  <si>
    <t>19,391</t>
  </si>
  <si>
    <t>4,744</t>
  </si>
  <si>
    <t>53,091</t>
  </si>
  <si>
    <t>-257,02</t>
  </si>
  <si>
    <t>103,679</t>
  </si>
  <si>
    <t>-14,723</t>
  </si>
  <si>
    <t>-15,811</t>
  </si>
  <si>
    <t>-1,86</t>
  </si>
  <si>
    <t>-4,502</t>
  </si>
  <si>
    <t>-1,398</t>
  </si>
  <si>
    <t>12,154</t>
  </si>
  <si>
    <t>40,723</t>
  </si>
  <si>
    <t>45,646</t>
  </si>
  <si>
    <t>77,354</t>
  </si>
  <si>
    <t>26,84</t>
  </si>
  <si>
    <t>26,512</t>
  </si>
  <si>
    <t>-13,42</t>
  </si>
  <si>
    <t>3,033</t>
  </si>
  <si>
    <t>6,788</t>
  </si>
  <si>
    <t>-48,312</t>
  </si>
  <si>
    <t>26,964</t>
  </si>
  <si>
    <t>21,506</t>
  </si>
  <si>
    <t>77,506</t>
  </si>
  <si>
    <t>56,906</t>
  </si>
  <si>
    <t>29,873</t>
  </si>
  <si>
    <t>24,254</t>
  </si>
  <si>
    <t>-17,55</t>
  </si>
  <si>
    <t>-2,417</t>
  </si>
  <si>
    <t>6,355</t>
  </si>
  <si>
    <t>-63,179</t>
  </si>
  <si>
    <t>14,024</t>
  </si>
  <si>
    <t>140,515</t>
  </si>
  <si>
    <t>130,36</t>
  </si>
  <si>
    <t>229,77</t>
  </si>
  <si>
    <t>71,565</t>
  </si>
  <si>
    <t>34,894</t>
  </si>
  <si>
    <t>47,675</t>
  </si>
  <si>
    <t>13,507</t>
  </si>
  <si>
    <t>14,383</t>
  </si>
  <si>
    <t>2,994</t>
  </si>
  <si>
    <t>171,628</t>
  </si>
  <si>
    <t>159,54</t>
  </si>
  <si>
    <t>46,76</t>
  </si>
  <si>
    <t>32,351</t>
  </si>
  <si>
    <t>48,165</t>
  </si>
  <si>
    <t>147,81</t>
  </si>
  <si>
    <t>20,322</t>
  </si>
  <si>
    <t>51,691</t>
  </si>
  <si>
    <t>17,733</t>
  </si>
  <si>
    <t>42,73</t>
  </si>
  <si>
    <t>3,157</t>
  </si>
  <si>
    <t>6,863</t>
  </si>
  <si>
    <t>4,237</t>
  </si>
  <si>
    <t>4,471</t>
  </si>
  <si>
    <t>63,84</t>
  </si>
  <si>
    <t>25,491</t>
  </si>
  <si>
    <t>35,437</t>
  </si>
  <si>
    <t>43,83</t>
  </si>
  <si>
    <t>76,603</t>
  </si>
  <si>
    <t>145,086</t>
  </si>
  <si>
    <t>27,258</t>
  </si>
  <si>
    <t>49,423</t>
  </si>
  <si>
    <t>16,193</t>
  </si>
  <si>
    <t>14,972</t>
  </si>
  <si>
    <t>5,611</t>
  </si>
  <si>
    <t>9,505</t>
  </si>
  <si>
    <t>3,747</t>
  </si>
  <si>
    <t>58,296</t>
  </si>
  <si>
    <t>25,174</t>
  </si>
  <si>
    <t>31,668</t>
  </si>
  <si>
    <t>39,398</t>
  </si>
  <si>
    <t>27,835</t>
  </si>
  <si>
    <t>70,125</t>
  </si>
  <si>
    <t>16,385</t>
  </si>
  <si>
    <t>2,761</t>
  </si>
  <si>
    <t>-10,439</t>
  </si>
  <si>
    <t>92,224</t>
  </si>
  <si>
    <t>-3,373</t>
  </si>
  <si>
    <t>1,052</t>
  </si>
  <si>
    <t>-0,649</t>
  </si>
  <si>
    <t>-37,582</t>
  </si>
  <si>
    <t>27,037</t>
  </si>
  <si>
    <t>33,837</t>
  </si>
  <si>
    <t>50,683</t>
  </si>
  <si>
    <t>36683,438</t>
  </si>
  <si>
    <t>247,985</t>
  </si>
  <si>
    <t>32,033</t>
  </si>
  <si>
    <t>-33,76</t>
  </si>
  <si>
    <t>-1,063</t>
  </si>
  <si>
    <t>-0,035</t>
  </si>
  <si>
    <t>115,319</t>
  </si>
  <si>
    <t>43,465</t>
  </si>
  <si>
    <t>44,268</t>
  </si>
  <si>
    <t>50,245</t>
  </si>
  <si>
    <t>144,725</t>
  </si>
  <si>
    <t>33,559</t>
  </si>
  <si>
    <t>5,818</t>
  </si>
  <si>
    <t>8,323</t>
  </si>
  <si>
    <t>22,954</t>
  </si>
  <si>
    <t>4,169</t>
  </si>
  <si>
    <t>30,431</t>
  </si>
  <si>
    <t>28,682</t>
  </si>
  <si>
    <t>58,604</t>
  </si>
  <si>
    <t>153,371</t>
  </si>
  <si>
    <t>39,534</t>
  </si>
  <si>
    <t>29,709</t>
  </si>
  <si>
    <t>8,937</t>
  </si>
  <si>
    <t>1,037</t>
  </si>
  <si>
    <t>3,625</t>
  </si>
  <si>
    <t>1,944</t>
  </si>
  <si>
    <t>1,868</t>
  </si>
  <si>
    <t>32,174</t>
  </si>
  <si>
    <t>13,737</t>
  </si>
  <si>
    <t>25,092</t>
  </si>
  <si>
    <t>23,524</t>
  </si>
  <si>
    <t>94,787</t>
  </si>
  <si>
    <t>162,6</t>
  </si>
  <si>
    <t>57,845</t>
  </si>
  <si>
    <t>28,3</t>
  </si>
  <si>
    <t>2,705</t>
  </si>
  <si>
    <t>4,552</t>
  </si>
  <si>
    <t>2,247</t>
  </si>
  <si>
    <t>2,577</t>
  </si>
  <si>
    <t>23,301</t>
  </si>
  <si>
    <t>115,612</t>
  </si>
  <si>
    <t>399,715</t>
  </si>
  <si>
    <t>68,341</t>
  </si>
  <si>
    <t>191,838</t>
  </si>
  <si>
    <t>5,313</t>
  </si>
  <si>
    <t>18,809</t>
  </si>
  <si>
    <t>5,957</t>
  </si>
  <si>
    <t>23,997</t>
  </si>
  <si>
    <t>690,615</t>
  </si>
  <si>
    <t>653,648</t>
  </si>
  <si>
    <t>53,992</t>
  </si>
  <si>
    <t>124,255</t>
  </si>
  <si>
    <t>100,676</t>
  </si>
  <si>
    <t>359,948</t>
  </si>
  <si>
    <t>66,175</t>
  </si>
  <si>
    <t>42,36</t>
  </si>
  <si>
    <t>210,068</t>
  </si>
  <si>
    <t>4,926</t>
  </si>
  <si>
    <t>31,563</t>
  </si>
  <si>
    <t>27,37</t>
  </si>
  <si>
    <t>756,245</t>
  </si>
  <si>
    <t>724,838</t>
  </si>
  <si>
    <t>40,182</t>
  </si>
  <si>
    <t>141,092</t>
  </si>
  <si>
    <t>283,823</t>
  </si>
  <si>
    <t>105,493</t>
  </si>
  <si>
    <t>54,264</t>
  </si>
  <si>
    <t>20,384</t>
  </si>
  <si>
    <t>296,855</t>
  </si>
  <si>
    <t>226,084</t>
  </si>
  <si>
    <t>-2,544</t>
  </si>
  <si>
    <t>-18,394</t>
  </si>
  <si>
    <t>-5,832</t>
  </si>
  <si>
    <t>1068,679</t>
  </si>
  <si>
    <t>1159,348</t>
  </si>
  <si>
    <t>58,373</t>
  </si>
  <si>
    <t>229,243</t>
  </si>
  <si>
    <t>98,78</t>
  </si>
  <si>
    <t>189,857</t>
  </si>
  <si>
    <t>43,398</t>
  </si>
  <si>
    <t>27,864</t>
  </si>
  <si>
    <t>22,034</t>
  </si>
  <si>
    <t>1,348</t>
  </si>
  <si>
    <t>6,03</t>
  </si>
  <si>
    <t>79,321</t>
  </si>
  <si>
    <t>33,393</t>
  </si>
  <si>
    <t>44,115</t>
  </si>
  <si>
    <t>41,572</t>
  </si>
  <si>
    <t>260,783</t>
  </si>
  <si>
    <t>74,699</t>
  </si>
  <si>
    <t>9,744</t>
  </si>
  <si>
    <t>-1,262</t>
  </si>
  <si>
    <t>-14,003</t>
  </si>
  <si>
    <t>-12,026</t>
  </si>
  <si>
    <t>35,078</t>
  </si>
  <si>
    <t>8,906</t>
  </si>
  <si>
    <t>37,922</t>
  </si>
  <si>
    <t>49,474</t>
  </si>
  <si>
    <t>48,667</t>
  </si>
  <si>
    <t>526,055</t>
  </si>
  <si>
    <t>46,652</t>
  </si>
  <si>
    <t>56,671</t>
  </si>
  <si>
    <t>178,59</t>
  </si>
  <si>
    <t>14,116</t>
  </si>
  <si>
    <t>19,835</t>
  </si>
  <si>
    <t>17,101</t>
  </si>
  <si>
    <t>642,924</t>
  </si>
  <si>
    <t>538,78</t>
  </si>
  <si>
    <t>109,975</t>
  </si>
  <si>
    <t>140,348</t>
  </si>
  <si>
    <t>1018,306</t>
  </si>
  <si>
    <t>8,941</t>
  </si>
  <si>
    <t>89,83</t>
  </si>
  <si>
    <t>649,61</t>
  </si>
  <si>
    <t>-224,536</t>
  </si>
  <si>
    <t>13,393</t>
  </si>
  <si>
    <t>106,59</t>
  </si>
  <si>
    <t>11,765</t>
  </si>
  <si>
    <t>-808,33</t>
  </si>
  <si>
    <t>249,283</t>
  </si>
  <si>
    <t>179,713</t>
  </si>
  <si>
    <t>90,656</t>
  </si>
  <si>
    <t>35,305</t>
  </si>
  <si>
    <t>9,769</t>
  </si>
  <si>
    <t>18,933</t>
  </si>
  <si>
    <t>29,556</t>
  </si>
  <si>
    <t>81,387</t>
  </si>
  <si>
    <t>55,843</t>
  </si>
  <si>
    <t>99,066</t>
  </si>
  <si>
    <t>8382,594</t>
  </si>
  <si>
    <t>109,743</t>
  </si>
  <si>
    <t>10,82</t>
  </si>
  <si>
    <t>-59,764</t>
  </si>
  <si>
    <t>1,729</t>
  </si>
  <si>
    <t>-0,657</t>
  </si>
  <si>
    <t>38,952</t>
  </si>
  <si>
    <t>28,425</t>
  </si>
  <si>
    <t>34,535</t>
  </si>
  <si>
    <t>41,241</t>
  </si>
  <si>
    <t>138,423</t>
  </si>
  <si>
    <t>52,729</t>
  </si>
  <si>
    <t>3,972</t>
  </si>
  <si>
    <t>4,645</t>
  </si>
  <si>
    <t>6,493</t>
  </si>
  <si>
    <t>50,099</t>
  </si>
  <si>
    <t>4,373</t>
  </si>
  <si>
    <t>54,562</t>
  </si>
  <si>
    <t>64,231</t>
  </si>
  <si>
    <t>12,148</t>
  </si>
  <si>
    <t>311,518</t>
  </si>
  <si>
    <t>17,747</t>
  </si>
  <si>
    <t>53,813</t>
  </si>
  <si>
    <t>8,832</t>
  </si>
  <si>
    <t>0,338</t>
  </si>
  <si>
    <t>1,084</t>
  </si>
  <si>
    <t>2,011</t>
  </si>
  <si>
    <t>2,175</t>
  </si>
  <si>
    <t>31,794</t>
  </si>
  <si>
    <t>16,906</t>
  </si>
  <si>
    <t>82,512</t>
  </si>
  <si>
    <t>615,069</t>
  </si>
  <si>
    <t>51,868</t>
  </si>
  <si>
    <t>47,718</t>
  </si>
  <si>
    <t>225,628</t>
  </si>
  <si>
    <t>2,736</t>
  </si>
  <si>
    <t>29,653</t>
  </si>
  <si>
    <t>24,09</t>
  </si>
  <si>
    <t>812,259</t>
  </si>
  <si>
    <t>720,346</t>
  </si>
  <si>
    <t>97,431</t>
  </si>
  <si>
    <t>175,238</t>
  </si>
  <si>
    <t>46,015</t>
  </si>
  <si>
    <t>90,446</t>
  </si>
  <si>
    <t>56,622</t>
  </si>
  <si>
    <t>31,429</t>
  </si>
  <si>
    <t>-179,73</t>
  </si>
  <si>
    <t>-0,114</t>
  </si>
  <si>
    <t>-69,501</t>
  </si>
  <si>
    <t>37,429</t>
  </si>
  <si>
    <t>29,872</t>
  </si>
  <si>
    <t>31,059</t>
  </si>
  <si>
    <t>78,192</t>
  </si>
  <si>
    <t>6939,91</t>
  </si>
  <si>
    <t>132,678</t>
  </si>
  <si>
    <t>68,906</t>
  </si>
  <si>
    <t>-235440,909</t>
  </si>
  <si>
    <t>-0,281</t>
  </si>
  <si>
    <t>-59,437</t>
  </si>
  <si>
    <t>248,062</t>
  </si>
  <si>
    <t>247,437</t>
  </si>
  <si>
    <t>165,64</t>
  </si>
  <si>
    <t>18,144</t>
  </si>
  <si>
    <t>250,127</t>
  </si>
  <si>
    <t>22,212</t>
  </si>
  <si>
    <t>63,82</t>
  </si>
  <si>
    <t>32,335</t>
  </si>
  <si>
    <t>11,398</t>
  </si>
  <si>
    <t>1,103</t>
  </si>
  <si>
    <t>9,967</t>
  </si>
  <si>
    <t>116,406</t>
  </si>
  <si>
    <t>21,845</t>
  </si>
  <si>
    <t>33,537</t>
  </si>
  <si>
    <t>58,259</t>
  </si>
  <si>
    <t>134,621</t>
  </si>
  <si>
    <t>150,399</t>
  </si>
  <si>
    <t>17,636</t>
  </si>
  <si>
    <t>25,567</t>
  </si>
  <si>
    <t>1,221</t>
  </si>
  <si>
    <t>7,641</t>
  </si>
  <si>
    <t>1,679</t>
  </si>
  <si>
    <t>1,029</t>
  </si>
  <si>
    <t>92,04</t>
  </si>
  <si>
    <t>5,512</t>
  </si>
  <si>
    <t>20,734</t>
  </si>
  <si>
    <t>64,481</t>
  </si>
  <si>
    <t>19,588</t>
  </si>
  <si>
    <t>162,493</t>
  </si>
  <si>
    <t>32,014</t>
  </si>
  <si>
    <t>51,513</t>
  </si>
  <si>
    <t>49,921</t>
  </si>
  <si>
    <t>3,984</t>
  </si>
  <si>
    <t>-91,127</t>
  </si>
  <si>
    <t>-6,978</t>
  </si>
  <si>
    <t>179,715</t>
  </si>
  <si>
    <t>86,123</t>
  </si>
  <si>
    <t>52,595</t>
  </si>
  <si>
    <t>31,097</t>
  </si>
  <si>
    <t>64,572</t>
  </si>
  <si>
    <t>603,666</t>
  </si>
  <si>
    <t>21,895</t>
  </si>
  <si>
    <t>52,183</t>
  </si>
  <si>
    <t>86,829</t>
  </si>
  <si>
    <t>11,74</t>
  </si>
  <si>
    <t>11,573</t>
  </si>
  <si>
    <t>312,584</t>
  </si>
  <si>
    <t>297,233</t>
  </si>
  <si>
    <t>22,823</t>
  </si>
  <si>
    <t>42,845</t>
  </si>
  <si>
    <t>193,612</t>
  </si>
  <si>
    <t>32,876</t>
  </si>
  <si>
    <t>59,771</t>
  </si>
  <si>
    <t>34,088</t>
  </si>
  <si>
    <t>4,511</t>
  </si>
  <si>
    <t>9,718</t>
  </si>
  <si>
    <t>9,125</t>
  </si>
  <si>
    <t>122,718</t>
  </si>
  <si>
    <t>45,34</t>
  </si>
  <si>
    <t>74,196</t>
  </si>
  <si>
    <t>356,66</t>
  </si>
  <si>
    <t>169,056</t>
  </si>
  <si>
    <t>55,112</t>
  </si>
  <si>
    <t>11,25</t>
  </si>
  <si>
    <t>22,387</t>
  </si>
  <si>
    <t>2,629</t>
  </si>
  <si>
    <t>80,592</t>
  </si>
  <si>
    <t>71,294</t>
  </si>
  <si>
    <t>56,794</t>
  </si>
  <si>
    <t>24,845</t>
  </si>
  <si>
    <t>14,182</t>
  </si>
  <si>
    <t>106,757</t>
  </si>
  <si>
    <t>31,285</t>
  </si>
  <si>
    <t>57,735</t>
  </si>
  <si>
    <t>-14,023</t>
  </si>
  <si>
    <t>12,005</t>
  </si>
  <si>
    <t>12,609</t>
  </si>
  <si>
    <t>-50,483</t>
  </si>
  <si>
    <t>27,746</t>
  </si>
  <si>
    <t>28,978</t>
  </si>
  <si>
    <t>63,602</t>
  </si>
  <si>
    <t>35800,994</t>
  </si>
  <si>
    <t>136,159</t>
  </si>
  <si>
    <t>0,074</t>
  </si>
  <si>
    <t>20,933</t>
  </si>
  <si>
    <t>18,938</t>
  </si>
  <si>
    <t>236,877</t>
  </si>
  <si>
    <t>75,36</t>
  </si>
  <si>
    <t>27,366</t>
  </si>
  <si>
    <t>40,313</t>
  </si>
  <si>
    <t>50,0</t>
  </si>
  <si>
    <t>100,455</t>
  </si>
  <si>
    <t>13,518</t>
  </si>
  <si>
    <t>4,443</t>
  </si>
  <si>
    <t>15,146</t>
  </si>
  <si>
    <t>28,075</t>
  </si>
  <si>
    <t>55,759</t>
  </si>
  <si>
    <t>124,227</t>
  </si>
  <si>
    <t>130,288</t>
  </si>
  <si>
    <t>20,419</t>
  </si>
  <si>
    <t>16,564</t>
  </si>
  <si>
    <t>6,357</t>
  </si>
  <si>
    <t>1,358</t>
  </si>
  <si>
    <t>8,515</t>
  </si>
  <si>
    <t>5,883</t>
  </si>
  <si>
    <t>59,629</t>
  </si>
  <si>
    <t>14,181</t>
  </si>
  <si>
    <t>42,769</t>
  </si>
  <si>
    <t>50,341</t>
  </si>
  <si>
    <t>45,275</t>
  </si>
  <si>
    <t>177,931</t>
  </si>
  <si>
    <t>48,752</t>
  </si>
  <si>
    <t>25,364</t>
  </si>
  <si>
    <t>8,911</t>
  </si>
  <si>
    <t>3,948</t>
  </si>
  <si>
    <t>1,43</t>
  </si>
  <si>
    <t>4,994</t>
  </si>
  <si>
    <t>2,495</t>
  </si>
  <si>
    <t>91,311</t>
  </si>
  <si>
    <t>83,07</t>
  </si>
  <si>
    <t>41,801</t>
  </si>
  <si>
    <t>70,218</t>
  </si>
  <si>
    <t>201,861</t>
  </si>
  <si>
    <t>44,006</t>
  </si>
  <si>
    <t>40,127</t>
  </si>
  <si>
    <t>21,447</t>
  </si>
  <si>
    <t>4,623</t>
  </si>
  <si>
    <t>3,585</t>
  </si>
  <si>
    <t>45,51</t>
  </si>
  <si>
    <t>35,258</t>
  </si>
  <si>
    <t>40,856</t>
  </si>
  <si>
    <t>57,237</t>
  </si>
  <si>
    <t>204,138</t>
  </si>
  <si>
    <t>39,003</t>
  </si>
  <si>
    <t>51,907</t>
  </si>
  <si>
    <t>5,093</t>
  </si>
  <si>
    <t>2,108</t>
  </si>
  <si>
    <t>6,83</t>
  </si>
  <si>
    <t>4,317</t>
  </si>
  <si>
    <t>60,249</t>
  </si>
  <si>
    <t>5,141</t>
  </si>
  <si>
    <t>29,539</t>
  </si>
  <si>
    <t>179,358</t>
  </si>
  <si>
    <t>132,097</t>
  </si>
  <si>
    <t>50,674</t>
  </si>
  <si>
    <t>22,246</t>
  </si>
  <si>
    <t>4,283</t>
  </si>
  <si>
    <t>2,708</t>
  </si>
  <si>
    <t>4,1</t>
  </si>
  <si>
    <t>3,01</t>
  </si>
  <si>
    <t>1,336</t>
  </si>
  <si>
    <t>14,74</t>
  </si>
  <si>
    <t>17,304</t>
  </si>
  <si>
    <t>25,404</t>
  </si>
  <si>
    <t>124,856</t>
  </si>
  <si>
    <t>36,918</t>
  </si>
  <si>
    <t>96,428</t>
  </si>
  <si>
    <t>-25,82</t>
  </si>
  <si>
    <t>8,657</t>
  </si>
  <si>
    <t>53,268</t>
  </si>
  <si>
    <t>-92,954</t>
  </si>
  <si>
    <t>132,416</t>
  </si>
  <si>
    <t>78,047</t>
  </si>
  <si>
    <t>127,393</t>
  </si>
  <si>
    <t>87,689</t>
  </si>
  <si>
    <t>27,02</t>
  </si>
  <si>
    <t>40,436</t>
  </si>
  <si>
    <t>13,698</t>
  </si>
  <si>
    <t>10,216</t>
  </si>
  <si>
    <t>1,091</t>
  </si>
  <si>
    <t>14,698</t>
  </si>
  <si>
    <t>11,953</t>
  </si>
  <si>
    <t>145,569</t>
  </si>
  <si>
    <t>1,427</t>
  </si>
  <si>
    <t>89,672</t>
  </si>
  <si>
    <t>111,186</t>
  </si>
  <si>
    <t>20,974</t>
  </si>
  <si>
    <t>251,685</t>
  </si>
  <si>
    <t>28,407</t>
  </si>
  <si>
    <t>61,106</t>
  </si>
  <si>
    <t>10,147</t>
  </si>
  <si>
    <t>8,075</t>
  </si>
  <si>
    <t>2,575</t>
  </si>
  <si>
    <t>1,757</t>
  </si>
  <si>
    <t>2,847</t>
  </si>
  <si>
    <t>1,733</t>
  </si>
  <si>
    <t>36,529</t>
  </si>
  <si>
    <t>21,189</t>
  </si>
  <si>
    <t>2460,559</t>
  </si>
  <si>
    <t>113,092</t>
  </si>
  <si>
    <t>60,657</t>
  </si>
  <si>
    <t>2,576</t>
  </si>
  <si>
    <t>11,659</t>
  </si>
  <si>
    <t>-2,383</t>
  </si>
  <si>
    <t>-2,14</t>
  </si>
  <si>
    <t>-14,887</t>
  </si>
  <si>
    <t>-6,109</t>
  </si>
  <si>
    <t>-9,52</t>
  </si>
  <si>
    <t>41,973</t>
  </si>
  <si>
    <t>47,913</t>
  </si>
  <si>
    <t>22,652</t>
  </si>
  <si>
    <t>36,548</t>
  </si>
  <si>
    <t>58,282</t>
  </si>
  <si>
    <t>194,93</t>
  </si>
  <si>
    <t>39,674</t>
  </si>
  <si>
    <t>49,023</t>
  </si>
  <si>
    <t>19,868</t>
  </si>
  <si>
    <t>28,814</t>
  </si>
  <si>
    <t>5,465</t>
  </si>
  <si>
    <t>10,641</t>
  </si>
  <si>
    <t>3,116</t>
  </si>
  <si>
    <t>71,524</t>
  </si>
  <si>
    <t>54,518</t>
  </si>
  <si>
    <t>51,193</t>
  </si>
  <si>
    <t>2,624</t>
  </si>
  <si>
    <t>524,005</t>
  </si>
  <si>
    <t>27,981</t>
  </si>
  <si>
    <t>82,588</t>
  </si>
  <si>
    <t>79,361</t>
  </si>
  <si>
    <t>0,287</t>
  </si>
  <si>
    <t>10,118</t>
  </si>
  <si>
    <t>6,673</t>
  </si>
  <si>
    <t>285,701</t>
  </si>
  <si>
    <t>64,74</t>
  </si>
  <si>
    <t>51,216</t>
  </si>
  <si>
    <t>52,129</t>
  </si>
  <si>
    <t>27,128</t>
  </si>
  <si>
    <t>98,538</t>
  </si>
  <si>
    <t>49,153</t>
  </si>
  <si>
    <t>-1,619</t>
  </si>
  <si>
    <t>4,983</t>
  </si>
  <si>
    <t>9,609</t>
  </si>
  <si>
    <t>8,378</t>
  </si>
  <si>
    <t>-5,83</t>
  </si>
  <si>
    <t>18,447</t>
  </si>
  <si>
    <t>14,875</t>
  </si>
  <si>
    <t>75,133</t>
  </si>
  <si>
    <t>37998,525</t>
  </si>
  <si>
    <t>178,078</t>
  </si>
  <si>
    <t>4437,784</t>
  </si>
  <si>
    <t>90,148</t>
  </si>
  <si>
    <t>50,827</t>
  </si>
  <si>
    <t>49,837</t>
  </si>
  <si>
    <t>44,86</t>
  </si>
  <si>
    <t>112,53</t>
  </si>
  <si>
    <t>24,294</t>
  </si>
  <si>
    <t>16,35</t>
  </si>
  <si>
    <t>12,488</t>
  </si>
  <si>
    <t>-6,55</t>
  </si>
  <si>
    <t>-6,548</t>
  </si>
  <si>
    <t>-7,474</t>
  </si>
  <si>
    <t>44,955</t>
  </si>
  <si>
    <t>4,103</t>
  </si>
  <si>
    <t>38,838</t>
  </si>
  <si>
    <t>39,066</t>
  </si>
  <si>
    <t>138,624</t>
  </si>
  <si>
    <t>14,904</t>
  </si>
  <si>
    <t>368,888</t>
  </si>
  <si>
    <t>-5,289</t>
  </si>
  <si>
    <t>-1,139</t>
  </si>
  <si>
    <t>53,656</t>
  </si>
  <si>
    <t>3,0</t>
  </si>
  <si>
    <t>30,564</t>
  </si>
  <si>
    <t>141,851</t>
  </si>
  <si>
    <t>131,662</t>
  </si>
  <si>
    <t>56,025</t>
  </si>
  <si>
    <t>21,375</t>
  </si>
  <si>
    <t>6,089</t>
  </si>
  <si>
    <t>54,151</t>
  </si>
  <si>
    <t>28,33</t>
  </si>
  <si>
    <t>0,391</t>
  </si>
  <si>
    <t>-0,94</t>
  </si>
  <si>
    <t>21,92</t>
  </si>
  <si>
    <t>22,955</t>
  </si>
  <si>
    <t>106,084</t>
  </si>
  <si>
    <t>27,328</t>
  </si>
  <si>
    <t>40,196</t>
  </si>
  <si>
    <t>12,579</t>
  </si>
  <si>
    <t>-13,753</t>
  </si>
  <si>
    <t>-3,66</t>
  </si>
  <si>
    <t>-2,994</t>
  </si>
  <si>
    <t>-4,104</t>
  </si>
  <si>
    <t>33,45</t>
  </si>
  <si>
    <t>12,2</t>
  </si>
  <si>
    <t>60,271</t>
  </si>
  <si>
    <t>58,207</t>
  </si>
  <si>
    <t>136,582</t>
  </si>
  <si>
    <t>70,061</t>
  </si>
  <si>
    <t>49,869</t>
  </si>
  <si>
    <t>6,41</t>
  </si>
  <si>
    <t>15,091</t>
  </si>
  <si>
    <t>2,695</t>
  </si>
  <si>
    <t>-0,206</t>
  </si>
  <si>
    <t>23,078</t>
  </si>
  <si>
    <t>35,662</t>
  </si>
  <si>
    <t>48,471</t>
  </si>
  <si>
    <t>172,675</t>
  </si>
  <si>
    <t>25,256</t>
  </si>
  <si>
    <t>50,286</t>
  </si>
  <si>
    <t>9,104</t>
  </si>
  <si>
    <t>5,74</t>
  </si>
  <si>
    <t>26,549</t>
  </si>
  <si>
    <t>35,695</t>
  </si>
  <si>
    <t>427,783</t>
  </si>
  <si>
    <t>148,857</t>
  </si>
  <si>
    <t>37,35</t>
  </si>
  <si>
    <t>13,429</t>
  </si>
  <si>
    <t>8,077</t>
  </si>
  <si>
    <t>5,796</t>
  </si>
  <si>
    <t>4,451</t>
  </si>
  <si>
    <t>7,136</t>
  </si>
  <si>
    <t>29,075</t>
  </si>
  <si>
    <t>27,135</t>
  </si>
  <si>
    <t>43,159</t>
  </si>
  <si>
    <t>55,024</t>
  </si>
  <si>
    <t>-337,965</t>
  </si>
  <si>
    <t>-6,384</t>
  </si>
  <si>
    <t>-56,318</t>
  </si>
  <si>
    <t>-1,201</t>
  </si>
  <si>
    <t>-3,316</t>
  </si>
  <si>
    <t>-0,62</t>
  </si>
  <si>
    <t>-1,898</t>
  </si>
  <si>
    <t>1,554</t>
  </si>
  <si>
    <t>1,969</t>
  </si>
  <si>
    <t>43,16</t>
  </si>
  <si>
    <t>100,878</t>
  </si>
  <si>
    <t>210,976</t>
  </si>
  <si>
    <t>39,167</t>
  </si>
  <si>
    <t>29,078</t>
  </si>
  <si>
    <t>23,69</t>
  </si>
  <si>
    <t>3,609</t>
  </si>
  <si>
    <t>3,086</t>
  </si>
  <si>
    <t>1,592</t>
  </si>
  <si>
    <t>85,285</t>
  </si>
  <si>
    <t>40,439</t>
  </si>
  <si>
    <t>43,008</t>
  </si>
  <si>
    <t>38,322</t>
  </si>
  <si>
    <t>10661,219</t>
  </si>
  <si>
    <t>103,351</t>
  </si>
  <si>
    <t>16,968</t>
  </si>
  <si>
    <t>1,852</t>
  </si>
  <si>
    <t>-391,507</t>
  </si>
  <si>
    <t>61,085</t>
  </si>
  <si>
    <t>20,722</t>
  </si>
  <si>
    <t>36,39</t>
  </si>
  <si>
    <t>67,483</t>
  </si>
  <si>
    <t>100,302</t>
  </si>
  <si>
    <t>9,927</t>
  </si>
  <si>
    <t>3,421</t>
  </si>
  <si>
    <t>0,108</t>
  </si>
  <si>
    <t>1,506</t>
  </si>
  <si>
    <t>18,014</t>
  </si>
  <si>
    <t>29,023</t>
  </si>
  <si>
    <t>162349,269</t>
  </si>
  <si>
    <t>130,235</t>
  </si>
  <si>
    <t>22,193</t>
  </si>
  <si>
    <t>6,781</t>
  </si>
  <si>
    <t>-1547,75</t>
  </si>
  <si>
    <t>0,691</t>
  </si>
  <si>
    <t>79,895</t>
  </si>
  <si>
    <t>63,046</t>
  </si>
  <si>
    <t>37,172</t>
  </si>
  <si>
    <t>0,082</t>
  </si>
  <si>
    <t>6,09</t>
  </si>
  <si>
    <t>5,41</t>
  </si>
  <si>
    <t>21,923</t>
  </si>
  <si>
    <t>11,599</t>
  </si>
  <si>
    <t>16,488</t>
  </si>
  <si>
    <t>99,514</t>
  </si>
  <si>
    <t>12,277</t>
  </si>
  <si>
    <t>0,765</t>
  </si>
  <si>
    <t>2,406</t>
  </si>
  <si>
    <t>-0,081</t>
  </si>
  <si>
    <t>44,199</t>
  </si>
  <si>
    <t>73,256</t>
  </si>
  <si>
    <t>27,216</t>
  </si>
  <si>
    <t>47,94</t>
  </si>
  <si>
    <t>5949,994</t>
  </si>
  <si>
    <t>102,463</t>
  </si>
  <si>
    <t>12,01</t>
  </si>
  <si>
    <t>1,469</t>
  </si>
  <si>
    <t>-22,121</t>
  </si>
  <si>
    <t>43,235</t>
  </si>
  <si>
    <t>23,897</t>
  </si>
  <si>
    <t>29,778</t>
  </si>
  <si>
    <t>44,725</t>
  </si>
  <si>
    <t>223,15</t>
  </si>
  <si>
    <t>267,809</t>
  </si>
  <si>
    <t>27,165</t>
  </si>
  <si>
    <t>20,274</t>
  </si>
  <si>
    <t>40,731</t>
  </si>
  <si>
    <t>-0,314</t>
  </si>
  <si>
    <t>-93,581</t>
  </si>
  <si>
    <t>-0,497</t>
  </si>
  <si>
    <t>146,63</t>
  </si>
  <si>
    <t>63,589</t>
  </si>
  <si>
    <t>89,428</t>
  </si>
  <si>
    <t>55,956</t>
  </si>
  <si>
    <t>63,993</t>
  </si>
  <si>
    <t>24,055</t>
  </si>
  <si>
    <t>6,487</t>
  </si>
  <si>
    <t>51,571</t>
  </si>
  <si>
    <t>0,821</t>
  </si>
  <si>
    <t>-0,278</t>
  </si>
  <si>
    <t>23,354</t>
  </si>
  <si>
    <t>28,691</t>
  </si>
  <si>
    <t>10,643</t>
  </si>
  <si>
    <t>58,741</t>
  </si>
  <si>
    <t>110,254</t>
  </si>
  <si>
    <t>89,647</t>
  </si>
  <si>
    <t>50,225</t>
  </si>
  <si>
    <t>34,454</t>
  </si>
  <si>
    <t>8,186</t>
  </si>
  <si>
    <t>2,314</t>
  </si>
  <si>
    <t>6,557</t>
  </si>
  <si>
    <t>7,743</t>
  </si>
  <si>
    <t>3,383</t>
  </si>
  <si>
    <t>29,47</t>
  </si>
  <si>
    <t>41,163</t>
  </si>
  <si>
    <t>61,878</t>
  </si>
  <si>
    <t>304,429</t>
  </si>
  <si>
    <t>55,682</t>
  </si>
  <si>
    <t>50,922</t>
  </si>
  <si>
    <t>27,104</t>
  </si>
  <si>
    <t>7,586</t>
  </si>
  <si>
    <t>3,111</t>
  </si>
  <si>
    <t>10,03</t>
  </si>
  <si>
    <t>7,265</t>
  </si>
  <si>
    <t>97,574</t>
  </si>
  <si>
    <t>66,472</t>
  </si>
  <si>
    <t>41,89</t>
  </si>
  <si>
    <t>38,566</t>
  </si>
  <si>
    <t>100,5</t>
  </si>
  <si>
    <t>11,39</t>
  </si>
  <si>
    <t>0,966</t>
  </si>
  <si>
    <t>1,936</t>
  </si>
  <si>
    <t>-0,057</t>
  </si>
  <si>
    <t>41,006</t>
  </si>
  <si>
    <t>21,618</t>
  </si>
  <si>
    <t>30,617</t>
  </si>
  <si>
    <t>50,134</t>
  </si>
  <si>
    <t>0,166</t>
  </si>
  <si>
    <t>172,951</t>
  </si>
  <si>
    <t>36,966</t>
  </si>
  <si>
    <t>63,783</t>
  </si>
  <si>
    <t>9,556</t>
  </si>
  <si>
    <t>7,135</t>
  </si>
  <si>
    <t>8,155</t>
  </si>
  <si>
    <t>5,234</t>
  </si>
  <si>
    <t>34,403</t>
  </si>
  <si>
    <t>28,577</t>
  </si>
  <si>
    <t>9,466</t>
  </si>
  <si>
    <t>66,516</t>
  </si>
  <si>
    <t>33,223</t>
  </si>
  <si>
    <t>1,638</t>
  </si>
  <si>
    <t>14,656</t>
  </si>
  <si>
    <t>7,548</t>
  </si>
  <si>
    <t>5,898</t>
  </si>
  <si>
    <t>124,441</t>
  </si>
  <si>
    <t>135,529</t>
  </si>
  <si>
    <t>54,67</t>
  </si>
  <si>
    <t>31,741</t>
  </si>
  <si>
    <t>14,446</t>
  </si>
  <si>
    <t>371,276</t>
  </si>
  <si>
    <t>0,687</t>
  </si>
  <si>
    <t>34,106</t>
  </si>
  <si>
    <t>-2,189</t>
  </si>
  <si>
    <t>52,005</t>
  </si>
  <si>
    <t>28,84</t>
  </si>
  <si>
    <t>32,216</t>
  </si>
  <si>
    <t>44,421</t>
  </si>
  <si>
    <t>282,509</t>
  </si>
  <si>
    <t>27,418</t>
  </si>
  <si>
    <t>73,615</t>
  </si>
  <si>
    <t>52,714</t>
  </si>
  <si>
    <t>2,92</t>
  </si>
  <si>
    <t>7,108</t>
  </si>
  <si>
    <t>4,612</t>
  </si>
  <si>
    <t>189,769</t>
  </si>
  <si>
    <t>109,027</t>
  </si>
  <si>
    <t>72,792</t>
  </si>
  <si>
    <t>71,102</t>
  </si>
  <si>
    <t>622,029</t>
  </si>
  <si>
    <t>130,033</t>
  </si>
  <si>
    <t>9,831</t>
  </si>
  <si>
    <t>4,665</t>
  </si>
  <si>
    <t>24,67</t>
  </si>
  <si>
    <t>-0,818</t>
  </si>
  <si>
    <t>-6,272</t>
  </si>
  <si>
    <t>-5,602</t>
  </si>
  <si>
    <t>-7,918</t>
  </si>
  <si>
    <t>88,813</t>
  </si>
  <si>
    <t>74,715</t>
  </si>
  <si>
    <t>18,89</t>
  </si>
  <si>
    <t>64,294</t>
  </si>
  <si>
    <t>19,123</t>
  </si>
  <si>
    <t>327,933</t>
  </si>
  <si>
    <t>18,453</t>
  </si>
  <si>
    <t>59,856</t>
  </si>
  <si>
    <t>35,8</t>
  </si>
  <si>
    <t>7,232</t>
  </si>
  <si>
    <t>9,918</t>
  </si>
  <si>
    <t>128,879</t>
  </si>
  <si>
    <t>35,446</t>
  </si>
  <si>
    <t>92,975</t>
  </si>
  <si>
    <t>56,493</t>
  </si>
  <si>
    <t>141,394</t>
  </si>
  <si>
    <t>50,223</t>
  </si>
  <si>
    <t>46,003</t>
  </si>
  <si>
    <t>0,757</t>
  </si>
  <si>
    <t>4,551</t>
  </si>
  <si>
    <t>66,579</t>
  </si>
  <si>
    <t>18,151</t>
  </si>
  <si>
    <t>41,416</t>
  </si>
  <si>
    <t>67,051</t>
  </si>
  <si>
    <t>132,44</t>
  </si>
  <si>
    <t>118,625</t>
  </si>
  <si>
    <t>19,018</t>
  </si>
  <si>
    <t>17,022</t>
  </si>
  <si>
    <t>11,209</t>
  </si>
  <si>
    <t>12,744</t>
  </si>
  <si>
    <t>2,099</t>
  </si>
  <si>
    <t>2,732</t>
  </si>
  <si>
    <t>40,354</t>
  </si>
  <si>
    <t>39,115</t>
  </si>
  <si>
    <t>9,434</t>
  </si>
  <si>
    <t>108,68</t>
  </si>
  <si>
    <t>17,381</t>
  </si>
  <si>
    <t>49,046</t>
  </si>
  <si>
    <t>12,202</t>
  </si>
  <si>
    <t>-9,258</t>
  </si>
  <si>
    <t>-4,546</t>
  </si>
  <si>
    <t>-2,12</t>
  </si>
  <si>
    <t>43,928</t>
  </si>
  <si>
    <t>29,996</t>
  </si>
  <si>
    <t>14,769</t>
  </si>
  <si>
    <t>67,845</t>
  </si>
  <si>
    <t>11,667</t>
  </si>
  <si>
    <t>315,416</t>
  </si>
  <si>
    <t>27,416</t>
  </si>
  <si>
    <t>73,384</t>
  </si>
  <si>
    <t>9,511</t>
  </si>
  <si>
    <t>3,028</t>
  </si>
  <si>
    <t>34,241</t>
  </si>
  <si>
    <t>31,387</t>
  </si>
  <si>
    <t>13,34</t>
  </si>
  <si>
    <t>15,347</t>
  </si>
  <si>
    <t>131,794</t>
  </si>
  <si>
    <t>39,301</t>
  </si>
  <si>
    <t>67,761</t>
  </si>
  <si>
    <t>19,86</t>
  </si>
  <si>
    <t>6,06</t>
  </si>
  <si>
    <t>4,322</t>
  </si>
  <si>
    <t>71,497</t>
  </si>
  <si>
    <t>8,758</t>
  </si>
  <si>
    <t>60,469</t>
  </si>
  <si>
    <t>124,757</t>
  </si>
  <si>
    <t>136,556</t>
  </si>
  <si>
    <t>37,837</t>
  </si>
  <si>
    <t>29,111</t>
  </si>
  <si>
    <t>15,794</t>
  </si>
  <si>
    <t>10,227</t>
  </si>
  <si>
    <t>3,642</t>
  </si>
  <si>
    <t>3,158</t>
  </si>
  <si>
    <t>-0,243</t>
  </si>
  <si>
    <t>56,858</t>
  </si>
  <si>
    <t>10,925</t>
  </si>
  <si>
    <t>64,749</t>
  </si>
  <si>
    <t>160,558</t>
  </si>
  <si>
    <t>18,728</t>
  </si>
  <si>
    <t>39,702</t>
  </si>
  <si>
    <t>22,84</t>
  </si>
  <si>
    <t>2,845</t>
  </si>
  <si>
    <t>82,223</t>
  </si>
  <si>
    <t>29,104</t>
  </si>
  <si>
    <t>35,964</t>
  </si>
  <si>
    <t>165,094</t>
  </si>
  <si>
    <t>40,963</t>
  </si>
  <si>
    <t>25,257</t>
  </si>
  <si>
    <t>0,216</t>
  </si>
  <si>
    <t>2,321</t>
  </si>
  <si>
    <t>0,769</t>
  </si>
  <si>
    <t>90,925</t>
  </si>
  <si>
    <t>38,023</t>
  </si>
  <si>
    <t>41,947</t>
  </si>
  <si>
    <t>51,744</t>
  </si>
  <si>
    <t>313,165</t>
  </si>
  <si>
    <t>37,626</t>
  </si>
  <si>
    <t>76,202</t>
  </si>
  <si>
    <t>30,297</t>
  </si>
  <si>
    <t>6,708</t>
  </si>
  <si>
    <t>8,099</t>
  </si>
  <si>
    <t>109,07</t>
  </si>
  <si>
    <t>22,892</t>
  </si>
  <si>
    <t>16,616</t>
  </si>
  <si>
    <t>35,508</t>
  </si>
  <si>
    <t>176,375</t>
  </si>
  <si>
    <t>158,128</t>
  </si>
  <si>
    <t>21,632</t>
  </si>
  <si>
    <t>10,789</t>
  </si>
  <si>
    <t>-3,482</t>
  </si>
  <si>
    <t>0,694</t>
  </si>
  <si>
    <t>14,067</t>
  </si>
  <si>
    <t>-2,61</t>
  </si>
  <si>
    <t>-0,45</t>
  </si>
  <si>
    <t>38,839</t>
  </si>
  <si>
    <t>21,619</t>
  </si>
  <si>
    <t>246,117</t>
  </si>
  <si>
    <t>25,79</t>
  </si>
  <si>
    <t>67,976</t>
  </si>
  <si>
    <t>14,736</t>
  </si>
  <si>
    <t>0,604</t>
  </si>
  <si>
    <t>5,582</t>
  </si>
  <si>
    <t>6,568</t>
  </si>
  <si>
    <t>24,007</t>
  </si>
  <si>
    <t>31,958</t>
  </si>
  <si>
    <t>28,488</t>
  </si>
  <si>
    <t>187,504</t>
  </si>
  <si>
    <t>44,016</t>
  </si>
  <si>
    <t>16,03</t>
  </si>
  <si>
    <t>4,399</t>
  </si>
  <si>
    <t>1,059</t>
  </si>
  <si>
    <t>6,053</t>
  </si>
  <si>
    <t>5,633</t>
  </si>
  <si>
    <t>57,708</t>
  </si>
  <si>
    <t>36,557</t>
  </si>
  <si>
    <t>26,802</t>
  </si>
  <si>
    <t>48,796</t>
  </si>
  <si>
    <t>162,038</t>
  </si>
  <si>
    <t>254,175</t>
  </si>
  <si>
    <t>47,819</t>
  </si>
  <si>
    <t>26,981</t>
  </si>
  <si>
    <t>31,222</t>
  </si>
  <si>
    <t>6,39</t>
  </si>
  <si>
    <t>2,9</t>
  </si>
  <si>
    <t>112,398</t>
  </si>
  <si>
    <t>65,641</t>
  </si>
  <si>
    <t>28,785</t>
  </si>
  <si>
    <t>42,052</t>
  </si>
  <si>
    <t>246,213</t>
  </si>
  <si>
    <t>45,226</t>
  </si>
  <si>
    <t>38,283</t>
  </si>
  <si>
    <t>22,611</t>
  </si>
  <si>
    <t>1,539</t>
  </si>
  <si>
    <t>4,565</t>
  </si>
  <si>
    <t>5,721</t>
  </si>
  <si>
    <t>81,399</t>
  </si>
  <si>
    <t>50,898</t>
  </si>
  <si>
    <t>40,009</t>
  </si>
  <si>
    <t>243,915</t>
  </si>
  <si>
    <t>12,827</t>
  </si>
  <si>
    <t>68,526</t>
  </si>
  <si>
    <t>31,913</t>
  </si>
  <si>
    <t>2,066</t>
  </si>
  <si>
    <t>114,888</t>
  </si>
  <si>
    <t>31,638</t>
  </si>
  <si>
    <t>72,413</t>
  </si>
  <si>
    <t>46,66</t>
  </si>
  <si>
    <t>22,94</t>
  </si>
  <si>
    <t>137,293</t>
  </si>
  <si>
    <t>30,415</t>
  </si>
  <si>
    <t>60,391</t>
  </si>
  <si>
    <t>8,042</t>
  </si>
  <si>
    <t>2,07</t>
  </si>
  <si>
    <t>83,848</t>
  </si>
  <si>
    <t>27,772</t>
  </si>
  <si>
    <t>55,025</t>
  </si>
  <si>
    <t>77,207</t>
  </si>
  <si>
    <t>108,471</t>
  </si>
  <si>
    <t>4,105</t>
  </si>
  <si>
    <t>12,556</t>
  </si>
  <si>
    <t>29,521</t>
  </si>
  <si>
    <t>0,208</t>
  </si>
  <si>
    <t>45,202</t>
  </si>
  <si>
    <t>41,448</t>
  </si>
  <si>
    <t>41,378</t>
  </si>
  <si>
    <t>200,89</t>
  </si>
  <si>
    <t>109,168</t>
  </si>
  <si>
    <t>36,191</t>
  </si>
  <si>
    <t>3,209</t>
  </si>
  <si>
    <t>11,701</t>
  </si>
  <si>
    <t>2,97</t>
  </si>
  <si>
    <t>42,124</t>
  </si>
  <si>
    <t>38,129</t>
  </si>
  <si>
    <t>38,313</t>
  </si>
  <si>
    <t>0,135</t>
  </si>
  <si>
    <t>65,679</t>
  </si>
  <si>
    <t>34,551</t>
  </si>
  <si>
    <t>34,449</t>
  </si>
  <si>
    <t>-10,8</t>
  </si>
  <si>
    <t>-37,239</t>
  </si>
  <si>
    <t>-3,491</t>
  </si>
  <si>
    <t>3,021</t>
  </si>
  <si>
    <t>-38,879</t>
  </si>
  <si>
    <t>72,498</t>
  </si>
  <si>
    <t>10,349</t>
  </si>
  <si>
    <t>64,832</t>
  </si>
  <si>
    <t>2,653</t>
  </si>
  <si>
    <t>94,065</t>
  </si>
  <si>
    <t>53,694</t>
  </si>
  <si>
    <t>47,533</t>
  </si>
  <si>
    <t>4,826</t>
  </si>
  <si>
    <t>5,34</t>
  </si>
  <si>
    <t>50,8</t>
  </si>
  <si>
    <t>47,982</t>
  </si>
  <si>
    <t>120,06</t>
  </si>
  <si>
    <t>379,059</t>
  </si>
  <si>
    <t>40,629</t>
  </si>
  <si>
    <t>37,286</t>
  </si>
  <si>
    <t>12,253</t>
  </si>
  <si>
    <t>14,503</t>
  </si>
  <si>
    <t>194,433</t>
  </si>
  <si>
    <t>129,316</t>
  </si>
  <si>
    <t>76,347</t>
  </si>
  <si>
    <t>144,774</t>
  </si>
  <si>
    <t>487,345</t>
  </si>
  <si>
    <t>33,009</t>
  </si>
  <si>
    <t>58,394</t>
  </si>
  <si>
    <t>19,412</t>
  </si>
  <si>
    <t>20,265</t>
  </si>
  <si>
    <t>3,427</t>
  </si>
  <si>
    <t>210,217</t>
  </si>
  <si>
    <t>36,838</t>
  </si>
  <si>
    <t>93,815</t>
  </si>
  <si>
    <t>327,321</t>
  </si>
  <si>
    <t>41,939</t>
  </si>
  <si>
    <t>41,463</t>
  </si>
  <si>
    <t>28,451</t>
  </si>
  <si>
    <t>52,243</t>
  </si>
  <si>
    <t>71,146</t>
  </si>
  <si>
    <t>0,184</t>
  </si>
  <si>
    <t>-0,756</t>
  </si>
  <si>
    <t>102,425</t>
  </si>
  <si>
    <t>68,297</t>
  </si>
  <si>
    <t>33,045</t>
  </si>
  <si>
    <t>36,143</t>
  </si>
  <si>
    <t>96,983</t>
  </si>
  <si>
    <t>66,684</t>
  </si>
  <si>
    <t>39,87</t>
  </si>
  <si>
    <t>15,972</t>
  </si>
  <si>
    <t>-0,708</t>
  </si>
  <si>
    <t>2,881</t>
  </si>
  <si>
    <t>-0,758</t>
  </si>
  <si>
    <t>-2,55</t>
  </si>
  <si>
    <t>25,677</t>
  </si>
  <si>
    <t>43,381</t>
  </si>
  <si>
    <t>5,542</t>
  </si>
  <si>
    <t>139,794</t>
  </si>
  <si>
    <t>44,323</t>
  </si>
  <si>
    <t>59,224</t>
  </si>
  <si>
    <t>9,209</t>
  </si>
  <si>
    <t>0,096</t>
  </si>
  <si>
    <t>7,619</t>
  </si>
  <si>
    <t>33,153</t>
  </si>
  <si>
    <t>32,926</t>
  </si>
  <si>
    <t>35363,481</t>
  </si>
  <si>
    <t>124,365</t>
  </si>
  <si>
    <t>18,273</t>
  </si>
  <si>
    <t>61,823</t>
  </si>
  <si>
    <t>-175,365</t>
  </si>
  <si>
    <t>65,784</t>
  </si>
  <si>
    <t>61,461</t>
  </si>
  <si>
    <t>52,318</t>
  </si>
  <si>
    <t>14,394</t>
  </si>
  <si>
    <t>203,933</t>
  </si>
  <si>
    <t>20,333</t>
  </si>
  <si>
    <t>51,706</t>
  </si>
  <si>
    <t>24,817</t>
  </si>
  <si>
    <t>0,316</t>
  </si>
  <si>
    <t>0,594</t>
  </si>
  <si>
    <t>4,236</t>
  </si>
  <si>
    <t>89,34</t>
  </si>
  <si>
    <t>67,602</t>
  </si>
  <si>
    <t>39,184</t>
  </si>
  <si>
    <t>151,987</t>
  </si>
  <si>
    <t>31,203</t>
  </si>
  <si>
    <t>48,575</t>
  </si>
  <si>
    <t>34,407</t>
  </si>
  <si>
    <t>2,941</t>
  </si>
  <si>
    <t>4,786</t>
  </si>
  <si>
    <t>9,897</t>
  </si>
  <si>
    <t>5,954</t>
  </si>
  <si>
    <t>123,866</t>
  </si>
  <si>
    <t>37,531</t>
  </si>
  <si>
    <t>34,243</t>
  </si>
  <si>
    <t>95,271</t>
  </si>
  <si>
    <t>135,044</t>
  </si>
  <si>
    <t>69,495</t>
  </si>
  <si>
    <t>8,17</t>
  </si>
  <si>
    <t>13,895</t>
  </si>
  <si>
    <t>10,422</t>
  </si>
  <si>
    <t>16,873</t>
  </si>
  <si>
    <t>27,615</t>
  </si>
  <si>
    <t>36,639</t>
  </si>
  <si>
    <t>172,282</t>
  </si>
  <si>
    <t>23,98</t>
  </si>
  <si>
    <t>50,01</t>
  </si>
  <si>
    <t>14,129</t>
  </si>
  <si>
    <t>2,19</t>
  </si>
  <si>
    <t>50,864</t>
  </si>
  <si>
    <t>11,61</t>
  </si>
  <si>
    <t>42,479</t>
  </si>
  <si>
    <t>47,414</t>
  </si>
  <si>
    <t>122,709</t>
  </si>
  <si>
    <t>118,255</t>
  </si>
  <si>
    <t>56,29</t>
  </si>
  <si>
    <t>35,859</t>
  </si>
  <si>
    <t>8,317</t>
  </si>
  <si>
    <t>6,424</t>
  </si>
  <si>
    <t>9,529</t>
  </si>
  <si>
    <t>9,174</t>
  </si>
  <si>
    <t>5,31</t>
  </si>
  <si>
    <t>30,553</t>
  </si>
  <si>
    <t>58,602</t>
  </si>
  <si>
    <t>35,168</t>
  </si>
  <si>
    <t>97,684</t>
  </si>
  <si>
    <t>30,151</t>
  </si>
  <si>
    <t>27,309</t>
  </si>
  <si>
    <t>8,855</t>
  </si>
  <si>
    <t>25,518</t>
  </si>
  <si>
    <t>5,058</t>
  </si>
  <si>
    <t>31,877</t>
  </si>
  <si>
    <t>43,375</t>
  </si>
  <si>
    <t>47,526</t>
  </si>
  <si>
    <t>597,134</t>
  </si>
  <si>
    <t>105,588</t>
  </si>
  <si>
    <t>34,74</t>
  </si>
  <si>
    <t>11,643</t>
  </si>
  <si>
    <t>18,393</t>
  </si>
  <si>
    <t>-15,223</t>
  </si>
  <si>
    <t>-5,326</t>
  </si>
  <si>
    <t>-13,943</t>
  </si>
  <si>
    <t>-5,631</t>
  </si>
  <si>
    <t>-5,883</t>
  </si>
  <si>
    <t>66,216</t>
  </si>
  <si>
    <t>45,873</t>
  </si>
  <si>
    <t>59,862</t>
  </si>
  <si>
    <t>52,574</t>
  </si>
  <si>
    <t>283,821</t>
  </si>
  <si>
    <t>50,988</t>
  </si>
  <si>
    <t>43,935</t>
  </si>
  <si>
    <t>48,62</t>
  </si>
  <si>
    <t>9,229</t>
  </si>
  <si>
    <t>1,867</t>
  </si>
  <si>
    <t>12,321</t>
  </si>
  <si>
    <t>11,624</t>
  </si>
  <si>
    <t>175,033</t>
  </si>
  <si>
    <t>110,548</t>
  </si>
  <si>
    <t>48,864</t>
  </si>
  <si>
    <t>96,857</t>
  </si>
  <si>
    <t>114,442</t>
  </si>
  <si>
    <t>21,205</t>
  </si>
  <si>
    <t>31,77</t>
  </si>
  <si>
    <t>15,181</t>
  </si>
  <si>
    <t>13,29</t>
  </si>
  <si>
    <t>0,593</t>
  </si>
  <si>
    <t>-0,455</t>
  </si>
  <si>
    <t>25,501</t>
  </si>
  <si>
    <t>7,296</t>
  </si>
  <si>
    <t>24,523</t>
  </si>
  <si>
    <t>22,777</t>
  </si>
  <si>
    <t>54201,975</t>
  </si>
  <si>
    <t>178,878</t>
  </si>
  <si>
    <t>21,431</t>
  </si>
  <si>
    <t>67,975</t>
  </si>
  <si>
    <t>-0,065</t>
  </si>
  <si>
    <t>-154,397</t>
  </si>
  <si>
    <t>0,573</t>
  </si>
  <si>
    <t>77,151</t>
  </si>
  <si>
    <t>39,945</t>
  </si>
  <si>
    <t>31,402</t>
  </si>
  <si>
    <t>41,271</t>
  </si>
  <si>
    <t>101,737</t>
  </si>
  <si>
    <t>44,116</t>
  </si>
  <si>
    <t>6,471</t>
  </si>
  <si>
    <t>10,657</t>
  </si>
  <si>
    <t>880,57</t>
  </si>
  <si>
    <t>-0,125</t>
  </si>
  <si>
    <t>38,364</t>
  </si>
  <si>
    <t>9,56</t>
  </si>
  <si>
    <t>36,227</t>
  </si>
  <si>
    <t>105,953</t>
  </si>
  <si>
    <t>10,133</t>
  </si>
  <si>
    <t>-60,942</t>
  </si>
  <si>
    <t>-0,491</t>
  </si>
  <si>
    <t>12,687</t>
  </si>
  <si>
    <t>10,569</t>
  </si>
  <si>
    <t>34,72</t>
  </si>
  <si>
    <t>71774,581</t>
  </si>
  <si>
    <t>233,793</t>
  </si>
  <si>
    <t>34,651</t>
  </si>
  <si>
    <t>58,452</t>
  </si>
  <si>
    <t>0,351</t>
  </si>
  <si>
    <t>124,744</t>
  </si>
  <si>
    <t>77,872</t>
  </si>
  <si>
    <t>45,439</t>
  </si>
  <si>
    <t>677,194</t>
  </si>
  <si>
    <t>125,676</t>
  </si>
  <si>
    <t>27,933</t>
  </si>
  <si>
    <t>7,071</t>
  </si>
  <si>
    <t>20,259</t>
  </si>
  <si>
    <t>35,398</t>
  </si>
  <si>
    <t>2,612</t>
  </si>
  <si>
    <t>8,076</t>
  </si>
  <si>
    <t>72,932</t>
  </si>
  <si>
    <t>61,596</t>
  </si>
  <si>
    <t>14,474</t>
  </si>
  <si>
    <t>58,988</t>
  </si>
  <si>
    <t>39,075</t>
  </si>
  <si>
    <t>230,462</t>
  </si>
  <si>
    <t>48,773</t>
  </si>
  <si>
    <t>50,107</t>
  </si>
  <si>
    <t>30,05</t>
  </si>
  <si>
    <t>15,837</t>
  </si>
  <si>
    <t>108,18</t>
  </si>
  <si>
    <t>61,623</t>
  </si>
  <si>
    <t>40,653</t>
  </si>
  <si>
    <t>47,189</t>
  </si>
  <si>
    <t>49,448</t>
  </si>
  <si>
    <t>137,484</t>
  </si>
  <si>
    <t>32,663</t>
  </si>
  <si>
    <t>38,142</t>
  </si>
  <si>
    <t>18,681</t>
  </si>
  <si>
    <t>-3,893</t>
  </si>
  <si>
    <t>-1,853</t>
  </si>
  <si>
    <t>-5,235</t>
  </si>
  <si>
    <t>-1,391</t>
  </si>
  <si>
    <t>-4,595</t>
  </si>
  <si>
    <t>67,251</t>
  </si>
  <si>
    <t>31,835</t>
  </si>
  <si>
    <t>44,612</t>
  </si>
  <si>
    <t>59,681</t>
  </si>
  <si>
    <t>149,966</t>
  </si>
  <si>
    <t>52,804</t>
  </si>
  <si>
    <t>43,822</t>
  </si>
  <si>
    <t>-0,426</t>
  </si>
  <si>
    <t>13,267</t>
  </si>
  <si>
    <t>-73,056</t>
  </si>
  <si>
    <t>157,759</t>
  </si>
  <si>
    <t>33,784</t>
  </si>
  <si>
    <t>135,969</t>
  </si>
  <si>
    <t>44,058</t>
  </si>
  <si>
    <t>42,809</t>
  </si>
  <si>
    <t>16,789</t>
  </si>
  <si>
    <t>6,931</t>
  </si>
  <si>
    <t>12,341</t>
  </si>
  <si>
    <t>60,442</t>
  </si>
  <si>
    <t>39,015</t>
  </si>
  <si>
    <t>6,69</t>
  </si>
  <si>
    <t>82,368</t>
  </si>
  <si>
    <t>7,624</t>
  </si>
  <si>
    <t>104,505</t>
  </si>
  <si>
    <t>19,155</t>
  </si>
  <si>
    <t>43,369</t>
  </si>
  <si>
    <t>0,804</t>
  </si>
  <si>
    <t>1,386</t>
  </si>
  <si>
    <t>-1,062</t>
  </si>
  <si>
    <t>23,35</t>
  </si>
  <si>
    <t>16,842</t>
  </si>
  <si>
    <t>33,995</t>
  </si>
  <si>
    <t>46,669</t>
  </si>
  <si>
    <t>149,023</t>
  </si>
  <si>
    <t>2,128</t>
  </si>
  <si>
    <t>57,895</t>
  </si>
  <si>
    <t>30,52</t>
  </si>
  <si>
    <t>4,383</t>
  </si>
  <si>
    <t>2,33</t>
  </si>
  <si>
    <t>109,871</t>
  </si>
  <si>
    <t>48,278</t>
  </si>
  <si>
    <t>72,256</t>
  </si>
  <si>
    <t>42,367</t>
  </si>
  <si>
    <t>-1,854</t>
  </si>
  <si>
    <t>40,745</t>
  </si>
  <si>
    <t>44,216</t>
  </si>
  <si>
    <t>-13,623</t>
  </si>
  <si>
    <t>2,966</t>
  </si>
  <si>
    <t>3,595</t>
  </si>
  <si>
    <t>1,89</t>
  </si>
  <si>
    <t>1,799</t>
  </si>
  <si>
    <t>-49,044</t>
  </si>
  <si>
    <t>23,609</t>
  </si>
  <si>
    <t>26,499</t>
  </si>
  <si>
    <t>32,188</t>
  </si>
  <si>
    <t>390,682</t>
  </si>
  <si>
    <t>98,716</t>
  </si>
  <si>
    <t>38,124</t>
  </si>
  <si>
    <t>8,995</t>
  </si>
  <si>
    <t>6,835</t>
  </si>
  <si>
    <t>2,381</t>
  </si>
  <si>
    <t>2,826</t>
  </si>
  <si>
    <t>24,607</t>
  </si>
  <si>
    <t>27,275</t>
  </si>
  <si>
    <t>39,129</t>
  </si>
  <si>
    <t>220,857</t>
  </si>
  <si>
    <t>112,954</t>
  </si>
  <si>
    <t>15,887</t>
  </si>
  <si>
    <t>13,478</t>
  </si>
  <si>
    <t>0,469</t>
  </si>
  <si>
    <t>482,852</t>
  </si>
  <si>
    <t>48,521</t>
  </si>
  <si>
    <t>44,167</t>
  </si>
  <si>
    <t>36,951</t>
  </si>
  <si>
    <t>111,916</t>
  </si>
  <si>
    <t>32,025</t>
  </si>
  <si>
    <t>42,444</t>
  </si>
  <si>
    <t>4,297</t>
  </si>
  <si>
    <t>21,808</t>
  </si>
  <si>
    <t>7,182</t>
  </si>
  <si>
    <t>0,731</t>
  </si>
  <si>
    <t>-0,465</t>
  </si>
  <si>
    <t>15,47</t>
  </si>
  <si>
    <t>18,94</t>
  </si>
  <si>
    <t>22,033</t>
  </si>
  <si>
    <t>34,618</t>
  </si>
  <si>
    <t>40,722</t>
  </si>
  <si>
    <t>240,293</t>
  </si>
  <si>
    <t>54,358</t>
  </si>
  <si>
    <t>53,249</t>
  </si>
  <si>
    <t>17,424</t>
  </si>
  <si>
    <t>16,921</t>
  </si>
  <si>
    <t>2,836</t>
  </si>
  <si>
    <t>4,255</t>
  </si>
  <si>
    <t>0,935</t>
  </si>
  <si>
    <t>62,727</t>
  </si>
  <si>
    <t>49,363</t>
  </si>
  <si>
    <t>25,709</t>
  </si>
  <si>
    <t>34,492</t>
  </si>
  <si>
    <t>540,027</t>
  </si>
  <si>
    <t>31,51</t>
  </si>
  <si>
    <t>82,124</t>
  </si>
  <si>
    <t>69,192</t>
  </si>
  <si>
    <t>4,242</t>
  </si>
  <si>
    <t>4,341</t>
  </si>
  <si>
    <t>249,092</t>
  </si>
  <si>
    <t>32,296</t>
  </si>
  <si>
    <t>22,275</t>
  </si>
  <si>
    <t>35,328</t>
  </si>
  <si>
    <t>75,289</t>
  </si>
  <si>
    <t>94,362</t>
  </si>
  <si>
    <t>17,172</t>
  </si>
  <si>
    <t>-7,995</t>
  </si>
  <si>
    <t>119,717</t>
  </si>
  <si>
    <t>-0,138</t>
  </si>
  <si>
    <t>-128,328</t>
  </si>
  <si>
    <t>-0,161</t>
  </si>
  <si>
    <t>-28,783</t>
  </si>
  <si>
    <t>405,373</t>
  </si>
  <si>
    <t>41,904</t>
  </si>
  <si>
    <t>5,695</t>
  </si>
  <si>
    <t>174,905</t>
  </si>
  <si>
    <t>255,239</t>
  </si>
  <si>
    <t>70,309</t>
  </si>
  <si>
    <t>26,789</t>
  </si>
  <si>
    <t>6,22</t>
  </si>
  <si>
    <t>4,638</t>
  </si>
  <si>
    <t>2,091</t>
  </si>
  <si>
    <t>113,127</t>
  </si>
  <si>
    <t>67,056</t>
  </si>
  <si>
    <t>40,997</t>
  </si>
  <si>
    <t>493,438</t>
  </si>
  <si>
    <t>100,695</t>
  </si>
  <si>
    <t>3,896</t>
  </si>
  <si>
    <t>2,055</t>
  </si>
  <si>
    <t>14,027</t>
  </si>
  <si>
    <t>16,673</t>
  </si>
  <si>
    <t>3,238</t>
  </si>
  <si>
    <t>16,032</t>
  </si>
  <si>
    <t>35192,713</t>
  </si>
  <si>
    <t>110,222</t>
  </si>
  <si>
    <t>20,648</t>
  </si>
  <si>
    <t>740,412</t>
  </si>
  <si>
    <t>74,334</t>
  </si>
  <si>
    <t>35,081</t>
  </si>
  <si>
    <t>67,371</t>
  </si>
  <si>
    <t>26496,063</t>
  </si>
  <si>
    <t>108,104</t>
  </si>
  <si>
    <t>12,813</t>
  </si>
  <si>
    <t>2,216</t>
  </si>
  <si>
    <t>137,023</t>
  </si>
  <si>
    <t>2,464</t>
  </si>
  <si>
    <t>46,127</t>
  </si>
  <si>
    <t>37,685</t>
  </si>
  <si>
    <t>33,931</t>
  </si>
  <si>
    <t>44,071</t>
  </si>
  <si>
    <t>259,058</t>
  </si>
  <si>
    <t>69,161</t>
  </si>
  <si>
    <t>33,84</t>
  </si>
  <si>
    <t>10,039</t>
  </si>
  <si>
    <t>59,038</t>
  </si>
  <si>
    <t>6,278</t>
  </si>
  <si>
    <t>121,823</t>
  </si>
  <si>
    <t>33,933</t>
  </si>
  <si>
    <t>83,576</t>
  </si>
  <si>
    <t>55,973</t>
  </si>
  <si>
    <t>192,829</t>
  </si>
  <si>
    <t>42,326</t>
  </si>
  <si>
    <t>51,97</t>
  </si>
  <si>
    <t>39,024</t>
  </si>
  <si>
    <t>119,617</t>
  </si>
  <si>
    <t>4,336</t>
  </si>
  <si>
    <t>9,52</t>
  </si>
  <si>
    <t>3,447</t>
  </si>
  <si>
    <t>-4,12</t>
  </si>
  <si>
    <t>140,486</t>
  </si>
  <si>
    <t>34,631</t>
  </si>
  <si>
    <t>87,224</t>
  </si>
  <si>
    <t>5300,181</t>
  </si>
  <si>
    <t>102,397</t>
  </si>
  <si>
    <t>10,463</t>
  </si>
  <si>
    <t>3,532</t>
  </si>
  <si>
    <t>-318,329</t>
  </si>
  <si>
    <t>1,443</t>
  </si>
  <si>
    <t>37,665</t>
  </si>
  <si>
    <t>28,907</t>
  </si>
  <si>
    <t>207,837</t>
  </si>
  <si>
    <t>54,535</t>
  </si>
  <si>
    <t>55,632</t>
  </si>
  <si>
    <t>2,134</t>
  </si>
  <si>
    <t>1,796</t>
  </si>
  <si>
    <t>4,47</t>
  </si>
  <si>
    <t>29,651</t>
  </si>
  <si>
    <t>7,363</t>
  </si>
  <si>
    <t>23,515</t>
  </si>
  <si>
    <t>29,73</t>
  </si>
  <si>
    <t>94,258</t>
  </si>
  <si>
    <t>30,686</t>
  </si>
  <si>
    <t>19,985</t>
  </si>
  <si>
    <t>9,645</t>
  </si>
  <si>
    <t>59,907</t>
  </si>
  <si>
    <t>-1,066</t>
  </si>
  <si>
    <t>34,721</t>
  </si>
  <si>
    <t>41,102</t>
  </si>
  <si>
    <t>47,018</t>
  </si>
  <si>
    <t>109,606</t>
  </si>
  <si>
    <t>130,229</t>
  </si>
  <si>
    <t>48,808</t>
  </si>
  <si>
    <t>31,278</t>
  </si>
  <si>
    <t>12,431</t>
  </si>
  <si>
    <t>60,483</t>
  </si>
  <si>
    <t>0,404</t>
  </si>
  <si>
    <t>22,184</t>
  </si>
  <si>
    <t>0,629</t>
  </si>
  <si>
    <t>44,752</t>
  </si>
  <si>
    <t>18,548</t>
  </si>
  <si>
    <t>23,03</t>
  </si>
  <si>
    <t>26,817</t>
  </si>
  <si>
    <t>3,683</t>
  </si>
  <si>
    <t>228,651</t>
  </si>
  <si>
    <t>29,198</t>
  </si>
  <si>
    <t>64,946</t>
  </si>
  <si>
    <t>12,792</t>
  </si>
  <si>
    <t>9,456</t>
  </si>
  <si>
    <t>12,708</t>
  </si>
  <si>
    <t>10,231</t>
  </si>
  <si>
    <t>46,049</t>
  </si>
  <si>
    <t>18,416</t>
  </si>
  <si>
    <t>30,18</t>
  </si>
  <si>
    <t>62,824</t>
  </si>
  <si>
    <t>51408,762</t>
  </si>
  <si>
    <t>202,203</t>
  </si>
  <si>
    <t>34,493</t>
  </si>
  <si>
    <t>8,569</t>
  </si>
  <si>
    <t>2647,378</t>
  </si>
  <si>
    <t>9,412</t>
  </si>
  <si>
    <t>124,174</t>
  </si>
  <si>
    <t>133,669</t>
  </si>
  <si>
    <t>29,959</t>
  </si>
  <si>
    <t>100,73</t>
  </si>
  <si>
    <t>32,997</t>
  </si>
  <si>
    <t>49,653</t>
  </si>
  <si>
    <t>10,045</t>
  </si>
  <si>
    <t>-34,161</t>
  </si>
  <si>
    <t>6,505</t>
  </si>
  <si>
    <t>36,161</t>
  </si>
  <si>
    <t>80,142</t>
  </si>
  <si>
    <t>57,301</t>
  </si>
  <si>
    <t>316,172</t>
  </si>
  <si>
    <t>69,145</t>
  </si>
  <si>
    <t>30,083</t>
  </si>
  <si>
    <t>8,263</t>
  </si>
  <si>
    <t>55,674</t>
  </si>
  <si>
    <t>-8,174</t>
  </si>
  <si>
    <t>0,892</t>
  </si>
  <si>
    <t>-1,711</t>
  </si>
  <si>
    <t>29,746</t>
  </si>
  <si>
    <t>15,99</t>
  </si>
  <si>
    <t>60,403</t>
  </si>
  <si>
    <t>74,602</t>
  </si>
  <si>
    <t>27,126</t>
  </si>
  <si>
    <t>26,183</t>
  </si>
  <si>
    <t>25,407</t>
  </si>
  <si>
    <t>3,199</t>
  </si>
  <si>
    <t>27,137</t>
  </si>
  <si>
    <t>34,374</t>
  </si>
  <si>
    <t>11,513</t>
  </si>
  <si>
    <t>66,485</t>
  </si>
  <si>
    <t>25,779</t>
  </si>
  <si>
    <t>1,266</t>
  </si>
  <si>
    <t>8,42</t>
  </si>
  <si>
    <t>11,972</t>
  </si>
  <si>
    <t>20,609</t>
  </si>
  <si>
    <t>25,695</t>
  </si>
  <si>
    <t>78,595</t>
  </si>
  <si>
    <t>74,837</t>
  </si>
  <si>
    <t>28,238</t>
  </si>
  <si>
    <t>33,635</t>
  </si>
  <si>
    <t>18,742</t>
  </si>
  <si>
    <t>2,229</t>
  </si>
  <si>
    <t>33,555</t>
  </si>
  <si>
    <t>9,699</t>
  </si>
  <si>
    <t>11,275</t>
  </si>
  <si>
    <t>147,327</t>
  </si>
  <si>
    <t>36,158</t>
  </si>
  <si>
    <t>45,691</t>
  </si>
  <si>
    <t>11,313</t>
  </si>
  <si>
    <t>2,815</t>
  </si>
  <si>
    <t>0,486</t>
  </si>
  <si>
    <t>40,728</t>
  </si>
  <si>
    <t>8,802</t>
  </si>
  <si>
    <t>33,697</t>
  </si>
  <si>
    <t>26,985</t>
  </si>
  <si>
    <t>250,998</t>
  </si>
  <si>
    <t>26,508</t>
  </si>
  <si>
    <t>57,748</t>
  </si>
  <si>
    <t>20,091</t>
  </si>
  <si>
    <t>2,449</t>
  </si>
  <si>
    <t>3,21</t>
  </si>
  <si>
    <t>72,329</t>
  </si>
  <si>
    <t>22,791</t>
  </si>
  <si>
    <t>21,537</t>
  </si>
  <si>
    <t>34,607</t>
  </si>
  <si>
    <t>15,558</t>
  </si>
  <si>
    <t>215,403</t>
  </si>
  <si>
    <t>21,216</t>
  </si>
  <si>
    <t>52,404</t>
  </si>
  <si>
    <t>18,379</t>
  </si>
  <si>
    <t>2,938</t>
  </si>
  <si>
    <t>0,941</t>
  </si>
  <si>
    <t>3,372</t>
  </si>
  <si>
    <t>66,165</t>
  </si>
  <si>
    <t>9,703</t>
  </si>
  <si>
    <t>41,594</t>
  </si>
  <si>
    <t>40,177</t>
  </si>
  <si>
    <t>138,947</t>
  </si>
  <si>
    <t>28,122</t>
  </si>
  <si>
    <t>30,839</t>
  </si>
  <si>
    <t>107,595</t>
  </si>
  <si>
    <t>14,791</t>
  </si>
  <si>
    <t>5,342</t>
  </si>
  <si>
    <t>3,167</t>
  </si>
  <si>
    <t>387,344</t>
  </si>
  <si>
    <t>303,898</t>
  </si>
  <si>
    <t>79,047</t>
  </si>
  <si>
    <t>268,446</t>
  </si>
  <si>
    <t>144,406</t>
  </si>
  <si>
    <t>28,128</t>
  </si>
  <si>
    <t>32,434</t>
  </si>
  <si>
    <t>95,281</t>
  </si>
  <si>
    <t>3,523</t>
  </si>
  <si>
    <t>1,516</t>
  </si>
  <si>
    <t>343,012</t>
  </si>
  <si>
    <t>273,057</t>
  </si>
  <si>
    <t>67,769</t>
  </si>
  <si>
    <t>252,988</t>
  </si>
  <si>
    <t>49,878</t>
  </si>
  <si>
    <t>118,609</t>
  </si>
  <si>
    <t>22,682</t>
  </si>
  <si>
    <t>19,913</t>
  </si>
  <si>
    <t>95,663</t>
  </si>
  <si>
    <t>5,675</t>
  </si>
  <si>
    <t>3,205</t>
  </si>
  <si>
    <t>3,654</t>
  </si>
  <si>
    <t>344,387</t>
  </si>
  <si>
    <t>312,535</t>
  </si>
  <si>
    <t>43,843</t>
  </si>
  <si>
    <t>334,833</t>
  </si>
  <si>
    <t>237,54</t>
  </si>
  <si>
    <t>108,091</t>
  </si>
  <si>
    <t>41,081</t>
  </si>
  <si>
    <t>9,559</t>
  </si>
  <si>
    <t>13,341</t>
  </si>
  <si>
    <t>7,967</t>
  </si>
  <si>
    <t>4,033</t>
  </si>
  <si>
    <t>2,613</t>
  </si>
  <si>
    <t>4,21</t>
  </si>
  <si>
    <t>48,029</t>
  </si>
  <si>
    <t>62,821</t>
  </si>
  <si>
    <t>68,39</t>
  </si>
  <si>
    <t>265,028</t>
  </si>
  <si>
    <t>43,885</t>
  </si>
  <si>
    <t>81,096</t>
  </si>
  <si>
    <t>35,762</t>
  </si>
  <si>
    <t>-0,148</t>
  </si>
  <si>
    <t>11,506</t>
  </si>
  <si>
    <t>13,63</t>
  </si>
  <si>
    <t>128,743</t>
  </si>
  <si>
    <t>24,11</t>
  </si>
  <si>
    <t>31,846</t>
  </si>
  <si>
    <t>45,254</t>
  </si>
  <si>
    <t>442,883</t>
  </si>
  <si>
    <t>716,508</t>
  </si>
  <si>
    <t>15,993</t>
  </si>
  <si>
    <t>227,154</t>
  </si>
  <si>
    <t>79,423</t>
  </si>
  <si>
    <t>1,415</t>
  </si>
  <si>
    <t>123,193</t>
  </si>
  <si>
    <t>817,754</t>
  </si>
  <si>
    <t>753,452</t>
  </si>
  <si>
    <t>53,452</t>
  </si>
  <si>
    <t>98,58</t>
  </si>
  <si>
    <t>126,741</t>
  </si>
  <si>
    <t>120,083</t>
  </si>
  <si>
    <t>40,13</t>
  </si>
  <si>
    <t>38,134</t>
  </si>
  <si>
    <t>30,437</t>
  </si>
  <si>
    <t>-11,151</t>
  </si>
  <si>
    <t>-26,842</t>
  </si>
  <si>
    <t>-4,873</t>
  </si>
  <si>
    <t>-31,921</t>
  </si>
  <si>
    <t>-38,243</t>
  </si>
  <si>
    <t>109,574</t>
  </si>
  <si>
    <t>21,991</t>
  </si>
  <si>
    <t>37,05</t>
  </si>
  <si>
    <t>74,695</t>
  </si>
  <si>
    <t>52,664</t>
  </si>
  <si>
    <t>164,511</t>
  </si>
  <si>
    <t>179,771</t>
  </si>
  <si>
    <t>42,888</t>
  </si>
  <si>
    <t>-18,958</t>
  </si>
  <si>
    <t>-4,528</t>
  </si>
  <si>
    <t>-8,166</t>
  </si>
  <si>
    <t>180,93</t>
  </si>
  <si>
    <t>-68,247</t>
  </si>
  <si>
    <t>49,13</t>
  </si>
  <si>
    <t>46,043</t>
  </si>
  <si>
    <t>-63,305</t>
  </si>
  <si>
    <t>55,47</t>
  </si>
  <si>
    <t>199,631</t>
  </si>
  <si>
    <t>47,359</t>
  </si>
  <si>
    <t>36,985</t>
  </si>
  <si>
    <t>39,991</t>
  </si>
  <si>
    <t>5,125</t>
  </si>
  <si>
    <t>6,299</t>
  </si>
  <si>
    <t>2,073</t>
  </si>
  <si>
    <t>9,856</t>
  </si>
  <si>
    <t>8,664</t>
  </si>
  <si>
    <t>143,969</t>
  </si>
  <si>
    <t>71,039</t>
  </si>
  <si>
    <t>63,053</t>
  </si>
  <si>
    <t>90,075</t>
  </si>
  <si>
    <t>32680,544</t>
  </si>
  <si>
    <t>118,339</t>
  </si>
  <si>
    <t>15,096</t>
  </si>
  <si>
    <t>15,304</t>
  </si>
  <si>
    <t>4,294</t>
  </si>
  <si>
    <t>1,872</t>
  </si>
  <si>
    <t>-0,373</t>
  </si>
  <si>
    <t>54,346</t>
  </si>
  <si>
    <t>49,232</t>
  </si>
  <si>
    <t>17,025</t>
  </si>
  <si>
    <t>47,5</t>
  </si>
  <si>
    <t>2,203</t>
  </si>
  <si>
    <t>35,486</t>
  </si>
  <si>
    <t>11,807</t>
  </si>
  <si>
    <t>41,134</t>
  </si>
  <si>
    <t>145287,638</t>
  </si>
  <si>
    <t>170,53</t>
  </si>
  <si>
    <t>50,283</t>
  </si>
  <si>
    <t>11,004</t>
  </si>
  <si>
    <t>2098,206</t>
  </si>
  <si>
    <t>2,357</t>
  </si>
  <si>
    <t>181,019</t>
  </si>
  <si>
    <t>119,561</t>
  </si>
  <si>
    <t>37,25</t>
  </si>
  <si>
    <t>59,08</t>
  </si>
  <si>
    <t>99,893</t>
  </si>
  <si>
    <t>7,799</t>
  </si>
  <si>
    <t>-0,01</t>
  </si>
  <si>
    <t>0,598</t>
  </si>
  <si>
    <t>28,077</t>
  </si>
  <si>
    <t>14,138</t>
  </si>
  <si>
    <t>19,996</t>
  </si>
  <si>
    <t>30,407</t>
  </si>
  <si>
    <t>122,739</t>
  </si>
  <si>
    <t>133,547</t>
  </si>
  <si>
    <t>34,574</t>
  </si>
  <si>
    <t>18,689</t>
  </si>
  <si>
    <t>50,72</t>
  </si>
  <si>
    <t>53,438</t>
  </si>
  <si>
    <t>799,613</t>
  </si>
  <si>
    <t>182,592</t>
  </si>
  <si>
    <t>241,399</t>
  </si>
  <si>
    <t>67,438</t>
  </si>
  <si>
    <t>125,384</t>
  </si>
  <si>
    <t>100,375</t>
  </si>
  <si>
    <t>2,302</t>
  </si>
  <si>
    <t>26,877</t>
  </si>
  <si>
    <t>39,948</t>
  </si>
  <si>
    <t>29,053</t>
  </si>
  <si>
    <t>32,448</t>
  </si>
  <si>
    <t>10,391</t>
  </si>
  <si>
    <t>1,668</t>
  </si>
  <si>
    <t>3,353</t>
  </si>
  <si>
    <t>0,247</t>
  </si>
  <si>
    <t>37,408</t>
  </si>
  <si>
    <t>20,611</t>
  </si>
  <si>
    <t>30,373</t>
  </si>
  <si>
    <t>47,027</t>
  </si>
  <si>
    <t>8,852</t>
  </si>
  <si>
    <t>173,015</t>
  </si>
  <si>
    <t>9,23</t>
  </si>
  <si>
    <t>51,037</t>
  </si>
  <si>
    <t>32,157</t>
  </si>
  <si>
    <t>11,52</t>
  </si>
  <si>
    <t>14,417</t>
  </si>
  <si>
    <t>115,765</t>
  </si>
  <si>
    <t>80,01</t>
  </si>
  <si>
    <t>85,884</t>
  </si>
  <si>
    <t>-395,43</t>
  </si>
  <si>
    <t>90,224</t>
  </si>
  <si>
    <t>43,31</t>
  </si>
  <si>
    <t>-18,04</t>
  </si>
  <si>
    <t>4,581</t>
  </si>
  <si>
    <t>-5,703</t>
  </si>
  <si>
    <t>-9,239</t>
  </si>
  <si>
    <t>-3,064</t>
  </si>
  <si>
    <t>-4,73</t>
  </si>
  <si>
    <t>-11,527</t>
  </si>
  <si>
    <t>16,492</t>
  </si>
  <si>
    <t>8,816</t>
  </si>
  <si>
    <t>23,492</t>
  </si>
  <si>
    <t>52,406</t>
  </si>
  <si>
    <t>244,638</t>
  </si>
  <si>
    <t>44,57</t>
  </si>
  <si>
    <t>81,873</t>
  </si>
  <si>
    <t>31,044</t>
  </si>
  <si>
    <t>14,559</t>
  </si>
  <si>
    <t>111,76</t>
  </si>
  <si>
    <t>24,101</t>
  </si>
  <si>
    <t>6,055</t>
  </si>
  <si>
    <t>265,846</t>
  </si>
  <si>
    <t>29,332</t>
  </si>
  <si>
    <t>74,187</t>
  </si>
  <si>
    <t>0,727</t>
  </si>
  <si>
    <t>7,943</t>
  </si>
  <si>
    <t>10,034</t>
  </si>
  <si>
    <t>6,27</t>
  </si>
  <si>
    <t>79,843</t>
  </si>
  <si>
    <t>23,889</t>
  </si>
  <si>
    <t>36,458</t>
  </si>
  <si>
    <t>18,733</t>
  </si>
  <si>
    <t>279,522</t>
  </si>
  <si>
    <t>25,126</t>
  </si>
  <si>
    <t>65,743</t>
  </si>
  <si>
    <t>-6,374</t>
  </si>
  <si>
    <t>-6,041</t>
  </si>
  <si>
    <t>-4,731</t>
  </si>
  <si>
    <t>-10,669</t>
  </si>
  <si>
    <t>127,502</t>
  </si>
  <si>
    <t>34,231</t>
  </si>
  <si>
    <t>54,357</t>
  </si>
  <si>
    <t>1,291</t>
  </si>
  <si>
    <t>240,451</t>
  </si>
  <si>
    <t>37,562</t>
  </si>
  <si>
    <t>68,326</t>
  </si>
  <si>
    <t>16,173</t>
  </si>
  <si>
    <t>6,494</t>
  </si>
  <si>
    <t>58,224</t>
  </si>
  <si>
    <t>11,277</t>
  </si>
  <si>
    <t>34,841</t>
  </si>
  <si>
    <t>100,135</t>
  </si>
  <si>
    <t>10,559</t>
  </si>
  <si>
    <t>38,012</t>
  </si>
  <si>
    <t>14,697</t>
  </si>
  <si>
    <t>27,751</t>
  </si>
  <si>
    <t>40,6</t>
  </si>
  <si>
    <t>100,225</t>
  </si>
  <si>
    <t>10,049</t>
  </si>
  <si>
    <t>2,738</t>
  </si>
  <si>
    <t>36,176</t>
  </si>
  <si>
    <t>12,217</t>
  </si>
  <si>
    <t>42,817</t>
  </si>
  <si>
    <t>23618,95</t>
  </si>
  <si>
    <t>106,232</t>
  </si>
  <si>
    <t>20,583</t>
  </si>
  <si>
    <t>-650,436</t>
  </si>
  <si>
    <t>9,657</t>
  </si>
  <si>
    <t>-0,366</t>
  </si>
  <si>
    <t>74,099</t>
  </si>
  <si>
    <t>40,649</t>
  </si>
  <si>
    <t>66,735</t>
  </si>
  <si>
    <t>127751,0</t>
  </si>
  <si>
    <t>150,524</t>
  </si>
  <si>
    <t>26,721</t>
  </si>
  <si>
    <t>5912,687</t>
  </si>
  <si>
    <t>0,623</t>
  </si>
  <si>
    <t>96,194</t>
  </si>
  <si>
    <t>74,307</t>
  </si>
  <si>
    <t>33,329</t>
  </si>
  <si>
    <t>37,04</t>
  </si>
  <si>
    <t>11,727</t>
  </si>
  <si>
    <t>279,909</t>
  </si>
  <si>
    <t>19,087</t>
  </si>
  <si>
    <t>5,961</t>
  </si>
  <si>
    <t>8,862</t>
  </si>
  <si>
    <t>68,714</t>
  </si>
  <si>
    <t>28,494</t>
  </si>
  <si>
    <t>51,312</t>
  </si>
  <si>
    <t>44,807</t>
  </si>
  <si>
    <t>166,058</t>
  </si>
  <si>
    <t>654,299</t>
  </si>
  <si>
    <t>31,474</t>
  </si>
  <si>
    <t>32,838</t>
  </si>
  <si>
    <t>90,73</t>
  </si>
  <si>
    <t>10,763</t>
  </si>
  <si>
    <t>24,674</t>
  </si>
  <si>
    <t>4,28</t>
  </si>
  <si>
    <t>326,627</t>
  </si>
  <si>
    <t>189,798</t>
  </si>
  <si>
    <t>69,88</t>
  </si>
  <si>
    <t>56,682</t>
  </si>
  <si>
    <t>99,54</t>
  </si>
  <si>
    <t>244,356</t>
  </si>
  <si>
    <t>34,904</t>
  </si>
  <si>
    <t>37,198</t>
  </si>
  <si>
    <t>37,342</t>
  </si>
  <si>
    <t>6,978</t>
  </si>
  <si>
    <t>1,418</t>
  </si>
  <si>
    <t>134,433</t>
  </si>
  <si>
    <t>93,619</t>
  </si>
  <si>
    <t>42,559</t>
  </si>
  <si>
    <t>15,545</t>
  </si>
  <si>
    <t>86,046</t>
  </si>
  <si>
    <t>35,14</t>
  </si>
  <si>
    <t>26,469</t>
  </si>
  <si>
    <t>7,098</t>
  </si>
  <si>
    <t>2,617</t>
  </si>
  <si>
    <t>1,284</t>
  </si>
  <si>
    <t>95,287</t>
  </si>
  <si>
    <t>29,82</t>
  </si>
  <si>
    <t>134,875</t>
  </si>
  <si>
    <t>11,181</t>
  </si>
  <si>
    <t>90,631</t>
  </si>
  <si>
    <t>41,821</t>
  </si>
  <si>
    <t>47,67</t>
  </si>
  <si>
    <t>10,933</t>
  </si>
  <si>
    <t>11,453</t>
  </si>
  <si>
    <t>3,362</t>
  </si>
  <si>
    <t>0,648</t>
  </si>
  <si>
    <t>39,357</t>
  </si>
  <si>
    <t>25,613</t>
  </si>
  <si>
    <t>3,422</t>
  </si>
  <si>
    <t>61,607</t>
  </si>
  <si>
    <t>787,891</t>
  </si>
  <si>
    <t>151,407</t>
  </si>
  <si>
    <t>20,235</t>
  </si>
  <si>
    <t>-35,404</t>
  </si>
  <si>
    <t>-4,395</t>
  </si>
  <si>
    <t>-6,72</t>
  </si>
  <si>
    <t>-2,666</t>
  </si>
  <si>
    <t>-6,129</t>
  </si>
  <si>
    <t>117,77</t>
  </si>
  <si>
    <t>85,359</t>
  </si>
  <si>
    <t>8,377</t>
  </si>
  <si>
    <t>80,194</t>
  </si>
  <si>
    <t>-1384,624</t>
  </si>
  <si>
    <t>272,725</t>
  </si>
  <si>
    <t>15,734</t>
  </si>
  <si>
    <t>-5,735</t>
  </si>
  <si>
    <t>36,603</t>
  </si>
  <si>
    <t>5,823</t>
  </si>
  <si>
    <t>1,079</t>
  </si>
  <si>
    <t>104,059</t>
  </si>
  <si>
    <t>73,544</t>
  </si>
  <si>
    <t>31,504</t>
  </si>
  <si>
    <t>44,249</t>
  </si>
  <si>
    <t>253,875</t>
  </si>
  <si>
    <t>43,629</t>
  </si>
  <si>
    <t>49,51</t>
  </si>
  <si>
    <t>27,205</t>
  </si>
  <si>
    <t>-2,226</t>
  </si>
  <si>
    <t>-6,185</t>
  </si>
  <si>
    <t>3,64</t>
  </si>
  <si>
    <t>97,937</t>
  </si>
  <si>
    <t>79,326</t>
  </si>
  <si>
    <t>20,121</t>
  </si>
  <si>
    <t>38,503</t>
  </si>
  <si>
    <t>26,167</t>
  </si>
  <si>
    <t>259,93</t>
  </si>
  <si>
    <t>44,572</t>
  </si>
  <si>
    <t>58,098</t>
  </si>
  <si>
    <t>22,642</t>
  </si>
  <si>
    <t>10,025</t>
  </si>
  <si>
    <t>4,68</t>
  </si>
  <si>
    <t>81,51</t>
  </si>
  <si>
    <t>76,85</t>
  </si>
  <si>
    <t>18,593</t>
  </si>
  <si>
    <t>35,943</t>
  </si>
  <si>
    <t>118,346</t>
  </si>
  <si>
    <t>146,708</t>
  </si>
  <si>
    <t>43,516</t>
  </si>
  <si>
    <t>29,813</t>
  </si>
  <si>
    <t>26,133</t>
  </si>
  <si>
    <t>8,039</t>
  </si>
  <si>
    <t>7,611</t>
  </si>
  <si>
    <t>94,079</t>
  </si>
  <si>
    <t>126,69</t>
  </si>
  <si>
    <t>49,151</t>
  </si>
  <si>
    <t>52,494</t>
  </si>
  <si>
    <t>60,973</t>
  </si>
  <si>
    <t>144,144</t>
  </si>
  <si>
    <t>42,279</t>
  </si>
  <si>
    <t>36,517</t>
  </si>
  <si>
    <t>44,431</t>
  </si>
  <si>
    <t>-264,914</t>
  </si>
  <si>
    <t>16,805</t>
  </si>
  <si>
    <t>-1,347</t>
  </si>
  <si>
    <t>7,015</t>
  </si>
  <si>
    <t>159,951</t>
  </si>
  <si>
    <t>162,263</t>
  </si>
  <si>
    <t>96,52</t>
  </si>
  <si>
    <t>60,323</t>
  </si>
  <si>
    <t>0,862</t>
  </si>
  <si>
    <t>265,106</t>
  </si>
  <si>
    <t>28,055</t>
  </si>
  <si>
    <t>71,421</t>
  </si>
  <si>
    <t>35,182</t>
  </si>
  <si>
    <t>11,058</t>
  </si>
  <si>
    <t>126,655</t>
  </si>
  <si>
    <t>28,499</t>
  </si>
  <si>
    <t>31,903</t>
  </si>
  <si>
    <t>55,475</t>
  </si>
  <si>
    <t>470,811</t>
  </si>
  <si>
    <t>46,842</t>
  </si>
  <si>
    <t>81,083</t>
  </si>
  <si>
    <t>158,719</t>
  </si>
  <si>
    <t>6,244</t>
  </si>
  <si>
    <t>21,917</t>
  </si>
  <si>
    <t>21,433</t>
  </si>
  <si>
    <t>571,39</t>
  </si>
  <si>
    <t>517,719</t>
  </si>
  <si>
    <t>62,041</t>
  </si>
  <si>
    <t>94,141</t>
  </si>
  <si>
    <t>127,508</t>
  </si>
  <si>
    <t>188,821</t>
  </si>
  <si>
    <t>43,494</t>
  </si>
  <si>
    <t>23,085</t>
  </si>
  <si>
    <t>5,334</t>
  </si>
  <si>
    <t>7,173</t>
  </si>
  <si>
    <t>4,592</t>
  </si>
  <si>
    <t>140,788</t>
  </si>
  <si>
    <t>96,279</t>
  </si>
  <si>
    <t>69,448</t>
  </si>
  <si>
    <t>30,038</t>
  </si>
  <si>
    <t>119,091</t>
  </si>
  <si>
    <t>37,265</t>
  </si>
  <si>
    <t>39,499</t>
  </si>
  <si>
    <t>14,149</t>
  </si>
  <si>
    <t>5,975</t>
  </si>
  <si>
    <t>1,24</t>
  </si>
  <si>
    <t>9,24</t>
  </si>
  <si>
    <t>50,937</t>
  </si>
  <si>
    <t>20,45</t>
  </si>
  <si>
    <t>50,573</t>
  </si>
  <si>
    <t>68,605</t>
  </si>
  <si>
    <t>11,047</t>
  </si>
  <si>
    <t>155,781</t>
  </si>
  <si>
    <t>24,17</t>
  </si>
  <si>
    <t>40,834</t>
  </si>
  <si>
    <t>35,327</t>
  </si>
  <si>
    <t>17,748</t>
  </si>
  <si>
    <t>12,757</t>
  </si>
  <si>
    <t>127,179</t>
  </si>
  <si>
    <t>38,056</t>
  </si>
  <si>
    <t>142,842</t>
  </si>
  <si>
    <t>123,143</t>
  </si>
  <si>
    <t>261,852</t>
  </si>
  <si>
    <t>27,712</t>
  </si>
  <si>
    <t>32,699</t>
  </si>
  <si>
    <t>43,84</t>
  </si>
  <si>
    <t>5,548</t>
  </si>
  <si>
    <t>7,91</t>
  </si>
  <si>
    <t>4,117</t>
  </si>
  <si>
    <t>8,08</t>
  </si>
  <si>
    <t>0,266</t>
  </si>
  <si>
    <t>157,826</t>
  </si>
  <si>
    <t>85,07</t>
  </si>
  <si>
    <t>62,184</t>
  </si>
  <si>
    <t>55,404</t>
  </si>
  <si>
    <t>16,949</t>
  </si>
  <si>
    <t>186,823</t>
  </si>
  <si>
    <t>19,707</t>
  </si>
  <si>
    <t>54,406</t>
  </si>
  <si>
    <t>25,499</t>
  </si>
  <si>
    <t>8,826</t>
  </si>
  <si>
    <t>5,8</t>
  </si>
  <si>
    <t>91,798</t>
  </si>
  <si>
    <t>23,234</t>
  </si>
  <si>
    <t>38,807</t>
  </si>
  <si>
    <t>120,812</t>
  </si>
  <si>
    <t>61,648</t>
  </si>
  <si>
    <t>46,016</t>
  </si>
  <si>
    <t>8,539</t>
  </si>
  <si>
    <t>9,335</t>
  </si>
  <si>
    <t>6,532</t>
  </si>
  <si>
    <t>5,502</t>
  </si>
  <si>
    <t>24,141</t>
  </si>
  <si>
    <t>31,54</t>
  </si>
  <si>
    <t>47,61</t>
  </si>
  <si>
    <t>46,77</t>
  </si>
  <si>
    <t>325,727</t>
  </si>
  <si>
    <t>47,035</t>
  </si>
  <si>
    <t>33,822</t>
  </si>
  <si>
    <t>0,83</t>
  </si>
  <si>
    <t>7,813</t>
  </si>
  <si>
    <t>11,115</t>
  </si>
  <si>
    <t>121,76</t>
  </si>
  <si>
    <t>37,534</t>
  </si>
  <si>
    <t>101,662</t>
  </si>
  <si>
    <t>163,419</t>
  </si>
  <si>
    <t>25,51</t>
  </si>
  <si>
    <t>26,388</t>
  </si>
  <si>
    <t>27,809</t>
  </si>
  <si>
    <t>6,817</t>
  </si>
  <si>
    <t>1,755</t>
  </si>
  <si>
    <t>87,738</t>
  </si>
  <si>
    <t>34,964</t>
  </si>
  <si>
    <t>59,221</t>
  </si>
  <si>
    <t>171,167</t>
  </si>
  <si>
    <t>68,55</t>
  </si>
  <si>
    <t>27,438</t>
  </si>
  <si>
    <t>29,397</t>
  </si>
  <si>
    <t>-2,435</t>
  </si>
  <si>
    <t>2,797</t>
  </si>
  <si>
    <t>3,391</t>
  </si>
  <si>
    <t>17,833</t>
  </si>
  <si>
    <t>-8,767</t>
  </si>
  <si>
    <t>5,407</t>
  </si>
  <si>
    <t>61,342</t>
  </si>
  <si>
    <t>204,02</t>
  </si>
  <si>
    <t>35,498</t>
  </si>
  <si>
    <t>65,391</t>
  </si>
  <si>
    <t>-4,461</t>
  </si>
  <si>
    <t>-2,127</t>
  </si>
  <si>
    <t>4,567</t>
  </si>
  <si>
    <t>110,738</t>
  </si>
  <si>
    <t>4,362</t>
  </si>
  <si>
    <t>44,052</t>
  </si>
  <si>
    <t>56,844</t>
  </si>
  <si>
    <t>229,485</t>
  </si>
  <si>
    <t>61,462</t>
  </si>
  <si>
    <t>45,856</t>
  </si>
  <si>
    <t>165,081</t>
  </si>
  <si>
    <t>72,658</t>
  </si>
  <si>
    <t>61,779</t>
  </si>
  <si>
    <t>79,85</t>
  </si>
  <si>
    <t>-140,435</t>
  </si>
  <si>
    <t>75,98</t>
  </si>
  <si>
    <t>13,718</t>
  </si>
  <si>
    <t>-79,808</t>
  </si>
  <si>
    <t>-11,05</t>
  </si>
  <si>
    <t>-10,973</t>
  </si>
  <si>
    <t>-3,479</t>
  </si>
  <si>
    <t>-9,871</t>
  </si>
  <si>
    <t>-15,631</t>
  </si>
  <si>
    <t>41,239</t>
  </si>
  <si>
    <t>27,755</t>
  </si>
  <si>
    <t>22,555</t>
  </si>
  <si>
    <t>60,917</t>
  </si>
  <si>
    <t>146,677</t>
  </si>
  <si>
    <t>25,74</t>
  </si>
  <si>
    <t>49,092</t>
  </si>
  <si>
    <t>9,726</t>
  </si>
  <si>
    <t>0,472</t>
  </si>
  <si>
    <t>1,701</t>
  </si>
  <si>
    <t>35,014</t>
  </si>
  <si>
    <t>24,73</t>
  </si>
  <si>
    <t>49,752</t>
  </si>
  <si>
    <t>105,055</t>
  </si>
  <si>
    <t>34,923</t>
  </si>
  <si>
    <t>43,788</t>
  </si>
  <si>
    <t>8,21</t>
  </si>
  <si>
    <t>0,481</t>
  </si>
  <si>
    <t>5,306</t>
  </si>
  <si>
    <t>49,022</t>
  </si>
  <si>
    <t>6,709</t>
  </si>
  <si>
    <t>38,407</t>
  </si>
  <si>
    <t>425,19</t>
  </si>
  <si>
    <t>24,779</t>
  </si>
  <si>
    <t>82,625</t>
  </si>
  <si>
    <t>16,941</t>
  </si>
  <si>
    <t>24,673</t>
  </si>
  <si>
    <t>22,729</t>
  </si>
  <si>
    <t>122,614</t>
  </si>
  <si>
    <t>61,281</t>
  </si>
  <si>
    <t>43,759</t>
  </si>
  <si>
    <t>289,945</t>
  </si>
  <si>
    <t>131,445</t>
  </si>
  <si>
    <t>45,945</t>
  </si>
  <si>
    <t>17,252</t>
  </si>
  <si>
    <t>8,741</t>
  </si>
  <si>
    <t>-23,483</t>
  </si>
  <si>
    <t>-3,845</t>
  </si>
  <si>
    <t>-7,102</t>
  </si>
  <si>
    <t>-3,403</t>
  </si>
  <si>
    <t>-6,865</t>
  </si>
  <si>
    <t>31,469</t>
  </si>
  <si>
    <t>59,9</t>
  </si>
  <si>
    <t>15,698</t>
  </si>
  <si>
    <t>44,01</t>
  </si>
  <si>
    <t>69,601</t>
  </si>
  <si>
    <t>129,733</t>
  </si>
  <si>
    <t>37,923</t>
  </si>
  <si>
    <t>31,603</t>
  </si>
  <si>
    <t>12,168</t>
  </si>
  <si>
    <t>-37,007</t>
  </si>
  <si>
    <t>-11,69</t>
  </si>
  <si>
    <t>-1,109</t>
  </si>
  <si>
    <t>-7,263</t>
  </si>
  <si>
    <t>-15,809</t>
  </si>
  <si>
    <t>43,805</t>
  </si>
  <si>
    <t>74,505</t>
  </si>
  <si>
    <t>19,57</t>
  </si>
  <si>
    <t>80,293</t>
  </si>
  <si>
    <t>56,091</t>
  </si>
  <si>
    <t>33,857</t>
  </si>
  <si>
    <t>45,897</t>
  </si>
  <si>
    <t>2,054</t>
  </si>
  <si>
    <t>39,374</t>
  </si>
  <si>
    <t>44,305</t>
  </si>
  <si>
    <t>17,701</t>
  </si>
  <si>
    <t>45,877</t>
  </si>
  <si>
    <t>17,623</t>
  </si>
  <si>
    <t>142,019</t>
  </si>
  <si>
    <t>22,608</t>
  </si>
  <si>
    <t>34,206</t>
  </si>
  <si>
    <t>-6,232</t>
  </si>
  <si>
    <t>-5,982</t>
  </si>
  <si>
    <t>-0,164</t>
  </si>
  <si>
    <t>-4,487</t>
  </si>
  <si>
    <t>4,435</t>
  </si>
  <si>
    <t>24,933</t>
  </si>
  <si>
    <t>57,003</t>
  </si>
  <si>
    <t>12,017</t>
  </si>
  <si>
    <t>133,556</t>
  </si>
  <si>
    <t>10,652</t>
  </si>
  <si>
    <t>32,12</t>
  </si>
  <si>
    <t>-4,85</t>
  </si>
  <si>
    <t>-5,801</t>
  </si>
  <si>
    <t>-0,277</t>
  </si>
  <si>
    <t>-2,495</t>
  </si>
  <si>
    <t>5,486</t>
  </si>
  <si>
    <t>115,631</t>
  </si>
  <si>
    <t>28,44</t>
  </si>
  <si>
    <t>52,331</t>
  </si>
  <si>
    <t>96,606</t>
  </si>
  <si>
    <t>235,715</t>
  </si>
  <si>
    <t>116,414</t>
  </si>
  <si>
    <t>8,609</t>
  </si>
  <si>
    <t>-746,038</t>
  </si>
  <si>
    <t>-1,56</t>
  </si>
  <si>
    <t>-6,053</t>
  </si>
  <si>
    <t>-0,16</t>
  </si>
  <si>
    <t>-0,947</t>
  </si>
  <si>
    <t>76,422</t>
  </si>
  <si>
    <t>76,063</t>
  </si>
  <si>
    <t>71,487</t>
  </si>
  <si>
    <t>99,165</t>
  </si>
  <si>
    <t>60,041</t>
  </si>
  <si>
    <t>18,194</t>
  </si>
  <si>
    <t>14,123</t>
  </si>
  <si>
    <t>66,896</t>
  </si>
  <si>
    <t>14,531</t>
  </si>
  <si>
    <t>1,887</t>
  </si>
  <si>
    <t>52,313</t>
  </si>
  <si>
    <t>20,428</t>
  </si>
  <si>
    <t>25,732</t>
  </si>
  <si>
    <t>58,661</t>
  </si>
  <si>
    <t>15920,712</t>
  </si>
  <si>
    <t>103,584</t>
  </si>
  <si>
    <t>12,612</t>
  </si>
  <si>
    <t>-3312,502</t>
  </si>
  <si>
    <t>28,353</t>
  </si>
  <si>
    <t>35319,394</t>
  </si>
  <si>
    <t>109,425</t>
  </si>
  <si>
    <t>14,332</t>
  </si>
  <si>
    <t>3,474</t>
  </si>
  <si>
    <t>-0,087</t>
  </si>
  <si>
    <t>-27,374</t>
  </si>
  <si>
    <t>51,595</t>
  </si>
  <si>
    <t>43,125</t>
  </si>
  <si>
    <t>46,71</t>
  </si>
  <si>
    <t>-0,013</t>
  </si>
  <si>
    <t>13,948</t>
  </si>
  <si>
    <t>34,837</t>
  </si>
  <si>
    <t>56,796</t>
  </si>
  <si>
    <t>43,506</t>
  </si>
  <si>
    <t>13324,018</t>
  </si>
  <si>
    <t>272,984</t>
  </si>
  <si>
    <t>23,659</t>
  </si>
  <si>
    <t>-3,671</t>
  </si>
  <si>
    <t>-1,729</t>
  </si>
  <si>
    <t>-10,395</t>
  </si>
  <si>
    <t>-3,252</t>
  </si>
  <si>
    <t>85,173</t>
  </si>
  <si>
    <t>41,982</t>
  </si>
  <si>
    <t>22,48</t>
  </si>
  <si>
    <t>12714,794</t>
  </si>
  <si>
    <t>104,602</t>
  </si>
  <si>
    <t>-517,651</t>
  </si>
  <si>
    <t>1,368</t>
  </si>
  <si>
    <t>43,887</t>
  </si>
  <si>
    <t>20,75</t>
  </si>
  <si>
    <t>30,326</t>
  </si>
  <si>
    <t>41,355</t>
  </si>
  <si>
    <t>287,979</t>
  </si>
  <si>
    <t>129,681</t>
  </si>
  <si>
    <t>37,851</t>
  </si>
  <si>
    <t>22,483</t>
  </si>
  <si>
    <t>121,21</t>
  </si>
  <si>
    <t>36,386</t>
  </si>
  <si>
    <t>15,514</t>
  </si>
  <si>
    <t>121,982</t>
  </si>
  <si>
    <t>37,293</t>
  </si>
  <si>
    <t>53,893</t>
  </si>
  <si>
    <t>11,445</t>
  </si>
  <si>
    <t>41,201</t>
  </si>
  <si>
    <t>44,511</t>
  </si>
  <si>
    <t>57,561</t>
  </si>
  <si>
    <t>126,463</t>
  </si>
  <si>
    <t>62,881</t>
  </si>
  <si>
    <t>67,518</t>
  </si>
  <si>
    <t>14,49</t>
  </si>
  <si>
    <t>-2,072</t>
  </si>
  <si>
    <t>-65,809</t>
  </si>
  <si>
    <t>-0,715</t>
  </si>
  <si>
    <t>-8,862</t>
  </si>
  <si>
    <t>-0,327</t>
  </si>
  <si>
    <t>-7,458</t>
  </si>
  <si>
    <t>9,214</t>
  </si>
  <si>
    <t>36,406</t>
  </si>
  <si>
    <t>146,684</t>
  </si>
  <si>
    <t>28,756</t>
  </si>
  <si>
    <t>45,152</t>
  </si>
  <si>
    <t>12,935</t>
  </si>
  <si>
    <t>0,655</t>
  </si>
  <si>
    <t>-0,157</t>
  </si>
  <si>
    <t>46,567</t>
  </si>
  <si>
    <t>25,449</t>
  </si>
  <si>
    <t>2146,928</t>
  </si>
  <si>
    <t>65,174</t>
  </si>
  <si>
    <t>5423,835</t>
  </si>
  <si>
    <t>-1,092</t>
  </si>
  <si>
    <t>-2182,043</t>
  </si>
  <si>
    <t>-1834,977</t>
  </si>
  <si>
    <t>-1549,6</t>
  </si>
  <si>
    <t>19525,805</t>
  </si>
  <si>
    <t>4943,524</t>
  </si>
  <si>
    <t>135,546</t>
  </si>
  <si>
    <t>89,846</t>
  </si>
  <si>
    <t>247,831</t>
  </si>
  <si>
    <t>44,1</t>
  </si>
  <si>
    <t>40,389</t>
  </si>
  <si>
    <t>21,219</t>
  </si>
  <si>
    <t>5,52</t>
  </si>
  <si>
    <t>4,047</t>
  </si>
  <si>
    <t>76,387</t>
  </si>
  <si>
    <t>41,952</t>
  </si>
  <si>
    <t>43,633</t>
  </si>
  <si>
    <t>39,792</t>
  </si>
  <si>
    <t>11,613</t>
  </si>
  <si>
    <t>263,465</t>
  </si>
  <si>
    <t>43,971</t>
  </si>
  <si>
    <t>58,687</t>
  </si>
  <si>
    <t>23,476</t>
  </si>
  <si>
    <t>5,5</t>
  </si>
  <si>
    <t>7,758</t>
  </si>
  <si>
    <t>38,616</t>
  </si>
  <si>
    <t>36,507</t>
  </si>
  <si>
    <t>55,183</t>
  </si>
  <si>
    <t>45,571</t>
  </si>
  <si>
    <t>180,594</t>
  </si>
  <si>
    <t>45,265</t>
  </si>
  <si>
    <t>3,735</t>
  </si>
  <si>
    <t>1,894</t>
  </si>
  <si>
    <t>4,524</t>
  </si>
  <si>
    <t>51,8</t>
  </si>
  <si>
    <t>22,361</t>
  </si>
  <si>
    <t>33,387</t>
  </si>
  <si>
    <t>39,349</t>
  </si>
  <si>
    <t>69776,056</t>
  </si>
  <si>
    <t>219,386</t>
  </si>
  <si>
    <t>70,868</t>
  </si>
  <si>
    <t>26966,592</t>
  </si>
  <si>
    <t>113,947</t>
  </si>
  <si>
    <t>48,847</t>
  </si>
  <si>
    <t>58,701</t>
  </si>
  <si>
    <t>47,823</t>
  </si>
  <si>
    <t>40,446</t>
  </si>
  <si>
    <t>198,369</t>
  </si>
  <si>
    <t>67,39</t>
  </si>
  <si>
    <t>54,02</t>
  </si>
  <si>
    <t>6,13</t>
  </si>
  <si>
    <t>30,739</t>
  </si>
  <si>
    <t>8,009</t>
  </si>
  <si>
    <t>34,266</t>
  </si>
  <si>
    <t>447,356</t>
  </si>
  <si>
    <t>180,865</t>
  </si>
  <si>
    <t>37,372</t>
  </si>
  <si>
    <t>9,244</t>
  </si>
  <si>
    <t>19,094</t>
  </si>
  <si>
    <t>2,2</t>
  </si>
  <si>
    <t>68,738</t>
  </si>
  <si>
    <t>56,978</t>
  </si>
  <si>
    <t>50,537</t>
  </si>
  <si>
    <t>2,671</t>
  </si>
  <si>
    <t>153,016</t>
  </si>
  <si>
    <t>22,792</t>
  </si>
  <si>
    <t>7,832</t>
  </si>
  <si>
    <t>0,686</t>
  </si>
  <si>
    <t>-2,537</t>
  </si>
  <si>
    <t>28,196</t>
  </si>
  <si>
    <t>12,927</t>
  </si>
  <si>
    <t>39,968</t>
  </si>
  <si>
    <t>52,078</t>
  </si>
  <si>
    <t>288,049</t>
  </si>
  <si>
    <t>653,611</t>
  </si>
  <si>
    <t>22,493</t>
  </si>
  <si>
    <t>158,751</t>
  </si>
  <si>
    <t>21,874</t>
  </si>
  <si>
    <t>8,368</t>
  </si>
  <si>
    <t>571,505</t>
  </si>
  <si>
    <t>429,511</t>
  </si>
  <si>
    <t>110,115</t>
  </si>
  <si>
    <t>82,978</t>
  </si>
  <si>
    <t>209,554</t>
  </si>
  <si>
    <t>53,525</t>
  </si>
  <si>
    <t>64,67</t>
  </si>
  <si>
    <t>34,816</t>
  </si>
  <si>
    <t>8,01</t>
  </si>
  <si>
    <t>8,794</t>
  </si>
  <si>
    <t>125,337</t>
  </si>
  <si>
    <t>58,508</t>
  </si>
  <si>
    <t>73,244</t>
  </si>
  <si>
    <t>59,441</t>
  </si>
  <si>
    <t>89,733</t>
  </si>
  <si>
    <t>252,675</t>
  </si>
  <si>
    <t>40,183</t>
  </si>
  <si>
    <t>42,497</t>
  </si>
  <si>
    <t>23,443</t>
  </si>
  <si>
    <t>4,811</t>
  </si>
  <si>
    <t>7,746</t>
  </si>
  <si>
    <t>7,124</t>
  </si>
  <si>
    <t>84,394</t>
  </si>
  <si>
    <t>19,215</t>
  </si>
  <si>
    <t>53,118</t>
  </si>
  <si>
    <t>62,76</t>
  </si>
  <si>
    <t>162,906</t>
  </si>
  <si>
    <t>37,811</t>
  </si>
  <si>
    <t>72,536</t>
  </si>
  <si>
    <t>9,122</t>
  </si>
  <si>
    <t>5,102</t>
  </si>
  <si>
    <t>2,983</t>
  </si>
  <si>
    <t>32,839</t>
  </si>
  <si>
    <t>27,457</t>
  </si>
  <si>
    <t>5,573</t>
  </si>
  <si>
    <t>53,935</t>
  </si>
  <si>
    <t>1,721</t>
  </si>
  <si>
    <t>121,125</t>
  </si>
  <si>
    <t>21,336</t>
  </si>
  <si>
    <t>80,244</t>
  </si>
  <si>
    <t>9,88</t>
  </si>
  <si>
    <t>1,012</t>
  </si>
  <si>
    <t>0,153</t>
  </si>
  <si>
    <t>8,457</t>
  </si>
  <si>
    <t>6,108</t>
  </si>
  <si>
    <t>35,569</t>
  </si>
  <si>
    <t>45,666</t>
  </si>
  <si>
    <t>13,266</t>
  </si>
  <si>
    <t>46,758</t>
  </si>
  <si>
    <t>1,375</t>
  </si>
  <si>
    <t>139,896</t>
  </si>
  <si>
    <t>16,994</t>
  </si>
  <si>
    <t>75,924</t>
  </si>
  <si>
    <t>18,078</t>
  </si>
  <si>
    <t>1,612</t>
  </si>
  <si>
    <t>-1,516</t>
  </si>
  <si>
    <t>65,08</t>
  </si>
  <si>
    <t>54,728</t>
  </si>
  <si>
    <t>16,996</t>
  </si>
  <si>
    <t>58,48</t>
  </si>
  <si>
    <t>60,829</t>
  </si>
  <si>
    <t>132,524</t>
  </si>
  <si>
    <t>54,815</t>
  </si>
  <si>
    <t>39,06</t>
  </si>
  <si>
    <t>7,029</t>
  </si>
  <si>
    <t>1,144</t>
  </si>
  <si>
    <t>11,156</t>
  </si>
  <si>
    <t>11,905</t>
  </si>
  <si>
    <t>10,337</t>
  </si>
  <si>
    <t>38,357</t>
  </si>
  <si>
    <t>259,578</t>
  </si>
  <si>
    <t>72,123</t>
  </si>
  <si>
    <t>37,585</t>
  </si>
  <si>
    <t>9,354</t>
  </si>
  <si>
    <t>-33,494</t>
  </si>
  <si>
    <t>-3,913</t>
  </si>
  <si>
    <t>-3,881</t>
  </si>
  <si>
    <t>-2,832</t>
  </si>
  <si>
    <t>-7,899</t>
  </si>
  <si>
    <t>10,566</t>
  </si>
  <si>
    <t>65,632</t>
  </si>
  <si>
    <t>19,634</t>
  </si>
  <si>
    <t>66,926</t>
  </si>
  <si>
    <t>169,691</t>
  </si>
  <si>
    <t>22,931</t>
  </si>
  <si>
    <t>2,309</t>
  </si>
  <si>
    <t>26,471</t>
  </si>
  <si>
    <t>10,05</t>
  </si>
  <si>
    <t>24,264</t>
  </si>
  <si>
    <t>25,547</t>
  </si>
  <si>
    <t>56604,85</t>
  </si>
  <si>
    <t>200,262</t>
  </si>
  <si>
    <t>26,681</t>
  </si>
  <si>
    <t>10,474</t>
  </si>
  <si>
    <t>989,92</t>
  </si>
  <si>
    <t>96,051</t>
  </si>
  <si>
    <t>93,373</t>
  </si>
  <si>
    <t>25,163</t>
  </si>
  <si>
    <t>36,362</t>
  </si>
  <si>
    <t>95,839</t>
  </si>
  <si>
    <t>30,472</t>
  </si>
  <si>
    <t>13,52</t>
  </si>
  <si>
    <t>3,345</t>
  </si>
  <si>
    <t>1,634</t>
  </si>
  <si>
    <t>48,672</t>
  </si>
  <si>
    <t>2,733</t>
  </si>
  <si>
    <t>59,779</t>
  </si>
  <si>
    <t>74,286</t>
  </si>
  <si>
    <t>162,718</t>
  </si>
  <si>
    <t>30,053</t>
  </si>
  <si>
    <t>91,203</t>
  </si>
  <si>
    <t>17,395</t>
  </si>
  <si>
    <t>108,075</t>
  </si>
  <si>
    <t>10,421</t>
  </si>
  <si>
    <t>6,916</t>
  </si>
  <si>
    <t>5,268</t>
  </si>
  <si>
    <t>62,621</t>
  </si>
  <si>
    <t>44,444</t>
  </si>
  <si>
    <t>52,338</t>
  </si>
  <si>
    <t>221,0</t>
  </si>
  <si>
    <t>558,89</t>
  </si>
  <si>
    <t>25,99</t>
  </si>
  <si>
    <t>46,208</t>
  </si>
  <si>
    <t>12,533</t>
  </si>
  <si>
    <t>6,827</t>
  </si>
  <si>
    <t>11,946</t>
  </si>
  <si>
    <t>166,35</t>
  </si>
  <si>
    <t>54,246</t>
  </si>
  <si>
    <t>95,957</t>
  </si>
  <si>
    <t>15,955</t>
  </si>
  <si>
    <t>124,791</t>
  </si>
  <si>
    <t>26,44</t>
  </si>
  <si>
    <t>60,76</t>
  </si>
  <si>
    <t>12,057</t>
  </si>
  <si>
    <t>11,549</t>
  </si>
  <si>
    <t>13,547</t>
  </si>
  <si>
    <t>43,404</t>
  </si>
  <si>
    <t>32,119</t>
  </si>
  <si>
    <t>45,844</t>
  </si>
  <si>
    <t>219,827</t>
  </si>
  <si>
    <t>86,667</t>
  </si>
  <si>
    <t>30,801</t>
  </si>
  <si>
    <t>10,847</t>
  </si>
  <si>
    <t>-21,607</t>
  </si>
  <si>
    <t>-4,967</t>
  </si>
  <si>
    <t>-2,817</t>
  </si>
  <si>
    <t>-3,909</t>
  </si>
  <si>
    <t>-6,402</t>
  </si>
  <si>
    <t>13,454</t>
  </si>
  <si>
    <t>74,128</t>
  </si>
  <si>
    <t>6,166</t>
  </si>
  <si>
    <t>50,75</t>
  </si>
  <si>
    <t>26,763</t>
  </si>
  <si>
    <t>237,904</t>
  </si>
  <si>
    <t>18,002</t>
  </si>
  <si>
    <t>50,619</t>
  </si>
  <si>
    <t>25,828</t>
  </si>
  <si>
    <t>1,994</t>
  </si>
  <si>
    <t>92,98</t>
  </si>
  <si>
    <t>36,151</t>
  </si>
  <si>
    <t>38,756</t>
  </si>
  <si>
    <t>249,352</t>
  </si>
  <si>
    <t>41,874</t>
  </si>
  <si>
    <t>54,159</t>
  </si>
  <si>
    <t>10,051</t>
  </si>
  <si>
    <t>1,984</t>
  </si>
  <si>
    <t>2,717</t>
  </si>
  <si>
    <t>3,739</t>
  </si>
  <si>
    <t>2,188</t>
  </si>
  <si>
    <t>24,185</t>
  </si>
  <si>
    <t>21,287</t>
  </si>
  <si>
    <t>312,676</t>
  </si>
  <si>
    <t>78,298</t>
  </si>
  <si>
    <t>27,42</t>
  </si>
  <si>
    <t>7,476</t>
  </si>
  <si>
    <t>5,402</t>
  </si>
  <si>
    <t>278,256</t>
  </si>
  <si>
    <t>1,544</t>
  </si>
  <si>
    <t>19,447</t>
  </si>
  <si>
    <t>35,297</t>
  </si>
  <si>
    <t>8,839</t>
  </si>
  <si>
    <t>49,179</t>
  </si>
  <si>
    <t>390,607</t>
  </si>
  <si>
    <t>172,154</t>
  </si>
  <si>
    <t>14,415</t>
  </si>
  <si>
    <t>41,147</t>
  </si>
  <si>
    <t>-12,049</t>
  </si>
  <si>
    <t>-2,143</t>
  </si>
  <si>
    <t>-17,045</t>
  </si>
  <si>
    <t>-2,023</t>
  </si>
  <si>
    <t>-3,536</t>
  </si>
  <si>
    <t>148,128</t>
  </si>
  <si>
    <t>98,05</t>
  </si>
  <si>
    <t>38,793</t>
  </si>
  <si>
    <t>69,702</t>
  </si>
  <si>
    <t>0,507</t>
  </si>
  <si>
    <t>165,619</t>
  </si>
  <si>
    <t>16,118</t>
  </si>
  <si>
    <t>59,362</t>
  </si>
  <si>
    <t>15,98</t>
  </si>
  <si>
    <t>3,712</t>
  </si>
  <si>
    <t>57,53</t>
  </si>
  <si>
    <t>71,038</t>
  </si>
  <si>
    <t>15,954</t>
  </si>
  <si>
    <t>44,442</t>
  </si>
  <si>
    <t>312,531</t>
  </si>
  <si>
    <t>116,03</t>
  </si>
  <si>
    <t>32,964</t>
  </si>
  <si>
    <t>9,531</t>
  </si>
  <si>
    <t>14,897</t>
  </si>
  <si>
    <t>10,846</t>
  </si>
  <si>
    <t>4,402</t>
  </si>
  <si>
    <t>2,865</t>
  </si>
  <si>
    <t>4,809</t>
  </si>
  <si>
    <t>-0,585</t>
  </si>
  <si>
    <t>53,631</t>
  </si>
  <si>
    <t>66,134</t>
  </si>
  <si>
    <t>30,321</t>
  </si>
  <si>
    <t>129,329</t>
  </si>
  <si>
    <t>33,477</t>
  </si>
  <si>
    <t>40,789</t>
  </si>
  <si>
    <t>7,493</t>
  </si>
  <si>
    <t>4,325</t>
  </si>
  <si>
    <t>26,973</t>
  </si>
  <si>
    <t>33,793</t>
  </si>
  <si>
    <t>29,329</t>
  </si>
  <si>
    <t>115,077</t>
  </si>
  <si>
    <t>46,613</t>
  </si>
  <si>
    <t>29,123</t>
  </si>
  <si>
    <t>12,733</t>
  </si>
  <si>
    <t>-785,921</t>
  </si>
  <si>
    <t>-0,271</t>
  </si>
  <si>
    <t>-44,392</t>
  </si>
  <si>
    <t>-0,043</t>
  </si>
  <si>
    <t>45,839</t>
  </si>
  <si>
    <t>10,795</t>
  </si>
  <si>
    <t>45,911</t>
  </si>
  <si>
    <t>94,962</t>
  </si>
  <si>
    <t>25,423</t>
  </si>
  <si>
    <t>13,072</t>
  </si>
  <si>
    <t>6,918</t>
  </si>
  <si>
    <t>8,661</t>
  </si>
  <si>
    <t>47,059</t>
  </si>
  <si>
    <t>55,036</t>
  </si>
  <si>
    <t>73,209</t>
  </si>
  <si>
    <t>67,178</t>
  </si>
  <si>
    <t>69,744</t>
  </si>
  <si>
    <t>326,267</t>
  </si>
  <si>
    <t>39,443</t>
  </si>
  <si>
    <t>28,668</t>
  </si>
  <si>
    <t>1,997</t>
  </si>
  <si>
    <t>2,754</t>
  </si>
  <si>
    <t>103,203</t>
  </si>
  <si>
    <t>7,738</t>
  </si>
  <si>
    <t>44,914</t>
  </si>
  <si>
    <t>27,579</t>
  </si>
  <si>
    <t>54,678</t>
  </si>
  <si>
    <t>188,086</t>
  </si>
  <si>
    <t>58,137</t>
  </si>
  <si>
    <t>31,665</t>
  </si>
  <si>
    <t>33,445</t>
  </si>
  <si>
    <t>1,821</t>
  </si>
  <si>
    <t>5,048</t>
  </si>
  <si>
    <t>1,158</t>
  </si>
  <si>
    <t>120,401</t>
  </si>
  <si>
    <t>86,149</t>
  </si>
  <si>
    <t>33,455</t>
  </si>
  <si>
    <t>64,665</t>
  </si>
  <si>
    <t>16,518</t>
  </si>
  <si>
    <t>93,795</t>
  </si>
  <si>
    <t>37,367</t>
  </si>
  <si>
    <t>8,294</t>
  </si>
  <si>
    <t>2,512</t>
  </si>
  <si>
    <t>4,205</t>
  </si>
  <si>
    <t>5,819</t>
  </si>
  <si>
    <t>29,857</t>
  </si>
  <si>
    <t>5,908</t>
  </si>
  <si>
    <t>21,075</t>
  </si>
  <si>
    <t>64472,719</t>
  </si>
  <si>
    <t>216,391</t>
  </si>
  <si>
    <t>37,713</t>
  </si>
  <si>
    <t>3616,983</t>
  </si>
  <si>
    <t>2,799</t>
  </si>
  <si>
    <t>135,767</t>
  </si>
  <si>
    <t>139,586</t>
  </si>
  <si>
    <t>44,461</t>
  </si>
  <si>
    <t>145,588</t>
  </si>
  <si>
    <t>292,413</t>
  </si>
  <si>
    <t>75,256</t>
  </si>
  <si>
    <t>34,899</t>
  </si>
  <si>
    <t>199,149</t>
  </si>
  <si>
    <t>13,273</t>
  </si>
  <si>
    <t>12,838</t>
  </si>
  <si>
    <t>21,473</t>
  </si>
  <si>
    <t>16,848</t>
  </si>
  <si>
    <t>716,935</t>
  </si>
  <si>
    <t>636,464</t>
  </si>
  <si>
    <t>83,261</t>
  </si>
  <si>
    <t>125,609</t>
  </si>
  <si>
    <t>166,913</t>
  </si>
  <si>
    <t>307,613</t>
  </si>
  <si>
    <t>73,885</t>
  </si>
  <si>
    <t>32,893</t>
  </si>
  <si>
    <t>246,931</t>
  </si>
  <si>
    <t>8,55</t>
  </si>
  <si>
    <t>11,237</t>
  </si>
  <si>
    <t>13,201</t>
  </si>
  <si>
    <t>16,758</t>
  </si>
  <si>
    <t>888,953</t>
  </si>
  <si>
    <t>790,484</t>
  </si>
  <si>
    <t>98,065</t>
  </si>
  <si>
    <t>110,066</t>
  </si>
  <si>
    <t>152,752</t>
  </si>
  <si>
    <t>338,723</t>
  </si>
  <si>
    <t>35,311</t>
  </si>
  <si>
    <t>255,097</t>
  </si>
  <si>
    <t>9,443</t>
  </si>
  <si>
    <t>15,432</t>
  </si>
  <si>
    <t>9,674</t>
  </si>
  <si>
    <t>23,244</t>
  </si>
  <si>
    <t>16,204</t>
  </si>
  <si>
    <t>918,348</t>
  </si>
  <si>
    <t>827,149</t>
  </si>
  <si>
    <t>113,148</t>
  </si>
  <si>
    <t>117,863</t>
  </si>
  <si>
    <t>138,21</t>
  </si>
  <si>
    <t>30,023</t>
  </si>
  <si>
    <t>53,314</t>
  </si>
  <si>
    <t>17,728</t>
  </si>
  <si>
    <t>-0,392</t>
  </si>
  <si>
    <t>7,815</t>
  </si>
  <si>
    <t>4,634</t>
  </si>
  <si>
    <t>63,821</t>
  </si>
  <si>
    <t>75,263</t>
  </si>
  <si>
    <t>42,009</t>
  </si>
  <si>
    <t>80,659</t>
  </si>
  <si>
    <t>54,403</t>
  </si>
  <si>
    <t>-19,07</t>
  </si>
  <si>
    <t>19,961</t>
  </si>
  <si>
    <t>1,906</t>
  </si>
  <si>
    <t>21,153</t>
  </si>
  <si>
    <t>-68,652</t>
  </si>
  <si>
    <t>30,729</t>
  </si>
  <si>
    <t>31,996</t>
  </si>
  <si>
    <t>96,581</t>
  </si>
  <si>
    <t>50,377</t>
  </si>
  <si>
    <t>140,562</t>
  </si>
  <si>
    <t>24,442</t>
  </si>
  <si>
    <t>32,789</t>
  </si>
  <si>
    <t>23,913</t>
  </si>
  <si>
    <t>8,649</t>
  </si>
  <si>
    <t>4,188</t>
  </si>
  <si>
    <t>86,087</t>
  </si>
  <si>
    <t>26,856</t>
  </si>
  <si>
    <t>27,911</t>
  </si>
  <si>
    <t>63,971</t>
  </si>
  <si>
    <t>67,978</t>
  </si>
  <si>
    <t>277,706</t>
  </si>
  <si>
    <t>36,944</t>
  </si>
  <si>
    <t>41,934</t>
  </si>
  <si>
    <t>7,585</t>
  </si>
  <si>
    <t>2,871</t>
  </si>
  <si>
    <t>9,606</t>
  </si>
  <si>
    <t>150,963</t>
  </si>
  <si>
    <t>54,615</t>
  </si>
  <si>
    <t>87,463</t>
  </si>
  <si>
    <t>57,723</t>
  </si>
  <si>
    <t>137,318</t>
  </si>
  <si>
    <t>118,16</t>
  </si>
  <si>
    <t>87,358</t>
  </si>
  <si>
    <t>17,329</t>
  </si>
  <si>
    <t>16,134</t>
  </si>
  <si>
    <t>10,013</t>
  </si>
  <si>
    <t>1,257</t>
  </si>
  <si>
    <t>14,963</t>
  </si>
  <si>
    <t>11,969</t>
  </si>
  <si>
    <t>168,889</t>
  </si>
  <si>
    <t>1,786</t>
  </si>
  <si>
    <t>99,684</t>
  </si>
  <si>
    <t>134,791</t>
  </si>
  <si>
    <t>21,033</t>
  </si>
  <si>
    <t>166,4</t>
  </si>
  <si>
    <t>32,43</t>
  </si>
  <si>
    <t>49,955</t>
  </si>
  <si>
    <t>23,987</t>
  </si>
  <si>
    <t>5,687</t>
  </si>
  <si>
    <t>3,319</t>
  </si>
  <si>
    <t>5,426</t>
  </si>
  <si>
    <t>44,234</t>
  </si>
  <si>
    <t>19,656</t>
  </si>
  <si>
    <t>56,487</t>
  </si>
  <si>
    <t>132,065</t>
  </si>
  <si>
    <t>814,835</t>
  </si>
  <si>
    <t>53,639</t>
  </si>
  <si>
    <t>38,391</t>
  </si>
  <si>
    <t>257,452</t>
  </si>
  <si>
    <t>9,175</t>
  </si>
  <si>
    <t>15,602</t>
  </si>
  <si>
    <t>13,27</t>
  </si>
  <si>
    <t>926,828</t>
  </si>
  <si>
    <t>871,663</t>
  </si>
  <si>
    <t>49,328</t>
  </si>
  <si>
    <t>111,749</t>
  </si>
  <si>
    <t>31,284</t>
  </si>
  <si>
    <t>169,189</t>
  </si>
  <si>
    <t>43,848</t>
  </si>
  <si>
    <t>50,958</t>
  </si>
  <si>
    <t>30,432</t>
  </si>
  <si>
    <t>7,973</t>
  </si>
  <si>
    <t>1,374</t>
  </si>
  <si>
    <t>11,503</t>
  </si>
  <si>
    <t>6,574</t>
  </si>
  <si>
    <t>70,064</t>
  </si>
  <si>
    <t>19,526</t>
  </si>
  <si>
    <t>39,234</t>
  </si>
  <si>
    <t>68,639</t>
  </si>
  <si>
    <t>604,478</t>
  </si>
  <si>
    <t>29,901</t>
  </si>
  <si>
    <t>81,225</t>
  </si>
  <si>
    <t>74,878</t>
  </si>
  <si>
    <t>9,554</t>
  </si>
  <si>
    <t>0,709</t>
  </si>
  <si>
    <t>11,523</t>
  </si>
  <si>
    <t>8,259</t>
  </si>
  <si>
    <t>269,563</t>
  </si>
  <si>
    <t>54,944</t>
  </si>
  <si>
    <t>48,423</t>
  </si>
  <si>
    <t>37,233</t>
  </si>
  <si>
    <t>49,922</t>
  </si>
  <si>
    <t>222,575</t>
  </si>
  <si>
    <t>45,948</t>
  </si>
  <si>
    <t>12,27</t>
  </si>
  <si>
    <t>1,164</t>
  </si>
  <si>
    <t>3,754</t>
  </si>
  <si>
    <t>0,842</t>
  </si>
  <si>
    <t>44,17</t>
  </si>
  <si>
    <t>30,753</t>
  </si>
  <si>
    <t>23,438</t>
  </si>
  <si>
    <t>482,612</t>
  </si>
  <si>
    <t>134,426</t>
  </si>
  <si>
    <t>61,388</t>
  </si>
  <si>
    <t>14,125</t>
  </si>
  <si>
    <t>7,463</t>
  </si>
  <si>
    <t>6,448</t>
  </si>
  <si>
    <t>8,533</t>
  </si>
  <si>
    <t>42,694</t>
  </si>
  <si>
    <t>14,167</t>
  </si>
  <si>
    <t>19,957</t>
  </si>
  <si>
    <t>207,992</t>
  </si>
  <si>
    <t>67,227</t>
  </si>
  <si>
    <t>46,477</t>
  </si>
  <si>
    <t>12,388</t>
  </si>
  <si>
    <t>3,792</t>
  </si>
  <si>
    <t>-294,684</t>
  </si>
  <si>
    <t>-3,606</t>
  </si>
  <si>
    <t>-2,99</t>
  </si>
  <si>
    <t>-0,236</t>
  </si>
  <si>
    <t>13,653</t>
  </si>
  <si>
    <t>28,178</t>
  </si>
  <si>
    <t>58,908</t>
  </si>
  <si>
    <t>50,879</t>
  </si>
  <si>
    <t>680,169</t>
  </si>
  <si>
    <t>20,119</t>
  </si>
  <si>
    <t>8,507</t>
  </si>
  <si>
    <t>4,877</t>
  </si>
  <si>
    <t>3,178</t>
  </si>
  <si>
    <t>-2,542</t>
  </si>
  <si>
    <t>4,092</t>
  </si>
  <si>
    <t>37,69</t>
  </si>
  <si>
    <t>39,723</t>
  </si>
  <si>
    <t>76,341</t>
  </si>
  <si>
    <t>61,172</t>
  </si>
  <si>
    <t>105,109</t>
  </si>
  <si>
    <t>75,359</t>
  </si>
  <si>
    <t>35,256</t>
  </si>
  <si>
    <t>3,541</t>
  </si>
  <si>
    <t>3,506</t>
  </si>
  <si>
    <t>3,601</t>
  </si>
  <si>
    <t>1,712</t>
  </si>
  <si>
    <t>22,05</t>
  </si>
  <si>
    <t>9,596</t>
  </si>
  <si>
    <t>22,758</t>
  </si>
  <si>
    <t>12,808</t>
  </si>
  <si>
    <t>95,164</t>
  </si>
  <si>
    <t>29,043</t>
  </si>
  <si>
    <t>43,651</t>
  </si>
  <si>
    <t>8,32</t>
  </si>
  <si>
    <t>34,127</t>
  </si>
  <si>
    <t>26,395</t>
  </si>
  <si>
    <t>49,487</t>
  </si>
  <si>
    <t>57,589</t>
  </si>
  <si>
    <t>77,895</t>
  </si>
  <si>
    <t>36,368</t>
  </si>
  <si>
    <t>39,669</t>
  </si>
  <si>
    <t>5,923</t>
  </si>
  <si>
    <t>5,023</t>
  </si>
  <si>
    <t>0,114</t>
  </si>
  <si>
    <t>5,662</t>
  </si>
  <si>
    <t>1,128</t>
  </si>
  <si>
    <t>21,324</t>
  </si>
  <si>
    <t>24,203</t>
  </si>
  <si>
    <t>49,999</t>
  </si>
  <si>
    <t>101,792</t>
  </si>
  <si>
    <t>16,932</t>
  </si>
  <si>
    <t>60,954</t>
  </si>
  <si>
    <t>13,067</t>
  </si>
  <si>
    <t>46,791</t>
  </si>
  <si>
    <t>101,784</t>
  </si>
  <si>
    <t>54,665</t>
  </si>
  <si>
    <t>3,343</t>
  </si>
  <si>
    <t>0,699</t>
  </si>
  <si>
    <t>119,463</t>
  </si>
  <si>
    <t>25,595</t>
  </si>
  <si>
    <t>30,921</t>
  </si>
  <si>
    <t>42,826</t>
  </si>
  <si>
    <t>94,464</t>
  </si>
  <si>
    <t>37,489</t>
  </si>
  <si>
    <t>25,411</t>
  </si>
  <si>
    <t>9,272</t>
  </si>
  <si>
    <t>1,184</t>
  </si>
  <si>
    <t>10,779</t>
  </si>
  <si>
    <t>23,963</t>
  </si>
  <si>
    <t>4,947</t>
  </si>
  <si>
    <t>183,703</t>
  </si>
  <si>
    <t>29,863</t>
  </si>
  <si>
    <t>54,488</t>
  </si>
  <si>
    <t>27,553</t>
  </si>
  <si>
    <t>7,255</t>
  </si>
  <si>
    <t>0,231</t>
  </si>
  <si>
    <t>63,367</t>
  </si>
  <si>
    <t>57,474</t>
  </si>
  <si>
    <t>59,752</t>
  </si>
  <si>
    <t>81,72</t>
  </si>
  <si>
    <t>49,778</t>
  </si>
  <si>
    <t>52,964</t>
  </si>
  <si>
    <t>-12,776</t>
  </si>
  <si>
    <t>17,174</t>
  </si>
  <si>
    <t>18,945</t>
  </si>
  <si>
    <t>-45,992</t>
  </si>
  <si>
    <t>31,841</t>
  </si>
  <si>
    <t>35,51</t>
  </si>
  <si>
    <t>85,637</t>
  </si>
  <si>
    <t>1426,939</t>
  </si>
  <si>
    <t>139,143</t>
  </si>
  <si>
    <t>27,935</t>
  </si>
  <si>
    <t>2,849</t>
  </si>
  <si>
    <t>15,435</t>
  </si>
  <si>
    <t>-0,74</t>
  </si>
  <si>
    <t>-12,532</t>
  </si>
  <si>
    <t>1,571</t>
  </si>
  <si>
    <t>55,568</t>
  </si>
  <si>
    <t>17,336</t>
  </si>
  <si>
    <t>31,943</t>
  </si>
  <si>
    <t>39,388</t>
  </si>
  <si>
    <t>383,063</t>
  </si>
  <si>
    <t>69,088</t>
  </si>
  <si>
    <t>58,813</t>
  </si>
  <si>
    <t>44,823</t>
  </si>
  <si>
    <t>3,063</t>
  </si>
  <si>
    <t>15,467</t>
  </si>
  <si>
    <t>13,868</t>
  </si>
  <si>
    <t>161,364</t>
  </si>
  <si>
    <t>128,89</t>
  </si>
  <si>
    <t>46,537</t>
  </si>
  <si>
    <t>239,277</t>
  </si>
  <si>
    <t>240,065</t>
  </si>
  <si>
    <t>13,839</t>
  </si>
  <si>
    <t>26,481</t>
  </si>
  <si>
    <t>-2,648</t>
  </si>
  <si>
    <t>2,651</t>
  </si>
  <si>
    <t>3,549</t>
  </si>
  <si>
    <t>-3,703</t>
  </si>
  <si>
    <t>95,332</t>
  </si>
  <si>
    <t>38,642</t>
  </si>
  <si>
    <t>20,297</t>
  </si>
  <si>
    <t>61435,2</t>
  </si>
  <si>
    <t>190,829</t>
  </si>
  <si>
    <t>12,082</t>
  </si>
  <si>
    <t>-3154,567</t>
  </si>
  <si>
    <t>122,582</t>
  </si>
  <si>
    <t>103,045</t>
  </si>
  <si>
    <t>34,966</t>
  </si>
  <si>
    <t>45,659</t>
  </si>
  <si>
    <t>97,054</t>
  </si>
  <si>
    <t>143,664</t>
  </si>
  <si>
    <t>11,254</t>
  </si>
  <si>
    <t>7,035</t>
  </si>
  <si>
    <t>8,844</t>
  </si>
  <si>
    <t>6,878</t>
  </si>
  <si>
    <t>40,514</t>
  </si>
  <si>
    <t>54,15</t>
  </si>
  <si>
    <t>51,837</t>
  </si>
  <si>
    <t>233,15</t>
  </si>
  <si>
    <t>560,187</t>
  </si>
  <si>
    <t>27,145</t>
  </si>
  <si>
    <t>25,211</t>
  </si>
  <si>
    <t>161,783</t>
  </si>
  <si>
    <t>6,463</t>
  </si>
  <si>
    <t>21,502</t>
  </si>
  <si>
    <t>6,186</t>
  </si>
  <si>
    <t>582,42</t>
  </si>
  <si>
    <t>594,764</t>
  </si>
  <si>
    <t>70,112</t>
  </si>
  <si>
    <t>110,532</t>
  </si>
  <si>
    <t>Publication simplifiee</t>
  </si>
  <si>
    <t>29,233</t>
  </si>
  <si>
    <t>157,674</t>
  </si>
  <si>
    <t>47,125</t>
  </si>
  <si>
    <t>58,792</t>
  </si>
  <si>
    <t>15,243</t>
  </si>
  <si>
    <t>1,86</t>
  </si>
  <si>
    <t>9,055</t>
  </si>
  <si>
    <t>6,802</t>
  </si>
  <si>
    <t>54,876</t>
  </si>
  <si>
    <t>43,939</t>
  </si>
  <si>
    <t>31,932</t>
  </si>
  <si>
    <t>51,619</t>
  </si>
  <si>
    <t>17,152</t>
  </si>
  <si>
    <t>249,707</t>
  </si>
  <si>
    <t>56,606</t>
  </si>
  <si>
    <t>74,348</t>
  </si>
  <si>
    <t>-3,187</t>
  </si>
  <si>
    <t>10,791</t>
  </si>
  <si>
    <t>12,625</t>
  </si>
  <si>
    <t>-11,473</t>
  </si>
  <si>
    <t>27,917</t>
  </si>
  <si>
    <t>57,671</t>
  </si>
  <si>
    <t>35,83</t>
  </si>
  <si>
    <t>28,217</t>
  </si>
  <si>
    <t>430,24</t>
  </si>
  <si>
    <t>43,035</t>
  </si>
  <si>
    <t>62,867</t>
  </si>
  <si>
    <t>6,894</t>
  </si>
  <si>
    <t>8,949</t>
  </si>
  <si>
    <t>115,067</t>
  </si>
  <si>
    <t>65,51</t>
  </si>
  <si>
    <t>30,24</t>
  </si>
  <si>
    <t>58,718</t>
  </si>
  <si>
    <t>45,676</t>
  </si>
  <si>
    <t>47,262</t>
  </si>
  <si>
    <t>-12,812</t>
  </si>
  <si>
    <t>8,584</t>
  </si>
  <si>
    <t>12,033</t>
  </si>
  <si>
    <t>-46,122</t>
  </si>
  <si>
    <t>16,477</t>
  </si>
  <si>
    <t>69,433</t>
  </si>
  <si>
    <t>132,291</t>
  </si>
  <si>
    <t>27,345</t>
  </si>
  <si>
    <t>53,752</t>
  </si>
  <si>
    <t>5,425</t>
  </si>
  <si>
    <t>2,371</t>
  </si>
  <si>
    <t>7,091</t>
  </si>
  <si>
    <t>5,076</t>
  </si>
  <si>
    <t>19,53</t>
  </si>
  <si>
    <t>27,823</t>
  </si>
  <si>
    <t>71,753</t>
  </si>
  <si>
    <t>254,85</t>
  </si>
  <si>
    <t>164,218</t>
  </si>
  <si>
    <t>13,514</t>
  </si>
  <si>
    <t>67,347</t>
  </si>
  <si>
    <t>27,5</t>
  </si>
  <si>
    <t>40,603</t>
  </si>
  <si>
    <t>2,399</t>
  </si>
  <si>
    <t>242,448</t>
  </si>
  <si>
    <t>252,776</t>
  </si>
  <si>
    <t>54,51</t>
  </si>
  <si>
    <t>115,375</t>
  </si>
  <si>
    <t>22,497</t>
  </si>
  <si>
    <t>99,379</t>
  </si>
  <si>
    <t>34,256</t>
  </si>
  <si>
    <t>17,15</t>
  </si>
  <si>
    <t>28,672</t>
  </si>
  <si>
    <t>52,555</t>
  </si>
  <si>
    <t>5,715</t>
  </si>
  <si>
    <t>0,523</t>
  </si>
  <si>
    <t>103,218</t>
  </si>
  <si>
    <t>303,364</t>
  </si>
  <si>
    <t>128,211</t>
  </si>
  <si>
    <t>1064,967</t>
  </si>
  <si>
    <t>203,402</t>
  </si>
  <si>
    <t>40,383</t>
  </si>
  <si>
    <t>-0,716</t>
  </si>
  <si>
    <t>-6,003</t>
  </si>
  <si>
    <t>31,3</t>
  </si>
  <si>
    <t>143,379</t>
  </si>
  <si>
    <t>26,391</t>
  </si>
  <si>
    <t>42,379</t>
  </si>
  <si>
    <t>168,863</t>
  </si>
  <si>
    <t>95,455</t>
  </si>
  <si>
    <t>70,531</t>
  </si>
  <si>
    <t>22,693</t>
  </si>
  <si>
    <t>13,073</t>
  </si>
  <si>
    <t>27,912</t>
  </si>
  <si>
    <t>1,383</t>
  </si>
  <si>
    <t>10,134</t>
  </si>
  <si>
    <t>1,958</t>
  </si>
  <si>
    <t>47,062</t>
  </si>
  <si>
    <t>15,787</t>
  </si>
  <si>
    <t>31,551</t>
  </si>
  <si>
    <t>51,473</t>
  </si>
  <si>
    <t>251,243</t>
  </si>
  <si>
    <t>45,741</t>
  </si>
  <si>
    <t>75,569</t>
  </si>
  <si>
    <t>4,072</t>
  </si>
  <si>
    <t>-0,195</t>
  </si>
  <si>
    <t>51,798</t>
  </si>
  <si>
    <t>32,85</t>
  </si>
  <si>
    <t>56,825</t>
  </si>
  <si>
    <t>210,066</t>
  </si>
  <si>
    <t>50,358</t>
  </si>
  <si>
    <t>21,828</t>
  </si>
  <si>
    <t>4,951</t>
  </si>
  <si>
    <t>1,797</t>
  </si>
  <si>
    <t>1,264</t>
  </si>
  <si>
    <t>78,581</t>
  </si>
  <si>
    <t>12,942</t>
  </si>
  <si>
    <t>39,553</t>
  </si>
  <si>
    <t>22,636</t>
  </si>
  <si>
    <t>263,104</t>
  </si>
  <si>
    <t>24,546</t>
  </si>
  <si>
    <t>57,651</t>
  </si>
  <si>
    <t>22,035</t>
  </si>
  <si>
    <t>9,743</t>
  </si>
  <si>
    <t>1,548</t>
  </si>
  <si>
    <t>1,416</t>
  </si>
  <si>
    <t>18,246</t>
  </si>
  <si>
    <t>30,26</t>
  </si>
  <si>
    <t>197,981</t>
  </si>
  <si>
    <t>62,239</t>
  </si>
  <si>
    <t>62,172</t>
  </si>
  <si>
    <t>10,612</t>
  </si>
  <si>
    <t>-3,94</t>
  </si>
  <si>
    <t>70,933</t>
  </si>
  <si>
    <t>35,968</t>
  </si>
  <si>
    <t>-1,222</t>
  </si>
  <si>
    <t>-14,184</t>
  </si>
  <si>
    <t>16,251</t>
  </si>
  <si>
    <t>29,324</t>
  </si>
  <si>
    <t>62,645</t>
  </si>
  <si>
    <t>136,358</t>
  </si>
  <si>
    <t>54,317</t>
  </si>
  <si>
    <t>12,753</t>
  </si>
  <si>
    <t>1,083</t>
  </si>
  <si>
    <t>1,179</t>
  </si>
  <si>
    <t>2,432</t>
  </si>
  <si>
    <t>2,623</t>
  </si>
  <si>
    <t>21,19</t>
  </si>
  <si>
    <t>26,999</t>
  </si>
  <si>
    <t>22,364</t>
  </si>
  <si>
    <t>47,139</t>
  </si>
  <si>
    <t>163,187</t>
  </si>
  <si>
    <t>54,964</t>
  </si>
  <si>
    <t>34,461</t>
  </si>
  <si>
    <t>16,044</t>
  </si>
  <si>
    <t>57,76</t>
  </si>
  <si>
    <t>31,557</t>
  </si>
  <si>
    <t>190,593</t>
  </si>
  <si>
    <t>43,045</t>
  </si>
  <si>
    <t>68,982</t>
  </si>
  <si>
    <t>30,436</t>
  </si>
  <si>
    <t>6,147</t>
  </si>
  <si>
    <t>77,825</t>
  </si>
  <si>
    <t>49,775</t>
  </si>
  <si>
    <t>48,4</t>
  </si>
  <si>
    <t>154,688</t>
  </si>
  <si>
    <t>40,357</t>
  </si>
  <si>
    <t>64,528</t>
  </si>
  <si>
    <t>17,943</t>
  </si>
  <si>
    <t>15,938</t>
  </si>
  <si>
    <t>5,745</t>
  </si>
  <si>
    <t>64,596</t>
  </si>
  <si>
    <t>45,597</t>
  </si>
  <si>
    <t>9,963</t>
  </si>
  <si>
    <t>50,078</t>
  </si>
  <si>
    <t>8,285</t>
  </si>
  <si>
    <t>183,618</t>
  </si>
  <si>
    <t>37,371</t>
  </si>
  <si>
    <t>59,119</t>
  </si>
  <si>
    <t>16,138</t>
  </si>
  <si>
    <t>17,584</t>
  </si>
  <si>
    <t>1,52</t>
  </si>
  <si>
    <t>2,345</t>
  </si>
  <si>
    <t>3,918</t>
  </si>
  <si>
    <t>40,638</t>
  </si>
  <si>
    <t>13,461</t>
  </si>
  <si>
    <t>49,657</t>
  </si>
  <si>
    <t>160,173</t>
  </si>
  <si>
    <t>20,33</t>
  </si>
  <si>
    <t>34,116</t>
  </si>
  <si>
    <t>2,237</t>
  </si>
  <si>
    <t>4,772</t>
  </si>
  <si>
    <t>6,715</t>
  </si>
  <si>
    <t>5,396</t>
  </si>
  <si>
    <t>122,819</t>
  </si>
  <si>
    <t>24,646</t>
  </si>
  <si>
    <t>43,127</t>
  </si>
  <si>
    <t>80,116</t>
  </si>
  <si>
    <t>800,641</t>
  </si>
  <si>
    <t>242,526</t>
  </si>
  <si>
    <t>6,456</t>
  </si>
  <si>
    <t>14,304</t>
  </si>
  <si>
    <t>3,396</t>
  </si>
  <si>
    <t>7,347</t>
  </si>
  <si>
    <t>4,618</t>
  </si>
  <si>
    <t>38,009</t>
  </si>
  <si>
    <t>18,794</t>
  </si>
  <si>
    <t>149,052</t>
  </si>
  <si>
    <t>204,166</t>
  </si>
  <si>
    <t>37,704</t>
  </si>
  <si>
    <t>37,299</t>
  </si>
  <si>
    <t>126,59</t>
  </si>
  <si>
    <t>42,839</t>
  </si>
  <si>
    <t>4,102</t>
  </si>
  <si>
    <t>7,849</t>
  </si>
  <si>
    <t>1,492</t>
  </si>
  <si>
    <t>455,726</t>
  </si>
  <si>
    <t>422,451</t>
  </si>
  <si>
    <t>35,785</t>
  </si>
  <si>
    <t>33,812</t>
  </si>
  <si>
    <t>33,092</t>
  </si>
  <si>
    <t>69,064</t>
  </si>
  <si>
    <t>70,827</t>
  </si>
  <si>
    <t>23,188</t>
  </si>
  <si>
    <t>4,997</t>
  </si>
  <si>
    <t>3,153</t>
  </si>
  <si>
    <t>5,891</t>
  </si>
  <si>
    <t>-21,571</t>
  </si>
  <si>
    <t>46,394</t>
  </si>
  <si>
    <t>740,881</t>
  </si>
  <si>
    <t>103,864</t>
  </si>
  <si>
    <t>4,96</t>
  </si>
  <si>
    <t>43,326</t>
  </si>
  <si>
    <t>0,109</t>
  </si>
  <si>
    <t>17,856</t>
  </si>
  <si>
    <t>18,472</t>
  </si>
  <si>
    <t>19,824</t>
  </si>
  <si>
    <t>236,136</t>
  </si>
  <si>
    <t>35,865</t>
  </si>
  <si>
    <t>64,235</t>
  </si>
  <si>
    <t>8,564</t>
  </si>
  <si>
    <t>5,608</t>
  </si>
  <si>
    <t>0,683</t>
  </si>
  <si>
    <t>30,831</t>
  </si>
  <si>
    <t>6,584</t>
  </si>
  <si>
    <t>22,667</t>
  </si>
  <si>
    <t>20,368</t>
  </si>
  <si>
    <t>227,862</t>
  </si>
  <si>
    <t>676,193</t>
  </si>
  <si>
    <t>54,8</t>
  </si>
  <si>
    <t>26,501</t>
  </si>
  <si>
    <t>291,713</t>
  </si>
  <si>
    <t>23,216</t>
  </si>
  <si>
    <t>48,717</t>
  </si>
  <si>
    <t>1050,167</t>
  </si>
  <si>
    <t>885,822</t>
  </si>
  <si>
    <t>91,537</t>
  </si>
  <si>
    <t>144,776</t>
  </si>
  <si>
    <t>57,137</t>
  </si>
  <si>
    <t>46,289</t>
  </si>
  <si>
    <t>17,1</t>
  </si>
  <si>
    <t>-2,851</t>
  </si>
  <si>
    <t>-29,776</t>
  </si>
  <si>
    <t>-0,173</t>
  </si>
  <si>
    <t>-0,182</t>
  </si>
  <si>
    <t>-1,927</t>
  </si>
  <si>
    <t>-10,263</t>
  </si>
  <si>
    <t>31,798</t>
  </si>
  <si>
    <t>38,465</t>
  </si>
  <si>
    <t>390,319</t>
  </si>
  <si>
    <t>262,271</t>
  </si>
  <si>
    <t>17,774</t>
  </si>
  <si>
    <t>40,524</t>
  </si>
  <si>
    <t>4,816</t>
  </si>
  <si>
    <t>57,064</t>
  </si>
  <si>
    <t>56,387</t>
  </si>
  <si>
    <t>98,061</t>
  </si>
  <si>
    <t>10,461</t>
  </si>
  <si>
    <t>14,079</t>
  </si>
  <si>
    <t>-6,901</t>
  </si>
  <si>
    <t>-0,306</t>
  </si>
  <si>
    <t>50,684</t>
  </si>
  <si>
    <t>12,947</t>
  </si>
  <si>
    <t>9,381</t>
  </si>
  <si>
    <t>49,524</t>
  </si>
  <si>
    <t>312,163</t>
  </si>
  <si>
    <t>121,52</t>
  </si>
  <si>
    <t>29,948</t>
  </si>
  <si>
    <t>15,354</t>
  </si>
  <si>
    <t>6,675</t>
  </si>
  <si>
    <t>12,264</t>
  </si>
  <si>
    <t>1,876</t>
  </si>
  <si>
    <t>5,769</t>
  </si>
  <si>
    <t>9,642</t>
  </si>
  <si>
    <t>19,178</t>
  </si>
  <si>
    <t>20,456</t>
  </si>
  <si>
    <t>0,71</t>
  </si>
  <si>
    <t>99,315</t>
  </si>
  <si>
    <t>20,668</t>
  </si>
  <si>
    <t>32,333</t>
  </si>
  <si>
    <t>12,874</t>
  </si>
  <si>
    <t>0,45</t>
  </si>
  <si>
    <t>6,116</t>
  </si>
  <si>
    <t>2,707</t>
  </si>
  <si>
    <t>46,345</t>
  </si>
  <si>
    <t>47,067</t>
  </si>
  <si>
    <t>54,029</t>
  </si>
  <si>
    <t>142,623</t>
  </si>
  <si>
    <t>45,333</t>
  </si>
  <si>
    <t>30,598</t>
  </si>
  <si>
    <t>1,217</t>
  </si>
  <si>
    <t>98,773</t>
  </si>
  <si>
    <t>57,88</t>
  </si>
  <si>
    <t>69,493</t>
  </si>
  <si>
    <t>9,77</t>
  </si>
  <si>
    <t>439,399</t>
  </si>
  <si>
    <t>17,26</t>
  </si>
  <si>
    <t>78,612</t>
  </si>
  <si>
    <t>41,978</t>
  </si>
  <si>
    <t>5,442</t>
  </si>
  <si>
    <t>5,074</t>
  </si>
  <si>
    <t>151,121</t>
  </si>
  <si>
    <t>88,058</t>
  </si>
  <si>
    <t>62,434</t>
  </si>
  <si>
    <t>40,06</t>
  </si>
  <si>
    <t>144,866</t>
  </si>
  <si>
    <t>80,406</t>
  </si>
  <si>
    <t>38,395</t>
  </si>
  <si>
    <t>32506,679</t>
  </si>
  <si>
    <t>21,886</t>
  </si>
  <si>
    <t>-7,702</t>
  </si>
  <si>
    <t>9,436</t>
  </si>
  <si>
    <t>44,312</t>
  </si>
  <si>
    <t>85,908</t>
  </si>
  <si>
    <t>228,337</t>
  </si>
  <si>
    <t>174,981</t>
  </si>
  <si>
    <t>35,646</t>
  </si>
  <si>
    <t>25,269</t>
  </si>
  <si>
    <t>18,288</t>
  </si>
  <si>
    <t>11,651</t>
  </si>
  <si>
    <t>19,361</t>
  </si>
  <si>
    <t>3,591</t>
  </si>
  <si>
    <t>16,028</t>
  </si>
  <si>
    <t>65,835</t>
  </si>
  <si>
    <t>33,598</t>
  </si>
  <si>
    <t>48,837</t>
  </si>
  <si>
    <t>9,435</t>
  </si>
  <si>
    <t>677,625</t>
  </si>
  <si>
    <t>23,927</t>
  </si>
  <si>
    <t>132,91</t>
  </si>
  <si>
    <t>3,569</t>
  </si>
  <si>
    <t>3,536</t>
  </si>
  <si>
    <t>7,47</t>
  </si>
  <si>
    <t>6,419</t>
  </si>
  <si>
    <t>478,476</t>
  </si>
  <si>
    <t>454,149</t>
  </si>
  <si>
    <t>73,585</t>
  </si>
  <si>
    <t>-264,743</t>
  </si>
  <si>
    <t>90,465</t>
  </si>
  <si>
    <t>37,65</t>
  </si>
  <si>
    <t>-25,6</t>
  </si>
  <si>
    <t>7,155</t>
  </si>
  <si>
    <t>-10,666</t>
  </si>
  <si>
    <t>2,171</t>
  </si>
  <si>
    <t>-1,704</t>
  </si>
  <si>
    <t>-4,561</t>
  </si>
  <si>
    <t>25,757</t>
  </si>
  <si>
    <t>18,679</t>
  </si>
  <si>
    <t>33,825</t>
  </si>
  <si>
    <t>41,382</t>
  </si>
  <si>
    <t>100,691</t>
  </si>
  <si>
    <t>14,341</t>
  </si>
  <si>
    <t>51,628</t>
  </si>
  <si>
    <t>58,507</t>
  </si>
  <si>
    <t>17,315</t>
  </si>
  <si>
    <t>204,215</t>
  </si>
  <si>
    <t>41,162</t>
  </si>
  <si>
    <t>17,318</t>
  </si>
  <si>
    <t>15,461</t>
  </si>
  <si>
    <t>1,092</t>
  </si>
  <si>
    <t>3,087</t>
  </si>
  <si>
    <t>62,345</t>
  </si>
  <si>
    <t>4,962</t>
  </si>
  <si>
    <t>32,342</t>
  </si>
  <si>
    <t>30,011</t>
  </si>
  <si>
    <t>61,548</t>
  </si>
  <si>
    <t>21,548</t>
  </si>
  <si>
    <t>34,889</t>
  </si>
  <si>
    <t>14,77</t>
  </si>
  <si>
    <t>15,194</t>
  </si>
  <si>
    <t>3,995</t>
  </si>
  <si>
    <t>3,57</t>
  </si>
  <si>
    <t>2,232</t>
  </si>
  <si>
    <t>12,289</t>
  </si>
  <si>
    <t>17,357</t>
  </si>
  <si>
    <t>45,826</t>
  </si>
  <si>
    <t>158,059</t>
  </si>
  <si>
    <t>23,008</t>
  </si>
  <si>
    <t>57,343</t>
  </si>
  <si>
    <t>13,56</t>
  </si>
  <si>
    <t>5,382</t>
  </si>
  <si>
    <t>48,817</t>
  </si>
  <si>
    <t>25,452</t>
  </si>
  <si>
    <t>49,567</t>
  </si>
  <si>
    <t>54,766</t>
  </si>
  <si>
    <t>9,368</t>
  </si>
  <si>
    <t>276,416</t>
  </si>
  <si>
    <t>40,032</t>
  </si>
  <si>
    <t>69,376</t>
  </si>
  <si>
    <t>25,436</t>
  </si>
  <si>
    <t>1,452</t>
  </si>
  <si>
    <t>6,734</t>
  </si>
  <si>
    <t>8,277</t>
  </si>
  <si>
    <t>7,294</t>
  </si>
  <si>
    <t>91,57</t>
  </si>
  <si>
    <t>68,577</t>
  </si>
  <si>
    <t>51,63</t>
  </si>
  <si>
    <t>281,686</t>
  </si>
  <si>
    <t>37,999</t>
  </si>
  <si>
    <t>69,87</t>
  </si>
  <si>
    <t>7,786</t>
  </si>
  <si>
    <t>0,513</t>
  </si>
  <si>
    <t>9,689</t>
  </si>
  <si>
    <t>8,287</t>
  </si>
  <si>
    <t>76,53</t>
  </si>
  <si>
    <t>28,256</t>
  </si>
  <si>
    <t>100,736</t>
  </si>
  <si>
    <t>0,185</t>
  </si>
  <si>
    <t>3,062</t>
  </si>
  <si>
    <t>6,395</t>
  </si>
  <si>
    <t>12,678</t>
  </si>
  <si>
    <t>6,79</t>
  </si>
  <si>
    <t>382,854</t>
  </si>
  <si>
    <t>32,483</t>
  </si>
  <si>
    <t>84,758</t>
  </si>
  <si>
    <t>56,648</t>
  </si>
  <si>
    <t>15,747</t>
  </si>
  <si>
    <t>15,718</t>
  </si>
  <si>
    <t>203,931</t>
  </si>
  <si>
    <t>49,14</t>
  </si>
  <si>
    <t>75,199</t>
  </si>
  <si>
    <t>30,338</t>
  </si>
  <si>
    <t>156,393</t>
  </si>
  <si>
    <t>25,304</t>
  </si>
  <si>
    <t>52,403</t>
  </si>
  <si>
    <t>-72,464</t>
  </si>
  <si>
    <t>1,962</t>
  </si>
  <si>
    <t>-5,432</t>
  </si>
  <si>
    <t>72,695</t>
  </si>
  <si>
    <t>22,762</t>
  </si>
  <si>
    <t>59,276</t>
  </si>
  <si>
    <t>41,686</t>
  </si>
  <si>
    <t>33,234</t>
  </si>
  <si>
    <t>71,617</t>
  </si>
  <si>
    <t>-51,511</t>
  </si>
  <si>
    <t>0,499</t>
  </si>
  <si>
    <t>10,338</t>
  </si>
  <si>
    <t>10,476</t>
  </si>
  <si>
    <t>-185,44</t>
  </si>
  <si>
    <t>25,075</t>
  </si>
  <si>
    <t>52,43</t>
  </si>
  <si>
    <t>120,741</t>
  </si>
  <si>
    <t>87963,325</t>
  </si>
  <si>
    <t>126,23</t>
  </si>
  <si>
    <t>24,533</t>
  </si>
  <si>
    <t>47,719</t>
  </si>
  <si>
    <t>-1325,997</t>
  </si>
  <si>
    <t>2,509</t>
  </si>
  <si>
    <t>88,32</t>
  </si>
  <si>
    <t>60,726</t>
  </si>
  <si>
    <t>28,957</t>
  </si>
  <si>
    <t>57,798</t>
  </si>
  <si>
    <t>271,251</t>
  </si>
  <si>
    <t>46,932</t>
  </si>
  <si>
    <t>78,31</t>
  </si>
  <si>
    <t>22,009</t>
  </si>
  <si>
    <t>2,995</t>
  </si>
  <si>
    <t>-0,648</t>
  </si>
  <si>
    <t>49,015</t>
  </si>
  <si>
    <t>58,994</t>
  </si>
  <si>
    <t>99,345</t>
  </si>
  <si>
    <t>32,648</t>
  </si>
  <si>
    <t>17,257</t>
  </si>
  <si>
    <t>32,236</t>
  </si>
  <si>
    <t>37,304</t>
  </si>
  <si>
    <t>2,343</t>
  </si>
  <si>
    <t>2,217</t>
  </si>
  <si>
    <t>116,049</t>
  </si>
  <si>
    <t>299,065</t>
  </si>
  <si>
    <t>63,45</t>
  </si>
  <si>
    <t>130,107</t>
  </si>
  <si>
    <t>242,29</t>
  </si>
  <si>
    <t>383,593</t>
  </si>
  <si>
    <t>52,093</t>
  </si>
  <si>
    <t>23,021</t>
  </si>
  <si>
    <t>136,263</t>
  </si>
  <si>
    <t>11,941</t>
  </si>
  <si>
    <t>5,263</t>
  </si>
  <si>
    <t>7,901</t>
  </si>
  <si>
    <t>5,525</t>
  </si>
  <si>
    <t>490,546</t>
  </si>
  <si>
    <t>381,681</t>
  </si>
  <si>
    <t>76,949</t>
  </si>
  <si>
    <t>110,803</t>
  </si>
  <si>
    <t>2,242</t>
  </si>
  <si>
    <t>159,903</t>
  </si>
  <si>
    <t>43,54</t>
  </si>
  <si>
    <t>62,503</t>
  </si>
  <si>
    <t>17,274</t>
  </si>
  <si>
    <t>0,243</t>
  </si>
  <si>
    <t>62,188</t>
  </si>
  <si>
    <t>31,142</t>
  </si>
  <si>
    <t>37,174</t>
  </si>
  <si>
    <t>51,457</t>
  </si>
  <si>
    <t>12,955</t>
  </si>
  <si>
    <t>158,741</t>
  </si>
  <si>
    <t>46,08</t>
  </si>
  <si>
    <t>19,925</t>
  </si>
  <si>
    <t>28,036</t>
  </si>
  <si>
    <t>9,13</t>
  </si>
  <si>
    <t>71,73</t>
  </si>
  <si>
    <t>14,152</t>
  </si>
  <si>
    <t>41,804</t>
  </si>
  <si>
    <t>51,504</t>
  </si>
  <si>
    <t>24,313</t>
  </si>
  <si>
    <t>436,284</t>
  </si>
  <si>
    <t>19,76</t>
  </si>
  <si>
    <t>65,144</t>
  </si>
  <si>
    <t>56,723</t>
  </si>
  <si>
    <t>4,48</t>
  </si>
  <si>
    <t>3,897</t>
  </si>
  <si>
    <t>1,283</t>
  </si>
  <si>
    <t>204,202</t>
  </si>
  <si>
    <t>196,32</t>
  </si>
  <si>
    <t>17,323</t>
  </si>
  <si>
    <t>45,888</t>
  </si>
  <si>
    <t>67,503</t>
  </si>
  <si>
    <t>141,604</t>
  </si>
  <si>
    <t>41,427</t>
  </si>
  <si>
    <t>-98,551</t>
  </si>
  <si>
    <t>11,73</t>
  </si>
  <si>
    <t>-2,391</t>
  </si>
  <si>
    <t>7,284</t>
  </si>
  <si>
    <t>151,892</t>
  </si>
  <si>
    <t>208,081</t>
  </si>
  <si>
    <t>92,917</t>
  </si>
  <si>
    <t>50,432</t>
  </si>
  <si>
    <t>264,885</t>
  </si>
  <si>
    <t>40,656</t>
  </si>
  <si>
    <t>76,233</t>
  </si>
  <si>
    <t>11,882</t>
  </si>
  <si>
    <t>0,844</t>
  </si>
  <si>
    <t>7,822</t>
  </si>
  <si>
    <t>1,824</t>
  </si>
  <si>
    <t>-1,686</t>
  </si>
  <si>
    <t>42,774</t>
  </si>
  <si>
    <t>130,303</t>
  </si>
  <si>
    <t>24,384</t>
  </si>
  <si>
    <t>18,291</t>
  </si>
  <si>
    <t>3,308</t>
  </si>
  <si>
    <t>322,739</t>
  </si>
  <si>
    <t>34,642</t>
  </si>
  <si>
    <t>74,83</t>
  </si>
  <si>
    <t>3,736</t>
  </si>
  <si>
    <t>12,449</t>
  </si>
  <si>
    <t>4,12</t>
  </si>
  <si>
    <t>2,985</t>
  </si>
  <si>
    <t>8,228</t>
  </si>
  <si>
    <t>214,103</t>
  </si>
  <si>
    <t>62,746</t>
  </si>
  <si>
    <t>6,25</t>
  </si>
  <si>
    <t>338,563</t>
  </si>
  <si>
    <t>33,418</t>
  </si>
  <si>
    <t>75,076</t>
  </si>
  <si>
    <t>58,136</t>
  </si>
  <si>
    <t>-212,151</t>
  </si>
  <si>
    <t>7,291</t>
  </si>
  <si>
    <t>209,288</t>
  </si>
  <si>
    <t>229,162</t>
  </si>
  <si>
    <t>113,244</t>
  </si>
  <si>
    <t>153,463</t>
  </si>
  <si>
    <t>39,435</t>
  </si>
  <si>
    <t>35,957</t>
  </si>
  <si>
    <t>17,311</t>
  </si>
  <si>
    <t>3,066</t>
  </si>
  <si>
    <t>4,472</t>
  </si>
  <si>
    <t>3,544</t>
  </si>
  <si>
    <t>62,32</t>
  </si>
  <si>
    <t>32,336</t>
  </si>
  <si>
    <t>47,601</t>
  </si>
  <si>
    <t>192,066</t>
  </si>
  <si>
    <t>51,381</t>
  </si>
  <si>
    <t>61,101</t>
  </si>
  <si>
    <t>19,893</t>
  </si>
  <si>
    <t>0,12</t>
  </si>
  <si>
    <t>7,995</t>
  </si>
  <si>
    <t>5,746</t>
  </si>
  <si>
    <t>71,616</t>
  </si>
  <si>
    <t>62,537</t>
  </si>
  <si>
    <t>16,158</t>
  </si>
  <si>
    <t>45,765</t>
  </si>
  <si>
    <t>217,781</t>
  </si>
  <si>
    <t>52,561</t>
  </si>
  <si>
    <t>64,532</t>
  </si>
  <si>
    <t>21,066</t>
  </si>
  <si>
    <t>9,357</t>
  </si>
  <si>
    <t>12,109</t>
  </si>
  <si>
    <t>10,707</t>
  </si>
  <si>
    <t>75,839</t>
  </si>
  <si>
    <t>57,507</t>
  </si>
  <si>
    <t>16,398</t>
  </si>
  <si>
    <t>40,308</t>
  </si>
  <si>
    <t>131,085</t>
  </si>
  <si>
    <t>28,977</t>
  </si>
  <si>
    <t>53,783</t>
  </si>
  <si>
    <t>15,667</t>
  </si>
  <si>
    <t>6,265</t>
  </si>
  <si>
    <t>8,354</t>
  </si>
  <si>
    <t>56,402</t>
  </si>
  <si>
    <t>22,019</t>
  </si>
  <si>
    <t>35,902</t>
  </si>
  <si>
    <t>68,197</t>
  </si>
  <si>
    <t>135,772</t>
  </si>
  <si>
    <t>9,946</t>
  </si>
  <si>
    <t>5,712</t>
  </si>
  <si>
    <t>3,459</t>
  </si>
  <si>
    <t>1,328</t>
  </si>
  <si>
    <t>1,546</t>
  </si>
  <si>
    <t>35,805</t>
  </si>
  <si>
    <t>15,086</t>
  </si>
  <si>
    <t>25,301</t>
  </si>
  <si>
    <t>166,892</t>
  </si>
  <si>
    <t>58,116</t>
  </si>
  <si>
    <t>43,903</t>
  </si>
  <si>
    <t>15,74</t>
  </si>
  <si>
    <t>9,652</t>
  </si>
  <si>
    <t>4,162</t>
  </si>
  <si>
    <t>5,061</t>
  </si>
  <si>
    <t>3,437</t>
  </si>
  <si>
    <t>25,221</t>
  </si>
  <si>
    <t>8,045</t>
  </si>
  <si>
    <t>43,184</t>
  </si>
  <si>
    <t>53,894</t>
  </si>
  <si>
    <t>242,157</t>
  </si>
  <si>
    <t>72,06</t>
  </si>
  <si>
    <t>48,5</t>
  </si>
  <si>
    <t>8,279</t>
  </si>
  <si>
    <t>10,67</t>
  </si>
  <si>
    <t>174,601</t>
  </si>
  <si>
    <t>51,107</t>
  </si>
  <si>
    <t>72,086</t>
  </si>
  <si>
    <t>184,107</t>
  </si>
  <si>
    <t>6,93</t>
  </si>
  <si>
    <t>65,248</t>
  </si>
  <si>
    <t>33,059</t>
  </si>
  <si>
    <t>11,922</t>
  </si>
  <si>
    <t>119,012</t>
  </si>
  <si>
    <t>48,192</t>
  </si>
  <si>
    <t>65,37</t>
  </si>
  <si>
    <t>188725,175</t>
  </si>
  <si>
    <t>138,278</t>
  </si>
  <si>
    <t>25,1</t>
  </si>
  <si>
    <t>78,924</t>
  </si>
  <si>
    <t>2,534</t>
  </si>
  <si>
    <t>90,36</t>
  </si>
  <si>
    <t>73,63</t>
  </si>
  <si>
    <t>37,152</t>
  </si>
  <si>
    <t>22711,406</t>
  </si>
  <si>
    <t>116,176</t>
  </si>
  <si>
    <t>13,225</t>
  </si>
  <si>
    <t>-20,439</t>
  </si>
  <si>
    <t>2,897</t>
  </si>
  <si>
    <t>55,693</t>
  </si>
  <si>
    <t>42,315</t>
  </si>
  <si>
    <t>100,107</t>
  </si>
  <si>
    <t>9,868</t>
  </si>
  <si>
    <t>1,136</t>
  </si>
  <si>
    <t>5,295</t>
  </si>
  <si>
    <t>35,525</t>
  </si>
  <si>
    <t>72,111</t>
  </si>
  <si>
    <t>34,161</t>
  </si>
  <si>
    <t>43,293</t>
  </si>
  <si>
    <t>108,765</t>
  </si>
  <si>
    <t>5,878</t>
  </si>
  <si>
    <t>13,789</t>
  </si>
  <si>
    <t>-1,719</t>
  </si>
  <si>
    <t>49,64</t>
  </si>
  <si>
    <t>30,422</t>
  </si>
  <si>
    <t>16,734</t>
  </si>
  <si>
    <t>40,266</t>
  </si>
  <si>
    <t>98,862</t>
  </si>
  <si>
    <t>90,832</t>
  </si>
  <si>
    <t>12,035</t>
  </si>
  <si>
    <t>3,173</t>
  </si>
  <si>
    <t>0,211</t>
  </si>
  <si>
    <t>43,324</t>
  </si>
  <si>
    <t>31,542</t>
  </si>
  <si>
    <t>34,743</t>
  </si>
  <si>
    <t>54,684</t>
  </si>
  <si>
    <t>7306,768</t>
  </si>
  <si>
    <t>112,794</t>
  </si>
  <si>
    <t>0,151</t>
  </si>
  <si>
    <t>80,394</t>
  </si>
  <si>
    <t>-0,647</t>
  </si>
  <si>
    <t>-7,66</t>
  </si>
  <si>
    <t>49,129</t>
  </si>
  <si>
    <t>56,865</t>
  </si>
  <si>
    <t>18,007</t>
  </si>
  <si>
    <t>35,162</t>
  </si>
  <si>
    <t>99,788</t>
  </si>
  <si>
    <t>37,315</t>
  </si>
  <si>
    <t>1618,174</t>
  </si>
  <si>
    <t>3,012</t>
  </si>
  <si>
    <t>5825,427</t>
  </si>
  <si>
    <t>2151,768</t>
  </si>
  <si>
    <t>1209,576</t>
  </si>
  <si>
    <t>4720,011</t>
  </si>
  <si>
    <t>139,548</t>
  </si>
  <si>
    <t>29,172</t>
  </si>
  <si>
    <t>58,76</t>
  </si>
  <si>
    <t>20,443</t>
  </si>
  <si>
    <t>5,181</t>
  </si>
  <si>
    <t>73,597</t>
  </si>
  <si>
    <t>20,191</t>
  </si>
  <si>
    <t>28,62</t>
  </si>
  <si>
    <t>56,144</t>
  </si>
  <si>
    <t>248,463</t>
  </si>
  <si>
    <t>30,079</t>
  </si>
  <si>
    <t>67,686</t>
  </si>
  <si>
    <t>36,047</t>
  </si>
  <si>
    <t>4,699</t>
  </si>
  <si>
    <t>8,787</t>
  </si>
  <si>
    <t>11,159</t>
  </si>
  <si>
    <t>8,335</t>
  </si>
  <si>
    <t>129,77</t>
  </si>
  <si>
    <t>41,492</t>
  </si>
  <si>
    <t>13,188</t>
  </si>
  <si>
    <t>56,222</t>
  </si>
  <si>
    <t>135,041</t>
  </si>
  <si>
    <t>17,648</t>
  </si>
  <si>
    <t>55,53</t>
  </si>
  <si>
    <t>15,797</t>
  </si>
  <si>
    <t>5,794</t>
  </si>
  <si>
    <t>56,87</t>
  </si>
  <si>
    <t>31,376</t>
  </si>
  <si>
    <t>39,38</t>
  </si>
  <si>
    <t>25,751</t>
  </si>
  <si>
    <t>175,022</t>
  </si>
  <si>
    <t>52,197</t>
  </si>
  <si>
    <t>8,12</t>
  </si>
  <si>
    <t>5,464</t>
  </si>
  <si>
    <t>0,896</t>
  </si>
  <si>
    <t>7,603</t>
  </si>
  <si>
    <t>5,702</t>
  </si>
  <si>
    <t>23,561</t>
  </si>
  <si>
    <t>25,614</t>
  </si>
  <si>
    <t>124,81</t>
  </si>
  <si>
    <t>39,796</t>
  </si>
  <si>
    <t>44,073</t>
  </si>
  <si>
    <t>0,428</t>
  </si>
  <si>
    <t>8,977</t>
  </si>
  <si>
    <t>73,158</t>
  </si>
  <si>
    <t>26,229</t>
  </si>
  <si>
    <t>50,892</t>
  </si>
  <si>
    <t>85,386</t>
  </si>
  <si>
    <t>225,66</t>
  </si>
  <si>
    <t>35,176</t>
  </si>
  <si>
    <t>58,958</t>
  </si>
  <si>
    <t>31,667</t>
  </si>
  <si>
    <t>5,914</t>
  </si>
  <si>
    <t>114,0</t>
  </si>
  <si>
    <t>29,186</t>
  </si>
  <si>
    <t>52,505</t>
  </si>
  <si>
    <t>1,576</t>
  </si>
  <si>
    <t>250,869</t>
  </si>
  <si>
    <t>53,055</t>
  </si>
  <si>
    <t>66,929</t>
  </si>
  <si>
    <t>112,81</t>
  </si>
  <si>
    <t>9,583</t>
  </si>
  <si>
    <t>26,726</t>
  </si>
  <si>
    <t>27,676</t>
  </si>
  <si>
    <t>22,676</t>
  </si>
  <si>
    <t>406,118</t>
  </si>
  <si>
    <t>484,743</t>
  </si>
  <si>
    <t>55,06</t>
  </si>
  <si>
    <t>111,895</t>
  </si>
  <si>
    <t>184,418</t>
  </si>
  <si>
    <t>27,934</t>
  </si>
  <si>
    <t>59,903</t>
  </si>
  <si>
    <t>34,98</t>
  </si>
  <si>
    <t>12,36</t>
  </si>
  <si>
    <t>1,899</t>
  </si>
  <si>
    <t>125,929</t>
  </si>
  <si>
    <t>29,785</t>
  </si>
  <si>
    <t>57,403</t>
  </si>
  <si>
    <t>74,323</t>
  </si>
  <si>
    <t>171,832</t>
  </si>
  <si>
    <t>40,315</t>
  </si>
  <si>
    <t>-0,386</t>
  </si>
  <si>
    <t>-1,373</t>
  </si>
  <si>
    <t>63,266</t>
  </si>
  <si>
    <t>6,249</t>
  </si>
  <si>
    <t>19,262</t>
  </si>
  <si>
    <t>35,295</t>
  </si>
  <si>
    <t>195,095</t>
  </si>
  <si>
    <t>79,338</t>
  </si>
  <si>
    <t>22,282</t>
  </si>
  <si>
    <t>5,998</t>
  </si>
  <si>
    <t>10,285</t>
  </si>
  <si>
    <t>11,238</t>
  </si>
  <si>
    <t>80,214</t>
  </si>
  <si>
    <t>41,619</t>
  </si>
  <si>
    <t>40,105</t>
  </si>
  <si>
    <t>45,903</t>
  </si>
  <si>
    <t>44,916</t>
  </si>
  <si>
    <t>120,804</t>
  </si>
  <si>
    <t>22,933</t>
  </si>
  <si>
    <t>24,43</t>
  </si>
  <si>
    <t>27,153</t>
  </si>
  <si>
    <t>-336,574</t>
  </si>
  <si>
    <t>-2,298</t>
  </si>
  <si>
    <t>7,667</t>
  </si>
  <si>
    <t>97,753</t>
  </si>
  <si>
    <t>24,806</t>
  </si>
  <si>
    <t>59,337</t>
  </si>
  <si>
    <t>84,073</t>
  </si>
  <si>
    <t>101,897</t>
  </si>
  <si>
    <t>16,108</t>
  </si>
  <si>
    <t>57,987</t>
  </si>
  <si>
    <t>45,651</t>
  </si>
  <si>
    <t>61,107</t>
  </si>
  <si>
    <t>312,648</t>
  </si>
  <si>
    <t>82,386</t>
  </si>
  <si>
    <t>38,228</t>
  </si>
  <si>
    <t>0,188</t>
  </si>
  <si>
    <t>11,649</t>
  </si>
  <si>
    <t>8,392</t>
  </si>
  <si>
    <t>137,621</t>
  </si>
  <si>
    <t>23,702</t>
  </si>
  <si>
    <t>27,784</t>
  </si>
  <si>
    <t>38,729</t>
  </si>
  <si>
    <t>49,919</t>
  </si>
  <si>
    <t>174,432</t>
  </si>
  <si>
    <t>29,467</t>
  </si>
  <si>
    <t>40,237</t>
  </si>
  <si>
    <t>20,565</t>
  </si>
  <si>
    <t>2,191</t>
  </si>
  <si>
    <t>74,033</t>
  </si>
  <si>
    <t>22,159</t>
  </si>
  <si>
    <t>42,974</t>
  </si>
  <si>
    <t>47,216</t>
  </si>
  <si>
    <t>195,3</t>
  </si>
  <si>
    <t>12,897</t>
  </si>
  <si>
    <t>55,824</t>
  </si>
  <si>
    <t>13,575</t>
  </si>
  <si>
    <t>0,704</t>
  </si>
  <si>
    <t>48,87</t>
  </si>
  <si>
    <t>14,333</t>
  </si>
  <si>
    <t>31,711</t>
  </si>
  <si>
    <t>25,553</t>
  </si>
  <si>
    <t>222,632</t>
  </si>
  <si>
    <t>29,132</t>
  </si>
  <si>
    <t>63,975</t>
  </si>
  <si>
    <t>17,618</t>
  </si>
  <si>
    <t>63,423</t>
  </si>
  <si>
    <t>48,514</t>
  </si>
  <si>
    <t>28,521</t>
  </si>
  <si>
    <t>33,724</t>
  </si>
  <si>
    <t>115,254</t>
  </si>
  <si>
    <t>190,328</t>
  </si>
  <si>
    <t>37,211</t>
  </si>
  <si>
    <t>36,785</t>
  </si>
  <si>
    <t>37,279</t>
  </si>
  <si>
    <t>7,862</t>
  </si>
  <si>
    <t>4,287</t>
  </si>
  <si>
    <t>5,468</t>
  </si>
  <si>
    <t>4,536</t>
  </si>
  <si>
    <t>134,205</t>
  </si>
  <si>
    <t>92,238</t>
  </si>
  <si>
    <t>48,546</t>
  </si>
  <si>
    <t>44,538</t>
  </si>
  <si>
    <t>377,882</t>
  </si>
  <si>
    <t>70,663</t>
  </si>
  <si>
    <t>36,845</t>
  </si>
  <si>
    <t>4,134</t>
  </si>
  <si>
    <t>-9,492</t>
  </si>
  <si>
    <t>4,574</t>
  </si>
  <si>
    <t>2,714</t>
  </si>
  <si>
    <t>-34,17</t>
  </si>
  <si>
    <t>28,417</t>
  </si>
  <si>
    <t>23,658</t>
  </si>
  <si>
    <t>72,009</t>
  </si>
  <si>
    <t>28,824</t>
  </si>
  <si>
    <t>141,625</t>
  </si>
  <si>
    <t>53,318</t>
  </si>
  <si>
    <t>24,13</t>
  </si>
  <si>
    <t>2,186</t>
  </si>
  <si>
    <t>8,05</t>
  </si>
  <si>
    <t>86,867</t>
  </si>
  <si>
    <t>100,053</t>
  </si>
  <si>
    <t>31,073</t>
  </si>
  <si>
    <t>86,001</t>
  </si>
  <si>
    <t>15,1</t>
  </si>
  <si>
    <t>180,549</t>
  </si>
  <si>
    <t>44,328</t>
  </si>
  <si>
    <t>66,129</t>
  </si>
  <si>
    <t>23,749</t>
  </si>
  <si>
    <t>13,064</t>
  </si>
  <si>
    <t>13,947</t>
  </si>
  <si>
    <t>6,625</t>
  </si>
  <si>
    <t>85,497</t>
  </si>
  <si>
    <t>100,843</t>
  </si>
  <si>
    <t>28,1</t>
  </si>
  <si>
    <t>67,897</t>
  </si>
  <si>
    <t>53,02</t>
  </si>
  <si>
    <t>92,33</t>
  </si>
  <si>
    <t>24,535</t>
  </si>
  <si>
    <t>22,685</t>
  </si>
  <si>
    <t>12,268</t>
  </si>
  <si>
    <t>49,996</t>
  </si>
  <si>
    <t>-1,504</t>
  </si>
  <si>
    <t>21,514</t>
  </si>
  <si>
    <t>32,098</t>
  </si>
  <si>
    <t>56,177</t>
  </si>
  <si>
    <t>94,485</t>
  </si>
  <si>
    <t>36,534</t>
  </si>
  <si>
    <t>38,791</t>
  </si>
  <si>
    <t>24,065</t>
  </si>
  <si>
    <t>1,818</t>
  </si>
  <si>
    <t>89,657</t>
  </si>
  <si>
    <t>96,554</t>
  </si>
  <si>
    <t>37,323</t>
  </si>
  <si>
    <t>2,484</t>
  </si>
  <si>
    <t>109,57</t>
  </si>
  <si>
    <t>35,259</t>
  </si>
  <si>
    <t>35,641</t>
  </si>
  <si>
    <t>35,989</t>
  </si>
  <si>
    <t>4,363</t>
  </si>
  <si>
    <t>1,874</t>
  </si>
  <si>
    <t>129,56</t>
  </si>
  <si>
    <t>118,126</t>
  </si>
  <si>
    <t>29,195</t>
  </si>
  <si>
    <t>112,224</t>
  </si>
  <si>
    <t>43,85</t>
  </si>
  <si>
    <t>200,38</t>
  </si>
  <si>
    <t>60,284</t>
  </si>
  <si>
    <t>51,679</t>
  </si>
  <si>
    <t>8,509</t>
  </si>
  <si>
    <t>6,051</t>
  </si>
  <si>
    <t>2,004</t>
  </si>
  <si>
    <t>4,379</t>
  </si>
  <si>
    <t>30,634</t>
  </si>
  <si>
    <t>10,256</t>
  </si>
  <si>
    <t>20,526</t>
  </si>
  <si>
    <t>26,401</t>
  </si>
  <si>
    <t>6,455</t>
  </si>
  <si>
    <t>208,963</t>
  </si>
  <si>
    <t>14,773</t>
  </si>
  <si>
    <t>54,397</t>
  </si>
  <si>
    <t>12,098</t>
  </si>
  <si>
    <t>1,212</t>
  </si>
  <si>
    <t>94,202</t>
  </si>
  <si>
    <t>16,914</t>
  </si>
  <si>
    <t>68,699</t>
  </si>
  <si>
    <t>49,66</t>
  </si>
  <si>
    <t>951,6</t>
  </si>
  <si>
    <t>70,649</t>
  </si>
  <si>
    <t>31,971</t>
  </si>
  <si>
    <t>29,08</t>
  </si>
  <si>
    <t>4,024</t>
  </si>
  <si>
    <t>7,077</t>
  </si>
  <si>
    <t>13,027</t>
  </si>
  <si>
    <t>12,418</t>
  </si>
  <si>
    <t>115,097</t>
  </si>
  <si>
    <t>122,416</t>
  </si>
  <si>
    <t>60,29</t>
  </si>
  <si>
    <t>48,144</t>
  </si>
  <si>
    <t>19,878</t>
  </si>
  <si>
    <t>829,91</t>
  </si>
  <si>
    <t>74,758</t>
  </si>
  <si>
    <t>55,091</t>
  </si>
  <si>
    <t>9,692</t>
  </si>
  <si>
    <t>12,934</t>
  </si>
  <si>
    <t>198,328</t>
  </si>
  <si>
    <t>156,62</t>
  </si>
  <si>
    <t>58,15</t>
  </si>
  <si>
    <t>24,332</t>
  </si>
  <si>
    <t>45,547</t>
  </si>
  <si>
    <t>1011,956</t>
  </si>
  <si>
    <t>43,373</t>
  </si>
  <si>
    <t>63,575</t>
  </si>
  <si>
    <t>65,009</t>
  </si>
  <si>
    <t>25,592</t>
  </si>
  <si>
    <t>5,087</t>
  </si>
  <si>
    <t>9,169</t>
  </si>
  <si>
    <t>11,385</t>
  </si>
  <si>
    <t>7,33</t>
  </si>
  <si>
    <t>234,031</t>
  </si>
  <si>
    <t>153,572</t>
  </si>
  <si>
    <t>73,441</t>
  </si>
  <si>
    <t>25,246</t>
  </si>
  <si>
    <t>415,183</t>
  </si>
  <si>
    <t>46,218</t>
  </si>
  <si>
    <t>72,927</t>
  </si>
  <si>
    <t>4,637</t>
  </si>
  <si>
    <t>-2,145</t>
  </si>
  <si>
    <t>262,537</t>
  </si>
  <si>
    <t>51,346</t>
  </si>
  <si>
    <t>22,187</t>
  </si>
  <si>
    <t>57,455</t>
  </si>
  <si>
    <t>298,623</t>
  </si>
  <si>
    <t>42,211</t>
  </si>
  <si>
    <t>74,726</t>
  </si>
  <si>
    <t>69,413</t>
  </si>
  <si>
    <t>27,373</t>
  </si>
  <si>
    <t>38,954</t>
  </si>
  <si>
    <t>35,576</t>
  </si>
  <si>
    <t>249,888</t>
  </si>
  <si>
    <t>38,683</t>
  </si>
  <si>
    <t>19,196</t>
  </si>
  <si>
    <t>78,326</t>
  </si>
  <si>
    <t>53,169</t>
  </si>
  <si>
    <t>144,05</t>
  </si>
  <si>
    <t>23,463</t>
  </si>
  <si>
    <t>32,657</t>
  </si>
  <si>
    <t>25,995</t>
  </si>
  <si>
    <t>3,006</t>
  </si>
  <si>
    <t>3,756</t>
  </si>
  <si>
    <t>1,412</t>
  </si>
  <si>
    <t>82,365</t>
  </si>
  <si>
    <t>30,344</t>
  </si>
  <si>
    <t>29,225</t>
  </si>
  <si>
    <t>57,16</t>
  </si>
  <si>
    <t>93,534</t>
  </si>
  <si>
    <t>162,398</t>
  </si>
  <si>
    <t>31,38</t>
  </si>
  <si>
    <t>35,43</t>
  </si>
  <si>
    <t>18,307</t>
  </si>
  <si>
    <t>2,904</t>
  </si>
  <si>
    <t>4,128</t>
  </si>
  <si>
    <t>174,389</t>
  </si>
  <si>
    <t>169,073</t>
  </si>
  <si>
    <t>18,849</t>
  </si>
  <si>
    <t>72,847</t>
  </si>
  <si>
    <t>66,014</t>
  </si>
  <si>
    <t>21,787</t>
  </si>
  <si>
    <t>-2,099</t>
  </si>
  <si>
    <t>19,95</t>
  </si>
  <si>
    <t>7,44</t>
  </si>
  <si>
    <t>-7,555</t>
  </si>
  <si>
    <t>5,057</t>
  </si>
  <si>
    <t>50,193</t>
  </si>
  <si>
    <t>25,48</t>
  </si>
  <si>
    <t>96,433</t>
  </si>
  <si>
    <t>22,294</t>
  </si>
  <si>
    <t>-2,727</t>
  </si>
  <si>
    <t>4,339</t>
  </si>
  <si>
    <t>-2,455</t>
  </si>
  <si>
    <t>45,926</t>
  </si>
  <si>
    <t>34,695</t>
  </si>
  <si>
    <t>68,796</t>
  </si>
  <si>
    <t>90,049</t>
  </si>
  <si>
    <t>26,386</t>
  </si>
  <si>
    <t>24,267</t>
  </si>
  <si>
    <t>11,039</t>
  </si>
  <si>
    <t>-2,06</t>
  </si>
  <si>
    <t>39,742</t>
  </si>
  <si>
    <t>27,701</t>
  </si>
  <si>
    <t>66,281</t>
  </si>
  <si>
    <t>56,908</t>
  </si>
  <si>
    <t>100,095</t>
  </si>
  <si>
    <t>23,605</t>
  </si>
  <si>
    <t>31,594</t>
  </si>
  <si>
    <t>4,562</t>
  </si>
  <si>
    <t>7,669</t>
  </si>
  <si>
    <t>1,329</t>
  </si>
  <si>
    <t>11,485</t>
  </si>
  <si>
    <t>3,889</t>
  </si>
  <si>
    <t>6,989</t>
  </si>
  <si>
    <t>30,156</t>
  </si>
  <si>
    <t>42,493</t>
  </si>
  <si>
    <t>84,879</t>
  </si>
  <si>
    <t>33,877</t>
  </si>
  <si>
    <t>151,434</t>
  </si>
  <si>
    <t>56,842</t>
  </si>
  <si>
    <t>43,922</t>
  </si>
  <si>
    <t>0,98</t>
  </si>
  <si>
    <t>2,025</t>
  </si>
  <si>
    <t>27,781</t>
  </si>
  <si>
    <t>7,673</t>
  </si>
  <si>
    <t>25,384</t>
  </si>
  <si>
    <t>74,265</t>
  </si>
  <si>
    <t>88,243</t>
  </si>
  <si>
    <t>34,376</t>
  </si>
  <si>
    <t>36,025</t>
  </si>
  <si>
    <t>3,047</t>
  </si>
  <si>
    <t>5,58</t>
  </si>
  <si>
    <t>2,276</t>
  </si>
  <si>
    <t>7,115</t>
  </si>
  <si>
    <t>10,968</t>
  </si>
  <si>
    <t>20,738</t>
  </si>
  <si>
    <t>20,8</t>
  </si>
  <si>
    <t>55,854</t>
  </si>
  <si>
    <t>0,511</t>
  </si>
  <si>
    <t>187,258</t>
  </si>
  <si>
    <t>54,514</t>
  </si>
  <si>
    <t>2,665</t>
  </si>
  <si>
    <t>5,777</t>
  </si>
  <si>
    <t>153,578</t>
  </si>
  <si>
    <t>37,078</t>
  </si>
  <si>
    <t>33,854</t>
  </si>
  <si>
    <t>81,138</t>
  </si>
  <si>
    <t>143,308</t>
  </si>
  <si>
    <t>325,752</t>
  </si>
  <si>
    <t>33,545</t>
  </si>
  <si>
    <t>33,686</t>
  </si>
  <si>
    <t>57,32</t>
  </si>
  <si>
    <t>8,379</t>
  </si>
  <si>
    <t>2,697</t>
  </si>
  <si>
    <t>10,62</t>
  </si>
  <si>
    <t>3,074</t>
  </si>
  <si>
    <t>206,35</t>
  </si>
  <si>
    <t>179,423</t>
  </si>
  <si>
    <t>27,704</t>
  </si>
  <si>
    <t>37,318</t>
  </si>
  <si>
    <t>20,896</t>
  </si>
  <si>
    <t>387,842</t>
  </si>
  <si>
    <t>22,579</t>
  </si>
  <si>
    <t>62,063</t>
  </si>
  <si>
    <t>10,379</t>
  </si>
  <si>
    <t>15,941</t>
  </si>
  <si>
    <t>15,503</t>
  </si>
  <si>
    <t>168,314</t>
  </si>
  <si>
    <t>101,37</t>
  </si>
  <si>
    <t>61,497</t>
  </si>
  <si>
    <t>48,415</t>
  </si>
  <si>
    <t>33,062</t>
  </si>
  <si>
    <t>146,077</t>
  </si>
  <si>
    <t>24,159</t>
  </si>
  <si>
    <t>49,088</t>
  </si>
  <si>
    <t>3,936</t>
  </si>
  <si>
    <t>1,692</t>
  </si>
  <si>
    <t>4,501</t>
  </si>
  <si>
    <t>10,515</t>
  </si>
  <si>
    <t>37,705</t>
  </si>
  <si>
    <t>44,715</t>
  </si>
  <si>
    <t>108,339</t>
  </si>
  <si>
    <t>1453,42</t>
  </si>
  <si>
    <t>16,197</t>
  </si>
  <si>
    <t>44,767</t>
  </si>
  <si>
    <t>88,699</t>
  </si>
  <si>
    <t>11,301</t>
  </si>
  <si>
    <t>7,953</t>
  </si>
  <si>
    <t>12,507</t>
  </si>
  <si>
    <t>7,513</t>
  </si>
  <si>
    <t>319,315</t>
  </si>
  <si>
    <t>240,934</t>
  </si>
  <si>
    <t>87,677</t>
  </si>
  <si>
    <t>14,774</t>
  </si>
  <si>
    <t>129,976</t>
  </si>
  <si>
    <t>94,003</t>
  </si>
  <si>
    <t>37,438</t>
  </si>
  <si>
    <t>26,908</t>
  </si>
  <si>
    <t>1,602</t>
  </si>
  <si>
    <t>2,238</t>
  </si>
  <si>
    <t>96,871</t>
  </si>
  <si>
    <t>27,634</t>
  </si>
  <si>
    <t>71,411</t>
  </si>
  <si>
    <t>435,427</t>
  </si>
  <si>
    <t>19,621</t>
  </si>
  <si>
    <t>77,685</t>
  </si>
  <si>
    <t>97,007</t>
  </si>
  <si>
    <t>13,17</t>
  </si>
  <si>
    <t>18,915</t>
  </si>
  <si>
    <t>16,961</t>
  </si>
  <si>
    <t>349,226</t>
  </si>
  <si>
    <t>281,254</t>
  </si>
  <si>
    <t>44,625</t>
  </si>
  <si>
    <t>101,785</t>
  </si>
  <si>
    <t>94,897</t>
  </si>
  <si>
    <t>153,198</t>
  </si>
  <si>
    <t>53,684</t>
  </si>
  <si>
    <t>34,028</t>
  </si>
  <si>
    <t>3,552</t>
  </si>
  <si>
    <t>5,613</t>
  </si>
  <si>
    <t>6,711</t>
  </si>
  <si>
    <t>31,212</t>
  </si>
  <si>
    <t>26,702</t>
  </si>
  <si>
    <t>37,065</t>
  </si>
  <si>
    <t>48,452</t>
  </si>
  <si>
    <t>82,659</t>
  </si>
  <si>
    <t>121,965</t>
  </si>
  <si>
    <t>42,045</t>
  </si>
  <si>
    <t>34,795</t>
  </si>
  <si>
    <t>-7,747</t>
  </si>
  <si>
    <t>16,72</t>
  </si>
  <si>
    <t>8,134</t>
  </si>
  <si>
    <t>9,334</t>
  </si>
  <si>
    <t>-27,888</t>
  </si>
  <si>
    <t>26,542</t>
  </si>
  <si>
    <t>42,842</t>
  </si>
  <si>
    <t>45,131</t>
  </si>
  <si>
    <t>41145,588</t>
  </si>
  <si>
    <t>135,223</t>
  </si>
  <si>
    <t>22,27</t>
  </si>
  <si>
    <t>18,93</t>
  </si>
  <si>
    <t>8,121</t>
  </si>
  <si>
    <t>80,172</t>
  </si>
  <si>
    <t>80,545</t>
  </si>
  <si>
    <t>32,105</t>
  </si>
  <si>
    <t>48,384</t>
  </si>
  <si>
    <t>42,178</t>
  </si>
  <si>
    <t>114,405</t>
  </si>
  <si>
    <t>30,489</t>
  </si>
  <si>
    <t>30,298</t>
  </si>
  <si>
    <t>11,09</t>
  </si>
  <si>
    <t>58,94</t>
  </si>
  <si>
    <t>401,406</t>
  </si>
  <si>
    <t>0,264</t>
  </si>
  <si>
    <t>19,277</t>
  </si>
  <si>
    <t>37,439</t>
  </si>
  <si>
    <t>232,187</t>
  </si>
  <si>
    <t>40,462</t>
  </si>
  <si>
    <t>45,626</t>
  </si>
  <si>
    <t>35,994</t>
  </si>
  <si>
    <t>9,035</t>
  </si>
  <si>
    <t>9,586</t>
  </si>
  <si>
    <t>6,578</t>
  </si>
  <si>
    <t>129,579</t>
  </si>
  <si>
    <t>97,712</t>
  </si>
  <si>
    <t>49,228</t>
  </si>
  <si>
    <t>62,807</t>
  </si>
  <si>
    <t>135,879</t>
  </si>
  <si>
    <t>175,475</t>
  </si>
  <si>
    <t>25,089</t>
  </si>
  <si>
    <t>26,376</t>
  </si>
  <si>
    <t>33,976</t>
  </si>
  <si>
    <t>15,441</t>
  </si>
  <si>
    <t>122,313</t>
  </si>
  <si>
    <t>41,292</t>
  </si>
  <si>
    <t>70,707</t>
  </si>
  <si>
    <t>51,563</t>
  </si>
  <si>
    <t>204,279</t>
  </si>
  <si>
    <t>193,236</t>
  </si>
  <si>
    <t>45,637</t>
  </si>
  <si>
    <t>22,748</t>
  </si>
  <si>
    <t>62,168</t>
  </si>
  <si>
    <t>17,685</t>
  </si>
  <si>
    <t>2,021</t>
  </si>
  <si>
    <t>14,545</t>
  </si>
  <si>
    <t>2,448</t>
  </si>
  <si>
    <t>-0,047</t>
  </si>
  <si>
    <t>223,805</t>
  </si>
  <si>
    <t>168,735</t>
  </si>
  <si>
    <t>44,656</t>
  </si>
  <si>
    <t>81,336</t>
  </si>
  <si>
    <t>18,263</t>
  </si>
  <si>
    <t>115,26</t>
  </si>
  <si>
    <t>45,326</t>
  </si>
  <si>
    <t>48,301</t>
  </si>
  <si>
    <t>17,647</t>
  </si>
  <si>
    <t>0,854</t>
  </si>
  <si>
    <t>5,836</t>
  </si>
  <si>
    <t>8,571</t>
  </si>
  <si>
    <t>63,529</t>
  </si>
  <si>
    <t>35,071</t>
  </si>
  <si>
    <t>60,913</t>
  </si>
  <si>
    <t>75,812</t>
  </si>
  <si>
    <t>52,105</t>
  </si>
  <si>
    <t>228,443</t>
  </si>
  <si>
    <t>44,708</t>
  </si>
  <si>
    <t>15,657</t>
  </si>
  <si>
    <t>38,832</t>
  </si>
  <si>
    <t>5,592</t>
  </si>
  <si>
    <t>6,19</t>
  </si>
  <si>
    <t>3,424</t>
  </si>
  <si>
    <t>56,365</t>
  </si>
  <si>
    <t>18,284</t>
  </si>
  <si>
    <t>15,223</t>
  </si>
  <si>
    <t>14,634</t>
  </si>
  <si>
    <t>175,373</t>
  </si>
  <si>
    <t>46,106</t>
  </si>
  <si>
    <t>75,471</t>
  </si>
  <si>
    <t>13,551</t>
  </si>
  <si>
    <t>15,484</t>
  </si>
  <si>
    <t>8,131</t>
  </si>
  <si>
    <t>134,538</t>
  </si>
  <si>
    <t>24,557</t>
  </si>
  <si>
    <t>26,567</t>
  </si>
  <si>
    <t>74,948</t>
  </si>
  <si>
    <t>123,911</t>
  </si>
  <si>
    <t>33,932</t>
  </si>
  <si>
    <t>11,532</t>
  </si>
  <si>
    <t>-5,996</t>
  </si>
  <si>
    <t>-9,084</t>
  </si>
  <si>
    <t>-0,094</t>
  </si>
  <si>
    <t>-4,71</t>
  </si>
  <si>
    <t>-4,961</t>
  </si>
  <si>
    <t>41,517</t>
  </si>
  <si>
    <t>53,878</t>
  </si>
  <si>
    <t>56,13</t>
  </si>
  <si>
    <t>35,975</t>
  </si>
  <si>
    <t>298,273</t>
  </si>
  <si>
    <t>58,276</t>
  </si>
  <si>
    <t>37,565</t>
  </si>
  <si>
    <t>2,409</t>
  </si>
  <si>
    <t>8,733</t>
  </si>
  <si>
    <t>7,377</t>
  </si>
  <si>
    <t>4,669</t>
  </si>
  <si>
    <t>135,233</t>
  </si>
  <si>
    <t>83,669</t>
  </si>
  <si>
    <t>49,379</t>
  </si>
  <si>
    <t>40,215</t>
  </si>
  <si>
    <t>16,307</t>
  </si>
  <si>
    <t>135,581</t>
  </si>
  <si>
    <t>25,864</t>
  </si>
  <si>
    <t>32,383</t>
  </si>
  <si>
    <t>16,169</t>
  </si>
  <si>
    <t>0,717</t>
  </si>
  <si>
    <t>0,543</t>
  </si>
  <si>
    <t>16,157</t>
  </si>
  <si>
    <t>27,425</t>
  </si>
  <si>
    <t>42,749</t>
  </si>
  <si>
    <t>65,905</t>
  </si>
  <si>
    <t>235,216</t>
  </si>
  <si>
    <t>36,271</t>
  </si>
  <si>
    <t>47,133</t>
  </si>
  <si>
    <t>5,586</t>
  </si>
  <si>
    <t>2,089</t>
  </si>
  <si>
    <t>7,621</t>
  </si>
  <si>
    <t>2,227</t>
  </si>
  <si>
    <t>169,679</t>
  </si>
  <si>
    <t>130,422</t>
  </si>
  <si>
    <t>45,026</t>
  </si>
  <si>
    <t>71,881</t>
  </si>
  <si>
    <t>190,627</t>
  </si>
  <si>
    <t>92,976</t>
  </si>
  <si>
    <t>63,429</t>
  </si>
  <si>
    <t>13,511</t>
  </si>
  <si>
    <t>7,567</t>
  </si>
  <si>
    <t>-424,646</t>
  </si>
  <si>
    <t>-1,526</t>
  </si>
  <si>
    <t>-1,603</t>
  </si>
  <si>
    <t>-8,674</t>
  </si>
  <si>
    <t>4,3</t>
  </si>
  <si>
    <t>48,624</t>
  </si>
  <si>
    <t>42,042</t>
  </si>
  <si>
    <t>3,733</t>
  </si>
  <si>
    <t>57,494</t>
  </si>
  <si>
    <t>33,497</t>
  </si>
  <si>
    <t>22,456</t>
  </si>
  <si>
    <t>-4,243</t>
  </si>
  <si>
    <t>27,93</t>
  </si>
  <si>
    <t>4,697</t>
  </si>
  <si>
    <t>7,2</t>
  </si>
  <si>
    <t>-15,275</t>
  </si>
  <si>
    <t>22,425</t>
  </si>
  <si>
    <t>32,636</t>
  </si>
  <si>
    <t>21,804</t>
  </si>
  <si>
    <t>48,522</t>
  </si>
  <si>
    <t>133,585</t>
  </si>
  <si>
    <t>54,303</t>
  </si>
  <si>
    <t>41,783</t>
  </si>
  <si>
    <t>5,618</t>
  </si>
  <si>
    <t>6,095</t>
  </si>
  <si>
    <t>28,936</t>
  </si>
  <si>
    <t>36,307</t>
  </si>
  <si>
    <t>11,745</t>
  </si>
  <si>
    <t>39,116</t>
  </si>
  <si>
    <t>-180,151</t>
  </si>
  <si>
    <t>90,39</t>
  </si>
  <si>
    <t>13,415</t>
  </si>
  <si>
    <t>-37,799</t>
  </si>
  <si>
    <t>7,224</t>
  </si>
  <si>
    <t>-157,173</t>
  </si>
  <si>
    <t>-325,568</t>
  </si>
  <si>
    <t>-0,171</t>
  </si>
  <si>
    <t>-3,667</t>
  </si>
  <si>
    <t>26,007</t>
  </si>
  <si>
    <t>30,672</t>
  </si>
  <si>
    <t>17,508</t>
  </si>
  <si>
    <t>57,611</t>
  </si>
  <si>
    <t>-380,852</t>
  </si>
  <si>
    <t>85,37</t>
  </si>
  <si>
    <t>26,923</t>
  </si>
  <si>
    <t>-15,126</t>
  </si>
  <si>
    <t>-1,119</t>
  </si>
  <si>
    <t>-2,701</t>
  </si>
  <si>
    <t>-2,623</t>
  </si>
  <si>
    <t>-5,483</t>
  </si>
  <si>
    <t>-6,41</t>
  </si>
  <si>
    <t>-4,027</t>
  </si>
  <si>
    <t>18,898</t>
  </si>
  <si>
    <t>18,055</t>
  </si>
  <si>
    <t>23,849</t>
  </si>
  <si>
    <t>127,055</t>
  </si>
  <si>
    <t>24,342</t>
  </si>
  <si>
    <t>37,428</t>
  </si>
  <si>
    <t>15,53</t>
  </si>
  <si>
    <t>8,288</t>
  </si>
  <si>
    <t>10,489</t>
  </si>
  <si>
    <t>8,333</t>
  </si>
  <si>
    <t>55,907</t>
  </si>
  <si>
    <t>19,518</t>
  </si>
  <si>
    <t>53,608</t>
  </si>
  <si>
    <t>57,922</t>
  </si>
  <si>
    <t>131,164</t>
  </si>
  <si>
    <t>18,091</t>
  </si>
  <si>
    <t>10,573</t>
  </si>
  <si>
    <t>5,919</t>
  </si>
  <si>
    <t>65,129</t>
  </si>
  <si>
    <t>39,887</t>
  </si>
  <si>
    <t>82,921</t>
  </si>
  <si>
    <t>52,817</t>
  </si>
  <si>
    <t>99,433</t>
  </si>
  <si>
    <t>10,969</t>
  </si>
  <si>
    <t>3,402</t>
  </si>
  <si>
    <t>2,901</t>
  </si>
  <si>
    <t>39,488</t>
  </si>
  <si>
    <t>29,234</t>
  </si>
  <si>
    <t>17,078</t>
  </si>
  <si>
    <t>617382,444</t>
  </si>
  <si>
    <t>245,016</t>
  </si>
  <si>
    <t>68,437</t>
  </si>
  <si>
    <t>78,434</t>
  </si>
  <si>
    <t>0,65</t>
  </si>
  <si>
    <t>85,777</t>
  </si>
  <si>
    <t>3,72</t>
  </si>
  <si>
    <t>246,373</t>
  </si>
  <si>
    <t>208,184</t>
  </si>
  <si>
    <t>48,385</t>
  </si>
  <si>
    <t>48,959</t>
  </si>
  <si>
    <t>541,234</t>
  </si>
  <si>
    <t>147,787</t>
  </si>
  <si>
    <t>57,186</t>
  </si>
  <si>
    <t>9,455</t>
  </si>
  <si>
    <t>20,804</t>
  </si>
  <si>
    <t>-5,096</t>
  </si>
  <si>
    <t>-2,719</t>
  </si>
  <si>
    <t>-6,2</t>
  </si>
  <si>
    <t>74,895</t>
  </si>
  <si>
    <t>27,417</t>
  </si>
  <si>
    <t>57,053</t>
  </si>
  <si>
    <t>45,914</t>
  </si>
  <si>
    <t>1576,823</t>
  </si>
  <si>
    <t>224,911</t>
  </si>
  <si>
    <t>87,329</t>
  </si>
  <si>
    <t>3,863</t>
  </si>
  <si>
    <t>39,962</t>
  </si>
  <si>
    <t>-8,119</t>
  </si>
  <si>
    <t>-4,001</t>
  </si>
  <si>
    <t>-8,902</t>
  </si>
  <si>
    <t>-3,221</t>
  </si>
  <si>
    <t>-5,161</t>
  </si>
  <si>
    <t>143,862</t>
  </si>
  <si>
    <t>105,247</t>
  </si>
  <si>
    <t>44,375</t>
  </si>
  <si>
    <t>53,88</t>
  </si>
  <si>
    <t>5,989</t>
  </si>
  <si>
    <t>217,205</t>
  </si>
  <si>
    <t>63,41</t>
  </si>
  <si>
    <t>18,521</t>
  </si>
  <si>
    <t>3,309</t>
  </si>
  <si>
    <t>3,477</t>
  </si>
  <si>
    <t>1,377</t>
  </si>
  <si>
    <t>66,675</t>
  </si>
  <si>
    <t>27,593</t>
  </si>
  <si>
    <t>49,932</t>
  </si>
  <si>
    <t>29,159</t>
  </si>
  <si>
    <t>97,056</t>
  </si>
  <si>
    <t>30,093</t>
  </si>
  <si>
    <t>0,755</t>
  </si>
  <si>
    <t>4,916</t>
  </si>
  <si>
    <t>4,889</t>
  </si>
  <si>
    <t>1,698</t>
  </si>
  <si>
    <t>17,894</t>
  </si>
  <si>
    <t>64,302</t>
  </si>
  <si>
    <t>82,432</t>
  </si>
  <si>
    <t>118,712</t>
  </si>
  <si>
    <t>58,4</t>
  </si>
  <si>
    <t>9,065</t>
  </si>
  <si>
    <t>8,768</t>
  </si>
  <si>
    <t>6,686</t>
  </si>
  <si>
    <t>32,632</t>
  </si>
  <si>
    <t>19,267</t>
  </si>
  <si>
    <t>59,465</t>
  </si>
  <si>
    <t>79,683</t>
  </si>
  <si>
    <t>259,251</t>
  </si>
  <si>
    <t>797,864</t>
  </si>
  <si>
    <t>136,588</t>
  </si>
  <si>
    <t>390,422</t>
  </si>
  <si>
    <t>-429,985</t>
  </si>
  <si>
    <t>1,473</t>
  </si>
  <si>
    <t>491,717</t>
  </si>
  <si>
    <t>43,817</t>
  </si>
  <si>
    <t>84,605</t>
  </si>
  <si>
    <t>140,769</t>
  </si>
  <si>
    <t>68,439</t>
  </si>
  <si>
    <t>26,235</t>
  </si>
  <si>
    <t>23,375</t>
  </si>
  <si>
    <t>84,152</t>
  </si>
  <si>
    <t>62,935</t>
  </si>
  <si>
    <t>15,394</t>
  </si>
  <si>
    <t>66,697</t>
  </si>
  <si>
    <t>-53,141</t>
  </si>
  <si>
    <t>190,639</t>
  </si>
  <si>
    <t>-241,961</t>
  </si>
  <si>
    <t>-1,813</t>
  </si>
  <si>
    <t>-12,141</t>
  </si>
  <si>
    <t>-11,925</t>
  </si>
  <si>
    <t>86,753</t>
  </si>
  <si>
    <t>41,16</t>
  </si>
  <si>
    <t>36,317</t>
  </si>
  <si>
    <t>38,153</t>
  </si>
  <si>
    <t>110,668</t>
  </si>
  <si>
    <t>109,021</t>
  </si>
  <si>
    <t>29,708</t>
  </si>
  <si>
    <t>4,578</t>
  </si>
  <si>
    <t>4,648</t>
  </si>
  <si>
    <t>2,451</t>
  </si>
  <si>
    <t>40,141</t>
  </si>
  <si>
    <t>47,591</t>
  </si>
  <si>
    <t>65,145</t>
  </si>
  <si>
    <t>260,295</t>
  </si>
  <si>
    <t>85,088</t>
  </si>
  <si>
    <t>43,482</t>
  </si>
  <si>
    <t>12,142</t>
  </si>
  <si>
    <t>3,305</t>
  </si>
  <si>
    <t>-0,959</t>
  </si>
  <si>
    <t>11,898</t>
  </si>
  <si>
    <t>13,627</t>
  </si>
  <si>
    <t>19,421</t>
  </si>
  <si>
    <t>258,11</t>
  </si>
  <si>
    <t>87,7</t>
  </si>
  <si>
    <t>3,67</t>
  </si>
  <si>
    <t>-25,763</t>
  </si>
  <si>
    <t>-1,494</t>
  </si>
  <si>
    <t>-4,618</t>
  </si>
  <si>
    <t>-1,21</t>
  </si>
  <si>
    <t>-2,946</t>
  </si>
  <si>
    <t>11,663</t>
  </si>
  <si>
    <t>29,544</t>
  </si>
  <si>
    <t>375,205</t>
  </si>
  <si>
    <t>70,088</t>
  </si>
  <si>
    <t>26,76</t>
  </si>
  <si>
    <t>10,403</t>
  </si>
  <si>
    <t>15,025</t>
  </si>
  <si>
    <t>96,335</t>
  </si>
  <si>
    <t>26,034</t>
  </si>
  <si>
    <t>71,815</t>
  </si>
  <si>
    <t>47,058</t>
  </si>
  <si>
    <t>214,059</t>
  </si>
  <si>
    <t>21,939</t>
  </si>
  <si>
    <t>57,717</t>
  </si>
  <si>
    <t>5,495</t>
  </si>
  <si>
    <t>8,256</t>
  </si>
  <si>
    <t>41,711</t>
  </si>
  <si>
    <t>30,07</t>
  </si>
  <si>
    <t>60,957</t>
  </si>
  <si>
    <t>211,105</t>
  </si>
  <si>
    <t>155,828</t>
  </si>
  <si>
    <t>91,07</t>
  </si>
  <si>
    <t>15,9</t>
  </si>
  <si>
    <t>47,608</t>
  </si>
  <si>
    <t>26,925</t>
  </si>
  <si>
    <t>2,785</t>
  </si>
  <si>
    <t>-0,789</t>
  </si>
  <si>
    <t>145,217</t>
  </si>
  <si>
    <t>123,285</t>
  </si>
  <si>
    <t>51,673</t>
  </si>
  <si>
    <t>73,51</t>
  </si>
  <si>
    <t>116,739</t>
  </si>
  <si>
    <t>50,451</t>
  </si>
  <si>
    <t>22,348</t>
  </si>
  <si>
    <t>2,438</t>
  </si>
  <si>
    <t>32,003</t>
  </si>
  <si>
    <t>9,936</t>
  </si>
  <si>
    <t>28,228</t>
  </si>
  <si>
    <t>63,542</t>
  </si>
  <si>
    <t>149,137</t>
  </si>
  <si>
    <t>30,583</t>
  </si>
  <si>
    <t>12,676</t>
  </si>
  <si>
    <t>1,666</t>
  </si>
  <si>
    <t>45,633</t>
  </si>
  <si>
    <t>10,989</t>
  </si>
  <si>
    <t>22,633</t>
  </si>
  <si>
    <t>27,729</t>
  </si>
  <si>
    <t>80,382</t>
  </si>
  <si>
    <t>127,459</t>
  </si>
  <si>
    <t>87,946</t>
  </si>
  <si>
    <t>18,231</t>
  </si>
  <si>
    <t>33,552</t>
  </si>
  <si>
    <t>-27,744</t>
  </si>
  <si>
    <t>-6,414</t>
  </si>
  <si>
    <t>-1,487</t>
  </si>
  <si>
    <t>-4,32</t>
  </si>
  <si>
    <t>120,786</t>
  </si>
  <si>
    <t>69,781</t>
  </si>
  <si>
    <t>58,201</t>
  </si>
  <si>
    <t>78,485</t>
  </si>
  <si>
    <t>113,333</t>
  </si>
  <si>
    <t>79,499</t>
  </si>
  <si>
    <t>28,373</t>
  </si>
  <si>
    <t>-4,458</t>
  </si>
  <si>
    <t>2,539</t>
  </si>
  <si>
    <t>9,882</t>
  </si>
  <si>
    <t>10,125</t>
  </si>
  <si>
    <t>-16,05</t>
  </si>
  <si>
    <t>23,898</t>
  </si>
  <si>
    <t>51,503</t>
  </si>
  <si>
    <t>73,417</t>
  </si>
  <si>
    <t>128,537</t>
  </si>
  <si>
    <t>23,61</t>
  </si>
  <si>
    <t>42,007</t>
  </si>
  <si>
    <t>3,148</t>
  </si>
  <si>
    <t>6,956</t>
  </si>
  <si>
    <t>2,824</t>
  </si>
  <si>
    <t>51,252</t>
  </si>
  <si>
    <t>20,241</t>
  </si>
  <si>
    <t>31,004</t>
  </si>
  <si>
    <t>48,902</t>
  </si>
  <si>
    <t>-6,119</t>
  </si>
  <si>
    <t>-17,698</t>
  </si>
  <si>
    <t>-0,622</t>
  </si>
  <si>
    <t>18,97</t>
  </si>
  <si>
    <t>-22,028</t>
  </si>
  <si>
    <t>104,756</t>
  </si>
  <si>
    <t>85,657</t>
  </si>
  <si>
    <t>70,832</t>
  </si>
  <si>
    <t>26,061</t>
  </si>
  <si>
    <t>-24,507</t>
  </si>
  <si>
    <t>-59844,086</t>
  </si>
  <si>
    <t>3077,988</t>
  </si>
  <si>
    <t>-10,258</t>
  </si>
  <si>
    <t>3079,784</t>
  </si>
  <si>
    <t>-88,226</t>
  </si>
  <si>
    <t>41,823</t>
  </si>
  <si>
    <t>54,589</t>
  </si>
  <si>
    <t>181,126</t>
  </si>
  <si>
    <t>18,467</t>
  </si>
  <si>
    <t>34,99</t>
  </si>
  <si>
    <t>11,908</t>
  </si>
  <si>
    <t>0,525</t>
  </si>
  <si>
    <t>1,863</t>
  </si>
  <si>
    <t>0,334</t>
  </si>
  <si>
    <t>1,547</t>
  </si>
  <si>
    <t>42,87</t>
  </si>
  <si>
    <t>17,303</t>
  </si>
  <si>
    <t>24,41</t>
  </si>
  <si>
    <t>28,088</t>
  </si>
  <si>
    <t>71,968</t>
  </si>
  <si>
    <t>39,473</t>
  </si>
  <si>
    <t>-65,991</t>
  </si>
  <si>
    <t>14,939</t>
  </si>
  <si>
    <t>5,57</t>
  </si>
  <si>
    <t>23,578</t>
  </si>
  <si>
    <t>-237,569</t>
  </si>
  <si>
    <t>153,685</t>
  </si>
  <si>
    <t>617,909</t>
  </si>
  <si>
    <t>28,472</t>
  </si>
  <si>
    <t>83,285</t>
  </si>
  <si>
    <t>94,222</t>
  </si>
  <si>
    <t>7,171</t>
  </si>
  <si>
    <t>7,209</t>
  </si>
  <si>
    <t>339,198</t>
  </si>
  <si>
    <t>20,253</t>
  </si>
  <si>
    <t>41,521</t>
  </si>
  <si>
    <t>52,215</t>
  </si>
  <si>
    <t>90,207</t>
  </si>
  <si>
    <t>30,212</t>
  </si>
  <si>
    <t>46,177</t>
  </si>
  <si>
    <t>205,889</t>
  </si>
  <si>
    <t>47,102</t>
  </si>
  <si>
    <t>70,197</t>
  </si>
  <si>
    <t>24,19</t>
  </si>
  <si>
    <t>3,837</t>
  </si>
  <si>
    <t>-0,211</t>
  </si>
  <si>
    <t>87,084</t>
  </si>
  <si>
    <t>59,68</t>
  </si>
  <si>
    <t>53,709</t>
  </si>
  <si>
    <t>77,55</t>
  </si>
  <si>
    <t>1712,479</t>
  </si>
  <si>
    <t>239,391</t>
  </si>
  <si>
    <t>33,09</t>
  </si>
  <si>
    <t>23,121</t>
  </si>
  <si>
    <t>16,878</t>
  </si>
  <si>
    <t>18,513</t>
  </si>
  <si>
    <t>83,234</t>
  </si>
  <si>
    <t>72,965</t>
  </si>
  <si>
    <t>21,131</t>
  </si>
  <si>
    <t>28,341</t>
  </si>
  <si>
    <t>37,972</t>
  </si>
  <si>
    <t>312,032</t>
  </si>
  <si>
    <t>35,731</t>
  </si>
  <si>
    <t>58,844</t>
  </si>
  <si>
    <t>32,428</t>
  </si>
  <si>
    <t>1,793</t>
  </si>
  <si>
    <t>12,685</t>
  </si>
  <si>
    <t>15,751</t>
  </si>
  <si>
    <t>11,456</t>
  </si>
  <si>
    <t>116,74</t>
  </si>
  <si>
    <t>27,225</t>
  </si>
  <si>
    <t>48,722</t>
  </si>
  <si>
    <t>77,578</t>
  </si>
  <si>
    <t>43,154</t>
  </si>
  <si>
    <t>140,078</t>
  </si>
  <si>
    <t>35,052</t>
  </si>
  <si>
    <t>2,224</t>
  </si>
  <si>
    <t>0,639</t>
  </si>
  <si>
    <t>1,055</t>
  </si>
  <si>
    <t>38,749</t>
  </si>
  <si>
    <t>49,144</t>
  </si>
  <si>
    <t>113,667</t>
  </si>
  <si>
    <t>39,387</t>
  </si>
  <si>
    <t>61,38</t>
  </si>
  <si>
    <t>4,521</t>
  </si>
  <si>
    <t>5,18</t>
  </si>
  <si>
    <t>4,622</t>
  </si>
  <si>
    <t>16,274</t>
  </si>
  <si>
    <t>14,711</t>
  </si>
  <si>
    <t>27,955</t>
  </si>
  <si>
    <t>108,208</t>
  </si>
  <si>
    <t>43,399</t>
  </si>
  <si>
    <t>31,6</t>
  </si>
  <si>
    <t>12,128</t>
  </si>
  <si>
    <t>6,062</t>
  </si>
  <si>
    <t>1,943</t>
  </si>
  <si>
    <t>30,215</t>
  </si>
  <si>
    <t>45,829</t>
  </si>
  <si>
    <t>70,978</t>
  </si>
  <si>
    <t>111,621</t>
  </si>
  <si>
    <t>40,052</t>
  </si>
  <si>
    <t>42,376</t>
  </si>
  <si>
    <t>0,237</t>
  </si>
  <si>
    <t>6,322</t>
  </si>
  <si>
    <t>2,158</t>
  </si>
  <si>
    <t>30,076</t>
  </si>
  <si>
    <t>26,052</t>
  </si>
  <si>
    <t>41,67</t>
  </si>
  <si>
    <t>58,739</t>
  </si>
  <si>
    <t>8219,212</t>
  </si>
  <si>
    <t>120,653</t>
  </si>
  <si>
    <t>29,893</t>
  </si>
  <si>
    <t>-1,756</t>
  </si>
  <si>
    <t>-0,637</t>
  </si>
  <si>
    <t>0,869</t>
  </si>
  <si>
    <t>107,616</t>
  </si>
  <si>
    <t>61,353</t>
  </si>
  <si>
    <t>31,423</t>
  </si>
  <si>
    <t>78,877</t>
  </si>
  <si>
    <t>33,778</t>
  </si>
  <si>
    <t>103,17</t>
  </si>
  <si>
    <t>39,655</t>
  </si>
  <si>
    <t>48,778</t>
  </si>
  <si>
    <t>0,423</t>
  </si>
  <si>
    <t>6,228</t>
  </si>
  <si>
    <t>12,053</t>
  </si>
  <si>
    <t>32,187</t>
  </si>
  <si>
    <t>172,921</t>
  </si>
  <si>
    <t>27,636</t>
  </si>
  <si>
    <t>43,604</t>
  </si>
  <si>
    <t>68,892</t>
  </si>
  <si>
    <t>5,578</t>
  </si>
  <si>
    <t>4,097</t>
  </si>
  <si>
    <t>3,679</t>
  </si>
  <si>
    <t>248,012</t>
  </si>
  <si>
    <t>165,263</t>
  </si>
  <si>
    <t>82,502</t>
  </si>
  <si>
    <t>160,838</t>
  </si>
  <si>
    <t>55,653</t>
  </si>
  <si>
    <t>124,587</t>
  </si>
  <si>
    <t>33,291</t>
  </si>
  <si>
    <t>32,055</t>
  </si>
  <si>
    <t>15,929</t>
  </si>
  <si>
    <t>7,37</t>
  </si>
  <si>
    <t>57,345</t>
  </si>
  <si>
    <t>58,883</t>
  </si>
  <si>
    <t>35,937</t>
  </si>
  <si>
    <t>50,303</t>
  </si>
  <si>
    <t>71,971</t>
  </si>
  <si>
    <t>16,472</t>
  </si>
  <si>
    <t>42,394</t>
  </si>
  <si>
    <t>-13484,586</t>
  </si>
  <si>
    <t>4,202</t>
  </si>
  <si>
    <t>6339,204</t>
  </si>
  <si>
    <t>-48544,51</t>
  </si>
  <si>
    <t>41,66</t>
  </si>
  <si>
    <t>57274,986</t>
  </si>
  <si>
    <t>8,463</t>
  </si>
  <si>
    <t>186,791</t>
  </si>
  <si>
    <t>29,774</t>
  </si>
  <si>
    <t>16,132</t>
  </si>
  <si>
    <t>3,139</t>
  </si>
  <si>
    <t>9,017</t>
  </si>
  <si>
    <t>9,141</t>
  </si>
  <si>
    <t>58,074</t>
  </si>
  <si>
    <t>33,953</t>
  </si>
  <si>
    <t>16,34</t>
  </si>
  <si>
    <t>309,075</t>
  </si>
  <si>
    <t>25,969</t>
  </si>
  <si>
    <t>64,885</t>
  </si>
  <si>
    <t>1,474</t>
  </si>
  <si>
    <t>2,542</t>
  </si>
  <si>
    <t>2,679</t>
  </si>
  <si>
    <t>3,219</t>
  </si>
  <si>
    <t>26,375</t>
  </si>
  <si>
    <t>13,354</t>
  </si>
  <si>
    <t>36,607</t>
  </si>
  <si>
    <t>-445,251</t>
  </si>
  <si>
    <t>92,651</t>
  </si>
  <si>
    <t>17,534</t>
  </si>
  <si>
    <t>-12,648</t>
  </si>
  <si>
    <t>4,69</t>
  </si>
  <si>
    <t>20,115</t>
  </si>
  <si>
    <t>5,183</t>
  </si>
  <si>
    <t>2,606</t>
  </si>
  <si>
    <t>-0,088</t>
  </si>
  <si>
    <t>16,885</t>
  </si>
  <si>
    <t>19,614</t>
  </si>
  <si>
    <t>11,772</t>
  </si>
  <si>
    <t>32,213</t>
  </si>
  <si>
    <t>35,694</t>
  </si>
  <si>
    <t>175,712</t>
  </si>
  <si>
    <t>41,432</t>
  </si>
  <si>
    <t>15,46</t>
  </si>
  <si>
    <t>6,874</t>
  </si>
  <si>
    <t>7,385</t>
  </si>
  <si>
    <t>55,655</t>
  </si>
  <si>
    <t>52,15</t>
  </si>
  <si>
    <t>37,881</t>
  </si>
  <si>
    <t>57,666</t>
  </si>
  <si>
    <t>99,161</t>
  </si>
  <si>
    <t>22,345</t>
  </si>
  <si>
    <t>62,671</t>
  </si>
  <si>
    <t>7,473</t>
  </si>
  <si>
    <t>6,977</t>
  </si>
  <si>
    <t>26,902</t>
  </si>
  <si>
    <t>28,165</t>
  </si>
  <si>
    <t>26,607</t>
  </si>
  <si>
    <t>54,389</t>
  </si>
  <si>
    <t>15,669</t>
  </si>
  <si>
    <t>104,994</t>
  </si>
  <si>
    <t>35,849</t>
  </si>
  <si>
    <t>82,761</t>
  </si>
  <si>
    <t>-59,506</t>
  </si>
  <si>
    <t>-154,432</t>
  </si>
  <si>
    <t>-1,137</t>
  </si>
  <si>
    <t>46,102</t>
  </si>
  <si>
    <t>-214,222</t>
  </si>
  <si>
    <t>22,776</t>
  </si>
  <si>
    <t>47,875</t>
  </si>
  <si>
    <t>51,745</t>
  </si>
  <si>
    <t>137,631</t>
  </si>
  <si>
    <t>29,066</t>
  </si>
  <si>
    <t>63,789</t>
  </si>
  <si>
    <t>4,475</t>
  </si>
  <si>
    <t>5,221</t>
  </si>
  <si>
    <t>4,526</t>
  </si>
  <si>
    <t>16,111</t>
  </si>
  <si>
    <t>11,346</t>
  </si>
  <si>
    <t>45,176</t>
  </si>
  <si>
    <t>54,926</t>
  </si>
  <si>
    <t>137,371</t>
  </si>
  <si>
    <t>33,566</t>
  </si>
  <si>
    <t>13,705</t>
  </si>
  <si>
    <t>91,587</t>
  </si>
  <si>
    <t>0,347</t>
  </si>
  <si>
    <t>21,238</t>
  </si>
  <si>
    <t>0,129</t>
  </si>
  <si>
    <t>49,338</t>
  </si>
  <si>
    <t>8,514</t>
  </si>
  <si>
    <t>38,409</t>
  </si>
  <si>
    <t>51,932</t>
  </si>
  <si>
    <t>-65,76</t>
  </si>
  <si>
    <t>38,854</t>
  </si>
  <si>
    <t>10,251</t>
  </si>
  <si>
    <t>-200,292</t>
  </si>
  <si>
    <t>-1,823</t>
  </si>
  <si>
    <t>-16,687</t>
  </si>
  <si>
    <t>-6,764</t>
  </si>
  <si>
    <t>-7,81</t>
  </si>
  <si>
    <t>-6,563</t>
  </si>
  <si>
    <t>6,246</t>
  </si>
  <si>
    <t>17,61</t>
  </si>
  <si>
    <t>63,409</t>
  </si>
  <si>
    <t>74,243</t>
  </si>
  <si>
    <t>385,733</t>
  </si>
  <si>
    <t>30,783</t>
  </si>
  <si>
    <t>43,92</t>
  </si>
  <si>
    <t>94,447</t>
  </si>
  <si>
    <t>6,559</t>
  </si>
  <si>
    <t>5,67</t>
  </si>
  <si>
    <t>8,53</t>
  </si>
  <si>
    <t>9,971</t>
  </si>
  <si>
    <t>340,011</t>
  </si>
  <si>
    <t>94,716</t>
  </si>
  <si>
    <t>64,064</t>
  </si>
  <si>
    <t>86,729</t>
  </si>
  <si>
    <t>324,104</t>
  </si>
  <si>
    <t>145,963</t>
  </si>
  <si>
    <t>10,292</t>
  </si>
  <si>
    <t>38,727</t>
  </si>
  <si>
    <t>-144,666</t>
  </si>
  <si>
    <t>-0,374</t>
  </si>
  <si>
    <t>-53,773</t>
  </si>
  <si>
    <t>-0,18</t>
  </si>
  <si>
    <t>-1,083</t>
  </si>
  <si>
    <t>139,416</t>
  </si>
  <si>
    <t>103,697</t>
  </si>
  <si>
    <t>104,551</t>
  </si>
  <si>
    <t>12,663</t>
  </si>
  <si>
    <t>434,144</t>
  </si>
  <si>
    <t>16,288</t>
  </si>
  <si>
    <t>69,12</t>
  </si>
  <si>
    <t>138,122</t>
  </si>
  <si>
    <t>5,581</t>
  </si>
  <si>
    <t>2,429</t>
  </si>
  <si>
    <t>2,53</t>
  </si>
  <si>
    <t>6,173</t>
  </si>
  <si>
    <t>497,237</t>
  </si>
  <si>
    <t>37,653</t>
  </si>
  <si>
    <t>76,043</t>
  </si>
  <si>
    <t>104,367</t>
  </si>
  <si>
    <t>22,659</t>
  </si>
  <si>
    <t>285,905</t>
  </si>
  <si>
    <t>23,07</t>
  </si>
  <si>
    <t>47,869</t>
  </si>
  <si>
    <t>47,196</t>
  </si>
  <si>
    <t>3,802</t>
  </si>
  <si>
    <t>2,148</t>
  </si>
  <si>
    <t>6,127</t>
  </si>
  <si>
    <t>169,907</t>
  </si>
  <si>
    <t>13,695</t>
  </si>
  <si>
    <t>82,431</t>
  </si>
  <si>
    <t>39,579</t>
  </si>
  <si>
    <t>57,306</t>
  </si>
  <si>
    <t>115,548</t>
  </si>
  <si>
    <t>21,276</t>
  </si>
  <si>
    <t>30,951</t>
  </si>
  <si>
    <t>2968,932</t>
  </si>
  <si>
    <t>90283,07</t>
  </si>
  <si>
    <t>243,238</t>
  </si>
  <si>
    <t>26,01</t>
  </si>
  <si>
    <t>315,074</t>
  </si>
  <si>
    <t>10688,154</t>
  </si>
  <si>
    <t>539,835</t>
  </si>
  <si>
    <t>2805,823</t>
  </si>
  <si>
    <t>1033,001</t>
  </si>
  <si>
    <t>184,217</t>
  </si>
  <si>
    <t>22,804</t>
  </si>
  <si>
    <t>39,644</t>
  </si>
  <si>
    <t>-22,393</t>
  </si>
  <si>
    <t>-16,228</t>
  </si>
  <si>
    <t>-4,009</t>
  </si>
  <si>
    <t>-5,516</t>
  </si>
  <si>
    <t>142,72</t>
  </si>
  <si>
    <t>100,672</t>
  </si>
  <si>
    <t>72,357</t>
  </si>
  <si>
    <t>587,295</t>
  </si>
  <si>
    <t>177,787</t>
  </si>
  <si>
    <t>19,561</t>
  </si>
  <si>
    <t>8,428</t>
  </si>
  <si>
    <t>39,629</t>
  </si>
  <si>
    <t>7348,323</t>
  </si>
  <si>
    <t>-1,268</t>
  </si>
  <si>
    <t>-27,353</t>
  </si>
  <si>
    <t>-4,616</t>
  </si>
  <si>
    <t>142,664</t>
  </si>
  <si>
    <t>83,373</t>
  </si>
  <si>
    <t>4,377</t>
  </si>
  <si>
    <t>76,433</t>
  </si>
  <si>
    <t>534,089</t>
  </si>
  <si>
    <t>85,867</t>
  </si>
  <si>
    <t>84,875</t>
  </si>
  <si>
    <t>22,407</t>
  </si>
  <si>
    <t>26,164</t>
  </si>
  <si>
    <t>21,691</t>
  </si>
  <si>
    <t>305,552</t>
  </si>
  <si>
    <t>21,394</t>
  </si>
  <si>
    <t>67,182</t>
  </si>
  <si>
    <t>42,003</t>
  </si>
  <si>
    <t>47,465</t>
  </si>
  <si>
    <t>-6,382</t>
  </si>
  <si>
    <t>-27,61</t>
  </si>
  <si>
    <t>-1,314</t>
  </si>
  <si>
    <t>-32,669</t>
  </si>
  <si>
    <t>-1,168</t>
  </si>
  <si>
    <t>-2,321</t>
  </si>
  <si>
    <t>-22,976</t>
  </si>
  <si>
    <t>204,436</t>
  </si>
  <si>
    <t>96,832</t>
  </si>
  <si>
    <t>645,931</t>
  </si>
  <si>
    <t>18,359</t>
  </si>
  <si>
    <t>45,124</t>
  </si>
  <si>
    <t>148,099</t>
  </si>
  <si>
    <t>15,272</t>
  </si>
  <si>
    <t>10,751</t>
  </si>
  <si>
    <t>6,682</t>
  </si>
  <si>
    <t>533,157</t>
  </si>
  <si>
    <t>348,549</t>
  </si>
  <si>
    <t>151,317</t>
  </si>
  <si>
    <t>108,267</t>
  </si>
  <si>
    <t>12,529</t>
  </si>
  <si>
    <t>3,732</t>
  </si>
  <si>
    <t>99,999</t>
  </si>
  <si>
    <t>13,434</t>
  </si>
  <si>
    <t>52,501</t>
  </si>
  <si>
    <t>419,322</t>
  </si>
  <si>
    <t>53,874</t>
  </si>
  <si>
    <t>82,453</t>
  </si>
  <si>
    <t>21,614</t>
  </si>
  <si>
    <t>3,119</t>
  </si>
  <si>
    <t>296,832</t>
  </si>
  <si>
    <t>207,681</t>
  </si>
  <si>
    <t>30,636</t>
  </si>
  <si>
    <t>58,194</t>
  </si>
  <si>
    <t>343,564</t>
  </si>
  <si>
    <t>181,361</t>
  </si>
  <si>
    <t>48,921</t>
  </si>
  <si>
    <t>15,988</t>
  </si>
  <si>
    <t>16,234</t>
  </si>
  <si>
    <t>-69,244</t>
  </si>
  <si>
    <t>7,894</t>
  </si>
  <si>
    <t>-1,235</t>
  </si>
  <si>
    <t>-0,515</t>
  </si>
  <si>
    <t>58,443</t>
  </si>
  <si>
    <t>9,649</t>
  </si>
  <si>
    <t>19,115</t>
  </si>
  <si>
    <t>26,27</t>
  </si>
  <si>
    <t>140,202</t>
  </si>
  <si>
    <t>30,68</t>
  </si>
  <si>
    <t>48,134</t>
  </si>
  <si>
    <t>7,842</t>
  </si>
  <si>
    <t>-4,064</t>
  </si>
  <si>
    <t>-1,225</t>
  </si>
  <si>
    <t>-2,015</t>
  </si>
  <si>
    <t>2,261</t>
  </si>
  <si>
    <t>28,232</t>
  </si>
  <si>
    <t>28,182</t>
  </si>
  <si>
    <t>17,532</t>
  </si>
  <si>
    <t>63,696</t>
  </si>
  <si>
    <t>225,58</t>
  </si>
  <si>
    <t>40,147</t>
  </si>
  <si>
    <t>39,053</t>
  </si>
  <si>
    <t>5,047</t>
  </si>
  <si>
    <t>5,104</t>
  </si>
  <si>
    <t>114,124</t>
  </si>
  <si>
    <t>62,23</t>
  </si>
  <si>
    <t>47,865</t>
  </si>
  <si>
    <t>65,486</t>
  </si>
  <si>
    <t>67,24</t>
  </si>
  <si>
    <t>158,344</t>
  </si>
  <si>
    <t>39,846</t>
  </si>
  <si>
    <t>39,838</t>
  </si>
  <si>
    <t>22,939</t>
  </si>
  <si>
    <t>1,373</t>
  </si>
  <si>
    <t>-1,133</t>
  </si>
  <si>
    <t>75,826</t>
  </si>
  <si>
    <t>62,987</t>
  </si>
  <si>
    <t>32,175</t>
  </si>
  <si>
    <t>55,576</t>
  </si>
  <si>
    <t>18,058</t>
  </si>
  <si>
    <t>390,92</t>
  </si>
  <si>
    <t>59,926</t>
  </si>
  <si>
    <t>41,067</t>
  </si>
  <si>
    <t>18,828</t>
  </si>
  <si>
    <t>16,159</t>
  </si>
  <si>
    <t>17,375</t>
  </si>
  <si>
    <t>147,842</t>
  </si>
  <si>
    <t>24,912</t>
  </si>
  <si>
    <t>30,57</t>
  </si>
  <si>
    <t>112,249</t>
  </si>
  <si>
    <t>265,485</t>
  </si>
  <si>
    <t>33,864</t>
  </si>
  <si>
    <t>26,975</t>
  </si>
  <si>
    <t>108,67</t>
  </si>
  <si>
    <t>0,339</t>
  </si>
  <si>
    <t>105,118</t>
  </si>
  <si>
    <t>55,753</t>
  </si>
  <si>
    <t>64,533</t>
  </si>
  <si>
    <t>65,617</t>
  </si>
  <si>
    <t>175,987</t>
  </si>
  <si>
    <t>25,806</t>
  </si>
  <si>
    <t>50,602</t>
  </si>
  <si>
    <t>3,881</t>
  </si>
  <si>
    <t>6,009</t>
  </si>
  <si>
    <t>8,448</t>
  </si>
  <si>
    <t>4,569</t>
  </si>
  <si>
    <t>4,907</t>
  </si>
  <si>
    <t>38,618</t>
  </si>
  <si>
    <t>236,063</t>
  </si>
  <si>
    <t>39,617</t>
  </si>
  <si>
    <t>63,892</t>
  </si>
  <si>
    <t>15,296</t>
  </si>
  <si>
    <t>4,819</t>
  </si>
  <si>
    <t>3,94</t>
  </si>
  <si>
    <t>55,064</t>
  </si>
  <si>
    <t>33,592</t>
  </si>
  <si>
    <t>15,029</t>
  </si>
  <si>
    <t>29,383</t>
  </si>
  <si>
    <t>122,172</t>
  </si>
  <si>
    <t>50,438</t>
  </si>
  <si>
    <t>63,864</t>
  </si>
  <si>
    <t>7,085</t>
  </si>
  <si>
    <t>0,306</t>
  </si>
  <si>
    <t>25,507</t>
  </si>
  <si>
    <t>27,646</t>
  </si>
  <si>
    <t>7,267</t>
  </si>
  <si>
    <t>-21958,832</t>
  </si>
  <si>
    <t>98,33</t>
  </si>
  <si>
    <t>42,665</t>
  </si>
  <si>
    <t>-0,287</t>
  </si>
  <si>
    <t>5,305</t>
  </si>
  <si>
    <t>-8,19</t>
  </si>
  <si>
    <t>-6,18</t>
  </si>
  <si>
    <t>-3,205</t>
  </si>
  <si>
    <t>-4,747</t>
  </si>
  <si>
    <t>-6,958</t>
  </si>
  <si>
    <t>6,418</t>
  </si>
  <si>
    <t>26,67</t>
  </si>
  <si>
    <t>22,889</t>
  </si>
  <si>
    <t>17,139</t>
  </si>
  <si>
    <t>310,89</t>
  </si>
  <si>
    <t>33,81</t>
  </si>
  <si>
    <t>64,297</t>
  </si>
  <si>
    <t>31,739</t>
  </si>
  <si>
    <t>114,26</t>
  </si>
  <si>
    <t>88,924</t>
  </si>
  <si>
    <t>23,791</t>
  </si>
  <si>
    <t>43,874</t>
  </si>
  <si>
    <t>142,157</t>
  </si>
  <si>
    <t>218,079</t>
  </si>
  <si>
    <t>29,497</t>
  </si>
  <si>
    <t>38,09</t>
  </si>
  <si>
    <t>25,587</t>
  </si>
  <si>
    <t>7,039</t>
  </si>
  <si>
    <t>6,914</t>
  </si>
  <si>
    <t>3,354</t>
  </si>
  <si>
    <t>137,125</t>
  </si>
  <si>
    <t>138,507</t>
  </si>
  <si>
    <t>23,552</t>
  </si>
  <si>
    <t>60,297</t>
  </si>
  <si>
    <t>15,43</t>
  </si>
  <si>
    <t>161,817</t>
  </si>
  <si>
    <t>37,163</t>
  </si>
  <si>
    <t>16,014</t>
  </si>
  <si>
    <t>2,435</t>
  </si>
  <si>
    <t>1,214</t>
  </si>
  <si>
    <t>2,25</t>
  </si>
  <si>
    <t>57,649</t>
  </si>
  <si>
    <t>7,907</t>
  </si>
  <si>
    <t>35,087</t>
  </si>
  <si>
    <t>108,319</t>
  </si>
  <si>
    <t>79,239</t>
  </si>
  <si>
    <t>26,87</t>
  </si>
  <si>
    <t>11,781</t>
  </si>
  <si>
    <t>-19,459</t>
  </si>
  <si>
    <t>-2,791</t>
  </si>
  <si>
    <t>-1,313</t>
  </si>
  <si>
    <t>-3,067</t>
  </si>
  <si>
    <t>42,413</t>
  </si>
  <si>
    <t>29,562</t>
  </si>
  <si>
    <t>14,694</t>
  </si>
  <si>
    <t>29,175</t>
  </si>
  <si>
    <t>107,458</t>
  </si>
  <si>
    <t>21,705</t>
  </si>
  <si>
    <t>54,98</t>
  </si>
  <si>
    <t>10,371</t>
  </si>
  <si>
    <t>1,609</t>
  </si>
  <si>
    <t>8,456</t>
  </si>
  <si>
    <t>0,979</t>
  </si>
  <si>
    <t>10,984</t>
  </si>
  <si>
    <t>7,805</t>
  </si>
  <si>
    <t>37,335</t>
  </si>
  <si>
    <t>28,354</t>
  </si>
  <si>
    <t>41,344</t>
  </si>
  <si>
    <t>350,605</t>
  </si>
  <si>
    <t>832,469</t>
  </si>
  <si>
    <t>19,885</t>
  </si>
  <si>
    <t>241,611</t>
  </si>
  <si>
    <t>24,039</t>
  </si>
  <si>
    <t>47,994</t>
  </si>
  <si>
    <t>6,126</t>
  </si>
  <si>
    <t>2,639</t>
  </si>
  <si>
    <t>869,801</t>
  </si>
  <si>
    <t>708,781</t>
  </si>
  <si>
    <t>117,816</t>
  </si>
  <si>
    <t>85,159</t>
  </si>
  <si>
    <t>43,416</t>
  </si>
  <si>
    <t>88,949</t>
  </si>
  <si>
    <t>63,612</t>
  </si>
  <si>
    <t>18,942</t>
  </si>
  <si>
    <t>29,762</t>
  </si>
  <si>
    <t>162,735</t>
  </si>
  <si>
    <t>158,931</t>
  </si>
  <si>
    <t>36,764</t>
  </si>
  <si>
    <t>17,556</t>
  </si>
  <si>
    <t>29,623</t>
  </si>
  <si>
    <t>106,642</t>
  </si>
  <si>
    <t>23,486</t>
  </si>
  <si>
    <t>70,8</t>
  </si>
  <si>
    <t>100,614</t>
  </si>
  <si>
    <t>315,784</t>
  </si>
  <si>
    <t>79,322</t>
  </si>
  <si>
    <t>45,504</t>
  </si>
  <si>
    <t>19,803</t>
  </si>
  <si>
    <t>8,775</t>
  </si>
  <si>
    <t>12,589</t>
  </si>
  <si>
    <t>71,292</t>
  </si>
  <si>
    <t>22,241</t>
  </si>
  <si>
    <t>55,814</t>
  </si>
  <si>
    <t>39,541</t>
  </si>
  <si>
    <t>-215,509</t>
  </si>
  <si>
    <t>111,161</t>
  </si>
  <si>
    <t>58,755</t>
  </si>
  <si>
    <t>-43,684</t>
  </si>
  <si>
    <t>23,034</t>
  </si>
  <si>
    <t>25,76</t>
  </si>
  <si>
    <t>1,73</t>
  </si>
  <si>
    <t>121,094</t>
  </si>
  <si>
    <t>67,846</t>
  </si>
  <si>
    <t>53,239</t>
  </si>
  <si>
    <t>126,306</t>
  </si>
  <si>
    <t>-235,186</t>
  </si>
  <si>
    <t>144,637</t>
  </si>
  <si>
    <t>57,418</t>
  </si>
  <si>
    <t>-46,238</t>
  </si>
  <si>
    <t>35,826</t>
  </si>
  <si>
    <t>134,546</t>
  </si>
  <si>
    <t>0,189</t>
  </si>
  <si>
    <t>459,03</t>
  </si>
  <si>
    <t>1,305</t>
  </si>
  <si>
    <t>-5,695</t>
  </si>
  <si>
    <t>128,973</t>
  </si>
  <si>
    <t>74,35</t>
  </si>
  <si>
    <t>40,33</t>
  </si>
  <si>
    <t>97,617</t>
  </si>
  <si>
    <t>128,027</t>
  </si>
  <si>
    <t>244,456</t>
  </si>
  <si>
    <t>51,911</t>
  </si>
  <si>
    <t>35,062</t>
  </si>
  <si>
    <t>36,081</t>
  </si>
  <si>
    <t>-45,957</t>
  </si>
  <si>
    <t>-4,558</t>
  </si>
  <si>
    <t>-8,788</t>
  </si>
  <si>
    <t>-2,908</t>
  </si>
  <si>
    <t>-10,95</t>
  </si>
  <si>
    <t>129,892</t>
  </si>
  <si>
    <t>75,317</t>
  </si>
  <si>
    <t>33,83</t>
  </si>
  <si>
    <t>57,966</t>
  </si>
  <si>
    <t>104,114</t>
  </si>
  <si>
    <t>293,003</t>
  </si>
  <si>
    <t>24,36</t>
  </si>
  <si>
    <t>35,287</t>
  </si>
  <si>
    <t>33,95</t>
  </si>
  <si>
    <t>4,372</t>
  </si>
  <si>
    <t>6,563</t>
  </si>
  <si>
    <t>2,541</t>
  </si>
  <si>
    <t>122,22</t>
  </si>
  <si>
    <t>84,098</t>
  </si>
  <si>
    <t>36,873</t>
  </si>
  <si>
    <t>112,531</t>
  </si>
  <si>
    <t>286,841</t>
  </si>
  <si>
    <t>34,662</t>
  </si>
  <si>
    <t>46,326</t>
  </si>
  <si>
    <t>166,775</t>
  </si>
  <si>
    <t>53,238</t>
  </si>
  <si>
    <t>83,331</t>
  </si>
  <si>
    <t>63,585</t>
  </si>
  <si>
    <t>228,425</t>
  </si>
  <si>
    <t>379,791</t>
  </si>
  <si>
    <t>32,679</t>
  </si>
  <si>
    <t>59,033</t>
  </si>
  <si>
    <t>-81,312</t>
  </si>
  <si>
    <t>-3,523</t>
  </si>
  <si>
    <t>-14,436</t>
  </si>
  <si>
    <t>-6,893</t>
  </si>
  <si>
    <t>212,52</t>
  </si>
  <si>
    <t>109,28</t>
  </si>
  <si>
    <t>85,396</t>
  </si>
  <si>
    <t>60,213</t>
  </si>
  <si>
    <t>59,042</t>
  </si>
  <si>
    <t>202,108</t>
  </si>
  <si>
    <t>41,875</t>
  </si>
  <si>
    <t>47,416</t>
  </si>
  <si>
    <t>8,634</t>
  </si>
  <si>
    <t>16,543</t>
  </si>
  <si>
    <t>3,272</t>
  </si>
  <si>
    <t>1,828</t>
  </si>
  <si>
    <t>31,082</t>
  </si>
  <si>
    <t>6,073</t>
  </si>
  <si>
    <t>25,185</t>
  </si>
  <si>
    <t>23,005</t>
  </si>
  <si>
    <t>116,737</t>
  </si>
  <si>
    <t>34,799</t>
  </si>
  <si>
    <t>11,764</t>
  </si>
  <si>
    <t>2,729</t>
  </si>
  <si>
    <t>3,788</t>
  </si>
  <si>
    <t>66,197</t>
  </si>
  <si>
    <t>38,889</t>
  </si>
  <si>
    <t>47,362</t>
  </si>
  <si>
    <t>41,794</t>
  </si>
  <si>
    <t>46,069</t>
  </si>
  <si>
    <t>-22,972</t>
  </si>
  <si>
    <t>13,976</t>
  </si>
  <si>
    <t>-82,699</t>
  </si>
  <si>
    <t>36,001</t>
  </si>
  <si>
    <t>43,919</t>
  </si>
  <si>
    <t>58,631</t>
  </si>
  <si>
    <t>-76,399</t>
  </si>
  <si>
    <t>-102,905</t>
  </si>
  <si>
    <t>3,418</t>
  </si>
  <si>
    <t>-6,98</t>
  </si>
  <si>
    <t>-5,453</t>
  </si>
  <si>
    <t>-4,926</t>
  </si>
  <si>
    <t>-5,206</t>
  </si>
  <si>
    <t>24,877</t>
  </si>
  <si>
    <t>31,682</t>
  </si>
  <si>
    <t>891,484</t>
  </si>
  <si>
    <t>46,073</t>
  </si>
  <si>
    <t>72,728</t>
  </si>
  <si>
    <t>220,336</t>
  </si>
  <si>
    <t>6,591</t>
  </si>
  <si>
    <t>41,167</t>
  </si>
  <si>
    <t>49,774</t>
  </si>
  <si>
    <t>793,209</t>
  </si>
  <si>
    <t>579,405</t>
  </si>
  <si>
    <t>89,299</t>
  </si>
  <si>
    <t>114,992</t>
  </si>
  <si>
    <t>49008,519</t>
  </si>
  <si>
    <t>128,015</t>
  </si>
  <si>
    <t>-84,093</t>
  </si>
  <si>
    <t>2,481</t>
  </si>
  <si>
    <t>49,259</t>
  </si>
  <si>
    <t>23,843</t>
  </si>
  <si>
    <t>29,635</t>
  </si>
  <si>
    <t>31,999</t>
  </si>
  <si>
    <t>32,063</t>
  </si>
  <si>
    <t>78,66</t>
  </si>
  <si>
    <t>38,043</t>
  </si>
  <si>
    <t>36,982</t>
  </si>
  <si>
    <t>5,147</t>
  </si>
  <si>
    <t>0,28</t>
  </si>
  <si>
    <t>6,714</t>
  </si>
  <si>
    <t>2,672</t>
  </si>
  <si>
    <t>18,528</t>
  </si>
  <si>
    <t>27,536</t>
  </si>
  <si>
    <t>45,762</t>
  </si>
  <si>
    <t>44,284</t>
  </si>
  <si>
    <t>101,307</t>
  </si>
  <si>
    <t>6,253</t>
  </si>
  <si>
    <t>0,696</t>
  </si>
  <si>
    <t>2,731</t>
  </si>
  <si>
    <t>22,512</t>
  </si>
  <si>
    <t>25,648</t>
  </si>
  <si>
    <t>29,649</t>
  </si>
  <si>
    <t>31,669</t>
  </si>
  <si>
    <t>313613,362</t>
  </si>
  <si>
    <t>196,628</t>
  </si>
  <si>
    <t>42,904</t>
  </si>
  <si>
    <t>85,268</t>
  </si>
  <si>
    <t>9,469</t>
  </si>
  <si>
    <t>154,453</t>
  </si>
  <si>
    <t>101,659</t>
  </si>
  <si>
    <t>66,565</t>
  </si>
  <si>
    <t>65,55</t>
  </si>
  <si>
    <t>233769,069</t>
  </si>
  <si>
    <t>147,343</t>
  </si>
  <si>
    <t>48,129</t>
  </si>
  <si>
    <t>18,441</t>
  </si>
  <si>
    <t>13430,18</t>
  </si>
  <si>
    <t>173,263</t>
  </si>
  <si>
    <t>139,707</t>
  </si>
  <si>
    <t>39,161</t>
  </si>
  <si>
    <t>83,265</t>
  </si>
  <si>
    <t>30,316</t>
  </si>
  <si>
    <t>258,316</t>
  </si>
  <si>
    <t>17,811</t>
  </si>
  <si>
    <t>66,498</t>
  </si>
  <si>
    <t>30,765</t>
  </si>
  <si>
    <t>8,46</t>
  </si>
  <si>
    <t>10,127</t>
  </si>
  <si>
    <t>59,826</t>
  </si>
  <si>
    <t>45,076</t>
  </si>
  <si>
    <t>53,148</t>
  </si>
  <si>
    <t>58,84</t>
  </si>
  <si>
    <t>11,562</t>
  </si>
  <si>
    <t>260,246</t>
  </si>
  <si>
    <t>41,095</t>
  </si>
  <si>
    <t>68,058</t>
  </si>
  <si>
    <t>33,792</t>
  </si>
  <si>
    <t>1,79</t>
  </si>
  <si>
    <t>0,965</t>
  </si>
  <si>
    <t>4,998</t>
  </si>
  <si>
    <t>121,653</t>
  </si>
  <si>
    <t>83,084</t>
  </si>
  <si>
    <t>50,141</t>
  </si>
  <si>
    <t>-1,63</t>
  </si>
  <si>
    <t>67,806</t>
  </si>
  <si>
    <t>-37,853</t>
  </si>
  <si>
    <t>-20,473</t>
  </si>
  <si>
    <t>-12,112</t>
  </si>
  <si>
    <t>-6,217</t>
  </si>
  <si>
    <t>-7,579</t>
  </si>
  <si>
    <t>-9,141</t>
  </si>
  <si>
    <t>-73,703</t>
  </si>
  <si>
    <t>9,717</t>
  </si>
  <si>
    <t>14,212</t>
  </si>
  <si>
    <t>186,253</t>
  </si>
  <si>
    <t>73,589</t>
  </si>
  <si>
    <t>54,956</t>
  </si>
  <si>
    <t>27,019</t>
  </si>
  <si>
    <t>0,275</t>
  </si>
  <si>
    <t>7,648</t>
  </si>
  <si>
    <t>8,63</t>
  </si>
  <si>
    <t>7,794</t>
  </si>
  <si>
    <t>97,267</t>
  </si>
  <si>
    <t>6,522</t>
  </si>
  <si>
    <t>81,111</t>
  </si>
  <si>
    <t>81,937</t>
  </si>
  <si>
    <t>135,799</t>
  </si>
  <si>
    <t>28,139</t>
  </si>
  <si>
    <t>7,434</t>
  </si>
  <si>
    <t>37,769</t>
  </si>
  <si>
    <t>255,536</t>
  </si>
  <si>
    <t>54,621</t>
  </si>
  <si>
    <t>44,865</t>
  </si>
  <si>
    <t>19,448</t>
  </si>
  <si>
    <t>6,338</t>
  </si>
  <si>
    <t>4,716</t>
  </si>
  <si>
    <t>1,673</t>
  </si>
  <si>
    <t>3,602</t>
  </si>
  <si>
    <t>-1,615</t>
  </si>
  <si>
    <t>16,894</t>
  </si>
  <si>
    <t>31,18</t>
  </si>
  <si>
    <t>43,639</t>
  </si>
  <si>
    <t>120,576</t>
  </si>
  <si>
    <t>79,233</t>
  </si>
  <si>
    <t>17,243</t>
  </si>
  <si>
    <t>10,517</t>
  </si>
  <si>
    <t>-9,09</t>
  </si>
  <si>
    <t>-2,344</t>
  </si>
  <si>
    <t>-6,77</t>
  </si>
  <si>
    <t>-0,702</t>
  </si>
  <si>
    <t>-6,206</t>
  </si>
  <si>
    <t>-8,84</t>
  </si>
  <si>
    <t>-32,723</t>
  </si>
  <si>
    <t>32,39</t>
  </si>
  <si>
    <t>7,678</t>
  </si>
  <si>
    <t>96,283</t>
  </si>
  <si>
    <t>54,374</t>
  </si>
  <si>
    <t>8,589</t>
  </si>
  <si>
    <t>-76,572</t>
  </si>
  <si>
    <t>13,963</t>
  </si>
  <si>
    <t>-2,151</t>
  </si>
  <si>
    <t>7,408</t>
  </si>
  <si>
    <t>30,922</t>
  </si>
  <si>
    <t>74,458</t>
  </si>
  <si>
    <t>16,757</t>
  </si>
  <si>
    <t>59,737</t>
  </si>
  <si>
    <t>117,394</t>
  </si>
  <si>
    <t>67,061</t>
  </si>
  <si>
    <t>68,49</t>
  </si>
  <si>
    <t>13,033</t>
  </si>
  <si>
    <t>13,833</t>
  </si>
  <si>
    <t>7,859</t>
  </si>
  <si>
    <t>25,129</t>
  </si>
  <si>
    <t>33,187</t>
  </si>
  <si>
    <t>47,855</t>
  </si>
  <si>
    <t>310,818</t>
  </si>
  <si>
    <t>48,996</t>
  </si>
  <si>
    <t>54,731</t>
  </si>
  <si>
    <t>41,705</t>
  </si>
  <si>
    <t>1,279</t>
  </si>
  <si>
    <t>8,242</t>
  </si>
  <si>
    <t>10,724</t>
  </si>
  <si>
    <t>150,137</t>
  </si>
  <si>
    <t>92,427</t>
  </si>
  <si>
    <t>35,896</t>
  </si>
  <si>
    <t>39,158</t>
  </si>
  <si>
    <t>165,174</t>
  </si>
  <si>
    <t>33,578</t>
  </si>
  <si>
    <t>44,361</t>
  </si>
  <si>
    <t>18,876</t>
  </si>
  <si>
    <t>5,025</t>
  </si>
  <si>
    <t>1,791</t>
  </si>
  <si>
    <t>5,51</t>
  </si>
  <si>
    <t>2,552</t>
  </si>
  <si>
    <t>26,114</t>
  </si>
  <si>
    <t>51,616</t>
  </si>
  <si>
    <t>52,568</t>
  </si>
  <si>
    <t>356,673</t>
  </si>
  <si>
    <t>166,753</t>
  </si>
  <si>
    <t>23,535</t>
  </si>
  <si>
    <t>15,279</t>
  </si>
  <si>
    <t>36,18</t>
  </si>
  <si>
    <t>-0,51</t>
  </si>
  <si>
    <t>-57,924</t>
  </si>
  <si>
    <t>0,271</t>
  </si>
  <si>
    <t>-1,093</t>
  </si>
  <si>
    <t>130,247</t>
  </si>
  <si>
    <t>85,27</t>
  </si>
  <si>
    <t>36,827</t>
  </si>
  <si>
    <t>62,391</t>
  </si>
  <si>
    <t>815,603</t>
  </si>
  <si>
    <t>123,625</t>
  </si>
  <si>
    <t>66,644</t>
  </si>
  <si>
    <t>8,495</t>
  </si>
  <si>
    <t>18,37</t>
  </si>
  <si>
    <t>66,132</t>
  </si>
  <si>
    <t>14,104</t>
  </si>
  <si>
    <t>120,214</t>
  </si>
  <si>
    <t>17,772</t>
  </si>
  <si>
    <t>55,461</t>
  </si>
  <si>
    <t>6,335</t>
  </si>
  <si>
    <t>-5,926</t>
  </si>
  <si>
    <t>14,001</t>
  </si>
  <si>
    <t>-1,389</t>
  </si>
  <si>
    <t>16,104</t>
  </si>
  <si>
    <t>74,734</t>
  </si>
  <si>
    <t>18,092</t>
  </si>
  <si>
    <t>37,988</t>
  </si>
  <si>
    <t>159,332</t>
  </si>
  <si>
    <t>25,593</t>
  </si>
  <si>
    <t>53,768</t>
  </si>
  <si>
    <t>6,192</t>
  </si>
  <si>
    <t>0,121</t>
  </si>
  <si>
    <t>2,001</t>
  </si>
  <si>
    <t>1,03</t>
  </si>
  <si>
    <t>22,293</t>
  </si>
  <si>
    <t>23,296</t>
  </si>
  <si>
    <t>83,237</t>
  </si>
  <si>
    <t>130,259</t>
  </si>
  <si>
    <t>43,322</t>
  </si>
  <si>
    <t>12,576</t>
  </si>
  <si>
    <t>6,84</t>
  </si>
  <si>
    <t>4,327</t>
  </si>
  <si>
    <t>3,99</t>
  </si>
  <si>
    <t>30,211</t>
  </si>
  <si>
    <t>38,13</t>
  </si>
  <si>
    <t>18,274</t>
  </si>
  <si>
    <t>48,822</t>
  </si>
  <si>
    <t>-201,053</t>
  </si>
  <si>
    <t>171,262</t>
  </si>
  <si>
    <t>5,392</t>
  </si>
  <si>
    <t>-9,577</t>
  </si>
  <si>
    <t>26,435</t>
  </si>
  <si>
    <t>0,967</t>
  </si>
  <si>
    <t>7,178</t>
  </si>
  <si>
    <t>3,899</t>
  </si>
  <si>
    <t>32,546</t>
  </si>
  <si>
    <t>51,829</t>
  </si>
  <si>
    <t>99,228</t>
  </si>
  <si>
    <t>987,632</t>
  </si>
  <si>
    <t>47,066</t>
  </si>
  <si>
    <t>45,437</t>
  </si>
  <si>
    <t>176,959</t>
  </si>
  <si>
    <t>-33,708</t>
  </si>
  <si>
    <t>-12,686</t>
  </si>
  <si>
    <t>-9,501</t>
  </si>
  <si>
    <t>-8,383</t>
  </si>
  <si>
    <t>-9,378</t>
  </si>
  <si>
    <t>637,052</t>
  </si>
  <si>
    <t>787,715</t>
  </si>
  <si>
    <t>52,314</t>
  </si>
  <si>
    <t>107,355</t>
  </si>
  <si>
    <t>92,615</t>
  </si>
  <si>
    <t>863,908</t>
  </si>
  <si>
    <t>43,177</t>
  </si>
  <si>
    <t>46,306</t>
  </si>
  <si>
    <t>163,842</t>
  </si>
  <si>
    <t>-284,759</t>
  </si>
  <si>
    <t>-5,962</t>
  </si>
  <si>
    <t>-18,869</t>
  </si>
  <si>
    <t>-1,568</t>
  </si>
  <si>
    <t>589,832</t>
  </si>
  <si>
    <t>740,135</t>
  </si>
  <si>
    <t>97,493</t>
  </si>
  <si>
    <t>56,505</t>
  </si>
  <si>
    <t>422,844</t>
  </si>
  <si>
    <t>69,003</t>
  </si>
  <si>
    <t>50,84</t>
  </si>
  <si>
    <t>145,896</t>
  </si>
  <si>
    <t>16,584</t>
  </si>
  <si>
    <t>3,908</t>
  </si>
  <si>
    <t>7,313</t>
  </si>
  <si>
    <t>17,435</t>
  </si>
  <si>
    <t>525,227</t>
  </si>
  <si>
    <t>538,09</t>
  </si>
  <si>
    <t>78,111</t>
  </si>
  <si>
    <t>67,834</t>
  </si>
  <si>
    <t>143,866</t>
  </si>
  <si>
    <t>83,413</t>
  </si>
  <si>
    <t>47,899</t>
  </si>
  <si>
    <t>17,055</t>
  </si>
  <si>
    <t>6,241</t>
  </si>
  <si>
    <t>29,974</t>
  </si>
  <si>
    <t>14,517</t>
  </si>
  <si>
    <t>-2,238</t>
  </si>
  <si>
    <t>20,795</t>
  </si>
  <si>
    <t>39,746</t>
  </si>
  <si>
    <t>43,02</t>
  </si>
  <si>
    <t>255,827</t>
  </si>
  <si>
    <t>120,32</t>
  </si>
  <si>
    <t>48,273</t>
  </si>
  <si>
    <t>17,088</t>
  </si>
  <si>
    <t>6,397</t>
  </si>
  <si>
    <t>115,093</t>
  </si>
  <si>
    <t>-0,19</t>
  </si>
  <si>
    <t>-51,874</t>
  </si>
  <si>
    <t>-1,23</t>
  </si>
  <si>
    <t>8,986</t>
  </si>
  <si>
    <t>17,73</t>
  </si>
  <si>
    <t>24,157</t>
  </si>
  <si>
    <t>31,152</t>
  </si>
  <si>
    <t>313,833</t>
  </si>
  <si>
    <t>54,022</t>
  </si>
  <si>
    <t>25,084</t>
  </si>
  <si>
    <t>5,909</t>
  </si>
  <si>
    <t>2,68</t>
  </si>
  <si>
    <t>90,301</t>
  </si>
  <si>
    <t>64,148</t>
  </si>
  <si>
    <t>44,734</t>
  </si>
  <si>
    <t>55,425</t>
  </si>
  <si>
    <t>52,136</t>
  </si>
  <si>
    <t>138,151</t>
  </si>
  <si>
    <t>15,806</t>
  </si>
  <si>
    <t>20,402</t>
  </si>
  <si>
    <t>7,919</t>
  </si>
  <si>
    <t>1,183</t>
  </si>
  <si>
    <t>-0,566</t>
  </si>
  <si>
    <t>73,448</t>
  </si>
  <si>
    <t>20,065</t>
  </si>
  <si>
    <t>61,145</t>
  </si>
  <si>
    <t>22,829</t>
  </si>
  <si>
    <t>376,372</t>
  </si>
  <si>
    <t>44,782</t>
  </si>
  <si>
    <t>67,246</t>
  </si>
  <si>
    <t>13,23</t>
  </si>
  <si>
    <t>7,014</t>
  </si>
  <si>
    <t>1,929</t>
  </si>
  <si>
    <t>7,258</t>
  </si>
  <si>
    <t>8,314</t>
  </si>
  <si>
    <t>100,483</t>
  </si>
  <si>
    <t>22,332</t>
  </si>
  <si>
    <t>61,476</t>
  </si>
  <si>
    <t>44,311</t>
  </si>
  <si>
    <t>98,403</t>
  </si>
  <si>
    <t>45,083</t>
  </si>
  <si>
    <t>12,436</t>
  </si>
  <si>
    <t>11,514</t>
  </si>
  <si>
    <t>3,573</t>
  </si>
  <si>
    <t>44,771</t>
  </si>
  <si>
    <t>46,048</t>
  </si>
  <si>
    <t>10,924</t>
  </si>
  <si>
    <t>84,325</t>
  </si>
  <si>
    <t>370,377</t>
  </si>
  <si>
    <t>131,916</t>
  </si>
  <si>
    <t>54,348</t>
  </si>
  <si>
    <t>13,528</t>
  </si>
  <si>
    <t>3,813</t>
  </si>
  <si>
    <t>4,329</t>
  </si>
  <si>
    <t>22,477</t>
  </si>
  <si>
    <t>37,09</t>
  </si>
  <si>
    <t>12,383</t>
  </si>
  <si>
    <t>22,262</t>
  </si>
  <si>
    <t>105,634</t>
  </si>
  <si>
    <t>61,809</t>
  </si>
  <si>
    <t>11,988</t>
  </si>
  <si>
    <t>-78,439</t>
  </si>
  <si>
    <t>-0,089</t>
  </si>
  <si>
    <t>-0,144</t>
  </si>
  <si>
    <t>43,156</t>
  </si>
  <si>
    <t>2,303</t>
  </si>
  <si>
    <t>36,474</t>
  </si>
  <si>
    <t>51,042</t>
  </si>
  <si>
    <t>100,389</t>
  </si>
  <si>
    <t>16,487</t>
  </si>
  <si>
    <t>17,255</t>
  </si>
  <si>
    <t>99,085</t>
  </si>
  <si>
    <t>20,024</t>
  </si>
  <si>
    <t>72,087</t>
  </si>
  <si>
    <t>18,52</t>
  </si>
  <si>
    <t>13,363</t>
  </si>
  <si>
    <t>79,404</t>
  </si>
  <si>
    <t>145723,206</t>
  </si>
  <si>
    <t>129,237</t>
  </si>
  <si>
    <t>8,602</t>
  </si>
  <si>
    <t>-468,074</t>
  </si>
  <si>
    <t>79,896</t>
  </si>
  <si>
    <t>71,067</t>
  </si>
  <si>
    <t>38,507</t>
  </si>
  <si>
    <t>43,197</t>
  </si>
  <si>
    <t>807,55</t>
  </si>
  <si>
    <t>100,246</t>
  </si>
  <si>
    <t>13,834</t>
  </si>
  <si>
    <t>2,647</t>
  </si>
  <si>
    <t>49,802</t>
  </si>
  <si>
    <t>40,19</t>
  </si>
  <si>
    <t>52,145</t>
  </si>
  <si>
    <t>2452,613</t>
  </si>
  <si>
    <t>100,962</t>
  </si>
  <si>
    <t>10,848</t>
  </si>
  <si>
    <t>167,342</t>
  </si>
  <si>
    <t>39,052</t>
  </si>
  <si>
    <t>25,365</t>
  </si>
  <si>
    <t>25,901</t>
  </si>
  <si>
    <t>40,592</t>
  </si>
  <si>
    <t>99,248</t>
  </si>
  <si>
    <t>10,3</t>
  </si>
  <si>
    <t>9,666</t>
  </si>
  <si>
    <t>37,079</t>
  </si>
  <si>
    <t>24,038</t>
  </si>
  <si>
    <t>27,694</t>
  </si>
  <si>
    <t>173,347</t>
  </si>
  <si>
    <t>152,313</t>
  </si>
  <si>
    <t>865,86</t>
  </si>
  <si>
    <t>-305,141</t>
  </si>
  <si>
    <t>164,084</t>
  </si>
  <si>
    <t>24,635</t>
  </si>
  <si>
    <t>50,219</t>
  </si>
  <si>
    <t>30,084</t>
  </si>
  <si>
    <t>-3,219</t>
  </si>
  <si>
    <t>-1,963</t>
  </si>
  <si>
    <t>-1,117</t>
  </si>
  <si>
    <t>-1,439</t>
  </si>
  <si>
    <t>2,643</t>
  </si>
  <si>
    <t>108,304</t>
  </si>
  <si>
    <t>24,519</t>
  </si>
  <si>
    <t>75,06</t>
  </si>
  <si>
    <t>73,602</t>
  </si>
  <si>
    <t>268,256</t>
  </si>
  <si>
    <t>132,005</t>
  </si>
  <si>
    <t>66,727</t>
  </si>
  <si>
    <t>16,922</t>
  </si>
  <si>
    <t>3,796</t>
  </si>
  <si>
    <t>3,123</t>
  </si>
  <si>
    <t>60,918</t>
  </si>
  <si>
    <t>43,379</t>
  </si>
  <si>
    <t>175,051</t>
  </si>
  <si>
    <t>69,191</t>
  </si>
  <si>
    <t>6,954</t>
  </si>
  <si>
    <t>5,743</t>
  </si>
  <si>
    <t>6,951</t>
  </si>
  <si>
    <t>-0,046</t>
  </si>
  <si>
    <t>125,721</t>
  </si>
  <si>
    <t>119,569</t>
  </si>
  <si>
    <t>27,158</t>
  </si>
  <si>
    <t>64,452</t>
  </si>
  <si>
    <t>150,362</t>
  </si>
  <si>
    <t>34,073</t>
  </si>
  <si>
    <t>53,55</t>
  </si>
  <si>
    <t>9,32</t>
  </si>
  <si>
    <t>9,711</t>
  </si>
  <si>
    <t>8,662</t>
  </si>
  <si>
    <t>46,946</t>
  </si>
  <si>
    <t>62,224</t>
  </si>
  <si>
    <t>21,76</t>
  </si>
  <si>
    <t>57,745</t>
  </si>
  <si>
    <t>53,064</t>
  </si>
  <si>
    <t>173,903</t>
  </si>
  <si>
    <t>27,64</t>
  </si>
  <si>
    <t>40,034</t>
  </si>
  <si>
    <t>27,042</t>
  </si>
  <si>
    <t>1,681</t>
  </si>
  <si>
    <t>-0,301</t>
  </si>
  <si>
    <t>97,351</t>
  </si>
  <si>
    <t>61,344</t>
  </si>
  <si>
    <t>54,0</t>
  </si>
  <si>
    <t>71,769</t>
  </si>
  <si>
    <t>178,025</t>
  </si>
  <si>
    <t>52,994</t>
  </si>
  <si>
    <t>31,23</t>
  </si>
  <si>
    <t>28,325</t>
  </si>
  <si>
    <t>0,725</t>
  </si>
  <si>
    <t>4,215</t>
  </si>
  <si>
    <t>14,111</t>
  </si>
  <si>
    <t>101,971</t>
  </si>
  <si>
    <t>40,749</t>
  </si>
  <si>
    <t>47,519</t>
  </si>
  <si>
    <t>66,551</t>
  </si>
  <si>
    <t>59,626</t>
  </si>
  <si>
    <t>134,801</t>
  </si>
  <si>
    <t>43,723</t>
  </si>
  <si>
    <t>50,713</t>
  </si>
  <si>
    <t>-8,807</t>
  </si>
  <si>
    <t>6,797</t>
  </si>
  <si>
    <t>5,705</t>
  </si>
  <si>
    <t>-31,704</t>
  </si>
  <si>
    <t>31,696</t>
  </si>
  <si>
    <t>47,777</t>
  </si>
  <si>
    <t>51,644</t>
  </si>
  <si>
    <t>306,715</t>
  </si>
  <si>
    <t>46,134</t>
  </si>
  <si>
    <t>177,81</t>
  </si>
  <si>
    <t>5,727</t>
  </si>
  <si>
    <t>6,935</t>
  </si>
  <si>
    <t>7,682</t>
  </si>
  <si>
    <t>8,034</t>
  </si>
  <si>
    <t>5,441</t>
  </si>
  <si>
    <t>640,114</t>
  </si>
  <si>
    <t>503,47</t>
  </si>
  <si>
    <t>92,519</t>
  </si>
  <si>
    <t>167,943</t>
  </si>
  <si>
    <t>240,782</t>
  </si>
  <si>
    <t>62,61</t>
  </si>
  <si>
    <t>49,688</t>
  </si>
  <si>
    <t>13,28</t>
  </si>
  <si>
    <t>3,365</t>
  </si>
  <si>
    <t>197,093</t>
  </si>
  <si>
    <t>-79,168</t>
  </si>
  <si>
    <t>1,014</t>
  </si>
  <si>
    <t>12,114</t>
  </si>
  <si>
    <t>67,624</t>
  </si>
  <si>
    <t>57,295</t>
  </si>
  <si>
    <t>183,892</t>
  </si>
  <si>
    <t>87,08</t>
  </si>
  <si>
    <t>50,321</t>
  </si>
  <si>
    <t>23,279</t>
  </si>
  <si>
    <t>23,178</t>
  </si>
  <si>
    <t>7,368</t>
  </si>
  <si>
    <t>3,007</t>
  </si>
  <si>
    <t>3,517</t>
  </si>
  <si>
    <t>83,442</t>
  </si>
  <si>
    <t>52,192</t>
  </si>
  <si>
    <t>25,482</t>
  </si>
  <si>
    <t>54,903</t>
  </si>
  <si>
    <t>207,885</t>
  </si>
  <si>
    <t>169,062</t>
  </si>
  <si>
    <t>47,248</t>
  </si>
  <si>
    <t>26,307</t>
  </si>
  <si>
    <t>13,571</t>
  </si>
  <si>
    <t>6,962</t>
  </si>
  <si>
    <t>7,465</t>
  </si>
  <si>
    <t>48,855</t>
  </si>
  <si>
    <t>53,368</t>
  </si>
  <si>
    <t>51,926</t>
  </si>
  <si>
    <t>510,647</t>
  </si>
  <si>
    <t>67,382</t>
  </si>
  <si>
    <t>83,685</t>
  </si>
  <si>
    <t>18,614</t>
  </si>
  <si>
    <t>20,681</t>
  </si>
  <si>
    <t>29,309</t>
  </si>
  <si>
    <t>67,012</t>
  </si>
  <si>
    <t>45,368</t>
  </si>
  <si>
    <t>38,965</t>
  </si>
  <si>
    <t>54,444</t>
  </si>
  <si>
    <t>-574,964</t>
  </si>
  <si>
    <t>123,816</t>
  </si>
  <si>
    <t>42,89</t>
  </si>
  <si>
    <t>-6,556</t>
  </si>
  <si>
    <t>17,776</t>
  </si>
  <si>
    <t>-0,771</t>
  </si>
  <si>
    <t>-5,63</t>
  </si>
  <si>
    <t>-1,747</t>
  </si>
  <si>
    <t>-5,478</t>
  </si>
  <si>
    <t>-5,765</t>
  </si>
  <si>
    <t>63,994</t>
  </si>
  <si>
    <t>13,407</t>
  </si>
  <si>
    <t>45,356</t>
  </si>
  <si>
    <t>51,328</t>
  </si>
  <si>
    <t>-165,022</t>
  </si>
  <si>
    <t>95,227</t>
  </si>
  <si>
    <t>39,919</t>
  </si>
  <si>
    <t>-33,347</t>
  </si>
  <si>
    <t>15,162</t>
  </si>
  <si>
    <t>-4,533</t>
  </si>
  <si>
    <t>-2,263</t>
  </si>
  <si>
    <t>-6,442</t>
  </si>
  <si>
    <t>-1,759</t>
  </si>
  <si>
    <t>-2,983</t>
  </si>
  <si>
    <t>54,582</t>
  </si>
  <si>
    <t>17,474</t>
  </si>
  <si>
    <t>37,698</t>
  </si>
  <si>
    <t>63,408</t>
  </si>
  <si>
    <t>3,054</t>
  </si>
  <si>
    <t>402,822</t>
  </si>
  <si>
    <t>29,68</t>
  </si>
  <si>
    <t>40,953</t>
  </si>
  <si>
    <t>13,652</t>
  </si>
  <si>
    <t>19,132</t>
  </si>
  <si>
    <t>147,43</t>
  </si>
  <si>
    <t>114,354</t>
  </si>
  <si>
    <t>54,741</t>
  </si>
  <si>
    <t>48,501</t>
  </si>
  <si>
    <t>202,118</t>
  </si>
  <si>
    <t>15,579</t>
  </si>
  <si>
    <t>54,75</t>
  </si>
  <si>
    <t>46,47</t>
  </si>
  <si>
    <t>7,064</t>
  </si>
  <si>
    <t>3,635</t>
  </si>
  <si>
    <t>6,061</t>
  </si>
  <si>
    <t>3,013</t>
  </si>
  <si>
    <t>167,293</t>
  </si>
  <si>
    <t>62,137</t>
  </si>
  <si>
    <t>340,999</t>
  </si>
  <si>
    <t>186,61</t>
  </si>
  <si>
    <t>5,59</t>
  </si>
  <si>
    <t>4,514</t>
  </si>
  <si>
    <t>671,796</t>
  </si>
  <si>
    <t>551,615</t>
  </si>
  <si>
    <t>31,172</t>
  </si>
  <si>
    <t>175,82</t>
  </si>
  <si>
    <t>177,095</t>
  </si>
  <si>
    <t>204,174</t>
  </si>
  <si>
    <t>36,8</t>
  </si>
  <si>
    <t>25,213</t>
  </si>
  <si>
    <t>25,994</t>
  </si>
  <si>
    <t>-14,871</t>
  </si>
  <si>
    <t>-4,3</t>
  </si>
  <si>
    <t>-5,557</t>
  </si>
  <si>
    <t>-3,933</t>
  </si>
  <si>
    <t>-6,976</t>
  </si>
  <si>
    <t>93,578</t>
  </si>
  <si>
    <t>57,527</t>
  </si>
  <si>
    <t>164,039</t>
  </si>
  <si>
    <t>164,924</t>
  </si>
  <si>
    <t>12,656</t>
  </si>
  <si>
    <t>17,874</t>
  </si>
  <si>
    <t>20,461</t>
  </si>
  <si>
    <t>15,302</t>
  </si>
  <si>
    <t>0,552</t>
  </si>
  <si>
    <t>73,66</t>
  </si>
  <si>
    <t>69,78</t>
  </si>
  <si>
    <t>55,948</t>
  </si>
  <si>
    <t>52,181</t>
  </si>
  <si>
    <t>139,651</t>
  </si>
  <si>
    <t>28,634</t>
  </si>
  <si>
    <t>29,665</t>
  </si>
  <si>
    <t>115,947</t>
  </si>
  <si>
    <t>17,712</t>
  </si>
  <si>
    <t>3,819</t>
  </si>
  <si>
    <t>417,411</t>
  </si>
  <si>
    <t>333,879</t>
  </si>
  <si>
    <t>77,056</t>
  </si>
  <si>
    <t>262,87</t>
  </si>
  <si>
    <t>66,343</t>
  </si>
  <si>
    <t>170,063</t>
  </si>
  <si>
    <t>43,952</t>
  </si>
  <si>
    <t>21,809</t>
  </si>
  <si>
    <t>9,111</t>
  </si>
  <si>
    <t>4,311</t>
  </si>
  <si>
    <t>72,054</t>
  </si>
  <si>
    <t>46,464</t>
  </si>
  <si>
    <t>170,984</t>
  </si>
  <si>
    <t>2422,055</t>
  </si>
  <si>
    <t>23,962</t>
  </si>
  <si>
    <t>34,614</t>
  </si>
  <si>
    <t>161,821</t>
  </si>
  <si>
    <t>15,813</t>
  </si>
  <si>
    <t>582,557</t>
  </si>
  <si>
    <t>469,52</t>
  </si>
  <si>
    <t>109,641</t>
  </si>
  <si>
    <t>161,241</t>
  </si>
  <si>
    <t>32,07</t>
  </si>
  <si>
    <t>59,102</t>
  </si>
  <si>
    <t>5,785</t>
  </si>
  <si>
    <t>4,853</t>
  </si>
  <si>
    <t>66,389</t>
  </si>
  <si>
    <t>56,962</t>
  </si>
  <si>
    <t>6,886</t>
  </si>
  <si>
    <t>47,148</t>
  </si>
  <si>
    <t>70,682</t>
  </si>
  <si>
    <t>501,674</t>
  </si>
  <si>
    <t>34,372</t>
  </si>
  <si>
    <t>49,065</t>
  </si>
  <si>
    <t>79,748</t>
  </si>
  <si>
    <t>17,214</t>
  </si>
  <si>
    <t>9,35</t>
  </si>
  <si>
    <t>287,093</t>
  </si>
  <si>
    <t>185,845</t>
  </si>
  <si>
    <t>46,323</t>
  </si>
  <si>
    <t>64,271</t>
  </si>
  <si>
    <t>80,167</t>
  </si>
  <si>
    <t>590,396</t>
  </si>
  <si>
    <t>21,109</t>
  </si>
  <si>
    <t>47,3</t>
  </si>
  <si>
    <t>74,998</t>
  </si>
  <si>
    <t>4,314</t>
  </si>
  <si>
    <t>14,168</t>
  </si>
  <si>
    <t>269,992</t>
  </si>
  <si>
    <t>222,123</t>
  </si>
  <si>
    <t>54,468</t>
  </si>
  <si>
    <t>64,979</t>
  </si>
  <si>
    <t>90,514</t>
  </si>
  <si>
    <t>151,279</t>
  </si>
  <si>
    <t>37,548</t>
  </si>
  <si>
    <t>21,469</t>
  </si>
  <si>
    <t>22,674</t>
  </si>
  <si>
    <t>17,275</t>
  </si>
  <si>
    <t>5,327</t>
  </si>
  <si>
    <t>4,463</t>
  </si>
  <si>
    <t>32,295</t>
  </si>
  <si>
    <t>77,064</t>
  </si>
  <si>
    <t>57,551</t>
  </si>
  <si>
    <t>136,916</t>
  </si>
  <si>
    <t>13,099</t>
  </si>
  <si>
    <t>23,592</t>
  </si>
  <si>
    <t>5,899</t>
  </si>
  <si>
    <t>2,086</t>
  </si>
  <si>
    <t>2,628</t>
  </si>
  <si>
    <t>4,77</t>
  </si>
  <si>
    <t>21,236</t>
  </si>
  <si>
    <t>38,058</t>
  </si>
  <si>
    <t>36,156</t>
  </si>
  <si>
    <t>134,33</t>
  </si>
  <si>
    <t>30,295</t>
  </si>
  <si>
    <t>29,449</t>
  </si>
  <si>
    <t>7,639</t>
  </si>
  <si>
    <t>0,764</t>
  </si>
  <si>
    <t>3,195</t>
  </si>
  <si>
    <t>41,526</t>
  </si>
  <si>
    <t>41,669</t>
  </si>
  <si>
    <t>43,782</t>
  </si>
  <si>
    <t>113,943</t>
  </si>
  <si>
    <t>27,899</t>
  </si>
  <si>
    <t>37,117</t>
  </si>
  <si>
    <t>9,19</t>
  </si>
  <si>
    <t>12,554</t>
  </si>
  <si>
    <t>24,295</t>
  </si>
  <si>
    <t>49,938</t>
  </si>
  <si>
    <t>71,085</t>
  </si>
  <si>
    <t>22,523</t>
  </si>
  <si>
    <t>115,654</t>
  </si>
  <si>
    <t>50,444</t>
  </si>
  <si>
    <t>36,045</t>
  </si>
  <si>
    <t>17,207</t>
  </si>
  <si>
    <t>4,814</t>
  </si>
  <si>
    <t>28,388</t>
  </si>
  <si>
    <t>44,83</t>
  </si>
  <si>
    <t>84,679</t>
  </si>
  <si>
    <t>131,922</t>
  </si>
  <si>
    <t>127,653</t>
  </si>
  <si>
    <t>50,506</t>
  </si>
  <si>
    <t>26,599</t>
  </si>
  <si>
    <t>17,844</t>
  </si>
  <si>
    <t>3,575</t>
  </si>
  <si>
    <t>4,525</t>
  </si>
  <si>
    <t>62,905</t>
  </si>
  <si>
    <t>50,883</t>
  </si>
  <si>
    <t>57,495</t>
  </si>
  <si>
    <t>201,69</t>
  </si>
  <si>
    <t>50,499</t>
  </si>
  <si>
    <t>59,307</t>
  </si>
  <si>
    <t>27,208</t>
  </si>
  <si>
    <t>8,1</t>
  </si>
  <si>
    <t>97,95</t>
  </si>
  <si>
    <t>44,806</t>
  </si>
  <si>
    <t>115,36</t>
  </si>
  <si>
    <t>330,01</t>
  </si>
  <si>
    <t>38,459</t>
  </si>
  <si>
    <t>57,783</t>
  </si>
  <si>
    <t>12,518</t>
  </si>
  <si>
    <t>2,757</t>
  </si>
  <si>
    <t>13,231</t>
  </si>
  <si>
    <t>2,478</t>
  </si>
  <si>
    <t>208,02</t>
  </si>
  <si>
    <t>132,36</t>
  </si>
  <si>
    <t>84,107</t>
  </si>
  <si>
    <t>38,938</t>
  </si>
  <si>
    <t>114,855</t>
  </si>
  <si>
    <t>286,417</t>
  </si>
  <si>
    <t>33,619</t>
  </si>
  <si>
    <t>38,426</t>
  </si>
  <si>
    <t>8,813</t>
  </si>
  <si>
    <t>3,361</t>
  </si>
  <si>
    <t>0,494</t>
  </si>
  <si>
    <t>240,217</t>
  </si>
  <si>
    <t>152,149</t>
  </si>
  <si>
    <t>92,72</t>
  </si>
  <si>
    <t>47,53</t>
  </si>
  <si>
    <t>282,663</t>
  </si>
  <si>
    <t>35,505</t>
  </si>
  <si>
    <t>46,143</t>
  </si>
  <si>
    <t>35,936</t>
  </si>
  <si>
    <t>1,39</t>
  </si>
  <si>
    <t>12,53</t>
  </si>
  <si>
    <t>1,607</t>
  </si>
  <si>
    <t>-0,199</t>
  </si>
  <si>
    <t>129,368</t>
  </si>
  <si>
    <t>84,587</t>
  </si>
  <si>
    <t>33,908</t>
  </si>
  <si>
    <t>105,664</t>
  </si>
  <si>
    <t>143,613</t>
  </si>
  <si>
    <t>10,701</t>
  </si>
  <si>
    <t>24,409</t>
  </si>
  <si>
    <t>37,72</t>
  </si>
  <si>
    <t>14,161</t>
  </si>
  <si>
    <t>1,332</t>
  </si>
  <si>
    <t>135,792</t>
  </si>
  <si>
    <t>123,182</t>
  </si>
  <si>
    <t>38,121</t>
  </si>
  <si>
    <t>78,416</t>
  </si>
  <si>
    <t>41,14</t>
  </si>
  <si>
    <t>146,952</t>
  </si>
  <si>
    <t>21,146</t>
  </si>
  <si>
    <t>32,385</t>
  </si>
  <si>
    <t>73,958</t>
  </si>
  <si>
    <t>3,371</t>
  </si>
  <si>
    <t>3,241</t>
  </si>
  <si>
    <t>266,25</t>
  </si>
  <si>
    <t>173,623</t>
  </si>
  <si>
    <t>82,832</t>
  </si>
  <si>
    <t>240,194</t>
  </si>
  <si>
    <t>143,35</t>
  </si>
  <si>
    <t>31,684</t>
  </si>
  <si>
    <t>41,369</t>
  </si>
  <si>
    <t>13,836</t>
  </si>
  <si>
    <t>0,489</t>
  </si>
  <si>
    <t>2,89</t>
  </si>
  <si>
    <t>49,809</t>
  </si>
  <si>
    <t>36,495</t>
  </si>
  <si>
    <t>1,424</t>
  </si>
  <si>
    <t>118,329</t>
  </si>
  <si>
    <t>51,52</t>
  </si>
  <si>
    <t>22,74</t>
  </si>
  <si>
    <t>14,08</t>
  </si>
  <si>
    <t>29,088</t>
  </si>
  <si>
    <t>47,587</t>
  </si>
  <si>
    <t>709,085</t>
  </si>
  <si>
    <t>90,493</t>
  </si>
  <si>
    <t>85,122</t>
  </si>
  <si>
    <t>5,417</t>
  </si>
  <si>
    <t>21,995</t>
  </si>
  <si>
    <t>-2,548</t>
  </si>
  <si>
    <t>-11,19</t>
  </si>
  <si>
    <t>-1,55</t>
  </si>
  <si>
    <t>-10,056</t>
  </si>
  <si>
    <t>-14,51</t>
  </si>
  <si>
    <t>79,183</t>
  </si>
  <si>
    <t>34,488</t>
  </si>
  <si>
    <t>70,378</t>
  </si>
  <si>
    <t>-416,327</t>
  </si>
  <si>
    <t>119,193</t>
  </si>
  <si>
    <t>63,084</t>
  </si>
  <si>
    <t>-18,366</t>
  </si>
  <si>
    <t>21,332</t>
  </si>
  <si>
    <t>-11,028</t>
  </si>
  <si>
    <t>-4,143</t>
  </si>
  <si>
    <t>-10,591</t>
  </si>
  <si>
    <t>-16,569</t>
  </si>
  <si>
    <t>76,794</t>
  </si>
  <si>
    <t>27,164</t>
  </si>
  <si>
    <t>49,341</t>
  </si>
  <si>
    <t>57,674</t>
  </si>
  <si>
    <t>66,076</t>
  </si>
  <si>
    <t>154,276</t>
  </si>
  <si>
    <t>39,202</t>
  </si>
  <si>
    <t>37,677</t>
  </si>
  <si>
    <t>-28,029</t>
  </si>
  <si>
    <t>-25,159</t>
  </si>
  <si>
    <t>-1,22</t>
  </si>
  <si>
    <t>-15,979</t>
  </si>
  <si>
    <t>-23,638</t>
  </si>
  <si>
    <t>135,637</t>
  </si>
  <si>
    <t>89,193</t>
  </si>
  <si>
    <t>92,294</t>
  </si>
  <si>
    <t>174,15</t>
  </si>
  <si>
    <t>96,262</t>
  </si>
  <si>
    <t>69,18</t>
  </si>
  <si>
    <t>9,468</t>
  </si>
  <si>
    <t>8,043</t>
  </si>
  <si>
    <t>2,656</t>
  </si>
  <si>
    <t>34,083</t>
  </si>
  <si>
    <t>13,702</t>
  </si>
  <si>
    <t>26,432</t>
  </si>
  <si>
    <t>39,267</t>
  </si>
  <si>
    <t>90,057</t>
  </si>
  <si>
    <t>58,057</t>
  </si>
  <si>
    <t>22,409</t>
  </si>
  <si>
    <t>28,447</t>
  </si>
  <si>
    <t>31,381</t>
  </si>
  <si>
    <t>8,913</t>
  </si>
  <si>
    <t>26,532</t>
  </si>
  <si>
    <t>10,837</t>
  </si>
  <si>
    <t>19,229</t>
  </si>
  <si>
    <t>70,041</t>
  </si>
  <si>
    <t>84,265</t>
  </si>
  <si>
    <t>212,409</t>
  </si>
  <si>
    <t>43,432</t>
  </si>
  <si>
    <t>3,414</t>
  </si>
  <si>
    <t>10,099</t>
  </si>
  <si>
    <t>2,909</t>
  </si>
  <si>
    <t>14,999</t>
  </si>
  <si>
    <t>11,188</t>
  </si>
  <si>
    <t>50,113</t>
  </si>
  <si>
    <t>73,758</t>
  </si>
  <si>
    <t>250,49</t>
  </si>
  <si>
    <t>36,821</t>
  </si>
  <si>
    <t>46,624</t>
  </si>
  <si>
    <t>22,904</t>
  </si>
  <si>
    <t>6,023</t>
  </si>
  <si>
    <t>4,599</t>
  </si>
  <si>
    <t>27,857</t>
  </si>
  <si>
    <t>43,856</t>
  </si>
  <si>
    <t>102,994</t>
  </si>
  <si>
    <t>418,513</t>
  </si>
  <si>
    <t>43,555</t>
  </si>
  <si>
    <t>235,214</t>
  </si>
  <si>
    <t>16,431</t>
  </si>
  <si>
    <t>19,708</t>
  </si>
  <si>
    <t>6,175</t>
  </si>
  <si>
    <t>29,923</t>
  </si>
  <si>
    <t>22,598</t>
  </si>
  <si>
    <t>846,77</t>
  </si>
  <si>
    <t>796,292</t>
  </si>
  <si>
    <t>67,46</t>
  </si>
  <si>
    <t>127,397</t>
  </si>
  <si>
    <t>217,705</t>
  </si>
  <si>
    <t>286,83</t>
  </si>
  <si>
    <t>21,509</t>
  </si>
  <si>
    <t>24,285</t>
  </si>
  <si>
    <t>2,485</t>
  </si>
  <si>
    <t>87,427</t>
  </si>
  <si>
    <t>39,969</t>
  </si>
  <si>
    <t>37,435</t>
  </si>
  <si>
    <t>32,294</t>
  </si>
  <si>
    <t>-759,085</t>
  </si>
  <si>
    <t>75,915</t>
  </si>
  <si>
    <t>-5,924</t>
  </si>
  <si>
    <t>-15,75</t>
  </si>
  <si>
    <t>-2,773</t>
  </si>
  <si>
    <t>-3,633</t>
  </si>
  <si>
    <t>-2,365</t>
  </si>
  <si>
    <t>-6,749</t>
  </si>
  <si>
    <t>20,164</t>
  </si>
  <si>
    <t>8,815</t>
  </si>
  <si>
    <t>29,822</t>
  </si>
  <si>
    <t>36,452</t>
  </si>
  <si>
    <t>73,763</t>
  </si>
  <si>
    <t>208,064</t>
  </si>
  <si>
    <t>42,498</t>
  </si>
  <si>
    <t>39,854</t>
  </si>
  <si>
    <t>25,294</t>
  </si>
  <si>
    <t>28,704</t>
  </si>
  <si>
    <t>18,349</t>
  </si>
  <si>
    <t>143,474</t>
  </si>
  <si>
    <t>1,765</t>
  </si>
  <si>
    <t>90,223</t>
  </si>
  <si>
    <t>88,865</t>
  </si>
  <si>
    <t>21,719</t>
  </si>
  <si>
    <t>404,497</t>
  </si>
  <si>
    <t>20,218</t>
  </si>
  <si>
    <t>53,707</t>
  </si>
  <si>
    <t>40,392</t>
  </si>
  <si>
    <t>9,598</t>
  </si>
  <si>
    <t>5,606</t>
  </si>
  <si>
    <t>6,741</t>
  </si>
  <si>
    <t>4,388</t>
  </si>
  <si>
    <t>145,412</t>
  </si>
  <si>
    <t>10,276</t>
  </si>
  <si>
    <t>71,212</t>
  </si>
  <si>
    <t>23,784</t>
  </si>
  <si>
    <t>17,521</t>
  </si>
  <si>
    <t>101,13</t>
  </si>
  <si>
    <t>98,468</t>
  </si>
  <si>
    <t>11,174</t>
  </si>
  <si>
    <t>24,701</t>
  </si>
  <si>
    <t>0,851</t>
  </si>
  <si>
    <t>2,722</t>
  </si>
  <si>
    <t>88,923</t>
  </si>
  <si>
    <t>38,247</t>
  </si>
  <si>
    <t>63,91</t>
  </si>
  <si>
    <t>88,847</t>
  </si>
  <si>
    <t>214,761</t>
  </si>
  <si>
    <t>112,705</t>
  </si>
  <si>
    <t>29,564</t>
  </si>
  <si>
    <t>15,015</t>
  </si>
  <si>
    <t>9,7</t>
  </si>
  <si>
    <t>17,105</t>
  </si>
  <si>
    <t>1,839</t>
  </si>
  <si>
    <t>2,059</t>
  </si>
  <si>
    <t>0,325</t>
  </si>
  <si>
    <t>34,921</t>
  </si>
  <si>
    <t>31,982</t>
  </si>
  <si>
    <t>43,918</t>
  </si>
  <si>
    <t>206,236</t>
  </si>
  <si>
    <t>15,905</t>
  </si>
  <si>
    <t>55,252</t>
  </si>
  <si>
    <t>2,755</t>
  </si>
  <si>
    <t>31,19</t>
  </si>
  <si>
    <t>12,613</t>
  </si>
  <si>
    <t>28,943</t>
  </si>
  <si>
    <t>38,0</t>
  </si>
  <si>
    <t>69,469</t>
  </si>
  <si>
    <t>10,301</t>
  </si>
  <si>
    <t>-100,058</t>
  </si>
  <si>
    <t>12,523</t>
  </si>
  <si>
    <t>14,302</t>
  </si>
  <si>
    <t>-360,207</t>
  </si>
  <si>
    <t>43,508</t>
  </si>
  <si>
    <t>30,551</t>
  </si>
  <si>
    <t>53,045</t>
  </si>
  <si>
    <t>193,249</t>
  </si>
  <si>
    <t>134,975</t>
  </si>
  <si>
    <t>44,087</t>
  </si>
  <si>
    <t>16,237</t>
  </si>
  <si>
    <t>34,295</t>
  </si>
  <si>
    <t>12,87</t>
  </si>
  <si>
    <t>10,973</t>
  </si>
  <si>
    <t>123,462</t>
  </si>
  <si>
    <t>99,404</t>
  </si>
  <si>
    <t>94,089</t>
  </si>
  <si>
    <t>13,854</t>
  </si>
  <si>
    <t>193,039</t>
  </si>
  <si>
    <t>77,761</t>
  </si>
  <si>
    <t>62,607</t>
  </si>
  <si>
    <t>2,223</t>
  </si>
  <si>
    <t>1,907</t>
  </si>
  <si>
    <t>19,744</t>
  </si>
  <si>
    <t>21,466</t>
  </si>
  <si>
    <t>20,377</t>
  </si>
  <si>
    <t>202,923</t>
  </si>
  <si>
    <t>51,412</t>
  </si>
  <si>
    <t>62,29</t>
  </si>
  <si>
    <t>32,002</t>
  </si>
  <si>
    <t>115,208</t>
  </si>
  <si>
    <t>34,207</t>
  </si>
  <si>
    <t>68,692</t>
  </si>
  <si>
    <t>76,76</t>
  </si>
  <si>
    <t>37,458</t>
  </si>
  <si>
    <t>21,915</t>
  </si>
  <si>
    <t>15,22</t>
  </si>
  <si>
    <t>-0,239</t>
  </si>
  <si>
    <t>-4,008</t>
  </si>
  <si>
    <t>-8,059</t>
  </si>
  <si>
    <t>54,791</t>
  </si>
  <si>
    <t>38,688</t>
  </si>
  <si>
    <t>31,605</t>
  </si>
  <si>
    <t>124,895</t>
  </si>
  <si>
    <t>52,73</t>
  </si>
  <si>
    <t>163,504</t>
  </si>
  <si>
    <t>41,643</t>
  </si>
  <si>
    <t>46,62</t>
  </si>
  <si>
    <t>7,343</t>
  </si>
  <si>
    <t>120,141</t>
  </si>
  <si>
    <t>91,094</t>
  </si>
  <si>
    <t>39,571</t>
  </si>
  <si>
    <t>47,638</t>
  </si>
  <si>
    <t>133,686</t>
  </si>
  <si>
    <t>13,634</t>
  </si>
  <si>
    <t>57,012</t>
  </si>
  <si>
    <t>15,534</t>
  </si>
  <si>
    <t>7,69</t>
  </si>
  <si>
    <t>55,924</t>
  </si>
  <si>
    <t>54,918</t>
  </si>
  <si>
    <t>53,037</t>
  </si>
  <si>
    <t>199,525</t>
  </si>
  <si>
    <t>157,346</t>
  </si>
  <si>
    <t>46,374</t>
  </si>
  <si>
    <t>13,3</t>
  </si>
  <si>
    <t>6,359</t>
  </si>
  <si>
    <t>1,069</t>
  </si>
  <si>
    <t>3,306</t>
  </si>
  <si>
    <t>22,893</t>
  </si>
  <si>
    <t>1,988</t>
  </si>
  <si>
    <t>19,862</t>
  </si>
  <si>
    <t>23,966</t>
  </si>
  <si>
    <t>41,806</t>
  </si>
  <si>
    <t>133,679</t>
  </si>
  <si>
    <t>43,222</t>
  </si>
  <si>
    <t>29,483</t>
  </si>
  <si>
    <t>9,419</t>
  </si>
  <si>
    <t>7,066</t>
  </si>
  <si>
    <t>0,899</t>
  </si>
  <si>
    <t>11,548</t>
  </si>
  <si>
    <t>23,701</t>
  </si>
  <si>
    <t>27,385</t>
  </si>
  <si>
    <t>103,011</t>
  </si>
  <si>
    <t>12,481</t>
  </si>
  <si>
    <t>13,853</t>
  </si>
  <si>
    <t>45,023</t>
  </si>
  <si>
    <t>122,255</t>
  </si>
  <si>
    <t>27,882</t>
  </si>
  <si>
    <t>37,098</t>
  </si>
  <si>
    <t>12,809</t>
  </si>
  <si>
    <t>8,258</t>
  </si>
  <si>
    <t>29,22</t>
  </si>
  <si>
    <t>46,114</t>
  </si>
  <si>
    <t>50,73</t>
  </si>
  <si>
    <t>137,205</t>
  </si>
  <si>
    <t>5,707</t>
  </si>
  <si>
    <t>193,929</t>
  </si>
  <si>
    <t>37,274</t>
  </si>
  <si>
    <t>85,113</t>
  </si>
  <si>
    <t>33,929</t>
  </si>
  <si>
    <t>0,975</t>
  </si>
  <si>
    <t>10,583</t>
  </si>
  <si>
    <t>7,596</t>
  </si>
  <si>
    <t>29,315</t>
  </si>
  <si>
    <t>56,644</t>
  </si>
  <si>
    <t>73,911</t>
  </si>
  <si>
    <t>33,798</t>
  </si>
  <si>
    <t>81,69</t>
  </si>
  <si>
    <t>44,557</t>
  </si>
  <si>
    <t>30,119</t>
  </si>
  <si>
    <t>6,421</t>
  </si>
  <si>
    <t>-1,592</t>
  </si>
  <si>
    <t>19,908</t>
  </si>
  <si>
    <t>14,376</t>
  </si>
  <si>
    <t>36,71</t>
  </si>
  <si>
    <t>65,867</t>
  </si>
  <si>
    <t>14,615</t>
  </si>
  <si>
    <t>86,679</t>
  </si>
  <si>
    <t>14,958</t>
  </si>
  <si>
    <t>51,32</t>
  </si>
  <si>
    <t>11,401</t>
  </si>
  <si>
    <t>0,597</t>
  </si>
  <si>
    <t>0,327</t>
  </si>
  <si>
    <t>41,042</t>
  </si>
  <si>
    <t>13,193</t>
  </si>
  <si>
    <t>21,436</t>
  </si>
  <si>
    <t>47,127</t>
  </si>
  <si>
    <t>89,162</t>
  </si>
  <si>
    <t>84,624</t>
  </si>
  <si>
    <t>15,237</t>
  </si>
  <si>
    <t>9,312</t>
  </si>
  <si>
    <t>7,162</t>
  </si>
  <si>
    <t>30,717</t>
  </si>
  <si>
    <t>12,738</t>
  </si>
  <si>
    <t>4,88</t>
  </si>
  <si>
    <t>84,5</t>
  </si>
  <si>
    <t>31,015</t>
  </si>
  <si>
    <t>44,866</t>
  </si>
  <si>
    <t>6,73</t>
  </si>
  <si>
    <t>8,204</t>
  </si>
  <si>
    <t>22,656</t>
  </si>
  <si>
    <t>50,963</t>
  </si>
  <si>
    <t>45,19</t>
  </si>
  <si>
    <t>174,043</t>
  </si>
  <si>
    <t>41,283</t>
  </si>
  <si>
    <t>18,016</t>
  </si>
  <si>
    <t>1,804</t>
  </si>
  <si>
    <t>2,012</t>
  </si>
  <si>
    <t>64,856</t>
  </si>
  <si>
    <t>10,994</t>
  </si>
  <si>
    <t>18,897</t>
  </si>
  <si>
    <t>35,596</t>
  </si>
  <si>
    <t>67042,962</t>
  </si>
  <si>
    <t>124,775</t>
  </si>
  <si>
    <t>20,621</t>
  </si>
  <si>
    <t>12,911</t>
  </si>
  <si>
    <t>-3059,576</t>
  </si>
  <si>
    <t>1,124</t>
  </si>
  <si>
    <t>74,235</t>
  </si>
  <si>
    <t>47,548</t>
  </si>
  <si>
    <t>39,955</t>
  </si>
  <si>
    <t>44,895</t>
  </si>
  <si>
    <t>384,629</t>
  </si>
  <si>
    <t>181,212</t>
  </si>
  <si>
    <t>9,232</t>
  </si>
  <si>
    <t>24,182</t>
  </si>
  <si>
    <t>3,228</t>
  </si>
  <si>
    <t>12742,771</t>
  </si>
  <si>
    <t>7,795</t>
  </si>
  <si>
    <t>87,055</t>
  </si>
  <si>
    <t>83,834</t>
  </si>
  <si>
    <t>34,91</t>
  </si>
  <si>
    <t>28,675</t>
  </si>
  <si>
    <t>707,898</t>
  </si>
  <si>
    <t>59,884</t>
  </si>
  <si>
    <t>68,827</t>
  </si>
  <si>
    <t>218,027</t>
  </si>
  <si>
    <t>3,79</t>
  </si>
  <si>
    <t>21,45</t>
  </si>
  <si>
    <t>2,758</t>
  </si>
  <si>
    <t>31,988</t>
  </si>
  <si>
    <t>28,109</t>
  </si>
  <si>
    <t>784,898</t>
  </si>
  <si>
    <t>683,83</t>
  </si>
  <si>
    <t>113,698</t>
  </si>
  <si>
    <t>144,857</t>
  </si>
  <si>
    <t>2501,301</t>
  </si>
  <si>
    <t>95,996</t>
  </si>
  <si>
    <t>389,037</t>
  </si>
  <si>
    <t>54,027</t>
  </si>
  <si>
    <t>62,551</t>
  </si>
  <si>
    <t>72,43</t>
  </si>
  <si>
    <t>1400,533</t>
  </si>
  <si>
    <t>374,951</t>
  </si>
  <si>
    <t>51,238</t>
  </si>
  <si>
    <t>66,086</t>
  </si>
  <si>
    <t>102,11</t>
  </si>
  <si>
    <t>26,746</t>
  </si>
  <si>
    <t>0,11</t>
  </si>
  <si>
    <t>32,402</t>
  </si>
  <si>
    <t>85,397</t>
  </si>
  <si>
    <t>26,935</t>
  </si>
  <si>
    <t>33,677</t>
  </si>
  <si>
    <t>53,755</t>
  </si>
  <si>
    <t>202,11</t>
  </si>
  <si>
    <t>25,435</t>
  </si>
  <si>
    <t>41,452</t>
  </si>
  <si>
    <t>4,647</t>
  </si>
  <si>
    <t>1,756</t>
  </si>
  <si>
    <t>136,451</t>
  </si>
  <si>
    <t>57,134</t>
  </si>
  <si>
    <t>2,219</t>
  </si>
  <si>
    <t>2,951</t>
  </si>
  <si>
    <t>33,352</t>
  </si>
  <si>
    <t>34,945</t>
  </si>
  <si>
    <t>49,972</t>
  </si>
  <si>
    <t>26,545</t>
  </si>
  <si>
    <t>237,214</t>
  </si>
  <si>
    <t>25,475</t>
  </si>
  <si>
    <t>56,722</t>
  </si>
  <si>
    <t>28,805</t>
  </si>
  <si>
    <t>7,632</t>
  </si>
  <si>
    <t>10,197</t>
  </si>
  <si>
    <t>103,696</t>
  </si>
  <si>
    <t>86,107</t>
  </si>
  <si>
    <t>22,968</t>
  </si>
  <si>
    <t>118,016</t>
  </si>
  <si>
    <t>347,436</t>
  </si>
  <si>
    <t>45,033</t>
  </si>
  <si>
    <t>50,763</t>
  </si>
  <si>
    <t>20,14</t>
  </si>
  <si>
    <t>1,865</t>
  </si>
  <si>
    <t>16,089</t>
  </si>
  <si>
    <t>182,747</t>
  </si>
  <si>
    <t>107,484</t>
  </si>
  <si>
    <t>54,075</t>
  </si>
  <si>
    <t>60,447</t>
  </si>
  <si>
    <t>1982,257</t>
  </si>
  <si>
    <t>161,741</t>
  </si>
  <si>
    <t>31,399</t>
  </si>
  <si>
    <t>2,632</t>
  </si>
  <si>
    <t>42,43</t>
  </si>
  <si>
    <t>-42,221</t>
  </si>
  <si>
    <t>-12,591</t>
  </si>
  <si>
    <t>-2,13</t>
  </si>
  <si>
    <t>-4,185</t>
  </si>
  <si>
    <t>152,75</t>
  </si>
  <si>
    <t>91,371</t>
  </si>
  <si>
    <t>71,568</t>
  </si>
  <si>
    <t>99,867</t>
  </si>
  <si>
    <t>27,831</t>
  </si>
  <si>
    <t>281,339</t>
  </si>
  <si>
    <t>23,881</t>
  </si>
  <si>
    <t>55,822</t>
  </si>
  <si>
    <t>50,316</t>
  </si>
  <si>
    <t>2,0</t>
  </si>
  <si>
    <t>13,887</t>
  </si>
  <si>
    <t>0,992</t>
  </si>
  <si>
    <t>17,674</t>
  </si>
  <si>
    <t>181,137</t>
  </si>
  <si>
    <t>161,014</t>
  </si>
  <si>
    <t>39,028</t>
  </si>
  <si>
    <t>344,353</t>
  </si>
  <si>
    <t>21,505</t>
  </si>
  <si>
    <t>67,367</t>
  </si>
  <si>
    <t>3,916</t>
  </si>
  <si>
    <t>3,634</t>
  </si>
  <si>
    <t>14,098</t>
  </si>
  <si>
    <t>11,255</t>
  </si>
  <si>
    <t>29,968</t>
  </si>
  <si>
    <t>33,695</t>
  </si>
  <si>
    <t>373,217</t>
  </si>
  <si>
    <t>537,664</t>
  </si>
  <si>
    <t>28,942</t>
  </si>
  <si>
    <t>17,777</t>
  </si>
  <si>
    <t>255,481</t>
  </si>
  <si>
    <t>130,301</t>
  </si>
  <si>
    <t>-0,643</t>
  </si>
  <si>
    <t>-288,26</t>
  </si>
  <si>
    <t>-3,559</t>
  </si>
  <si>
    <t>919,732</t>
  </si>
  <si>
    <t>782,47</t>
  </si>
  <si>
    <t>53,229</t>
  </si>
  <si>
    <t>181,97</t>
  </si>
  <si>
    <t>328,603</t>
  </si>
  <si>
    <t>497,659</t>
  </si>
  <si>
    <t>25,189</t>
  </si>
  <si>
    <t>19,253</t>
  </si>
  <si>
    <t>172,991</t>
  </si>
  <si>
    <t>59,94</t>
  </si>
  <si>
    <t>45,483</t>
  </si>
  <si>
    <t>622,767</t>
  </si>
  <si>
    <t>490,791</t>
  </si>
  <si>
    <t>62,084</t>
  </si>
  <si>
    <t>156,177</t>
  </si>
  <si>
    <t>12,553</t>
  </si>
  <si>
    <t>252,834</t>
  </si>
  <si>
    <t>60,334</t>
  </si>
  <si>
    <t>23,97</t>
  </si>
  <si>
    <t>1,708</t>
  </si>
  <si>
    <t>1,845</t>
  </si>
  <si>
    <t>86,293</t>
  </si>
  <si>
    <t>31,15</t>
  </si>
  <si>
    <t>57,643</t>
  </si>
  <si>
    <t>52,302</t>
  </si>
  <si>
    <t>13,553</t>
  </si>
  <si>
    <t>244,346</t>
  </si>
  <si>
    <t>9,542</t>
  </si>
  <si>
    <t>8,479</t>
  </si>
  <si>
    <t>0,635</t>
  </si>
  <si>
    <t>0,454</t>
  </si>
  <si>
    <t>30,525</t>
  </si>
  <si>
    <t>25,965</t>
  </si>
  <si>
    <t>10,816</t>
  </si>
  <si>
    <t>23,934</t>
  </si>
  <si>
    <t>205,562</t>
  </si>
  <si>
    <t>38,743</t>
  </si>
  <si>
    <t>66,536</t>
  </si>
  <si>
    <t>1,296</t>
  </si>
  <si>
    <t>3,933</t>
  </si>
  <si>
    <t>8,337</t>
  </si>
  <si>
    <t>1,404</t>
  </si>
  <si>
    <t>9,974</t>
  </si>
  <si>
    <t>4,667</t>
  </si>
  <si>
    <t>22,463</t>
  </si>
  <si>
    <t>185,123</t>
  </si>
  <si>
    <t>60,107</t>
  </si>
  <si>
    <t>22,537</t>
  </si>
  <si>
    <t>81,134</t>
  </si>
  <si>
    <t>47,305</t>
  </si>
  <si>
    <t>40,456</t>
  </si>
  <si>
    <t>41,79</t>
  </si>
  <si>
    <t>21,676</t>
  </si>
  <si>
    <t>196,252</t>
  </si>
  <si>
    <t>60,789</t>
  </si>
  <si>
    <t>1,487</t>
  </si>
  <si>
    <t>8,818</t>
  </si>
  <si>
    <t>8,973</t>
  </si>
  <si>
    <t>63,903</t>
  </si>
  <si>
    <t>35,46</t>
  </si>
  <si>
    <t>32,232</t>
  </si>
  <si>
    <t>34,876</t>
  </si>
  <si>
    <t>694,809</t>
  </si>
  <si>
    <t>121,226</t>
  </si>
  <si>
    <t>28,966</t>
  </si>
  <si>
    <t>4,646</t>
  </si>
  <si>
    <t>120,202</t>
  </si>
  <si>
    <t>-0,817</t>
  </si>
  <si>
    <t>-18,449</t>
  </si>
  <si>
    <t>-0,864</t>
  </si>
  <si>
    <t>133,526</t>
  </si>
  <si>
    <t>43,568</t>
  </si>
  <si>
    <t>92,528</t>
  </si>
  <si>
    <t>256,639</t>
  </si>
  <si>
    <t>148,734</t>
  </si>
  <si>
    <t>45,151</t>
  </si>
  <si>
    <t>21,576</t>
  </si>
  <si>
    <t>12,853</t>
  </si>
  <si>
    <t>17,911</t>
  </si>
  <si>
    <t>1,441</t>
  </si>
  <si>
    <t>-1,405</t>
  </si>
  <si>
    <t>77,675</t>
  </si>
  <si>
    <t>37,215</t>
  </si>
  <si>
    <t>50,2</t>
  </si>
  <si>
    <t>63,351</t>
  </si>
  <si>
    <t>154,73</t>
  </si>
  <si>
    <t>23,0</t>
  </si>
  <si>
    <t>46,788</t>
  </si>
  <si>
    <t>10,525</t>
  </si>
  <si>
    <t>0,459</t>
  </si>
  <si>
    <t>5,775</t>
  </si>
  <si>
    <t>37,888</t>
  </si>
  <si>
    <t>12,361</t>
  </si>
  <si>
    <t>33,0</t>
  </si>
  <si>
    <t>26090,475</t>
  </si>
  <si>
    <t>138,212</t>
  </si>
  <si>
    <t>16,583</t>
  </si>
  <si>
    <t>24,079</t>
  </si>
  <si>
    <t>-6193,585</t>
  </si>
  <si>
    <t>0,322</t>
  </si>
  <si>
    <t>59,698</t>
  </si>
  <si>
    <t>23,924</t>
  </si>
  <si>
    <t>31,975</t>
  </si>
  <si>
    <t>191,499</t>
  </si>
  <si>
    <t>34,077</t>
  </si>
  <si>
    <t>75,074</t>
  </si>
  <si>
    <t>37,678</t>
  </si>
  <si>
    <t>35,155</t>
  </si>
  <si>
    <t>4,418</t>
  </si>
  <si>
    <t>6,303</t>
  </si>
  <si>
    <t>135,641</t>
  </si>
  <si>
    <t>39,384</t>
  </si>
  <si>
    <t>81,0</t>
  </si>
  <si>
    <t>214,259</t>
  </si>
  <si>
    <t>42,355</t>
  </si>
  <si>
    <t>15,648</t>
  </si>
  <si>
    <t>17,781</t>
  </si>
  <si>
    <t>2,895</t>
  </si>
  <si>
    <t>2,506</t>
  </si>
  <si>
    <t>56,334</t>
  </si>
  <si>
    <t>71,088</t>
  </si>
  <si>
    <t>16,393</t>
  </si>
  <si>
    <t>179,89</t>
  </si>
  <si>
    <t>23,869</t>
  </si>
  <si>
    <t>74,885</t>
  </si>
  <si>
    <t>-12,715</t>
  </si>
  <si>
    <t>2,354</t>
  </si>
  <si>
    <t>-0,956</t>
  </si>
  <si>
    <t>66,759</t>
  </si>
  <si>
    <t>30,092</t>
  </si>
  <si>
    <t>58,485</t>
  </si>
  <si>
    <t>27,657</t>
  </si>
  <si>
    <t>178,7</t>
  </si>
  <si>
    <t>33,12</t>
  </si>
  <si>
    <t>69,41</t>
  </si>
  <si>
    <t>15,598</t>
  </si>
  <si>
    <t>-18,427</t>
  </si>
  <si>
    <t>-287,165</t>
  </si>
  <si>
    <t>-2,199</t>
  </si>
  <si>
    <t>56,151</t>
  </si>
  <si>
    <t>28,921</t>
  </si>
  <si>
    <t>44,828</t>
  </si>
  <si>
    <t>51,454</t>
  </si>
  <si>
    <t>61,082</t>
  </si>
  <si>
    <t>54,187</t>
  </si>
  <si>
    <t>24,411</t>
  </si>
  <si>
    <t>-2,978</t>
  </si>
  <si>
    <t>11,13</t>
  </si>
  <si>
    <t>5,321</t>
  </si>
  <si>
    <t>-10,722</t>
  </si>
  <si>
    <t>23,765</t>
  </si>
  <si>
    <t>41,541</t>
  </si>
  <si>
    <t>43,074</t>
  </si>
  <si>
    <t>207,758</t>
  </si>
  <si>
    <t>37,647</t>
  </si>
  <si>
    <t>32,08</t>
  </si>
  <si>
    <t>5,583</t>
  </si>
  <si>
    <t>1,731</t>
  </si>
  <si>
    <t>7,808</t>
  </si>
  <si>
    <t>5,753</t>
  </si>
  <si>
    <t>115,489</t>
  </si>
  <si>
    <t>65,105</t>
  </si>
  <si>
    <t>56,349</t>
  </si>
  <si>
    <t>66,012</t>
  </si>
  <si>
    <t>148,489</t>
  </si>
  <si>
    <t>48,75</t>
  </si>
  <si>
    <t>5,297</t>
  </si>
  <si>
    <t>70,927</t>
  </si>
  <si>
    <t>2,349</t>
  </si>
  <si>
    <t>7,09</t>
  </si>
  <si>
    <t>20,387</t>
  </si>
  <si>
    <t>51,823</t>
  </si>
  <si>
    <t>566,312</t>
  </si>
  <si>
    <t>52,571</t>
  </si>
  <si>
    <t>56,441</t>
  </si>
  <si>
    <t>206,308</t>
  </si>
  <si>
    <t>27,566</t>
  </si>
  <si>
    <t>24,268</t>
  </si>
  <si>
    <t>742,71</t>
  </si>
  <si>
    <t>674,494</t>
  </si>
  <si>
    <t>83,909</t>
  </si>
  <si>
    <t>151,103</t>
  </si>
  <si>
    <t>147,91</t>
  </si>
  <si>
    <t>152,694</t>
  </si>
  <si>
    <t>39,976</t>
  </si>
  <si>
    <t>22,641</t>
  </si>
  <si>
    <t>17,123</t>
  </si>
  <si>
    <t>169,342</t>
  </si>
  <si>
    <t>0,207</t>
  </si>
  <si>
    <t>-0,875</t>
  </si>
  <si>
    <t>18,831</t>
  </si>
  <si>
    <t>36,367</t>
  </si>
  <si>
    <t>44,12</t>
  </si>
  <si>
    <t>249,771</t>
  </si>
  <si>
    <t>-5,861</t>
  </si>
  <si>
    <t>-122,294</t>
  </si>
  <si>
    <t>-0,543</t>
  </si>
  <si>
    <t>-1,34</t>
  </si>
  <si>
    <t>53,9</t>
  </si>
  <si>
    <t>33,087</t>
  </si>
  <si>
    <t>32,082</t>
  </si>
  <si>
    <t>769,059</t>
  </si>
  <si>
    <t>158,999</t>
  </si>
  <si>
    <t>32,606</t>
  </si>
  <si>
    <t>6,723</t>
  </si>
  <si>
    <t>14,547</t>
  </si>
  <si>
    <t>-247,175</t>
  </si>
  <si>
    <t>-0,407</t>
  </si>
  <si>
    <t>-51,29</t>
  </si>
  <si>
    <t>-0,399</t>
  </si>
  <si>
    <t>-2,539</t>
  </si>
  <si>
    <t>52,369</t>
  </si>
  <si>
    <t>54,533</t>
  </si>
  <si>
    <t>28,718</t>
  </si>
  <si>
    <t>29,726</t>
  </si>
  <si>
    <t>187,161</t>
  </si>
  <si>
    <t>37,493</t>
  </si>
  <si>
    <t>64,157</t>
  </si>
  <si>
    <t>18,864</t>
  </si>
  <si>
    <t>2,273</t>
  </si>
  <si>
    <t>2,213</t>
  </si>
  <si>
    <t>22,603</t>
  </si>
  <si>
    <t>18,597</t>
  </si>
  <si>
    <t>35,495</t>
  </si>
  <si>
    <t>260,785</t>
  </si>
  <si>
    <t>286,287</t>
  </si>
  <si>
    <t>20,409</t>
  </si>
  <si>
    <t>37,465</t>
  </si>
  <si>
    <t>7,321</t>
  </si>
  <si>
    <t>1,004</t>
  </si>
  <si>
    <t>30,813</t>
  </si>
  <si>
    <t>7,412</t>
  </si>
  <si>
    <t>134,874</t>
  </si>
  <si>
    <t>19,334</t>
  </si>
  <si>
    <t>48,326</t>
  </si>
  <si>
    <t>50,077</t>
  </si>
  <si>
    <t>358,694</t>
  </si>
  <si>
    <t>63,445</t>
  </si>
  <si>
    <t>53,431</t>
  </si>
  <si>
    <t>31,177</t>
  </si>
  <si>
    <t>1,795</t>
  </si>
  <si>
    <t>6,979</t>
  </si>
  <si>
    <t>112,236</t>
  </si>
  <si>
    <t>58,671</t>
  </si>
  <si>
    <t>40,792</t>
  </si>
  <si>
    <t>44,017</t>
  </si>
  <si>
    <t>29,067</t>
  </si>
  <si>
    <t>45,032</t>
  </si>
  <si>
    <t>44,82</t>
  </si>
  <si>
    <t>-101,047</t>
  </si>
  <si>
    <t>6,577</t>
  </si>
  <si>
    <t>25,923</t>
  </si>
  <si>
    <t>-363,769</t>
  </si>
  <si>
    <t>16,879</t>
  </si>
  <si>
    <t>59,151</t>
  </si>
  <si>
    <t>96,054</t>
  </si>
  <si>
    <t>162,479</t>
  </si>
  <si>
    <t>147,724</t>
  </si>
  <si>
    <t>79,839</t>
  </si>
  <si>
    <t>20,501</t>
  </si>
  <si>
    <t>41,656</t>
  </si>
  <si>
    <t>7,02</t>
  </si>
  <si>
    <t>2,794</t>
  </si>
  <si>
    <t>6,197</t>
  </si>
  <si>
    <t>149,96</t>
  </si>
  <si>
    <t>89,237</t>
  </si>
  <si>
    <t>100,461</t>
  </si>
  <si>
    <t>159,542</t>
  </si>
  <si>
    <t>35,177</t>
  </si>
  <si>
    <t>56,949</t>
  </si>
  <si>
    <t>1,489</t>
  </si>
  <si>
    <t>2,201</t>
  </si>
  <si>
    <t>75,728</t>
  </si>
  <si>
    <t>19,083</t>
  </si>
  <si>
    <t>99,939</t>
  </si>
  <si>
    <t>-0,031</t>
  </si>
  <si>
    <t>18,14</t>
  </si>
  <si>
    <t>28,541</t>
  </si>
  <si>
    <t>56,974</t>
  </si>
  <si>
    <t>100,212</t>
  </si>
  <si>
    <t>13,6</t>
  </si>
  <si>
    <t>4,522</t>
  </si>
  <si>
    <t>17,939</t>
  </si>
  <si>
    <t>32,058</t>
  </si>
  <si>
    <t>55,757</t>
  </si>
  <si>
    <t>31273,319</t>
  </si>
  <si>
    <t>125,248</t>
  </si>
  <si>
    <t>20,521</t>
  </si>
  <si>
    <t>9,771</t>
  </si>
  <si>
    <t>-403,527</t>
  </si>
  <si>
    <t>1,747</t>
  </si>
  <si>
    <t>56,659</t>
  </si>
  <si>
    <t>34,548</t>
  </si>
  <si>
    <t>54,336</t>
  </si>
  <si>
    <t>468,988</t>
  </si>
  <si>
    <t>78,085</t>
  </si>
  <si>
    <t>80,942</t>
  </si>
  <si>
    <t>9,648</t>
  </si>
  <si>
    <t>11,857</t>
  </si>
  <si>
    <t>9,14</t>
  </si>
  <si>
    <t>291,39</t>
  </si>
  <si>
    <t>63,288</t>
  </si>
  <si>
    <t>55,243</t>
  </si>
  <si>
    <t>58,501</t>
  </si>
  <si>
    <t>110,096</t>
  </si>
  <si>
    <t>70,966</t>
  </si>
  <si>
    <t>12,405</t>
  </si>
  <si>
    <t>0,442</t>
  </si>
  <si>
    <t>44,658</t>
  </si>
  <si>
    <t>35,228</t>
  </si>
  <si>
    <t>48,216</t>
  </si>
  <si>
    <t>145,711</t>
  </si>
  <si>
    <t>150,728</t>
  </si>
  <si>
    <t>46,562</t>
  </si>
  <si>
    <t>72,106</t>
  </si>
  <si>
    <t>110,82</t>
  </si>
  <si>
    <t>-0,976</t>
  </si>
  <si>
    <t>167,623</t>
  </si>
  <si>
    <t>165,032</t>
  </si>
  <si>
    <t>12,52</t>
  </si>
  <si>
    <t>55,772</t>
  </si>
  <si>
    <t>171,506</t>
  </si>
  <si>
    <t>34,731</t>
  </si>
  <si>
    <t>59,342</t>
  </si>
  <si>
    <t>1,659</t>
  </si>
  <si>
    <t>79,908</t>
  </si>
  <si>
    <t>33,345</t>
  </si>
  <si>
    <t>18,505</t>
  </si>
  <si>
    <t>46,204</t>
  </si>
  <si>
    <t>244,461</t>
  </si>
  <si>
    <t>103,948</t>
  </si>
  <si>
    <t>56,39</t>
  </si>
  <si>
    <t>21,865</t>
  </si>
  <si>
    <t>219,826</t>
  </si>
  <si>
    <t>66,796</t>
  </si>
  <si>
    <t>5,545</t>
  </si>
  <si>
    <t>791,375</t>
  </si>
  <si>
    <t>807,112</t>
  </si>
  <si>
    <t>55,597</t>
  </si>
  <si>
    <t>237,304</t>
  </si>
  <si>
    <t>257,228</t>
  </si>
  <si>
    <t>294,245</t>
  </si>
  <si>
    <t>52,295</t>
  </si>
  <si>
    <t>20,672</t>
  </si>
  <si>
    <t>194,09</t>
  </si>
  <si>
    <t>28,751</t>
  </si>
  <si>
    <t>24,718</t>
  </si>
  <si>
    <t>10,365</t>
  </si>
  <si>
    <t>698,725</t>
  </si>
  <si>
    <t>709,486</t>
  </si>
  <si>
    <t>54,771</t>
  </si>
  <si>
    <t>213,213</t>
  </si>
  <si>
    <t>478,092</t>
  </si>
  <si>
    <t>47,354</t>
  </si>
  <si>
    <t>62,089</t>
  </si>
  <si>
    <t>190,064</t>
  </si>
  <si>
    <t>18,596</t>
  </si>
  <si>
    <t>2,735</t>
  </si>
  <si>
    <t>25,007</t>
  </si>
  <si>
    <t>21,113</t>
  </si>
  <si>
    <t>684,23</t>
  </si>
  <si>
    <t>623,045</t>
  </si>
  <si>
    <t>76,565</t>
  </si>
  <si>
    <t>160,791</t>
  </si>
  <si>
    <t>893,411</t>
  </si>
  <si>
    <t>450,667</t>
  </si>
  <si>
    <t>52,298</t>
  </si>
  <si>
    <t>329,368</t>
  </si>
  <si>
    <t>326,571</t>
  </si>
  <si>
    <t>-2,319</t>
  </si>
  <si>
    <t>-108,174</t>
  </si>
  <si>
    <t>2,331</t>
  </si>
  <si>
    <t>-2,599</t>
  </si>
  <si>
    <t>1185,726</t>
  </si>
  <si>
    <t>968,152</t>
  </si>
  <si>
    <t>130,439</t>
  </si>
  <si>
    <t>235,728</t>
  </si>
  <si>
    <t>180,701</t>
  </si>
  <si>
    <t>29,767</t>
  </si>
  <si>
    <t>9,621</t>
  </si>
  <si>
    <t>3,088</t>
  </si>
  <si>
    <t>2,82</t>
  </si>
  <si>
    <t>18,127</t>
  </si>
  <si>
    <t>176,999</t>
  </si>
  <si>
    <t>40,445</t>
  </si>
  <si>
    <t>51,052</t>
  </si>
  <si>
    <t>7,965</t>
  </si>
  <si>
    <t>5,261</t>
  </si>
  <si>
    <t>6,807</t>
  </si>
  <si>
    <t>26,518</t>
  </si>
  <si>
    <t>34,081</t>
  </si>
  <si>
    <t>42,681</t>
  </si>
  <si>
    <t>169,869</t>
  </si>
  <si>
    <t>79,641</t>
  </si>
  <si>
    <t>27,18</t>
  </si>
  <si>
    <t>18,156</t>
  </si>
  <si>
    <t>19,399</t>
  </si>
  <si>
    <t>8,897</t>
  </si>
  <si>
    <t>3,978</t>
  </si>
  <si>
    <t>69,837</t>
  </si>
  <si>
    <t>90,686</t>
  </si>
  <si>
    <t>56,964</t>
  </si>
  <si>
    <t>69,146</t>
  </si>
  <si>
    <t>385,388</t>
  </si>
  <si>
    <t>253,987</t>
  </si>
  <si>
    <t>25,616</t>
  </si>
  <si>
    <t>15,562</t>
  </si>
  <si>
    <t>53,406</t>
  </si>
  <si>
    <t>4,757</t>
  </si>
  <si>
    <t>12,491</t>
  </si>
  <si>
    <t>-0,833</t>
  </si>
  <si>
    <t>192,262</t>
  </si>
  <si>
    <t>120,958</t>
  </si>
  <si>
    <t>62,636</t>
  </si>
  <si>
    <t>70,243</t>
  </si>
  <si>
    <t>359,28</t>
  </si>
  <si>
    <t>78,822</t>
  </si>
  <si>
    <t>7,502</t>
  </si>
  <si>
    <t>9,041</t>
  </si>
  <si>
    <t>8,488</t>
  </si>
  <si>
    <t>13,483</t>
  </si>
  <si>
    <t>15,801</t>
  </si>
  <si>
    <t>60,294</t>
  </si>
  <si>
    <t>62,133</t>
  </si>
  <si>
    <t>45,767</t>
  </si>
  <si>
    <t>62,228</t>
  </si>
  <si>
    <t>-2,347</t>
  </si>
  <si>
    <t>5,704</t>
  </si>
  <si>
    <t>6,086</t>
  </si>
  <si>
    <t>-8,449</t>
  </si>
  <si>
    <t>7,458</t>
  </si>
  <si>
    <t>40,161</t>
  </si>
  <si>
    <t>74,165</t>
  </si>
  <si>
    <t>104,655</t>
  </si>
  <si>
    <t>70,788</t>
  </si>
  <si>
    <t>3,232</t>
  </si>
  <si>
    <t>5,46</t>
  </si>
  <si>
    <t>35,321</t>
  </si>
  <si>
    <t>8,238</t>
  </si>
  <si>
    <t>38,123</t>
  </si>
  <si>
    <t>64,7</t>
  </si>
  <si>
    <t>56,614</t>
  </si>
  <si>
    <t>100,654</t>
  </si>
  <si>
    <t>36,039</t>
  </si>
  <si>
    <t>27,984</t>
  </si>
  <si>
    <t>51,153</t>
  </si>
  <si>
    <t>0,587</t>
  </si>
  <si>
    <t>39,924</t>
  </si>
  <si>
    <t>6,143</t>
  </si>
  <si>
    <t>38,261</t>
  </si>
  <si>
    <t>38829,344</t>
  </si>
  <si>
    <t>176,85</t>
  </si>
  <si>
    <t>24,878</t>
  </si>
  <si>
    <t>90039,058</t>
  </si>
  <si>
    <t>89,559</t>
  </si>
  <si>
    <t>53,538</t>
  </si>
  <si>
    <t>40,405</t>
  </si>
  <si>
    <t>46477,519</t>
  </si>
  <si>
    <t>185,487</t>
  </si>
  <si>
    <t>26,993</t>
  </si>
  <si>
    <t>49,404</t>
  </si>
  <si>
    <t>5694,03</t>
  </si>
  <si>
    <t>97,173</t>
  </si>
  <si>
    <t>58,236</t>
  </si>
  <si>
    <t>35,008</t>
  </si>
  <si>
    <t>47,745</t>
  </si>
  <si>
    <t>46,994</t>
  </si>
  <si>
    <t>131,159</t>
  </si>
  <si>
    <t>28,064</t>
  </si>
  <si>
    <t>21,508</t>
  </si>
  <si>
    <t>77,427</t>
  </si>
  <si>
    <t>38,739</t>
  </si>
  <si>
    <t>65,222</t>
  </si>
  <si>
    <t>-375,246</t>
  </si>
  <si>
    <t>78,989</t>
  </si>
  <si>
    <t>49,95</t>
  </si>
  <si>
    <t>-14,858</t>
  </si>
  <si>
    <t>34,659</t>
  </si>
  <si>
    <t>-62,004</t>
  </si>
  <si>
    <t>-8,354</t>
  </si>
  <si>
    <t>-1,547</t>
  </si>
  <si>
    <t>124,772</t>
  </si>
  <si>
    <t>40,493</t>
  </si>
  <si>
    <t>107,588</t>
  </si>
  <si>
    <t>470,816</t>
  </si>
  <si>
    <t>43,47</t>
  </si>
  <si>
    <t>91,616</t>
  </si>
  <si>
    <t>71,495</t>
  </si>
  <si>
    <t>1,27</t>
  </si>
  <si>
    <t>257,382</t>
  </si>
  <si>
    <t>21,201</t>
  </si>
  <si>
    <t>46,568</t>
  </si>
  <si>
    <t>84,822</t>
  </si>
  <si>
    <t>27,778</t>
  </si>
  <si>
    <t>32,241</t>
  </si>
  <si>
    <t>9,98</t>
  </si>
  <si>
    <t>1,667</t>
  </si>
  <si>
    <t>2,712</t>
  </si>
  <si>
    <t>0,652</t>
  </si>
  <si>
    <t>35,926</t>
  </si>
  <si>
    <t>10,277</t>
  </si>
  <si>
    <t>32,099</t>
  </si>
  <si>
    <t>65,986</t>
  </si>
  <si>
    <t>100,198</t>
  </si>
  <si>
    <t>158,929</t>
  </si>
  <si>
    <t>19,952</t>
  </si>
  <si>
    <t>35,063</t>
  </si>
  <si>
    <t>6,516</t>
  </si>
  <si>
    <t>21,497</t>
  </si>
  <si>
    <t>4,044</t>
  </si>
  <si>
    <t>23,458</t>
  </si>
  <si>
    <t>58,138</t>
  </si>
  <si>
    <t>80,569</t>
  </si>
  <si>
    <t>172,37</t>
  </si>
  <si>
    <t>14,105</t>
  </si>
  <si>
    <t>40,991</t>
  </si>
  <si>
    <t>19,801</t>
  </si>
  <si>
    <t>-447,105</t>
  </si>
  <si>
    <t>-1,022</t>
  </si>
  <si>
    <t>-33,591</t>
  </si>
  <si>
    <t>71,285</t>
  </si>
  <si>
    <t>38,676</t>
  </si>
  <si>
    <t>69,586</t>
  </si>
  <si>
    <t>99,885</t>
  </si>
  <si>
    <t>177,588</t>
  </si>
  <si>
    <t>35,932</t>
  </si>
  <si>
    <t>34,196</t>
  </si>
  <si>
    <t>53,85</t>
  </si>
  <si>
    <t>133,73</t>
  </si>
  <si>
    <t>-2,44</t>
  </si>
  <si>
    <t>-5,465</t>
  </si>
  <si>
    <t>-1,634</t>
  </si>
  <si>
    <t>193,861</t>
  </si>
  <si>
    <t>197,342</t>
  </si>
  <si>
    <t>12,349</t>
  </si>
  <si>
    <t>72,77</t>
  </si>
  <si>
    <t>14,364</t>
  </si>
  <si>
    <t>216,771</t>
  </si>
  <si>
    <t>34,802</t>
  </si>
  <si>
    <t>56,176</t>
  </si>
  <si>
    <t>73,93</t>
  </si>
  <si>
    <t>19,157</t>
  </si>
  <si>
    <t>4,995</t>
  </si>
  <si>
    <t>266,147</t>
  </si>
  <si>
    <t>203,95</t>
  </si>
  <si>
    <t>51,333</t>
  </si>
  <si>
    <t>100,949</t>
  </si>
  <si>
    <t>78,456</t>
  </si>
  <si>
    <t>101,254</t>
  </si>
  <si>
    <t>29,841</t>
  </si>
  <si>
    <t>5,07</t>
  </si>
  <si>
    <t>5,527</t>
  </si>
  <si>
    <t>50,027</t>
  </si>
  <si>
    <t>15,071</t>
  </si>
  <si>
    <t>71,673</t>
  </si>
  <si>
    <t>30,367</t>
  </si>
  <si>
    <t>135,68</t>
  </si>
  <si>
    <t>67,553</t>
  </si>
  <si>
    <t>28,703</t>
  </si>
  <si>
    <t>29,082</t>
  </si>
  <si>
    <t>-4,642</t>
  </si>
  <si>
    <t>89,065</t>
  </si>
  <si>
    <t>104,694</t>
  </si>
  <si>
    <t>72,402</t>
  </si>
  <si>
    <t>3,744</t>
  </si>
  <si>
    <t>80,016</t>
  </si>
  <si>
    <t>158,834</t>
  </si>
  <si>
    <t>23,368</t>
  </si>
  <si>
    <t>47,772</t>
  </si>
  <si>
    <t>4,803</t>
  </si>
  <si>
    <t>6,735</t>
  </si>
  <si>
    <t>4,09</t>
  </si>
  <si>
    <t>35,212</t>
  </si>
  <si>
    <t>155,463</t>
  </si>
  <si>
    <t>25,903</t>
  </si>
  <si>
    <t>4,304</t>
  </si>
  <si>
    <t>5,09</t>
  </si>
  <si>
    <t>3,525</t>
  </si>
  <si>
    <t>5,067</t>
  </si>
  <si>
    <t>8,023</t>
  </si>
  <si>
    <t>35,383</t>
  </si>
  <si>
    <t>132,688</t>
  </si>
  <si>
    <t>29,833</t>
  </si>
  <si>
    <t>47,91</t>
  </si>
  <si>
    <t>5,206</t>
  </si>
  <si>
    <t>3,85</t>
  </si>
  <si>
    <t>10,74</t>
  </si>
  <si>
    <t>5,348</t>
  </si>
  <si>
    <t>34,59</t>
  </si>
  <si>
    <t>676,688</t>
  </si>
  <si>
    <t>82,899</t>
  </si>
  <si>
    <t>22,622</t>
  </si>
  <si>
    <t>10,501</t>
  </si>
  <si>
    <t>4,949</t>
  </si>
  <si>
    <t>81,438</t>
  </si>
  <si>
    <t>75,019</t>
  </si>
  <si>
    <t>61,611</t>
  </si>
  <si>
    <t>53,551</t>
  </si>
  <si>
    <t>13,841</t>
  </si>
  <si>
    <t>22,287</t>
  </si>
  <si>
    <t>26,569</t>
  </si>
  <si>
    <t>-123,714</t>
  </si>
  <si>
    <t>11,112</t>
  </si>
  <si>
    <t>-445,371</t>
  </si>
  <si>
    <t>26,583</t>
  </si>
  <si>
    <t>17,062</t>
  </si>
  <si>
    <t>120,856</t>
  </si>
  <si>
    <t>75,724</t>
  </si>
  <si>
    <t>36,064</t>
  </si>
  <si>
    <t>-2,293</t>
  </si>
  <si>
    <t>7,107</t>
  </si>
  <si>
    <t>12,725</t>
  </si>
  <si>
    <t>8,516</t>
  </si>
  <si>
    <t>-8,255</t>
  </si>
  <si>
    <t>15,332</t>
  </si>
  <si>
    <t>71,33</t>
  </si>
  <si>
    <t>1402,98</t>
  </si>
  <si>
    <t>121,436</t>
  </si>
  <si>
    <t>33,361</t>
  </si>
  <si>
    <t>168,929</t>
  </si>
  <si>
    <t>-0,57</t>
  </si>
  <si>
    <t>-27,893</t>
  </si>
  <si>
    <t>-1,2</t>
  </si>
  <si>
    <t>120,098</t>
  </si>
  <si>
    <t>47,27</t>
  </si>
  <si>
    <t>76,777</t>
  </si>
  <si>
    <t>97,6</t>
  </si>
  <si>
    <t>304,496</t>
  </si>
  <si>
    <t>17,589</t>
  </si>
  <si>
    <t>69,485</t>
  </si>
  <si>
    <t>62,164</t>
  </si>
  <si>
    <t>1,108</t>
  </si>
  <si>
    <t>0,908</t>
  </si>
  <si>
    <t>-0,676</t>
  </si>
  <si>
    <t>223,791</t>
  </si>
  <si>
    <t>35,049</t>
  </si>
  <si>
    <t>50,35</t>
  </si>
  <si>
    <t>275,363</t>
  </si>
  <si>
    <t>55,743</t>
  </si>
  <si>
    <t>29,189</t>
  </si>
  <si>
    <t>2,569</t>
  </si>
  <si>
    <t>11,608</t>
  </si>
  <si>
    <t>71,961</t>
  </si>
  <si>
    <t>45,742</t>
  </si>
  <si>
    <t>150,774</t>
  </si>
  <si>
    <t>19,62</t>
  </si>
  <si>
    <t>37,521</t>
  </si>
  <si>
    <t>20,776</t>
  </si>
  <si>
    <t>2,538</t>
  </si>
  <si>
    <t>4,832</t>
  </si>
  <si>
    <t>74,793</t>
  </si>
  <si>
    <t>28,126</t>
  </si>
  <si>
    <t>50,252</t>
  </si>
  <si>
    <t>47,415</t>
  </si>
  <si>
    <t>120,905</t>
  </si>
  <si>
    <t>47,706</t>
  </si>
  <si>
    <t>74,495</t>
  </si>
  <si>
    <t>18,03</t>
  </si>
  <si>
    <t>5,792</t>
  </si>
  <si>
    <t>47,289</t>
  </si>
  <si>
    <t>56,862</t>
  </si>
  <si>
    <t>100,996</t>
  </si>
  <si>
    <t>-0,231</t>
  </si>
  <si>
    <t>41,617</t>
  </si>
  <si>
    <t>61,561</t>
  </si>
  <si>
    <t>144770,756</t>
  </si>
  <si>
    <t>179,916</t>
  </si>
  <si>
    <t>30,988</t>
  </si>
  <si>
    <t>28,062</t>
  </si>
  <si>
    <t>1547,109</t>
  </si>
  <si>
    <t>0,431</t>
  </si>
  <si>
    <t>111,555</t>
  </si>
  <si>
    <t>106,109</t>
  </si>
  <si>
    <t>22,896</t>
  </si>
  <si>
    <t>35,971</t>
  </si>
  <si>
    <t>102,377</t>
  </si>
  <si>
    <t>6,251</t>
  </si>
  <si>
    <t>22,505</t>
  </si>
  <si>
    <t>3,211</t>
  </si>
  <si>
    <t>22,324</t>
  </si>
  <si>
    <t>12795,3</t>
  </si>
  <si>
    <t>110,271</t>
  </si>
  <si>
    <t>10,999</t>
  </si>
  <si>
    <t>39,597</t>
  </si>
  <si>
    <t>44,492</t>
  </si>
  <si>
    <t>21,723</t>
  </si>
  <si>
    <t>35,548</t>
  </si>
  <si>
    <t>0,747</t>
  </si>
  <si>
    <t>195,54</t>
  </si>
  <si>
    <t>17,486</t>
  </si>
  <si>
    <t>83,208</t>
  </si>
  <si>
    <t>6,969</t>
  </si>
  <si>
    <t>8,837</t>
  </si>
  <si>
    <t>11,978</t>
  </si>
  <si>
    <t>52,055</t>
  </si>
  <si>
    <t>48,204</t>
  </si>
  <si>
    <t>36,209</t>
  </si>
  <si>
    <t>47,527</t>
  </si>
  <si>
    <t>-2,406</t>
  </si>
  <si>
    <t>30,492</t>
  </si>
  <si>
    <t>70,273</t>
  </si>
  <si>
    <t>-103,215</t>
  </si>
  <si>
    <t>-26,545</t>
  </si>
  <si>
    <t>-14,025</t>
  </si>
  <si>
    <t>-8,017</t>
  </si>
  <si>
    <t>-6,746</t>
  </si>
  <si>
    <t>-9,24</t>
  </si>
  <si>
    <t>-95,562</t>
  </si>
  <si>
    <t>14,612</t>
  </si>
  <si>
    <t>40,053</t>
  </si>
  <si>
    <t>44,555</t>
  </si>
  <si>
    <t>2016,876</t>
  </si>
  <si>
    <t>82,37</t>
  </si>
  <si>
    <t>280,546</t>
  </si>
  <si>
    <t>9,928</t>
  </si>
  <si>
    <t>1,653</t>
  </si>
  <si>
    <t>48,548</t>
  </si>
  <si>
    <t>42,595</t>
  </si>
  <si>
    <t>1009,967</t>
  </si>
  <si>
    <t>939,964</t>
  </si>
  <si>
    <t>62,256</t>
  </si>
  <si>
    <t>62,268</t>
  </si>
  <si>
    <t>2,316</t>
  </si>
  <si>
    <t>2039,912</t>
  </si>
  <si>
    <t>45,748</t>
  </si>
  <si>
    <t>92,661</t>
  </si>
  <si>
    <t>323,726</t>
  </si>
  <si>
    <t>27,53</t>
  </si>
  <si>
    <t>45,602</t>
  </si>
  <si>
    <t>1165,412</t>
  </si>
  <si>
    <t>1040,763</t>
  </si>
  <si>
    <t>64,672</t>
  </si>
  <si>
    <t>189,031</t>
  </si>
  <si>
    <t>55,647</t>
  </si>
  <si>
    <t>2,648</t>
  </si>
  <si>
    <t>26,428</t>
  </si>
  <si>
    <t>21,513</t>
  </si>
  <si>
    <t>22,475</t>
  </si>
  <si>
    <t>259,489</t>
  </si>
  <si>
    <t>50,378</t>
  </si>
  <si>
    <t>67,348</t>
  </si>
  <si>
    <t>118,376</t>
  </si>
  <si>
    <t>9,064</t>
  </si>
  <si>
    <t>26,522</t>
  </si>
  <si>
    <t>27,01</t>
  </si>
  <si>
    <t>23,036</t>
  </si>
  <si>
    <t>426,153</t>
  </si>
  <si>
    <t>504,123</t>
  </si>
  <si>
    <t>60,536</t>
  </si>
  <si>
    <t>111,123</t>
  </si>
  <si>
    <t>10,153</t>
  </si>
  <si>
    <t>457,578</t>
  </si>
  <si>
    <t>19,443</t>
  </si>
  <si>
    <t>76,671</t>
  </si>
  <si>
    <t>3,303</t>
  </si>
  <si>
    <t>64,28</t>
  </si>
  <si>
    <t>32,244</t>
  </si>
  <si>
    <t>14,334</t>
  </si>
  <si>
    <t>406,223</t>
  </si>
  <si>
    <t>20,277</t>
  </si>
  <si>
    <t>73,752</t>
  </si>
  <si>
    <t>19,586</t>
  </si>
  <si>
    <t>0,202</t>
  </si>
  <si>
    <t>4,002</t>
  </si>
  <si>
    <t>1,758</t>
  </si>
  <si>
    <t>70,508</t>
  </si>
  <si>
    <t>29,777</t>
  </si>
  <si>
    <t>36,742</t>
  </si>
  <si>
    <t>82,295</t>
  </si>
  <si>
    <t>29,284</t>
  </si>
  <si>
    <t>50,829</t>
  </si>
  <si>
    <t>7,307</t>
  </si>
  <si>
    <t>3,786</t>
  </si>
  <si>
    <t>1,982</t>
  </si>
  <si>
    <t>26,306</t>
  </si>
  <si>
    <t>6,97</t>
  </si>
  <si>
    <t>20,499</t>
  </si>
  <si>
    <t>42,641</t>
  </si>
  <si>
    <t>12,469</t>
  </si>
  <si>
    <t>277,859</t>
  </si>
  <si>
    <t>46,46</t>
  </si>
  <si>
    <t>60,979</t>
  </si>
  <si>
    <t>27,503</t>
  </si>
  <si>
    <t>6,387</t>
  </si>
  <si>
    <t>6,514</t>
  </si>
  <si>
    <t>99,01</t>
  </si>
  <si>
    <t>41,576</t>
  </si>
  <si>
    <t>40,651</t>
  </si>
  <si>
    <t>54,307</t>
  </si>
  <si>
    <t>124,636</t>
  </si>
  <si>
    <t>273,433</t>
  </si>
  <si>
    <t>36,502</t>
  </si>
  <si>
    <t>36,746</t>
  </si>
  <si>
    <t>8,418</t>
  </si>
  <si>
    <t>9,089</t>
  </si>
  <si>
    <t>10,772</t>
  </si>
  <si>
    <t>167,062</t>
  </si>
  <si>
    <t>150,508</t>
  </si>
  <si>
    <t>43,656</t>
  </si>
  <si>
    <t>54,465</t>
  </si>
  <si>
    <t>94,005</t>
  </si>
  <si>
    <t>273,524</t>
  </si>
  <si>
    <t>18,169</t>
  </si>
  <si>
    <t>38,266</t>
  </si>
  <si>
    <t>27,925</t>
  </si>
  <si>
    <t>6,86</t>
  </si>
  <si>
    <t>86,796</t>
  </si>
  <si>
    <t>59,199</t>
  </si>
  <si>
    <t>27,257</t>
  </si>
  <si>
    <t>23,015</t>
  </si>
  <si>
    <t>163,779</t>
  </si>
  <si>
    <t>13,371</t>
  </si>
  <si>
    <t>-2,069</t>
  </si>
  <si>
    <t>196,047</t>
  </si>
  <si>
    <t>48,137</t>
  </si>
  <si>
    <t>51,959</t>
  </si>
  <si>
    <t>-51,205</t>
  </si>
  <si>
    <t>-14776,818</t>
  </si>
  <si>
    <t>166,566</t>
  </si>
  <si>
    <t>-0,312</t>
  </si>
  <si>
    <t>26,366</t>
  </si>
  <si>
    <t>-211,783</t>
  </si>
  <si>
    <t>-0,899</t>
  </si>
  <si>
    <t>-17,555</t>
  </si>
  <si>
    <t>-0,269</t>
  </si>
  <si>
    <t>-1,362</t>
  </si>
  <si>
    <t>94,916</t>
  </si>
  <si>
    <t>73,4</t>
  </si>
  <si>
    <t>56,58</t>
  </si>
  <si>
    <t>45,538</t>
  </si>
  <si>
    <t>286,321</t>
  </si>
  <si>
    <t>27,38</t>
  </si>
  <si>
    <t>58,54</t>
  </si>
  <si>
    <t>85,973</t>
  </si>
  <si>
    <t>-7,099</t>
  </si>
  <si>
    <t>-3,937</t>
  </si>
  <si>
    <t>-4,599</t>
  </si>
  <si>
    <t>-1,36</t>
  </si>
  <si>
    <t>-3,489</t>
  </si>
  <si>
    <t>309,501</t>
  </si>
  <si>
    <t>288,938</t>
  </si>
  <si>
    <t>27,017</t>
  </si>
  <si>
    <t>38,831</t>
  </si>
  <si>
    <t>133,25</t>
  </si>
  <si>
    <t>20,832</t>
  </si>
  <si>
    <t>59,357</t>
  </si>
  <si>
    <t>11,696</t>
  </si>
  <si>
    <t>-0,192</t>
  </si>
  <si>
    <t>42,106</t>
  </si>
  <si>
    <t>32,501</t>
  </si>
  <si>
    <t>113,774</t>
  </si>
  <si>
    <t>38,595</t>
  </si>
  <si>
    <t>37,95</t>
  </si>
  <si>
    <t>11,927</t>
  </si>
  <si>
    <t>19,947</t>
  </si>
  <si>
    <t>42,938</t>
  </si>
  <si>
    <t>35,138</t>
  </si>
  <si>
    <t>33,006</t>
  </si>
  <si>
    <t>47,375</t>
  </si>
  <si>
    <t>35,351</t>
  </si>
  <si>
    <t>114,742</t>
  </si>
  <si>
    <t>32,627</t>
  </si>
  <si>
    <t>42,972</t>
  </si>
  <si>
    <t>201,071</t>
  </si>
  <si>
    <t>92,55</t>
  </si>
  <si>
    <t>-0,8</t>
  </si>
  <si>
    <t>30,969</t>
  </si>
  <si>
    <t>36,379</t>
  </si>
  <si>
    <t>47,877</t>
  </si>
  <si>
    <t>71,983</t>
  </si>
  <si>
    <t>11,591</t>
  </si>
  <si>
    <t>192,956</t>
  </si>
  <si>
    <t>52,03</t>
  </si>
  <si>
    <t>13,783</t>
  </si>
  <si>
    <t>7,569</t>
  </si>
  <si>
    <t>3,271</t>
  </si>
  <si>
    <t>4,906</t>
  </si>
  <si>
    <t>4,01</t>
  </si>
  <si>
    <t>49,619</t>
  </si>
  <si>
    <t>40,635</t>
  </si>
  <si>
    <t>27,326</t>
  </si>
  <si>
    <t>44,814</t>
  </si>
  <si>
    <t>215,981</t>
  </si>
  <si>
    <t>58,972</t>
  </si>
  <si>
    <t>46,474</t>
  </si>
  <si>
    <t>15,91</t>
  </si>
  <si>
    <t>2,967</t>
  </si>
  <si>
    <t>57,275</t>
  </si>
  <si>
    <t>36,459</t>
  </si>
  <si>
    <t>35,108</t>
  </si>
  <si>
    <t>29,599</t>
  </si>
  <si>
    <t>271,239</t>
  </si>
  <si>
    <t>49,072</t>
  </si>
  <si>
    <t>55,698</t>
  </si>
  <si>
    <t>16,202</t>
  </si>
  <si>
    <t>22,105</t>
  </si>
  <si>
    <t>164,306</t>
  </si>
  <si>
    <t>108,315</t>
  </si>
  <si>
    <t>91,451</t>
  </si>
  <si>
    <t>120,601</t>
  </si>
  <si>
    <t>22,961</t>
  </si>
  <si>
    <t>17,83</t>
  </si>
  <si>
    <t>12,578</t>
  </si>
  <si>
    <t>-0,487</t>
  </si>
  <si>
    <t>-8,612</t>
  </si>
  <si>
    <t>-8,587</t>
  </si>
  <si>
    <t>-2,035</t>
  </si>
  <si>
    <t>45,282</t>
  </si>
  <si>
    <t>11,096</t>
  </si>
  <si>
    <t>44,453</t>
  </si>
  <si>
    <t>95,76</t>
  </si>
  <si>
    <t>32,877</t>
  </si>
  <si>
    <t>27,456</t>
  </si>
  <si>
    <t>10,215</t>
  </si>
  <si>
    <t>-2148,746</t>
  </si>
  <si>
    <t>-1,753</t>
  </si>
  <si>
    <t>36,772</t>
  </si>
  <si>
    <t>61,498</t>
  </si>
  <si>
    <t>37,012</t>
  </si>
  <si>
    <t>47,945</t>
  </si>
  <si>
    <t>75,267</t>
  </si>
  <si>
    <t>40,358</t>
  </si>
  <si>
    <t>19,013</t>
  </si>
  <si>
    <t>10,859</t>
  </si>
  <si>
    <t>5,637</t>
  </si>
  <si>
    <t>5,693</t>
  </si>
  <si>
    <t>39,091</t>
  </si>
  <si>
    <t>49,454</t>
  </si>
  <si>
    <t>83,291</t>
  </si>
  <si>
    <t>11,505</t>
  </si>
  <si>
    <t>307,177</t>
  </si>
  <si>
    <t>64,917</t>
  </si>
  <si>
    <t>38,109</t>
  </si>
  <si>
    <t>3,87</t>
  </si>
  <si>
    <t>15,236</t>
  </si>
  <si>
    <t>18,048</t>
  </si>
  <si>
    <t>15,974</t>
  </si>
  <si>
    <t>137,192</t>
  </si>
  <si>
    <t>35,352</t>
  </si>
  <si>
    <t>8,492</t>
  </si>
  <si>
    <t>47,798</t>
  </si>
  <si>
    <t>1766,127</t>
  </si>
  <si>
    <t>228,794</t>
  </si>
  <si>
    <t>26,438</t>
  </si>
  <si>
    <t>3,854</t>
  </si>
  <si>
    <t>-186,774</t>
  </si>
  <si>
    <t>-42,2</t>
  </si>
  <si>
    <t>-5,173</t>
  </si>
  <si>
    <t>122,579</t>
  </si>
  <si>
    <t>119,685</t>
  </si>
  <si>
    <t>52,768</t>
  </si>
  <si>
    <t>212,266</t>
  </si>
  <si>
    <t>56,105</t>
  </si>
  <si>
    <t>35,224</t>
  </si>
  <si>
    <t>0,326</t>
  </si>
  <si>
    <t>3,9</t>
  </si>
  <si>
    <t>5,835</t>
  </si>
  <si>
    <t>126,806</t>
  </si>
  <si>
    <t>73,391</t>
  </si>
  <si>
    <t>46,4</t>
  </si>
  <si>
    <t>81,818</t>
  </si>
  <si>
    <t>20,696</t>
  </si>
  <si>
    <t>456,091</t>
  </si>
  <si>
    <t>44,972</t>
  </si>
  <si>
    <t>68,23</t>
  </si>
  <si>
    <t>51,006</t>
  </si>
  <si>
    <t>16,093</t>
  </si>
  <si>
    <t>0,809</t>
  </si>
  <si>
    <t>19,608</t>
  </si>
  <si>
    <t>183,621</t>
  </si>
  <si>
    <t>144,607</t>
  </si>
  <si>
    <t>35,206</t>
  </si>
  <si>
    <t>45,965</t>
  </si>
  <si>
    <t>285,466</t>
  </si>
  <si>
    <t>172,807</t>
  </si>
  <si>
    <t>40,655</t>
  </si>
  <si>
    <t>14,254</t>
  </si>
  <si>
    <t>33,734</t>
  </si>
  <si>
    <t>29,937</t>
  </si>
  <si>
    <t>-0,355</t>
  </si>
  <si>
    <t>-85,477</t>
  </si>
  <si>
    <t>0,836</t>
  </si>
  <si>
    <t>-3,611</t>
  </si>
  <si>
    <t>121,442</t>
  </si>
  <si>
    <t>56,044</t>
  </si>
  <si>
    <t>86,478</t>
  </si>
  <si>
    <t>208,376</t>
  </si>
  <si>
    <t>39,72</t>
  </si>
  <si>
    <t>65,734</t>
  </si>
  <si>
    <t>37,317</t>
  </si>
  <si>
    <t>2,144</t>
  </si>
  <si>
    <t>8,213</t>
  </si>
  <si>
    <t>134,343</t>
  </si>
  <si>
    <t>107,287</t>
  </si>
  <si>
    <t>52,384</t>
  </si>
  <si>
    <t>140,076</t>
  </si>
  <si>
    <t>72,79</t>
  </si>
  <si>
    <t>98,376</t>
  </si>
  <si>
    <t>29,165</t>
  </si>
  <si>
    <t>31,019</t>
  </si>
  <si>
    <t>37,589</t>
  </si>
  <si>
    <t>-3,842</t>
  </si>
  <si>
    <t>-45,737</t>
  </si>
  <si>
    <t>9,51</t>
  </si>
  <si>
    <t>-2,878</t>
  </si>
  <si>
    <t>111,67</t>
  </si>
  <si>
    <t>219,388</t>
  </si>
  <si>
    <t>117,547</t>
  </si>
  <si>
    <t>44,344</t>
  </si>
  <si>
    <t>92,246</t>
  </si>
  <si>
    <t>54,097</t>
  </si>
  <si>
    <t>25,454</t>
  </si>
  <si>
    <t>7,017</t>
  </si>
  <si>
    <t>12,861</t>
  </si>
  <si>
    <t>10,408</t>
  </si>
  <si>
    <t>0,462</t>
  </si>
  <si>
    <t>7,259</t>
  </si>
  <si>
    <t>25,262</t>
  </si>
  <si>
    <t>49,1</t>
  </si>
  <si>
    <t>57,811</t>
  </si>
  <si>
    <t>34,439</t>
  </si>
  <si>
    <t>4817,878</t>
  </si>
  <si>
    <t>162,236</t>
  </si>
  <si>
    <t>37,143</t>
  </si>
  <si>
    <t>8,674</t>
  </si>
  <si>
    <t>-29,32</t>
  </si>
  <si>
    <t>-0,867</t>
  </si>
  <si>
    <t>-45,521</t>
  </si>
  <si>
    <t>-1,527</t>
  </si>
  <si>
    <t>-4,056</t>
  </si>
  <si>
    <t>31,227</t>
  </si>
  <si>
    <t>33,468</t>
  </si>
  <si>
    <t>40,097</t>
  </si>
  <si>
    <t>44,164</t>
  </si>
  <si>
    <t>105,151</t>
  </si>
  <si>
    <t>35,929</t>
  </si>
  <si>
    <t>2,978</t>
  </si>
  <si>
    <t>27,357</t>
  </si>
  <si>
    <t>26,954</t>
  </si>
  <si>
    <t>22,7</t>
  </si>
  <si>
    <t>42,765</t>
  </si>
  <si>
    <t>172,194</t>
  </si>
  <si>
    <t>19,888</t>
  </si>
  <si>
    <t>51,44</t>
  </si>
  <si>
    <t>27,386</t>
  </si>
  <si>
    <t>98,591</t>
  </si>
  <si>
    <t>32,072</t>
  </si>
  <si>
    <t>11,587</t>
  </si>
  <si>
    <t>67,443</t>
  </si>
  <si>
    <t>102,484</t>
  </si>
  <si>
    <t>210,439</t>
  </si>
  <si>
    <t>16,5</t>
  </si>
  <si>
    <t>25,639</t>
  </si>
  <si>
    <t>4,502</t>
  </si>
  <si>
    <t>5,55</t>
  </si>
  <si>
    <t>5,72</t>
  </si>
  <si>
    <t>122,212</t>
  </si>
  <si>
    <t>81,615</t>
  </si>
  <si>
    <t>52,529</t>
  </si>
  <si>
    <t>53,973</t>
  </si>
  <si>
    <t>1,549</t>
  </si>
  <si>
    <t>179,156</t>
  </si>
  <si>
    <t>28,06</t>
  </si>
  <si>
    <t>62,204</t>
  </si>
  <si>
    <t>15,561</t>
  </si>
  <si>
    <t>10,58</t>
  </si>
  <si>
    <t>8,522</t>
  </si>
  <si>
    <t>56,019</t>
  </si>
  <si>
    <t>27,893</t>
  </si>
  <si>
    <t>28,507</t>
  </si>
  <si>
    <t>58,061</t>
  </si>
  <si>
    <t>1,312</t>
  </si>
  <si>
    <t>365,457</t>
  </si>
  <si>
    <t>54,754</t>
  </si>
  <si>
    <t>79,788</t>
  </si>
  <si>
    <t>53,506</t>
  </si>
  <si>
    <t>0,678</t>
  </si>
  <si>
    <t>9,772</t>
  </si>
  <si>
    <t>192,622</t>
  </si>
  <si>
    <t>38,903</t>
  </si>
  <si>
    <t>59,077</t>
  </si>
  <si>
    <t>37,76</t>
  </si>
  <si>
    <t>223,053</t>
  </si>
  <si>
    <t>77,622</t>
  </si>
  <si>
    <t>51,219</t>
  </si>
  <si>
    <t>23,762</t>
  </si>
  <si>
    <t>0,946</t>
  </si>
  <si>
    <t>19,926</t>
  </si>
  <si>
    <t>4,84</t>
  </si>
  <si>
    <t>85,543</t>
  </si>
  <si>
    <t>72,99</t>
  </si>
  <si>
    <t>10754,569</t>
  </si>
  <si>
    <t>116,674</t>
  </si>
  <si>
    <t>12,099</t>
  </si>
  <si>
    <t>35,367</t>
  </si>
  <si>
    <t>4,078</t>
  </si>
  <si>
    <t>-0,155</t>
  </si>
  <si>
    <t>43,556</t>
  </si>
  <si>
    <t>50,688</t>
  </si>
  <si>
    <t>26,309</t>
  </si>
  <si>
    <t>41,027</t>
  </si>
  <si>
    <t>-367,597</t>
  </si>
  <si>
    <t>71,924</t>
  </si>
  <si>
    <t>15,886</t>
  </si>
  <si>
    <t>-13,671</t>
  </si>
  <si>
    <t>10,101</t>
  </si>
  <si>
    <t>-5,676</t>
  </si>
  <si>
    <t>-3,225</t>
  </si>
  <si>
    <t>-5,862</t>
  </si>
  <si>
    <t>-3,151</t>
  </si>
  <si>
    <t>-7,728</t>
  </si>
  <si>
    <t>36,363</t>
  </si>
  <si>
    <t>20,078</t>
  </si>
  <si>
    <t>25,282</t>
  </si>
  <si>
    <t>72,798</t>
  </si>
  <si>
    <t>164,636</t>
  </si>
  <si>
    <t>224,726</t>
  </si>
  <si>
    <t>23,112</t>
  </si>
  <si>
    <t>42,391</t>
  </si>
  <si>
    <t>8,999</t>
  </si>
  <si>
    <t>4,187</t>
  </si>
  <si>
    <t>9,925</t>
  </si>
  <si>
    <t>6,081</t>
  </si>
  <si>
    <t>152,606</t>
  </si>
  <si>
    <t>57,63</t>
  </si>
  <si>
    <t>75,653</t>
  </si>
  <si>
    <t>80,011</t>
  </si>
  <si>
    <t>155,429</t>
  </si>
  <si>
    <t>45,814</t>
  </si>
  <si>
    <t>38,761</t>
  </si>
  <si>
    <t>9,478</t>
  </si>
  <si>
    <t>-124,825</t>
  </si>
  <si>
    <t>73,611</t>
  </si>
  <si>
    <t>34,121</t>
  </si>
  <si>
    <t>24,298</t>
  </si>
  <si>
    <t>25,549</t>
  </si>
  <si>
    <t>-152,56</t>
  </si>
  <si>
    <t>34,191</t>
  </si>
  <si>
    <t>178,634</t>
  </si>
  <si>
    <t>41,371</t>
  </si>
  <si>
    <t>60,34</t>
  </si>
  <si>
    <t>31,187</t>
  </si>
  <si>
    <t>33,965</t>
  </si>
  <si>
    <t>4,274</t>
  </si>
  <si>
    <t>7,247</t>
  </si>
  <si>
    <t>5,846</t>
  </si>
  <si>
    <t>2,033</t>
  </si>
  <si>
    <t>112,274</t>
  </si>
  <si>
    <t>36,92</t>
  </si>
  <si>
    <t>27,117</t>
  </si>
  <si>
    <t>62,912</t>
  </si>
  <si>
    <t>137,048</t>
  </si>
  <si>
    <t>212,201</t>
  </si>
  <si>
    <t>58,514</t>
  </si>
  <si>
    <t>36,211</t>
  </si>
  <si>
    <t>159,344</t>
  </si>
  <si>
    <t>17,476</t>
  </si>
  <si>
    <t>-1,157</t>
  </si>
  <si>
    <t>573,639</t>
  </si>
  <si>
    <t>324,138</t>
  </si>
  <si>
    <t>89,588</t>
  </si>
  <si>
    <t>80,398</t>
  </si>
  <si>
    <t>168,586</t>
  </si>
  <si>
    <t>422,788</t>
  </si>
  <si>
    <t>30,782</t>
  </si>
  <si>
    <t>179,457</t>
  </si>
  <si>
    <t>146,505</t>
  </si>
  <si>
    <t>6,187</t>
  </si>
  <si>
    <t>-4,667</t>
  </si>
  <si>
    <t>646,046</t>
  </si>
  <si>
    <t>313,223</t>
  </si>
  <si>
    <t>116,804</t>
  </si>
  <si>
    <t>106,606</t>
  </si>
  <si>
    <t>382,326</t>
  </si>
  <si>
    <t>104,869</t>
  </si>
  <si>
    <t>22,664</t>
  </si>
  <si>
    <t>16,597</t>
  </si>
  <si>
    <t>19,652</t>
  </si>
  <si>
    <t>-11,285</t>
  </si>
  <si>
    <t>-6,722</t>
  </si>
  <si>
    <t>-10,247</t>
  </si>
  <si>
    <t>-7,01</t>
  </si>
  <si>
    <t>-8,645</t>
  </si>
  <si>
    <t>70,748</t>
  </si>
  <si>
    <t>49,337</t>
  </si>
  <si>
    <t>399,974</t>
  </si>
  <si>
    <t>154,288</t>
  </si>
  <si>
    <t>27,458</t>
  </si>
  <si>
    <t>17,211</t>
  </si>
  <si>
    <t>25,222</t>
  </si>
  <si>
    <t>-43,185</t>
  </si>
  <si>
    <t>-5,435</t>
  </si>
  <si>
    <t>-17,596</t>
  </si>
  <si>
    <t>-8,832</t>
  </si>
  <si>
    <t>-6,317</t>
  </si>
  <si>
    <t>90,8</t>
  </si>
  <si>
    <t>43,285</t>
  </si>
  <si>
    <t>52,01</t>
  </si>
  <si>
    <t>128,156</t>
  </si>
  <si>
    <t>38,712</t>
  </si>
  <si>
    <t>48,364</t>
  </si>
  <si>
    <t>5,343</t>
  </si>
  <si>
    <t>-1,288</t>
  </si>
  <si>
    <t>-0,123</t>
  </si>
  <si>
    <t>-2,341</t>
  </si>
  <si>
    <t>174,111</t>
  </si>
  <si>
    <t>40,94</t>
  </si>
  <si>
    <t>152,013</t>
  </si>
  <si>
    <t>16,476</t>
  </si>
  <si>
    <t>288,666</t>
  </si>
  <si>
    <t>20,871</t>
  </si>
  <si>
    <t>60,597</t>
  </si>
  <si>
    <t>25,016</t>
  </si>
  <si>
    <t>4,556</t>
  </si>
  <si>
    <t>9,585</t>
  </si>
  <si>
    <t>90,059</t>
  </si>
  <si>
    <t>53,08</t>
  </si>
  <si>
    <t>37,006</t>
  </si>
  <si>
    <t>11,717</t>
  </si>
  <si>
    <t>163,849</t>
  </si>
  <si>
    <t>57,893</t>
  </si>
  <si>
    <t>10,068</t>
  </si>
  <si>
    <t>0,754</t>
  </si>
  <si>
    <t>1,072</t>
  </si>
  <si>
    <t>1,726</t>
  </si>
  <si>
    <t>33,398</t>
  </si>
  <si>
    <t>19,478</t>
  </si>
  <si>
    <t>18,785</t>
  </si>
  <si>
    <t>333,827</t>
  </si>
  <si>
    <t>34,764</t>
  </si>
  <si>
    <t>48,185</t>
  </si>
  <si>
    <t>14,89</t>
  </si>
  <si>
    <t>5,477</t>
  </si>
  <si>
    <t>53,604</t>
  </si>
  <si>
    <t>20,989</t>
  </si>
  <si>
    <t>30,703</t>
  </si>
  <si>
    <t>17,482</t>
  </si>
  <si>
    <t>250,472</t>
  </si>
  <si>
    <t>36,333</t>
  </si>
  <si>
    <t>46,022</t>
  </si>
  <si>
    <t>3,939</t>
  </si>
  <si>
    <t>2,364</t>
  </si>
  <si>
    <t>39,089</t>
  </si>
  <si>
    <t>24,334</t>
  </si>
  <si>
    <t>17,196</t>
  </si>
  <si>
    <t>267,959</t>
  </si>
  <si>
    <t>437,89</t>
  </si>
  <si>
    <t>54,424</t>
  </si>
  <si>
    <t>22,173</t>
  </si>
  <si>
    <t>140,292</t>
  </si>
  <si>
    <t>28,033</t>
  </si>
  <si>
    <t>5,933</t>
  </si>
  <si>
    <t>505,051</t>
  </si>
  <si>
    <t>353,753</t>
  </si>
  <si>
    <t>105,901</t>
  </si>
  <si>
    <t>113,503</t>
  </si>
  <si>
    <t>14,477</t>
  </si>
  <si>
    <t>123,231</t>
  </si>
  <si>
    <t>35,378</t>
  </si>
  <si>
    <t>89,242</t>
  </si>
  <si>
    <t>20,739</t>
  </si>
  <si>
    <t>3,24</t>
  </si>
  <si>
    <t>0,889</t>
  </si>
  <si>
    <t>321,27</t>
  </si>
  <si>
    <t>477,072</t>
  </si>
  <si>
    <t>80,221</t>
  </si>
  <si>
    <t>227,399</t>
  </si>
  <si>
    <t>12,614</t>
  </si>
  <si>
    <t>530,052</t>
  </si>
  <si>
    <t>79,093</t>
  </si>
  <si>
    <t>64,945</t>
  </si>
  <si>
    <t>0,427</t>
  </si>
  <si>
    <t>22,0</t>
  </si>
  <si>
    <t>26,362</t>
  </si>
  <si>
    <t>16,965</t>
  </si>
  <si>
    <t>233,802</t>
  </si>
  <si>
    <t>24,527</t>
  </si>
  <si>
    <t>84,138</t>
  </si>
  <si>
    <t>51,397</t>
  </si>
  <si>
    <t>144,736</t>
  </si>
  <si>
    <t>37,056</t>
  </si>
  <si>
    <t>33,736</t>
  </si>
  <si>
    <t>55,506</t>
  </si>
  <si>
    <t>-0,854</t>
  </si>
  <si>
    <t>121,448</t>
  </si>
  <si>
    <t>59,92</t>
  </si>
  <si>
    <t>32,952</t>
  </si>
  <si>
    <t>75,723</t>
  </si>
  <si>
    <t>108,44</t>
  </si>
  <si>
    <t>14,588</t>
  </si>
  <si>
    <t>24,514</t>
  </si>
  <si>
    <t>245,412</t>
  </si>
  <si>
    <t>52,516</t>
  </si>
  <si>
    <t>31,572</t>
  </si>
  <si>
    <t>23,689</t>
  </si>
  <si>
    <t>48,362</t>
  </si>
  <si>
    <t>117,529</t>
  </si>
  <si>
    <t>7,775</t>
  </si>
  <si>
    <t>-1,058</t>
  </si>
  <si>
    <t>0,756</t>
  </si>
  <si>
    <t>-1,359</t>
  </si>
  <si>
    <t>24,177</t>
  </si>
  <si>
    <t>43,275</t>
  </si>
  <si>
    <t>91,022</t>
  </si>
  <si>
    <t>52,579</t>
  </si>
  <si>
    <t>25,272</t>
  </si>
  <si>
    <t>3,096</t>
  </si>
  <si>
    <t>10,93</t>
  </si>
  <si>
    <t>1,884</t>
  </si>
  <si>
    <t>2,751</t>
  </si>
  <si>
    <t>11,145</t>
  </si>
  <si>
    <t>103,872</t>
  </si>
  <si>
    <t>26,055</t>
  </si>
  <si>
    <t>25,943</t>
  </si>
  <si>
    <t>32,313</t>
  </si>
  <si>
    <t>26,62</t>
  </si>
  <si>
    <t>-2,285</t>
  </si>
  <si>
    <t>26,451</t>
  </si>
  <si>
    <t>3,182</t>
  </si>
  <si>
    <t>-8,224</t>
  </si>
  <si>
    <t>13,104</t>
  </si>
  <si>
    <t>58,731</t>
  </si>
  <si>
    <t>66,073</t>
  </si>
  <si>
    <t>99,713</t>
  </si>
  <si>
    <t>52,179</t>
  </si>
  <si>
    <t>18,59</t>
  </si>
  <si>
    <t>24,316</t>
  </si>
  <si>
    <t>100,255</t>
  </si>
  <si>
    <t>14,177</t>
  </si>
  <si>
    <t>0,611</t>
  </si>
  <si>
    <t>14,48</t>
  </si>
  <si>
    <t>28,495</t>
  </si>
  <si>
    <t>59,59</t>
  </si>
  <si>
    <t>90,103</t>
  </si>
  <si>
    <t>107,066</t>
  </si>
  <si>
    <t>8,401</t>
  </si>
  <si>
    <t>1,669</t>
  </si>
  <si>
    <t>23,91</t>
  </si>
  <si>
    <t>35,371</t>
  </si>
  <si>
    <t>34,96</t>
  </si>
  <si>
    <t>6849,406</t>
  </si>
  <si>
    <t>103,276</t>
  </si>
  <si>
    <t>10,876</t>
  </si>
  <si>
    <t>1,855</t>
  </si>
  <si>
    <t>-258,834</t>
  </si>
  <si>
    <t>39,155</t>
  </si>
  <si>
    <t>18,583</t>
  </si>
  <si>
    <t>11,971</t>
  </si>
  <si>
    <t>1,528</t>
  </si>
  <si>
    <t>43,095</t>
  </si>
  <si>
    <t>18,375</t>
  </si>
  <si>
    <t>51,379</t>
  </si>
  <si>
    <t>2810,544</t>
  </si>
  <si>
    <t>102,315</t>
  </si>
  <si>
    <t>1,987</t>
  </si>
  <si>
    <t>1,583</t>
  </si>
  <si>
    <t>19,85</t>
  </si>
  <si>
    <t>40,688</t>
  </si>
  <si>
    <t>50,056</t>
  </si>
  <si>
    <t>40,598</t>
  </si>
  <si>
    <t>145,055</t>
  </si>
  <si>
    <t>17,448</t>
  </si>
  <si>
    <t>54,469</t>
  </si>
  <si>
    <t>35,183</t>
  </si>
  <si>
    <t>51,456</t>
  </si>
  <si>
    <t>1338,109</t>
  </si>
  <si>
    <t>6,139</t>
  </si>
  <si>
    <t>126,659</t>
  </si>
  <si>
    <t>24,232</t>
  </si>
  <si>
    <t>89,624</t>
  </si>
  <si>
    <t>151,209</t>
  </si>
  <si>
    <t>205,042</t>
  </si>
  <si>
    <t>20,363</t>
  </si>
  <si>
    <t>17,154</t>
  </si>
  <si>
    <t>-4,578</t>
  </si>
  <si>
    <t>-4,03</t>
  </si>
  <si>
    <t>-4,257</t>
  </si>
  <si>
    <t>61,754</t>
  </si>
  <si>
    <t>41,493</t>
  </si>
  <si>
    <t>29,401</t>
  </si>
  <si>
    <t>2672,581</t>
  </si>
  <si>
    <t>101,692</t>
  </si>
  <si>
    <t>12,363</t>
  </si>
  <si>
    <t>4,793</t>
  </si>
  <si>
    <t>-13,047</t>
  </si>
  <si>
    <t>3,261</t>
  </si>
  <si>
    <t>44,506</t>
  </si>
  <si>
    <t>63,101</t>
  </si>
  <si>
    <t>4,258</t>
  </si>
  <si>
    <t>17313,77</t>
  </si>
  <si>
    <t>140,934</t>
  </si>
  <si>
    <t>5,202</t>
  </si>
  <si>
    <t>31,712</t>
  </si>
  <si>
    <t>-0,146</t>
  </si>
  <si>
    <t>-99,516</t>
  </si>
  <si>
    <t>1,126</t>
  </si>
  <si>
    <t>-0,098</t>
  </si>
  <si>
    <t>114,161</t>
  </si>
  <si>
    <t>70,029</t>
  </si>
  <si>
    <t>46,705</t>
  </si>
  <si>
    <t>63,013</t>
  </si>
  <si>
    <t>206,183</t>
  </si>
  <si>
    <t>65,793</t>
  </si>
  <si>
    <t>95,043</t>
  </si>
  <si>
    <t>61,925</t>
  </si>
  <si>
    <t>29,11</t>
  </si>
  <si>
    <t>31,966</t>
  </si>
  <si>
    <t>9,36</t>
  </si>
  <si>
    <t>222,93</t>
  </si>
  <si>
    <t>12,799</t>
  </si>
  <si>
    <t>30,989</t>
  </si>
  <si>
    <t>146,417</t>
  </si>
  <si>
    <t>18312,588</t>
  </si>
  <si>
    <t>109,629</t>
  </si>
  <si>
    <t>13,204</t>
  </si>
  <si>
    <t>164,895</t>
  </si>
  <si>
    <t>-0,279</t>
  </si>
  <si>
    <t>25,875</t>
  </si>
  <si>
    <t>43,423</t>
  </si>
  <si>
    <t>256,506</t>
  </si>
  <si>
    <t>11,2</t>
  </si>
  <si>
    <t>62,927</t>
  </si>
  <si>
    <t>45,48</t>
  </si>
  <si>
    <t>16,33</t>
  </si>
  <si>
    <t>1,695</t>
  </si>
  <si>
    <t>1,859</t>
  </si>
  <si>
    <t>163,728</t>
  </si>
  <si>
    <t>118,009</t>
  </si>
  <si>
    <t>67,714</t>
  </si>
  <si>
    <t>77,735</t>
  </si>
  <si>
    <t>43,359</t>
  </si>
  <si>
    <t>185,391</t>
  </si>
  <si>
    <t>31,573</t>
  </si>
  <si>
    <t>49,706</t>
  </si>
  <si>
    <t>4,347</t>
  </si>
  <si>
    <t>4,271</t>
  </si>
  <si>
    <t>2,915</t>
  </si>
  <si>
    <t>125,338</t>
  </si>
  <si>
    <t>32,579</t>
  </si>
  <si>
    <t>58,848</t>
  </si>
  <si>
    <t>61,044</t>
  </si>
  <si>
    <t>116,716</t>
  </si>
  <si>
    <t>157,312</t>
  </si>
  <si>
    <t>54,724</t>
  </si>
  <si>
    <t>30,247</t>
  </si>
  <si>
    <t>16,591</t>
  </si>
  <si>
    <t>35,37</t>
  </si>
  <si>
    <t>18,129</t>
  </si>
  <si>
    <t>20,76</t>
  </si>
  <si>
    <t>34,097</t>
  </si>
  <si>
    <t>110,673</t>
  </si>
  <si>
    <t>149,701</t>
  </si>
  <si>
    <t>60,38</t>
  </si>
  <si>
    <t>30,221</t>
  </si>
  <si>
    <t>8,772</t>
  </si>
  <si>
    <t>5,763</t>
  </si>
  <si>
    <t>31,581</t>
  </si>
  <si>
    <t>15,537</t>
  </si>
  <si>
    <t>25,29</t>
  </si>
  <si>
    <t>30,849</t>
  </si>
  <si>
    <t>96,12</t>
  </si>
  <si>
    <t>160,704</t>
  </si>
  <si>
    <t>45,779</t>
  </si>
  <si>
    <t>34,062</t>
  </si>
  <si>
    <t>10,77</t>
  </si>
  <si>
    <t>14,554</t>
  </si>
  <si>
    <t>38,774</t>
  </si>
  <si>
    <t>17,735</t>
  </si>
  <si>
    <t>39,704</t>
  </si>
  <si>
    <t>9867,144</t>
  </si>
  <si>
    <t>111,46</t>
  </si>
  <si>
    <t>9,97</t>
  </si>
  <si>
    <t>10,024</t>
  </si>
  <si>
    <t>35,893</t>
  </si>
  <si>
    <t>25,807</t>
  </si>
  <si>
    <t>22,821</t>
  </si>
  <si>
    <t>30,09</t>
  </si>
  <si>
    <t>63,79</t>
  </si>
  <si>
    <t>103,163</t>
  </si>
  <si>
    <t>19,268</t>
  </si>
  <si>
    <t>30,614</t>
  </si>
  <si>
    <t>24,516</t>
  </si>
  <si>
    <t>1,905</t>
  </si>
  <si>
    <t>88,257</t>
  </si>
  <si>
    <t>43,393</t>
  </si>
  <si>
    <t>52,285</t>
  </si>
  <si>
    <t>2040,799</t>
  </si>
  <si>
    <t>94,527</t>
  </si>
  <si>
    <t>759,122</t>
  </si>
  <si>
    <t>64,548</t>
  </si>
  <si>
    <t>95,758</t>
  </si>
  <si>
    <t>96,823</t>
  </si>
  <si>
    <t>2732,838</t>
  </si>
  <si>
    <t>150,261</t>
  </si>
  <si>
    <t>75,383</t>
  </si>
  <si>
    <t>31,116</t>
  </si>
  <si>
    <t>48,064</t>
  </si>
  <si>
    <t>64,054</t>
  </si>
  <si>
    <t>71,354</t>
  </si>
  <si>
    <t>18,555</t>
  </si>
  <si>
    <t>-1,915</t>
  </si>
  <si>
    <t>230,595</t>
  </si>
  <si>
    <t>72,171</t>
  </si>
  <si>
    <t>77,773</t>
  </si>
  <si>
    <t>347,21</t>
  </si>
  <si>
    <t>43,663</t>
  </si>
  <si>
    <t>71,887</t>
  </si>
  <si>
    <t>15,871</t>
  </si>
  <si>
    <t>9,555</t>
  </si>
  <si>
    <t>13,749</t>
  </si>
  <si>
    <t>12,464</t>
  </si>
  <si>
    <t>57,135</t>
  </si>
  <si>
    <t>19,61</t>
  </si>
  <si>
    <t>25,625</t>
  </si>
  <si>
    <t>410,739</t>
  </si>
  <si>
    <t>36,492</t>
  </si>
  <si>
    <t>77,204</t>
  </si>
  <si>
    <t>18,591</t>
  </si>
  <si>
    <t>0,49</t>
  </si>
  <si>
    <t>8,399</t>
  </si>
  <si>
    <t>9,68</t>
  </si>
  <si>
    <t>25,238</t>
  </si>
  <si>
    <t>38,161</t>
  </si>
  <si>
    <t>28,927</t>
  </si>
  <si>
    <t>102,012</t>
  </si>
  <si>
    <t>47,674</t>
  </si>
  <si>
    <t>9,614</t>
  </si>
  <si>
    <t>1,065</t>
  </si>
  <si>
    <t>34,609</t>
  </si>
  <si>
    <t>25,879</t>
  </si>
  <si>
    <t>27,054</t>
  </si>
  <si>
    <t>33,047</t>
  </si>
  <si>
    <t>230,002</t>
  </si>
  <si>
    <t>62,799</t>
  </si>
  <si>
    <t>36,795</t>
  </si>
  <si>
    <t>-8,295</t>
  </si>
  <si>
    <t>21,465</t>
  </si>
  <si>
    <t>16,073</t>
  </si>
  <si>
    <t>-0,831</t>
  </si>
  <si>
    <t>-29,864</t>
  </si>
  <si>
    <t>75,189</t>
  </si>
  <si>
    <t>66,825</t>
  </si>
  <si>
    <t>102,151</t>
  </si>
  <si>
    <t>257,111</t>
  </si>
  <si>
    <t>15,277</t>
  </si>
  <si>
    <t>86,34</t>
  </si>
  <si>
    <t>47,705</t>
  </si>
  <si>
    <t>2,87</t>
  </si>
  <si>
    <t>30,507</t>
  </si>
  <si>
    <t>4,182</t>
  </si>
  <si>
    <t>310,825</t>
  </si>
  <si>
    <t>236,113</t>
  </si>
  <si>
    <t>76,959</t>
  </si>
  <si>
    <t>125,451</t>
  </si>
  <si>
    <t>480,176</t>
  </si>
  <si>
    <t>26,272</t>
  </si>
  <si>
    <t>78,41</t>
  </si>
  <si>
    <t>102,469</t>
  </si>
  <si>
    <t>15,284</t>
  </si>
  <si>
    <t>21,641</t>
  </si>
  <si>
    <t>20,059</t>
  </si>
  <si>
    <t>368,889</t>
  </si>
  <si>
    <t>321,38</t>
  </si>
  <si>
    <t>50,344</t>
  </si>
  <si>
    <t>85,335</t>
  </si>
  <si>
    <t>183,917</t>
  </si>
  <si>
    <t>55,96</t>
  </si>
  <si>
    <t>62,124</t>
  </si>
  <si>
    <t>-2,254</t>
  </si>
  <si>
    <t>44,475</t>
  </si>
  <si>
    <t>17,118</t>
  </si>
  <si>
    <t>28,674</t>
  </si>
  <si>
    <t>-1172,377</t>
  </si>
  <si>
    <t>163,15</t>
  </si>
  <si>
    <t>-3,55</t>
  </si>
  <si>
    <t>27,249</t>
  </si>
  <si>
    <t>-2,181</t>
  </si>
  <si>
    <t>-2,528</t>
  </si>
  <si>
    <t>-6,492</t>
  </si>
  <si>
    <t>-3,382</t>
  </si>
  <si>
    <t>98,098</t>
  </si>
  <si>
    <t>25,042</t>
  </si>
  <si>
    <t>54,549</t>
  </si>
  <si>
    <t>3,539</t>
  </si>
  <si>
    <t>107,442</t>
  </si>
  <si>
    <t>52,593</t>
  </si>
  <si>
    <t>47,402</t>
  </si>
  <si>
    <t>6,681</t>
  </si>
  <si>
    <t>5,033</t>
  </si>
  <si>
    <t>6,597</t>
  </si>
  <si>
    <t>62,947</t>
  </si>
  <si>
    <t>6,896</t>
  </si>
  <si>
    <t>58,043</t>
  </si>
  <si>
    <t>52,054</t>
  </si>
  <si>
    <t>15,928</t>
  </si>
  <si>
    <t>-13,443</t>
  </si>
  <si>
    <t>16,735</t>
  </si>
  <si>
    <t>7,244</t>
  </si>
  <si>
    <t>-48,397</t>
  </si>
  <si>
    <t>12,211</t>
  </si>
  <si>
    <t>46,795</t>
  </si>
  <si>
    <t>62,375</t>
  </si>
  <si>
    <t>23,991</t>
  </si>
  <si>
    <t>18,843</t>
  </si>
  <si>
    <t>-5,148</t>
  </si>
  <si>
    <t>7,228</t>
  </si>
  <si>
    <t>-18,532</t>
  </si>
  <si>
    <t>12,981</t>
  </si>
  <si>
    <t>72,752</t>
  </si>
  <si>
    <t>84,872</t>
  </si>
  <si>
    <t>90,612</t>
  </si>
  <si>
    <t>29,89</t>
  </si>
  <si>
    <t>22,553</t>
  </si>
  <si>
    <t>7,788</t>
  </si>
  <si>
    <t>26,575</t>
  </si>
  <si>
    <t>3,949</t>
  </si>
  <si>
    <t>36,645</t>
  </si>
  <si>
    <t>10,309</t>
  </si>
  <si>
    <t>53,201</t>
  </si>
  <si>
    <t>23,648</t>
  </si>
  <si>
    <t>102,199</t>
  </si>
  <si>
    <t>20,208</t>
  </si>
  <si>
    <t>17,039</t>
  </si>
  <si>
    <t>62,868</t>
  </si>
  <si>
    <t>3,961</t>
  </si>
  <si>
    <t>3,491</t>
  </si>
  <si>
    <t>11,91</t>
  </si>
  <si>
    <t>45,286</t>
  </si>
  <si>
    <t>92,846</t>
  </si>
  <si>
    <t>56,973</t>
  </si>
  <si>
    <t>190,184</t>
  </si>
  <si>
    <t>31,549</t>
  </si>
  <si>
    <t>39,856</t>
  </si>
  <si>
    <t>2,299</t>
  </si>
  <si>
    <t>1,145</t>
  </si>
  <si>
    <t>17,549</t>
  </si>
  <si>
    <t>5,005</t>
  </si>
  <si>
    <t>23,988</t>
  </si>
  <si>
    <t>16,04</t>
  </si>
  <si>
    <t>2694,684</t>
  </si>
  <si>
    <t>162,023</t>
  </si>
  <si>
    <t>73,253</t>
  </si>
  <si>
    <t>1,523</t>
  </si>
  <si>
    <t>7,856</t>
  </si>
  <si>
    <t>80,216</t>
  </si>
  <si>
    <t>56,515</t>
  </si>
  <si>
    <t>45,11</t>
  </si>
  <si>
    <t>58,391</t>
  </si>
  <si>
    <t>1973,854</t>
  </si>
  <si>
    <t>94,223</t>
  </si>
  <si>
    <t>748,107</t>
  </si>
  <si>
    <t>65,437</t>
  </si>
  <si>
    <t>96,88</t>
  </si>
  <si>
    <t>98,155</t>
  </si>
  <si>
    <t>2693,184</t>
  </si>
  <si>
    <t>254,203</t>
  </si>
  <si>
    <t>138,773</t>
  </si>
  <si>
    <t>64,299</t>
  </si>
  <si>
    <t>3,787</t>
  </si>
  <si>
    <t>75,507</t>
  </si>
  <si>
    <t>79,419</t>
  </si>
  <si>
    <t>75,935</t>
  </si>
  <si>
    <t>563,299</t>
  </si>
  <si>
    <t>254,962</t>
  </si>
  <si>
    <t>11,359</t>
  </si>
  <si>
    <t>32,988</t>
  </si>
  <si>
    <t>-12,119</t>
  </si>
  <si>
    <t>-5,595</t>
  </si>
  <si>
    <t>-7,685</t>
  </si>
  <si>
    <t>-5,077</t>
  </si>
  <si>
    <t>-9,227</t>
  </si>
  <si>
    <t>118,756</t>
  </si>
  <si>
    <t>104,634</t>
  </si>
  <si>
    <t>26,13</t>
  </si>
  <si>
    <t>46,818</t>
  </si>
  <si>
    <t>31,12</t>
  </si>
  <si>
    <t>396,27</t>
  </si>
  <si>
    <t>49,263</t>
  </si>
  <si>
    <t>60,2</t>
  </si>
  <si>
    <t>47,351</t>
  </si>
  <si>
    <t>15,796</t>
  </si>
  <si>
    <t>18,496</t>
  </si>
  <si>
    <t>170,465</t>
  </si>
  <si>
    <t>120,691</t>
  </si>
  <si>
    <t>31,607</t>
  </si>
  <si>
    <t>49,779</t>
  </si>
  <si>
    <t>84,329</t>
  </si>
  <si>
    <t>102,723</t>
  </si>
  <si>
    <t>48,51</t>
  </si>
  <si>
    <t>23,074</t>
  </si>
  <si>
    <t>22,21</t>
  </si>
  <si>
    <t>4,309</t>
  </si>
  <si>
    <t>0,994</t>
  </si>
  <si>
    <t>79,955</t>
  </si>
  <si>
    <t>31,086</t>
  </si>
  <si>
    <t>38,429</t>
  </si>
  <si>
    <t>78,969</t>
  </si>
  <si>
    <t>-770,566</t>
  </si>
  <si>
    <t>102,225</t>
  </si>
  <si>
    <t>23,26</t>
  </si>
  <si>
    <t>-0,689</t>
  </si>
  <si>
    <t>6,71</t>
  </si>
  <si>
    <t>8,147</t>
  </si>
  <si>
    <t>5,318</t>
  </si>
  <si>
    <t>24,155</t>
  </si>
  <si>
    <t>44,677</t>
  </si>
  <si>
    <t>42,637</t>
  </si>
  <si>
    <t>169,488</t>
  </si>
  <si>
    <t>69,628</t>
  </si>
  <si>
    <t>14,24</t>
  </si>
  <si>
    <t>1,076</t>
  </si>
  <si>
    <t>51,265</t>
  </si>
  <si>
    <t>24,719</t>
  </si>
  <si>
    <t>206,547</t>
  </si>
  <si>
    <t>2152,304</t>
  </si>
  <si>
    <t>29,448</t>
  </si>
  <si>
    <t>30,368</t>
  </si>
  <si>
    <t>148,361</t>
  </si>
  <si>
    <t>3,974</t>
  </si>
  <si>
    <t>22,527</t>
  </si>
  <si>
    <t>5,209</t>
  </si>
  <si>
    <t>5,218</t>
  </si>
  <si>
    <t>534,098</t>
  </si>
  <si>
    <t>391,505</t>
  </si>
  <si>
    <t>22,416</t>
  </si>
  <si>
    <t>42,364</t>
  </si>
  <si>
    <t>17,796</t>
  </si>
  <si>
    <t>-21,923</t>
  </si>
  <si>
    <t>-102,314</t>
  </si>
  <si>
    <t>-490,483</t>
  </si>
  <si>
    <t>-10,587</t>
  </si>
  <si>
    <t>-1,793</t>
  </si>
  <si>
    <t>-10,101</t>
  </si>
  <si>
    <t>-368,331</t>
  </si>
  <si>
    <t>233,964</t>
  </si>
  <si>
    <t>52,052</t>
  </si>
  <si>
    <t>135,115</t>
  </si>
  <si>
    <t>35,88</t>
  </si>
  <si>
    <t>49,824</t>
  </si>
  <si>
    <t>6,693</t>
  </si>
  <si>
    <t>-0,24</t>
  </si>
  <si>
    <t>-2,354</t>
  </si>
  <si>
    <t>-1,539</t>
  </si>
  <si>
    <t>24,093</t>
  </si>
  <si>
    <t>26,021</t>
  </si>
  <si>
    <t>2750,057</t>
  </si>
  <si>
    <t>106,564</t>
  </si>
  <si>
    <t>31,262</t>
  </si>
  <si>
    <t>16,433</t>
  </si>
  <si>
    <t>11,805</t>
  </si>
  <si>
    <t>3,743</t>
  </si>
  <si>
    <t>63,176</t>
  </si>
  <si>
    <t>32,03</t>
  </si>
  <si>
    <t>67,99</t>
  </si>
  <si>
    <t>34,563</t>
  </si>
  <si>
    <t>101,478</t>
  </si>
  <si>
    <t>47,857</t>
  </si>
  <si>
    <t>9,105</t>
  </si>
  <si>
    <t>1,366</t>
  </si>
  <si>
    <t>54,868</t>
  </si>
  <si>
    <t>46,045</t>
  </si>
  <si>
    <t>19,451</t>
  </si>
  <si>
    <t>75,686</t>
  </si>
  <si>
    <t>105,584</t>
  </si>
  <si>
    <t>20,422</t>
  </si>
  <si>
    <t>73,52</t>
  </si>
  <si>
    <t>21,372</t>
  </si>
  <si>
    <t>31,103</t>
  </si>
  <si>
    <t>72,174</t>
  </si>
  <si>
    <t>63,35</t>
  </si>
  <si>
    <t>237,286</t>
  </si>
  <si>
    <t>30,848</t>
  </si>
  <si>
    <t>47,012</t>
  </si>
  <si>
    <t>-9,543</t>
  </si>
  <si>
    <t>33,129</t>
  </si>
  <si>
    <t>-1,517</t>
  </si>
  <si>
    <t>160,629</t>
  </si>
  <si>
    <t>137,711</t>
  </si>
  <si>
    <t>23,754</t>
  </si>
  <si>
    <t>32,645</t>
  </si>
  <si>
    <t>148,837</t>
  </si>
  <si>
    <t>190,371</t>
  </si>
  <si>
    <t>26,054</t>
  </si>
  <si>
    <t>22,491</t>
  </si>
  <si>
    <t>7,705</t>
  </si>
  <si>
    <t>135,886</t>
  </si>
  <si>
    <t>53,467</t>
  </si>
  <si>
    <t>72,893</t>
  </si>
  <si>
    <t>65,906</t>
  </si>
  <si>
    <t>25,876</t>
  </si>
  <si>
    <t>174,685</t>
  </si>
  <si>
    <t>38,375</t>
  </si>
  <si>
    <t>42,126</t>
  </si>
  <si>
    <t>18,443</t>
  </si>
  <si>
    <t>6,495</t>
  </si>
  <si>
    <t>66,393</t>
  </si>
  <si>
    <t>11,487</t>
  </si>
  <si>
    <t>47,76</t>
  </si>
  <si>
    <t>205,82</t>
  </si>
  <si>
    <t>968,083</t>
  </si>
  <si>
    <t>51,076</t>
  </si>
  <si>
    <t>29,242</t>
  </si>
  <si>
    <t>258,884</t>
  </si>
  <si>
    <t>12,105</t>
  </si>
  <si>
    <t>16,816</t>
  </si>
  <si>
    <t>15,201</t>
  </si>
  <si>
    <t>15,528</t>
  </si>
  <si>
    <t>931,982</t>
  </si>
  <si>
    <t>848,895</t>
  </si>
  <si>
    <t>151,143</t>
  </si>
  <si>
    <t>81,757</t>
  </si>
  <si>
    <t>59,794</t>
  </si>
  <si>
    <t>-3,505</t>
  </si>
  <si>
    <t>6,44</t>
  </si>
  <si>
    <t>-12,617</t>
  </si>
  <si>
    <t>31,301</t>
  </si>
  <si>
    <t>68,354</t>
  </si>
  <si>
    <t>94,301</t>
  </si>
  <si>
    <t>248,798</t>
  </si>
  <si>
    <t>35,848</t>
  </si>
  <si>
    <t>33,912</t>
  </si>
  <si>
    <t>24,649</t>
  </si>
  <si>
    <t>2,914</t>
  </si>
  <si>
    <t>0,85</t>
  </si>
  <si>
    <t>124,114</t>
  </si>
  <si>
    <t>117,867</t>
  </si>
  <si>
    <t>17,501</t>
  </si>
  <si>
    <t>49,744</t>
  </si>
  <si>
    <t>156,85</t>
  </si>
  <si>
    <t>37,049</t>
  </si>
  <si>
    <t>64,659</t>
  </si>
  <si>
    <t>16,51</t>
  </si>
  <si>
    <t>7,36</t>
  </si>
  <si>
    <t>59,437</t>
  </si>
  <si>
    <t>37,628</t>
  </si>
  <si>
    <t>114,028</t>
  </si>
  <si>
    <t>11,383</t>
  </si>
  <si>
    <t>266,124</t>
  </si>
  <si>
    <t>26,972</t>
  </si>
  <si>
    <t>65,359</t>
  </si>
  <si>
    <t>1,26</t>
  </si>
  <si>
    <t>26,222</t>
  </si>
  <si>
    <t>13,765</t>
  </si>
  <si>
    <t>34,543</t>
  </si>
  <si>
    <t>390,711</t>
  </si>
  <si>
    <t>16,857</t>
  </si>
  <si>
    <t>32,273</t>
  </si>
  <si>
    <t>215,615</t>
  </si>
  <si>
    <t>7,82</t>
  </si>
  <si>
    <t>5,758</t>
  </si>
  <si>
    <t>776,213</t>
  </si>
  <si>
    <t>629,778</t>
  </si>
  <si>
    <t>74,737</t>
  </si>
  <si>
    <t>194,113</t>
  </si>
  <si>
    <t>195,577</t>
  </si>
  <si>
    <t>38,321</t>
  </si>
  <si>
    <t>67,631</t>
  </si>
  <si>
    <t>9,984</t>
  </si>
  <si>
    <t>12,254</t>
  </si>
  <si>
    <t>30,365</t>
  </si>
  <si>
    <t>36,862</t>
  </si>
  <si>
    <t>36,057</t>
  </si>
  <si>
    <t>430,212</t>
  </si>
  <si>
    <t>182,468</t>
  </si>
  <si>
    <t>30,277</t>
  </si>
  <si>
    <t>12,189</t>
  </si>
  <si>
    <t>-108,237</t>
  </si>
  <si>
    <t>-1,5</t>
  </si>
  <si>
    <t>-16,313</t>
  </si>
  <si>
    <t>-2,726</t>
  </si>
  <si>
    <t>73,393</t>
  </si>
  <si>
    <t>80,246</t>
  </si>
  <si>
    <t>16,021</t>
  </si>
  <si>
    <t>44,565</t>
  </si>
  <si>
    <t>5,681</t>
  </si>
  <si>
    <t>252,431</t>
  </si>
  <si>
    <t>12,282</t>
  </si>
  <si>
    <t>62,561</t>
  </si>
  <si>
    <t>33,923</t>
  </si>
  <si>
    <t>5,199</t>
  </si>
  <si>
    <t>122,124</t>
  </si>
  <si>
    <t>85,482</t>
  </si>
  <si>
    <t>26,014</t>
  </si>
  <si>
    <t>51,336</t>
  </si>
  <si>
    <t>261,153</t>
  </si>
  <si>
    <t>111,949</t>
  </si>
  <si>
    <t>47,681</t>
  </si>
  <si>
    <t>4,881</t>
  </si>
  <si>
    <t>17,571</t>
  </si>
  <si>
    <t>15,595</t>
  </si>
  <si>
    <t>334,659</t>
  </si>
  <si>
    <t>66,158</t>
  </si>
  <si>
    <t>44,385</t>
  </si>
  <si>
    <t>18,119</t>
  </si>
  <si>
    <t>25,538</t>
  </si>
  <si>
    <t>24,075</t>
  </si>
  <si>
    <t>159,786</t>
  </si>
  <si>
    <t>99,77</t>
  </si>
  <si>
    <t>40,561</t>
  </si>
  <si>
    <t>64,608</t>
  </si>
  <si>
    <t>-478,869</t>
  </si>
  <si>
    <t>105,542</t>
  </si>
  <si>
    <t>21,094</t>
  </si>
  <si>
    <t>-11,743</t>
  </si>
  <si>
    <t>10,899</t>
  </si>
  <si>
    <t>-7,734</t>
  </si>
  <si>
    <t>-5,568</t>
  </si>
  <si>
    <t>-3,994</t>
  </si>
  <si>
    <t>-5,125</t>
  </si>
  <si>
    <t>-7,895</t>
  </si>
  <si>
    <t>39,236</t>
  </si>
  <si>
    <t>23,312</t>
  </si>
  <si>
    <t>34,158</t>
  </si>
  <si>
    <t>48,934</t>
  </si>
  <si>
    <t>8,083</t>
  </si>
  <si>
    <t>71,508</t>
  </si>
  <si>
    <t>26,48</t>
  </si>
  <si>
    <t>31,736</t>
  </si>
  <si>
    <t>3,883</t>
  </si>
  <si>
    <t>0,824</t>
  </si>
  <si>
    <t>19,769</t>
  </si>
  <si>
    <t>17,095</t>
  </si>
  <si>
    <t>46,135</t>
  </si>
  <si>
    <t>-698,364</t>
  </si>
  <si>
    <t>81,605</t>
  </si>
  <si>
    <t>22,814</t>
  </si>
  <si>
    <t>-6,887</t>
  </si>
  <si>
    <t>-1,944</t>
  </si>
  <si>
    <t>-3,191</t>
  </si>
  <si>
    <t>19,38</t>
  </si>
  <si>
    <t>21,518</t>
  </si>
  <si>
    <t>11,363</t>
  </si>
  <si>
    <t>42,013</t>
  </si>
  <si>
    <t>66,354</t>
  </si>
  <si>
    <t>33,856</t>
  </si>
  <si>
    <t>27,799</t>
  </si>
  <si>
    <t>14,899</t>
  </si>
  <si>
    <t>11,758</t>
  </si>
  <si>
    <t>67,344</t>
  </si>
  <si>
    <t>77,682</t>
  </si>
  <si>
    <t>10,721</t>
  </si>
  <si>
    <t>193,356</t>
  </si>
  <si>
    <t>35,924</t>
  </si>
  <si>
    <t>68,239</t>
  </si>
  <si>
    <t>6,235</t>
  </si>
  <si>
    <t>2,903</t>
  </si>
  <si>
    <t>4,318</t>
  </si>
  <si>
    <t>22,446</t>
  </si>
  <si>
    <t>13,33</t>
  </si>
  <si>
    <t>262,589</t>
  </si>
  <si>
    <t>276,473</t>
  </si>
  <si>
    <t>-59,34</t>
  </si>
  <si>
    <t>-7,531</t>
  </si>
  <si>
    <t>-4,624</t>
  </si>
  <si>
    <t>-4,323</t>
  </si>
  <si>
    <t>-6,594</t>
  </si>
  <si>
    <t>114,107</t>
  </si>
  <si>
    <t>32,844</t>
  </si>
  <si>
    <t>16,561</t>
  </si>
  <si>
    <t>45,585</t>
  </si>
  <si>
    <t>40,077</t>
  </si>
  <si>
    <t>0,658</t>
  </si>
  <si>
    <t>5,934</t>
  </si>
  <si>
    <t>15,652</t>
  </si>
  <si>
    <t>37,652</t>
  </si>
  <si>
    <t>70,071</t>
  </si>
  <si>
    <t>288,368</t>
  </si>
  <si>
    <t>132,28</t>
  </si>
  <si>
    <t>47,625</t>
  </si>
  <si>
    <t>20,21</t>
  </si>
  <si>
    <t>6,952</t>
  </si>
  <si>
    <t>53,996</t>
  </si>
  <si>
    <t>29,548</t>
  </si>
  <si>
    <t>-6,359</t>
  </si>
  <si>
    <t>25,028</t>
  </si>
  <si>
    <t>33,232</t>
  </si>
  <si>
    <t>31,176</t>
  </si>
  <si>
    <t>130,759</t>
  </si>
  <si>
    <t>202,193</t>
  </si>
  <si>
    <t>30,087</t>
  </si>
  <si>
    <t>6,699</t>
  </si>
  <si>
    <t>3,526</t>
  </si>
  <si>
    <t>40,382</t>
  </si>
  <si>
    <t>22,591</t>
  </si>
  <si>
    <t>127,254</t>
  </si>
  <si>
    <t>123,5</t>
  </si>
  <si>
    <t>13,936</t>
  </si>
  <si>
    <t>13,725</t>
  </si>
  <si>
    <t>4,544</t>
  </si>
  <si>
    <t>4,35</t>
  </si>
  <si>
    <t>5,857</t>
  </si>
  <si>
    <t>1,735</t>
  </si>
  <si>
    <t>50,168</t>
  </si>
  <si>
    <t>17,107</t>
  </si>
  <si>
    <t>26,873</t>
  </si>
  <si>
    <t>44,64</t>
  </si>
  <si>
    <t>15,732</t>
  </si>
  <si>
    <t>199,855</t>
  </si>
  <si>
    <t>34,979</t>
  </si>
  <si>
    <t>53,749</t>
  </si>
  <si>
    <t>54,952</t>
  </si>
  <si>
    <t>13,125</t>
  </si>
  <si>
    <t>47,928</t>
  </si>
  <si>
    <t>54,333</t>
  </si>
  <si>
    <t>134,155</t>
  </si>
  <si>
    <t>12,549</t>
  </si>
  <si>
    <t>44,59</t>
  </si>
  <si>
    <t>15,446</t>
  </si>
  <si>
    <t>5,115</t>
  </si>
  <si>
    <t>44,829</t>
  </si>
  <si>
    <t>18,306</t>
  </si>
  <si>
    <t>43,771</t>
  </si>
  <si>
    <t>58009,944</t>
  </si>
  <si>
    <t>229,783</t>
  </si>
  <si>
    <t>35,747</t>
  </si>
  <si>
    <t>12,925</t>
  </si>
  <si>
    <t>-858,532</t>
  </si>
  <si>
    <t>2,756</t>
  </si>
  <si>
    <t>128,689</t>
  </si>
  <si>
    <t>133,657</t>
  </si>
  <si>
    <t>25,381</t>
  </si>
  <si>
    <t>39,151</t>
  </si>
  <si>
    <t>81955,425</t>
  </si>
  <si>
    <t>199,003</t>
  </si>
  <si>
    <t>41,512</t>
  </si>
  <si>
    <t>-2880,683</t>
  </si>
  <si>
    <t>149,443</t>
  </si>
  <si>
    <t>147,416</t>
  </si>
  <si>
    <t>28,352</t>
  </si>
  <si>
    <t>62,753</t>
  </si>
  <si>
    <t>65,909</t>
  </si>
  <si>
    <t>221,462</t>
  </si>
  <si>
    <t>29,812</t>
  </si>
  <si>
    <t>43,719</t>
  </si>
  <si>
    <t>34,639</t>
  </si>
  <si>
    <t>14,422</t>
  </si>
  <si>
    <t>4,432</t>
  </si>
  <si>
    <t>2,393</t>
  </si>
  <si>
    <t>124,7</t>
  </si>
  <si>
    <t>19,78</t>
  </si>
  <si>
    <t>34,037</t>
  </si>
  <si>
    <t>48,618</t>
  </si>
  <si>
    <t>124,084</t>
  </si>
  <si>
    <t>81,695</t>
  </si>
  <si>
    <t>52,587</t>
  </si>
  <si>
    <t>31,955</t>
  </si>
  <si>
    <t>9,865</t>
  </si>
  <si>
    <t>18,13</t>
  </si>
  <si>
    <t>3,382</t>
  </si>
  <si>
    <t>-1,461</t>
  </si>
  <si>
    <t>35,515</t>
  </si>
  <si>
    <t>23,304</t>
  </si>
  <si>
    <t>26,492</t>
  </si>
  <si>
    <t>68,66</t>
  </si>
  <si>
    <t>150,212</t>
  </si>
  <si>
    <t>23,365</t>
  </si>
  <si>
    <t>49,028</t>
  </si>
  <si>
    <t>31,666</t>
  </si>
  <si>
    <t>11,458</t>
  </si>
  <si>
    <t>35,594</t>
  </si>
  <si>
    <t>336375,342</t>
  </si>
  <si>
    <t>73,747</t>
  </si>
  <si>
    <t>-763,132</t>
  </si>
  <si>
    <t>-123,786</t>
  </si>
  <si>
    <t>25,524</t>
  </si>
  <si>
    <t>87,849</t>
  </si>
  <si>
    <t>146,737</t>
  </si>
  <si>
    <t>50,834</t>
  </si>
  <si>
    <t>21,909</t>
  </si>
  <si>
    <t>28,324</t>
  </si>
  <si>
    <t>7,715</t>
  </si>
  <si>
    <t>33,886</t>
  </si>
  <si>
    <t>86,746</t>
  </si>
  <si>
    <t>9,085</t>
  </si>
  <si>
    <t>172,69</t>
  </si>
  <si>
    <t>25,179</t>
  </si>
  <si>
    <t>58,913</t>
  </si>
  <si>
    <t>8,718</t>
  </si>
  <si>
    <t>0,278</t>
  </si>
  <si>
    <t>37,959</t>
  </si>
  <si>
    <t>21,989</t>
  </si>
  <si>
    <t>176,02</t>
  </si>
  <si>
    <t>267,615</t>
  </si>
  <si>
    <t>28,856</t>
  </si>
  <si>
    <t>101,364</t>
  </si>
  <si>
    <t>6,859</t>
  </si>
  <si>
    <t>9,638</t>
  </si>
  <si>
    <t>364,911</t>
  </si>
  <si>
    <t>244,495</t>
  </si>
  <si>
    <t>11,01</t>
  </si>
  <si>
    <t>164,287</t>
  </si>
  <si>
    <t>37,434</t>
  </si>
  <si>
    <t>76,836</t>
  </si>
  <si>
    <t>-41,804</t>
  </si>
  <si>
    <t>7,446</t>
  </si>
  <si>
    <t>7,561</t>
  </si>
  <si>
    <t>46,349</t>
  </si>
  <si>
    <t>14,464</t>
  </si>
  <si>
    <t>-194,689</t>
  </si>
  <si>
    <t>190,501</t>
  </si>
  <si>
    <t>24,278</t>
  </si>
  <si>
    <t>-59,379</t>
  </si>
  <si>
    <t>19,949</t>
  </si>
  <si>
    <t>-2,053</t>
  </si>
  <si>
    <t>-2,474</t>
  </si>
  <si>
    <t>-15,722</t>
  </si>
  <si>
    <t>-9,447</t>
  </si>
  <si>
    <t>-13,134</t>
  </si>
  <si>
    <t>71,818</t>
  </si>
  <si>
    <t>44,229</t>
  </si>
  <si>
    <t>20,23</t>
  </si>
  <si>
    <t>145,823</t>
  </si>
  <si>
    <t>203,722</t>
  </si>
  <si>
    <t>22,203</t>
  </si>
  <si>
    <t>30,264</t>
  </si>
  <si>
    <t>27,761</t>
  </si>
  <si>
    <t>6,117</t>
  </si>
  <si>
    <t>98,684</t>
  </si>
  <si>
    <t>59,264</t>
  </si>
  <si>
    <t>53,846</t>
  </si>
  <si>
    <t>28,987</t>
  </si>
  <si>
    <t>45,494</t>
  </si>
  <si>
    <t>123,774</t>
  </si>
  <si>
    <t>23,885</t>
  </si>
  <si>
    <t>18,838</t>
  </si>
  <si>
    <t>96,215</t>
  </si>
  <si>
    <t>162,432</t>
  </si>
  <si>
    <t>346,375</t>
  </si>
  <si>
    <t>307,185</t>
  </si>
  <si>
    <t>66,178</t>
  </si>
  <si>
    <t>286,149</t>
  </si>
  <si>
    <t>10,202</t>
  </si>
  <si>
    <t>145,02</t>
  </si>
  <si>
    <t>22,394</t>
  </si>
  <si>
    <t>35,002</t>
  </si>
  <si>
    <t>159,319</t>
  </si>
  <si>
    <t>13,071</t>
  </si>
  <si>
    <t>9,107</t>
  </si>
  <si>
    <t>573,55</t>
  </si>
  <si>
    <t>538,348</t>
  </si>
  <si>
    <t>47,121</t>
  </si>
  <si>
    <t>427,411</t>
  </si>
  <si>
    <t>75,428</t>
  </si>
  <si>
    <t>137,294</t>
  </si>
  <si>
    <t>40,214</t>
  </si>
  <si>
    <t>12,304</t>
  </si>
  <si>
    <t>4,756</t>
  </si>
  <si>
    <t>2,817</t>
  </si>
  <si>
    <t>44,294</t>
  </si>
  <si>
    <t>14,793</t>
  </si>
  <si>
    <t>23,697</t>
  </si>
  <si>
    <t>44,533</t>
  </si>
  <si>
    <t>121,872</t>
  </si>
  <si>
    <t>14,689</t>
  </si>
  <si>
    <t>9,036</t>
  </si>
  <si>
    <t>2,798</t>
  </si>
  <si>
    <t>3,176</t>
  </si>
  <si>
    <t>52,88</t>
  </si>
  <si>
    <t>14,997</t>
  </si>
  <si>
    <t>29,102</t>
  </si>
  <si>
    <t>52,806</t>
  </si>
  <si>
    <t>144,72</t>
  </si>
  <si>
    <t>338,719</t>
  </si>
  <si>
    <t>50,322</t>
  </si>
  <si>
    <t>42,01</t>
  </si>
  <si>
    <t>7,817</t>
  </si>
  <si>
    <t>3,832</t>
  </si>
  <si>
    <t>11,71</t>
  </si>
  <si>
    <t>7,448</t>
  </si>
  <si>
    <t>151,237</t>
  </si>
  <si>
    <t>84,65</t>
  </si>
  <si>
    <t>33,611</t>
  </si>
  <si>
    <t>29,758</t>
  </si>
  <si>
    <t>172,84</t>
  </si>
  <si>
    <t>86,707</t>
  </si>
  <si>
    <t>46,977</t>
  </si>
  <si>
    <t>22,712</t>
  </si>
  <si>
    <t>2,447</t>
  </si>
  <si>
    <t>0,371</t>
  </si>
  <si>
    <t>81,765</t>
  </si>
  <si>
    <t>52,931</t>
  </si>
  <si>
    <t>18,811</t>
  </si>
  <si>
    <t>60,283</t>
  </si>
  <si>
    <t>94,926</t>
  </si>
  <si>
    <t>33,518</t>
  </si>
  <si>
    <t>20,769</t>
  </si>
  <si>
    <t>2,974</t>
  </si>
  <si>
    <t>1,269</t>
  </si>
  <si>
    <t>70,049</t>
  </si>
  <si>
    <t>49,2</t>
  </si>
  <si>
    <t>57,477</t>
  </si>
  <si>
    <t>50,228</t>
  </si>
  <si>
    <t>244,917</t>
  </si>
  <si>
    <t>53,412</t>
  </si>
  <si>
    <t>20,359</t>
  </si>
  <si>
    <t>10,35</t>
  </si>
  <si>
    <t>4,533</t>
  </si>
  <si>
    <t>73,291</t>
  </si>
  <si>
    <t>54,584</t>
  </si>
  <si>
    <t>36,179</t>
  </si>
  <si>
    <t>40,863</t>
  </si>
  <si>
    <t>215,762</t>
  </si>
  <si>
    <t>35,095</t>
  </si>
  <si>
    <t>65,052</t>
  </si>
  <si>
    <t>7,142</t>
  </si>
  <si>
    <t>10,137</t>
  </si>
  <si>
    <t>7,517</t>
  </si>
  <si>
    <t>79,559</t>
  </si>
  <si>
    <t>66,423</t>
  </si>
  <si>
    <t>39,643</t>
  </si>
  <si>
    <t>50,386</t>
  </si>
  <si>
    <t>147,047</t>
  </si>
  <si>
    <t>25,867</t>
  </si>
  <si>
    <t>42,985</t>
  </si>
  <si>
    <t>-0,014</t>
  </si>
  <si>
    <t>45,195</t>
  </si>
  <si>
    <t>29,322</t>
  </si>
  <si>
    <t>40,535</t>
  </si>
  <si>
    <t>59,249</t>
  </si>
  <si>
    <t>148,033</t>
  </si>
  <si>
    <t>37,455</t>
  </si>
  <si>
    <t>32,482</t>
  </si>
  <si>
    <t>93,229</t>
  </si>
  <si>
    <t>14,157</t>
  </si>
  <si>
    <t>3,106</t>
  </si>
  <si>
    <t>9,386</t>
  </si>
  <si>
    <t>3,388</t>
  </si>
  <si>
    <t>0,345</t>
  </si>
  <si>
    <t>335,625</t>
  </si>
  <si>
    <t>265,728</t>
  </si>
  <si>
    <t>66,863</t>
  </si>
  <si>
    <t>241,608</t>
  </si>
  <si>
    <t>119,356</t>
  </si>
  <si>
    <t>73,889</t>
  </si>
  <si>
    <t>18,928</t>
  </si>
  <si>
    <t>16,768</t>
  </si>
  <si>
    <t>7,198</t>
  </si>
  <si>
    <t>8,414</t>
  </si>
  <si>
    <t>60,365</t>
  </si>
  <si>
    <t>58,355</t>
  </si>
  <si>
    <t>30,476</t>
  </si>
  <si>
    <t>64,799</t>
  </si>
  <si>
    <t>122,011</t>
  </si>
  <si>
    <t>144,313</t>
  </si>
  <si>
    <t>78,2</t>
  </si>
  <si>
    <t>36,946</t>
  </si>
  <si>
    <t>25,765</t>
  </si>
  <si>
    <t>10,736</t>
  </si>
  <si>
    <t>4,265</t>
  </si>
  <si>
    <t>92,754</t>
  </si>
  <si>
    <t>38,271</t>
  </si>
  <si>
    <t>68,598</t>
  </si>
  <si>
    <t>263,135</t>
  </si>
  <si>
    <t>51,982</t>
  </si>
  <si>
    <t>62,639</t>
  </si>
  <si>
    <t>131,592</t>
  </si>
  <si>
    <t>3,473</t>
  </si>
  <si>
    <t>12,391</t>
  </si>
  <si>
    <t>11,204</t>
  </si>
  <si>
    <t>473,73</t>
  </si>
  <si>
    <t>454,98</t>
  </si>
  <si>
    <t>36,446</t>
  </si>
  <si>
    <t>224,199</t>
  </si>
  <si>
    <t>88,383</t>
  </si>
  <si>
    <t>309,463</t>
  </si>
  <si>
    <t>12,824</t>
  </si>
  <si>
    <t>32,909</t>
  </si>
  <si>
    <t>17,628</t>
  </si>
  <si>
    <t>-4,316</t>
  </si>
  <si>
    <t>-1,13</t>
  </si>
  <si>
    <t>-8,641</t>
  </si>
  <si>
    <t>-0,943</t>
  </si>
  <si>
    <t>63,46</t>
  </si>
  <si>
    <t>25,41</t>
  </si>
  <si>
    <t>44,232</t>
  </si>
  <si>
    <t>19,757</t>
  </si>
  <si>
    <t>210,999</t>
  </si>
  <si>
    <t>196,591</t>
  </si>
  <si>
    <t>18,895</t>
  </si>
  <si>
    <t>13,918</t>
  </si>
  <si>
    <t>-5,354</t>
  </si>
  <si>
    <t>-2,464</t>
  </si>
  <si>
    <t>-7,517</t>
  </si>
  <si>
    <t>-2,074</t>
  </si>
  <si>
    <t>50,103</t>
  </si>
  <si>
    <t>27,333</t>
  </si>
  <si>
    <t>612,22</t>
  </si>
  <si>
    <t>270,181</t>
  </si>
  <si>
    <t>17,868</t>
  </si>
  <si>
    <t>42,476</t>
  </si>
  <si>
    <t>17,147</t>
  </si>
  <si>
    <t>9,72</t>
  </si>
  <si>
    <t>152,914</t>
  </si>
  <si>
    <t>56,632</t>
  </si>
  <si>
    <t>57,313</t>
  </si>
  <si>
    <t>1207,97</t>
  </si>
  <si>
    <t>127,165</t>
  </si>
  <si>
    <t>29,363</t>
  </si>
  <si>
    <t>4,605</t>
  </si>
  <si>
    <t>19,768</t>
  </si>
  <si>
    <t>33,662</t>
  </si>
  <si>
    <t>7,825</t>
  </si>
  <si>
    <t>4,559</t>
  </si>
  <si>
    <t>71,165</t>
  </si>
  <si>
    <t>55,037</t>
  </si>
  <si>
    <t>13,84</t>
  </si>
  <si>
    <t>59,857</t>
  </si>
  <si>
    <t>2552,048</t>
  </si>
  <si>
    <t>149,271</t>
  </si>
  <si>
    <t>31,745</t>
  </si>
  <si>
    <t>2,288</t>
  </si>
  <si>
    <t>74,105</t>
  </si>
  <si>
    <t>0,861</t>
  </si>
  <si>
    <t>36,674</t>
  </si>
  <si>
    <t>-1,935</t>
  </si>
  <si>
    <t>98,905</t>
  </si>
  <si>
    <t>80,156</t>
  </si>
  <si>
    <t>14,718</t>
  </si>
  <si>
    <t>62,777</t>
  </si>
  <si>
    <t>19,929</t>
  </si>
  <si>
    <t>187,38</t>
  </si>
  <si>
    <t>44,267</t>
  </si>
  <si>
    <t>2,781</t>
  </si>
  <si>
    <t>3,695</t>
  </si>
  <si>
    <t>3,198</t>
  </si>
  <si>
    <t>15,387</t>
  </si>
  <si>
    <t>19,347</t>
  </si>
  <si>
    <t>261,848</t>
  </si>
  <si>
    <t>68,776</t>
  </si>
  <si>
    <t>42,396</t>
  </si>
  <si>
    <t>9,482</t>
  </si>
  <si>
    <t>10,872</t>
  </si>
  <si>
    <t>62,364</t>
  </si>
  <si>
    <t>49,397</t>
  </si>
  <si>
    <t>219,001</t>
  </si>
  <si>
    <t>37,957</t>
  </si>
  <si>
    <t>66,147</t>
  </si>
  <si>
    <t>20,524</t>
  </si>
  <si>
    <t>73,886</t>
  </si>
  <si>
    <t>28,536</t>
  </si>
  <si>
    <t>40,739</t>
  </si>
  <si>
    <t>22,923</t>
  </si>
  <si>
    <t>303,474</t>
  </si>
  <si>
    <t>34,189</t>
  </si>
  <si>
    <t>2,13</t>
  </si>
  <si>
    <t>5,506</t>
  </si>
  <si>
    <t>3,283</t>
  </si>
  <si>
    <t>123,08</t>
  </si>
  <si>
    <t>72,715</t>
  </si>
  <si>
    <t>53,693</t>
  </si>
  <si>
    <t>50,15</t>
  </si>
  <si>
    <t>7,068</t>
  </si>
  <si>
    <t>136,569</t>
  </si>
  <si>
    <t>8,24</t>
  </si>
  <si>
    <t>5,253</t>
  </si>
  <si>
    <t>14,757</t>
  </si>
  <si>
    <t>4,268</t>
  </si>
  <si>
    <t>29,662</t>
  </si>
  <si>
    <t>27,738</t>
  </si>
  <si>
    <t>23,378</t>
  </si>
  <si>
    <t>14,088</t>
  </si>
  <si>
    <t>73,92</t>
  </si>
  <si>
    <t>272,415</t>
  </si>
  <si>
    <t>50,441</t>
  </si>
  <si>
    <t>42,973</t>
  </si>
  <si>
    <t>14,215</t>
  </si>
  <si>
    <t>1,652</t>
  </si>
  <si>
    <t>4,839</t>
  </si>
  <si>
    <t>2,916</t>
  </si>
  <si>
    <t>7,243</t>
  </si>
  <si>
    <t>6,595</t>
  </si>
  <si>
    <t>10,13</t>
  </si>
  <si>
    <t>27,364</t>
  </si>
  <si>
    <t>28,123</t>
  </si>
  <si>
    <t>123,373</t>
  </si>
  <si>
    <t>76,57</t>
  </si>
  <si>
    <t>29,534</t>
  </si>
  <si>
    <t>31,807</t>
  </si>
  <si>
    <t>2,488</t>
  </si>
  <si>
    <t>8,342</t>
  </si>
  <si>
    <t>23,416</t>
  </si>
  <si>
    <t>12,02</t>
  </si>
  <si>
    <t>14,738</t>
  </si>
  <si>
    <t>45,181</t>
  </si>
  <si>
    <t>83,24</t>
  </si>
  <si>
    <t>76,35</t>
  </si>
  <si>
    <t>22,513</t>
  </si>
  <si>
    <t>33,228</t>
  </si>
  <si>
    <t>5,397</t>
  </si>
  <si>
    <t>10,745</t>
  </si>
  <si>
    <t>1,043</t>
  </si>
  <si>
    <t>5,188</t>
  </si>
  <si>
    <t>19,431</t>
  </si>
  <si>
    <t>11,742</t>
  </si>
  <si>
    <t>16,752</t>
  </si>
  <si>
    <t>48,402</t>
  </si>
  <si>
    <t>501,313</t>
  </si>
  <si>
    <t>54,412</t>
  </si>
  <si>
    <t>5,449</t>
  </si>
  <si>
    <t>48,012</t>
  </si>
  <si>
    <t>19,818</t>
  </si>
  <si>
    <t>-1,326</t>
  </si>
  <si>
    <t>10,662</t>
  </si>
  <si>
    <t>32,808</t>
  </si>
  <si>
    <t>7,798</t>
  </si>
  <si>
    <t>129,667</t>
  </si>
  <si>
    <t>43,216</t>
  </si>
  <si>
    <t>32,123</t>
  </si>
  <si>
    <t>-0,244</t>
  </si>
  <si>
    <t>-3,927</t>
  </si>
  <si>
    <t>-0,133</t>
  </si>
  <si>
    <t>-2,751</t>
  </si>
  <si>
    <t>33,824</t>
  </si>
  <si>
    <t>31,462</t>
  </si>
  <si>
    <t>85,419</t>
  </si>
  <si>
    <t>-13,961</t>
  </si>
  <si>
    <t>-1,206</t>
  </si>
  <si>
    <t>-12,607</t>
  </si>
  <si>
    <t>-11,98</t>
  </si>
  <si>
    <t>-4,329</t>
  </si>
  <si>
    <t>17,529</t>
  </si>
  <si>
    <t>29,142</t>
  </si>
  <si>
    <t>148,76</t>
  </si>
  <si>
    <t>31,44</t>
  </si>
  <si>
    <t>11,533</t>
  </si>
  <si>
    <t>14,353</t>
  </si>
  <si>
    <t>8,745</t>
  </si>
  <si>
    <t>113,184</t>
  </si>
  <si>
    <t>85,933</t>
  </si>
  <si>
    <t>92,001</t>
  </si>
  <si>
    <t>3,28</t>
  </si>
  <si>
    <t>159,067</t>
  </si>
  <si>
    <t>8,553</t>
  </si>
  <si>
    <t>8,632</t>
  </si>
  <si>
    <t>11,49</t>
  </si>
  <si>
    <t>9,054</t>
  </si>
  <si>
    <t>104,529</t>
  </si>
  <si>
    <t>3,187</t>
  </si>
  <si>
    <t>82,731</t>
  </si>
  <si>
    <t>73,729</t>
  </si>
  <si>
    <t>183,589</t>
  </si>
  <si>
    <t>113,032</t>
  </si>
  <si>
    <t>37,182</t>
  </si>
  <si>
    <t>26,909</t>
  </si>
  <si>
    <t>9,921</t>
  </si>
  <si>
    <t>5,651</t>
  </si>
  <si>
    <t>41,032</t>
  </si>
  <si>
    <t>130,454</t>
  </si>
  <si>
    <t>39,828</t>
  </si>
  <si>
    <t>19,762</t>
  </si>
  <si>
    <t>1,83</t>
  </si>
  <si>
    <t>9,82</t>
  </si>
  <si>
    <t>71,142</t>
  </si>
  <si>
    <t>51,534</t>
  </si>
  <si>
    <t>49,838</t>
  </si>
  <si>
    <t>61,551</t>
  </si>
  <si>
    <t>28,208</t>
  </si>
  <si>
    <t>170,598</t>
  </si>
  <si>
    <t>45,958</t>
  </si>
  <si>
    <t>23,197</t>
  </si>
  <si>
    <t>0,868</t>
  </si>
  <si>
    <t>7,227</t>
  </si>
  <si>
    <t>1,022</t>
  </si>
  <si>
    <t>13,614</t>
  </si>
  <si>
    <t>6,594</t>
  </si>
  <si>
    <t>74,172</t>
  </si>
  <si>
    <t>73,331</t>
  </si>
  <si>
    <t>223,709</t>
  </si>
  <si>
    <t>29,241</t>
  </si>
  <si>
    <t>65,275</t>
  </si>
  <si>
    <t>59,366</t>
  </si>
  <si>
    <t>213,716</t>
  </si>
  <si>
    <t>64,165</t>
  </si>
  <si>
    <t>105,459</t>
  </si>
  <si>
    <t>97,204</t>
  </si>
  <si>
    <t>55,427</t>
  </si>
  <si>
    <t>-19,296</t>
  </si>
  <si>
    <t>8,907</t>
  </si>
  <si>
    <t>15,207</t>
  </si>
  <si>
    <t>15,791</t>
  </si>
  <si>
    <t>-69,464</t>
  </si>
  <si>
    <t>256,647</t>
  </si>
  <si>
    <t>49,049</t>
  </si>
  <si>
    <t>55,628</t>
  </si>
  <si>
    <t>16,631</t>
  </si>
  <si>
    <t>264,099</t>
  </si>
  <si>
    <t>66,585</t>
  </si>
  <si>
    <t>28,854</t>
  </si>
  <si>
    <t>4,18</t>
  </si>
  <si>
    <t>2,192</t>
  </si>
  <si>
    <t>103,873</t>
  </si>
  <si>
    <t>49,73</t>
  </si>
  <si>
    <t>52,059</t>
  </si>
  <si>
    <t>252,494</t>
  </si>
  <si>
    <t>21,234</t>
  </si>
  <si>
    <t>70,6</t>
  </si>
  <si>
    <t>30,942</t>
  </si>
  <si>
    <t>8,881</t>
  </si>
  <si>
    <t>111,393</t>
  </si>
  <si>
    <t>38,63</t>
  </si>
  <si>
    <t>28,948</t>
  </si>
  <si>
    <t>233,278</t>
  </si>
  <si>
    <t>52,432</t>
  </si>
  <si>
    <t>15,915</t>
  </si>
  <si>
    <t>5,85</t>
  </si>
  <si>
    <t>7,95</t>
  </si>
  <si>
    <t>17,654</t>
  </si>
  <si>
    <t>28,299</t>
  </si>
  <si>
    <t>41,094</t>
  </si>
  <si>
    <t>283,362</t>
  </si>
  <si>
    <t>66,188</t>
  </si>
  <si>
    <t>58,633</t>
  </si>
  <si>
    <t>-2,157</t>
  </si>
  <si>
    <t>211,077</t>
  </si>
  <si>
    <t>178,502</t>
  </si>
  <si>
    <t>62,763</t>
  </si>
  <si>
    <t>46,671</t>
  </si>
  <si>
    <t>91,0</t>
  </si>
  <si>
    <t>100,193</t>
  </si>
  <si>
    <t>-0,395</t>
  </si>
  <si>
    <t>-0,026</t>
  </si>
  <si>
    <t>-0,257</t>
  </si>
  <si>
    <t>35,835</t>
  </si>
  <si>
    <t>42,305</t>
  </si>
  <si>
    <t>3,848</t>
  </si>
  <si>
    <t>159,491</t>
  </si>
  <si>
    <t>8,598</t>
  </si>
  <si>
    <t>49,939</t>
  </si>
  <si>
    <t>35,897</t>
  </si>
  <si>
    <t>10,451</t>
  </si>
  <si>
    <t>13,124</t>
  </si>
  <si>
    <t>129,23</t>
  </si>
  <si>
    <t>89,915</t>
  </si>
  <si>
    <t>95,564</t>
  </si>
  <si>
    <t>11,06</t>
  </si>
  <si>
    <t>169,547</t>
  </si>
  <si>
    <t>64,373</t>
  </si>
  <si>
    <t>74,204</t>
  </si>
  <si>
    <t>-8,061</t>
  </si>
  <si>
    <t>13,388</t>
  </si>
  <si>
    <t>11,157</t>
  </si>
  <si>
    <t>-29,02</t>
  </si>
  <si>
    <t>29,354</t>
  </si>
  <si>
    <t>53,574</t>
  </si>
  <si>
    <t>16,035</t>
  </si>
  <si>
    <t>167,304</t>
  </si>
  <si>
    <t>44,491</t>
  </si>
  <si>
    <t>26,533</t>
  </si>
  <si>
    <t>5,017</t>
  </si>
  <si>
    <t>4,81</t>
  </si>
  <si>
    <t>4,321</t>
  </si>
  <si>
    <t>95,519</t>
  </si>
  <si>
    <t>60,778</t>
  </si>
  <si>
    <t>54,623</t>
  </si>
  <si>
    <t>75,492</t>
  </si>
  <si>
    <t>291,03</t>
  </si>
  <si>
    <t>26,345</t>
  </si>
  <si>
    <t>72,073</t>
  </si>
  <si>
    <t>15,671</t>
  </si>
  <si>
    <t>0,711</t>
  </si>
  <si>
    <t>3,545</t>
  </si>
  <si>
    <t>30,478</t>
  </si>
  <si>
    <t>19,079</t>
  </si>
  <si>
    <t>22,85</t>
  </si>
  <si>
    <t>76,171</t>
  </si>
  <si>
    <t>74,529</t>
  </si>
  <si>
    <t>15,401</t>
  </si>
  <si>
    <t>8,39</t>
  </si>
  <si>
    <t>28,627</t>
  </si>
  <si>
    <t>26,731</t>
  </si>
  <si>
    <t>58,518</t>
  </si>
  <si>
    <t>220,719</t>
  </si>
  <si>
    <t>50,45</t>
  </si>
  <si>
    <t>66,468</t>
  </si>
  <si>
    <t>14,745</t>
  </si>
  <si>
    <t>6,085</t>
  </si>
  <si>
    <t>7,671</t>
  </si>
  <si>
    <t>6,58</t>
  </si>
  <si>
    <t>53,081</t>
  </si>
  <si>
    <t>52,527</t>
  </si>
  <si>
    <t>18,344</t>
  </si>
  <si>
    <t>32,218</t>
  </si>
  <si>
    <t>10,248</t>
  </si>
  <si>
    <t>122,901</t>
  </si>
  <si>
    <t>45,449</t>
  </si>
  <si>
    <t>77,256</t>
  </si>
  <si>
    <t>9,945</t>
  </si>
  <si>
    <t>14,279</t>
  </si>
  <si>
    <t>12,049</t>
  </si>
  <si>
    <t>29,425</t>
  </si>
  <si>
    <t>49,006</t>
  </si>
  <si>
    <t>86,834</t>
  </si>
  <si>
    <t>126,672</t>
  </si>
  <si>
    <t>45,937</t>
  </si>
  <si>
    <t>38,49</t>
  </si>
  <si>
    <t>18,506</t>
  </si>
  <si>
    <t>1,575</t>
  </si>
  <si>
    <t>12,169</t>
  </si>
  <si>
    <t>22,024</t>
  </si>
  <si>
    <t>18,551</t>
  </si>
  <si>
    <t>37,082</t>
  </si>
  <si>
    <t>197,259</t>
  </si>
  <si>
    <t>119,612</t>
  </si>
  <si>
    <t>84,458</t>
  </si>
  <si>
    <t>-26,686</t>
  </si>
  <si>
    <t>-5,384</t>
  </si>
  <si>
    <t>-2,806</t>
  </si>
  <si>
    <t>-4,518</t>
  </si>
  <si>
    <t>-6,289</t>
  </si>
  <si>
    <t>122,704</t>
  </si>
  <si>
    <t>87,109</t>
  </si>
  <si>
    <t>88,597</t>
  </si>
  <si>
    <t>56,234</t>
  </si>
  <si>
    <t>163,14</t>
  </si>
  <si>
    <t>40,376</t>
  </si>
  <si>
    <t>59,369</t>
  </si>
  <si>
    <t>34,425</t>
  </si>
  <si>
    <t>19,314</t>
  </si>
  <si>
    <t>4,823</t>
  </si>
  <si>
    <t>16,826</t>
  </si>
  <si>
    <t>213,73</t>
  </si>
  <si>
    <t>125,419</t>
  </si>
  <si>
    <t>105,771</t>
  </si>
  <si>
    <t>43,303</t>
  </si>
  <si>
    <t>137,501</t>
  </si>
  <si>
    <t>28,722</t>
  </si>
  <si>
    <t>56,377</t>
  </si>
  <si>
    <t>20,548</t>
  </si>
  <si>
    <t>6,114</t>
  </si>
  <si>
    <t>7,764</t>
  </si>
  <si>
    <t>73,973</t>
  </si>
  <si>
    <t>20,08</t>
  </si>
  <si>
    <t>46,73</t>
  </si>
  <si>
    <t>55,542</t>
  </si>
  <si>
    <t>169,931</t>
  </si>
  <si>
    <t>25,359</t>
  </si>
  <si>
    <t>15,374</t>
  </si>
  <si>
    <t>25,173</t>
  </si>
  <si>
    <t>14,598</t>
  </si>
  <si>
    <t>55,345</t>
  </si>
  <si>
    <t>32,138</t>
  </si>
  <si>
    <t>21,247</t>
  </si>
  <si>
    <t>30,333</t>
  </si>
  <si>
    <t>103,223</t>
  </si>
  <si>
    <t>115,222</t>
  </si>
  <si>
    <t>44,586</t>
  </si>
  <si>
    <t>34,87</t>
  </si>
  <si>
    <t>7,241</t>
  </si>
  <si>
    <t>5,588</t>
  </si>
  <si>
    <t>6,056</t>
  </si>
  <si>
    <t>4,334</t>
  </si>
  <si>
    <t>6,234</t>
  </si>
  <si>
    <t>26,067</t>
  </si>
  <si>
    <t>33,276</t>
  </si>
  <si>
    <t>51,46</t>
  </si>
  <si>
    <t>175,996</t>
  </si>
  <si>
    <t>65,053</t>
  </si>
  <si>
    <t>43,655</t>
  </si>
  <si>
    <t>11,774</t>
  </si>
  <si>
    <t>-10,639</t>
  </si>
  <si>
    <t>5,138</t>
  </si>
  <si>
    <t>3,704</t>
  </si>
  <si>
    <t>-38,299</t>
  </si>
  <si>
    <t>25,825</t>
  </si>
  <si>
    <t>23,855</t>
  </si>
  <si>
    <t>98,894</t>
  </si>
  <si>
    <t>8,588</t>
  </si>
  <si>
    <t>112,171</t>
  </si>
  <si>
    <t>22,735</t>
  </si>
  <si>
    <t>33,183</t>
  </si>
  <si>
    <t>0,302</t>
  </si>
  <si>
    <t>39,205</t>
  </si>
  <si>
    <t>68,761</t>
  </si>
  <si>
    <t>156,38</t>
  </si>
  <si>
    <t>127,44</t>
  </si>
  <si>
    <t>17,347</t>
  </si>
  <si>
    <t>17,372</t>
  </si>
  <si>
    <t>18,85</t>
  </si>
  <si>
    <t>2,109</t>
  </si>
  <si>
    <t>67,86</t>
  </si>
  <si>
    <t>35,205</t>
  </si>
  <si>
    <t>34,769</t>
  </si>
  <si>
    <t>57,326</t>
  </si>
  <si>
    <t>123,425</t>
  </si>
  <si>
    <t>1766,978</t>
  </si>
  <si>
    <t>66,436</t>
  </si>
  <si>
    <t>42,24</t>
  </si>
  <si>
    <t>257,361</t>
  </si>
  <si>
    <t>15,841</t>
  </si>
  <si>
    <t>12,198</t>
  </si>
  <si>
    <t>926,501</t>
  </si>
  <si>
    <t>982,96</t>
  </si>
  <si>
    <t>18,43</t>
  </si>
  <si>
    <t>25,952</t>
  </si>
  <si>
    <t>110,582</t>
  </si>
  <si>
    <t>516,873</t>
  </si>
  <si>
    <t>29,264</t>
  </si>
  <si>
    <t>42,984</t>
  </si>
  <si>
    <t>49,696</t>
  </si>
  <si>
    <t>9,467</t>
  </si>
  <si>
    <t>178,907</t>
  </si>
  <si>
    <t>162,156</t>
  </si>
  <si>
    <t>20,049</t>
  </si>
  <si>
    <t>13,523</t>
  </si>
  <si>
    <t>18,287</t>
  </si>
  <si>
    <t>363,001</t>
  </si>
  <si>
    <t>42,185</t>
  </si>
  <si>
    <t>69,062</t>
  </si>
  <si>
    <t>30,981</t>
  </si>
  <si>
    <t>4,934</t>
  </si>
  <si>
    <t>4,854</t>
  </si>
  <si>
    <t>6,365</t>
  </si>
  <si>
    <t>111,532</t>
  </si>
  <si>
    <t>72,922</t>
  </si>
  <si>
    <t>13,292</t>
  </si>
  <si>
    <t>306,428</t>
  </si>
  <si>
    <t>57,844</t>
  </si>
  <si>
    <t>69,84</t>
  </si>
  <si>
    <t>31,378</t>
  </si>
  <si>
    <t>6,12</t>
  </si>
  <si>
    <t>7,254</t>
  </si>
  <si>
    <t>112,96</t>
  </si>
  <si>
    <t>91,49</t>
  </si>
  <si>
    <t>25,539</t>
  </si>
  <si>
    <t>34,522</t>
  </si>
  <si>
    <t>166,858</t>
  </si>
  <si>
    <t>470,329</t>
  </si>
  <si>
    <t>30,1</t>
  </si>
  <si>
    <t>36,941</t>
  </si>
  <si>
    <t>4,956</t>
  </si>
  <si>
    <t>132,986</t>
  </si>
  <si>
    <t>101,564</t>
  </si>
  <si>
    <t>43,064</t>
  </si>
  <si>
    <t>31,92</t>
  </si>
  <si>
    <t>151,546</t>
  </si>
  <si>
    <t>17,607</t>
  </si>
  <si>
    <t>-5,352</t>
  </si>
  <si>
    <t>-5,299</t>
  </si>
  <si>
    <t>-1,79</t>
  </si>
  <si>
    <t>63,385</t>
  </si>
  <si>
    <t>37,789</t>
  </si>
  <si>
    <t>47,843</t>
  </si>
  <si>
    <t>103,769</t>
  </si>
  <si>
    <t>20,156</t>
  </si>
  <si>
    <t>32,369</t>
  </si>
  <si>
    <t>24,18</t>
  </si>
  <si>
    <t>17,906</t>
  </si>
  <si>
    <t>87,047</t>
  </si>
  <si>
    <t>48,142</t>
  </si>
  <si>
    <t>46,091</t>
  </si>
  <si>
    <t>70,669</t>
  </si>
  <si>
    <t>7,373</t>
  </si>
  <si>
    <t>506,358</t>
  </si>
  <si>
    <t>11,216</t>
  </si>
  <si>
    <t>75,32</t>
  </si>
  <si>
    <t>0,352</t>
  </si>
  <si>
    <t>12,271</t>
  </si>
  <si>
    <t>12,712</t>
  </si>
  <si>
    <t>70,647</t>
  </si>
  <si>
    <t>24,616</t>
  </si>
  <si>
    <t>44,53</t>
  </si>
  <si>
    <t>40,586</t>
  </si>
  <si>
    <t>178,25</t>
  </si>
  <si>
    <t>15,694</t>
  </si>
  <si>
    <t>48,799</t>
  </si>
  <si>
    <t>47,786</t>
  </si>
  <si>
    <t>8,184</t>
  </si>
  <si>
    <t>172,03</t>
  </si>
  <si>
    <t>16,389</t>
  </si>
  <si>
    <t>29,722</t>
  </si>
  <si>
    <t>66,66</t>
  </si>
  <si>
    <t>44413,931</t>
  </si>
  <si>
    <t>138,217</t>
  </si>
  <si>
    <t>175,836</t>
  </si>
  <si>
    <t>-8,524</t>
  </si>
  <si>
    <t>75,665</t>
  </si>
  <si>
    <t>72,296</t>
  </si>
  <si>
    <t>30,698</t>
  </si>
  <si>
    <t>47,444</t>
  </si>
  <si>
    <t>241,202</t>
  </si>
  <si>
    <t>167,016</t>
  </si>
  <si>
    <t>31,286</t>
  </si>
  <si>
    <t>23,132</t>
  </si>
  <si>
    <t>26,53</t>
  </si>
  <si>
    <t>7,13</t>
  </si>
  <si>
    <t>21,678</t>
  </si>
  <si>
    <t>23,131</t>
  </si>
  <si>
    <t>19,72</t>
  </si>
  <si>
    <t>95,509</t>
  </si>
  <si>
    <t>66,614</t>
  </si>
  <si>
    <t>83,328</t>
  </si>
  <si>
    <t>258,339</t>
  </si>
  <si>
    <t>123,566</t>
  </si>
  <si>
    <t>30,674</t>
  </si>
  <si>
    <t>19,799</t>
  </si>
  <si>
    <t>26,422</t>
  </si>
  <si>
    <t>24,702</t>
  </si>
  <si>
    <t>71,277</t>
  </si>
  <si>
    <t>14,679</t>
  </si>
  <si>
    <t>93,659</t>
  </si>
  <si>
    <t>6,635</t>
  </si>
  <si>
    <t>22,906</t>
  </si>
  <si>
    <t>76,345</t>
  </si>
  <si>
    <t>12,66</t>
  </si>
  <si>
    <t>45,576</t>
  </si>
  <si>
    <t>23,815</t>
  </si>
  <si>
    <t>26,942</t>
  </si>
  <si>
    <t>40,61</t>
  </si>
  <si>
    <t>299,033</t>
  </si>
  <si>
    <t>478,239</t>
  </si>
  <si>
    <t>21,026</t>
  </si>
  <si>
    <t>20,257</t>
  </si>
  <si>
    <t>349,951</t>
  </si>
  <si>
    <t>77,047</t>
  </si>
  <si>
    <t>1,719</t>
  </si>
  <si>
    <t>137,271</t>
  </si>
  <si>
    <t>7,276</t>
  </si>
  <si>
    <t>-0,485</t>
  </si>
  <si>
    <t>1259,822</t>
  </si>
  <si>
    <t>1032,429</t>
  </si>
  <si>
    <t>115,556</t>
  </si>
  <si>
    <t>219,438</t>
  </si>
  <si>
    <t>3,368</t>
  </si>
  <si>
    <t>388,835</t>
  </si>
  <si>
    <t>78,02</t>
  </si>
  <si>
    <t>19,121</t>
  </si>
  <si>
    <t>1,288</t>
  </si>
  <si>
    <t>14,603</t>
  </si>
  <si>
    <t>68,837</t>
  </si>
  <si>
    <t>191,012</t>
  </si>
  <si>
    <t>88,74</t>
  </si>
  <si>
    <t>198,185</t>
  </si>
  <si>
    <t>35,97</t>
  </si>
  <si>
    <t>32,201</t>
  </si>
  <si>
    <t>25,78</t>
  </si>
  <si>
    <t>4,118</t>
  </si>
  <si>
    <t>5,448</t>
  </si>
  <si>
    <t>115,923</t>
  </si>
  <si>
    <t>78,749</t>
  </si>
  <si>
    <t>53,509</t>
  </si>
  <si>
    <t>55,175</t>
  </si>
  <si>
    <t>23,429</t>
  </si>
  <si>
    <t>111,514</t>
  </si>
  <si>
    <t>24,426</t>
  </si>
  <si>
    <t>5,776</t>
  </si>
  <si>
    <t>1,556</t>
  </si>
  <si>
    <t>0,425</t>
  </si>
  <si>
    <t>9,986</t>
  </si>
  <si>
    <t>35,028</t>
  </si>
  <si>
    <t>38,588</t>
  </si>
  <si>
    <t>154,813</t>
  </si>
  <si>
    <t>248,354</t>
  </si>
  <si>
    <t>40,607</t>
  </si>
  <si>
    <t>25,618</t>
  </si>
  <si>
    <t>179,011</t>
  </si>
  <si>
    <t>31,021</t>
  </si>
  <si>
    <t>644,441</t>
  </si>
  <si>
    <t>509,394</t>
  </si>
  <si>
    <t>69,921</t>
  </si>
  <si>
    <t>232,523</t>
  </si>
  <si>
    <t>132,735</t>
  </si>
  <si>
    <t>279,421</t>
  </si>
  <si>
    <t>40,065</t>
  </si>
  <si>
    <t>29,925</t>
  </si>
  <si>
    <t>162,123</t>
  </si>
  <si>
    <t>583,644</t>
  </si>
  <si>
    <t>546,195</t>
  </si>
  <si>
    <t>65,9</t>
  </si>
  <si>
    <t>211,156</t>
  </si>
  <si>
    <t>2091,85</t>
  </si>
  <si>
    <t>104,842</t>
  </si>
  <si>
    <t>7,165</t>
  </si>
  <si>
    <t>4,86</t>
  </si>
  <si>
    <t>23,705</t>
  </si>
  <si>
    <t>17,497</t>
  </si>
  <si>
    <t>14,299</t>
  </si>
  <si>
    <t>274,966</t>
  </si>
  <si>
    <t>149,586</t>
  </si>
  <si>
    <t>27,171</t>
  </si>
  <si>
    <t>14,051</t>
  </si>
  <si>
    <t>4,751</t>
  </si>
  <si>
    <t>4,208</t>
  </si>
  <si>
    <t>5,356</t>
  </si>
  <si>
    <t>102,821</t>
  </si>
  <si>
    <t>68,302</t>
  </si>
  <si>
    <t>45,514</t>
  </si>
  <si>
    <t>184,653</t>
  </si>
  <si>
    <t>55,14</t>
  </si>
  <si>
    <t>44,236</t>
  </si>
  <si>
    <t>0,714</t>
  </si>
  <si>
    <t>9,651</t>
  </si>
  <si>
    <t>20,931</t>
  </si>
  <si>
    <t>15,555</t>
  </si>
  <si>
    <t>51,58</t>
  </si>
  <si>
    <t>154,165</t>
  </si>
  <si>
    <t>42,18</t>
  </si>
  <si>
    <t>42,167</t>
  </si>
  <si>
    <t>25,566</t>
  </si>
  <si>
    <t>6,662</t>
  </si>
  <si>
    <t>2,392</t>
  </si>
  <si>
    <t>1,961</t>
  </si>
  <si>
    <t>92,038</t>
  </si>
  <si>
    <t>66,603</t>
  </si>
  <si>
    <t>11,909</t>
  </si>
  <si>
    <t>49,72</t>
  </si>
  <si>
    <t>75,449</t>
  </si>
  <si>
    <t>173,121</t>
  </si>
  <si>
    <t>46,172</t>
  </si>
  <si>
    <t>35,564</t>
  </si>
  <si>
    <t>7,344</t>
  </si>
  <si>
    <t>92,103</t>
  </si>
  <si>
    <t>72,741</t>
  </si>
  <si>
    <t>54,916</t>
  </si>
  <si>
    <t>95,18</t>
  </si>
  <si>
    <t>468,106</t>
  </si>
  <si>
    <t>32,725</t>
  </si>
  <si>
    <t>59,732</t>
  </si>
  <si>
    <t>11,079</t>
  </si>
  <si>
    <t>-27,361</t>
  </si>
  <si>
    <t>-1,569</t>
  </si>
  <si>
    <t>4,968</t>
  </si>
  <si>
    <t>215,037</t>
  </si>
  <si>
    <t>92,03</t>
  </si>
  <si>
    <t>37,696</t>
  </si>
  <si>
    <t>24,193</t>
  </si>
  <si>
    <t>188,952</t>
  </si>
  <si>
    <t>20,31</t>
  </si>
  <si>
    <t>54,084</t>
  </si>
  <si>
    <t>24,364</t>
  </si>
  <si>
    <t>0,767</t>
  </si>
  <si>
    <t>1,361</t>
  </si>
  <si>
    <t>10,021</t>
  </si>
  <si>
    <t>-0,782</t>
  </si>
  <si>
    <t>87,71</t>
  </si>
  <si>
    <t>40,627</t>
  </si>
  <si>
    <t>58,826</t>
  </si>
  <si>
    <t>11,639</t>
  </si>
  <si>
    <t>243,677</t>
  </si>
  <si>
    <t>67,449</t>
  </si>
  <si>
    <t>8,45</t>
  </si>
  <si>
    <t>3,029</t>
  </si>
  <si>
    <t>0,703</t>
  </si>
  <si>
    <t>30,42</t>
  </si>
  <si>
    <t>23,572</t>
  </si>
  <si>
    <t>20,786</t>
  </si>
  <si>
    <t>141,92</t>
  </si>
  <si>
    <t>58,96</t>
  </si>
  <si>
    <t>37,18</t>
  </si>
  <si>
    <t>6,674</t>
  </si>
  <si>
    <t>2,016</t>
  </si>
  <si>
    <t>-78,852</t>
  </si>
  <si>
    <t>-8,186</t>
  </si>
  <si>
    <t>133,85</t>
  </si>
  <si>
    <t>92,893</t>
  </si>
  <si>
    <t>37,639</t>
  </si>
  <si>
    <t>61,304</t>
  </si>
  <si>
    <t>133,414</t>
  </si>
  <si>
    <t>53,219</t>
  </si>
  <si>
    <t>30,991</t>
  </si>
  <si>
    <t>5,028</t>
  </si>
  <si>
    <t>33,326</t>
  </si>
  <si>
    <t>29,848</t>
  </si>
  <si>
    <t>34,605</t>
  </si>
  <si>
    <t>431,961</t>
  </si>
  <si>
    <t>136,7</t>
  </si>
  <si>
    <t>10,616</t>
  </si>
  <si>
    <t>18,136</t>
  </si>
  <si>
    <t>20,427</t>
  </si>
  <si>
    <t>65,289</t>
  </si>
  <si>
    <t>47,33</t>
  </si>
  <si>
    <t>58,347</t>
  </si>
  <si>
    <t>110,265</t>
  </si>
  <si>
    <t>100,11</t>
  </si>
  <si>
    <t>6,413</t>
  </si>
  <si>
    <t>9,278</t>
  </si>
  <si>
    <t>-60,362</t>
  </si>
  <si>
    <t>-0,504</t>
  </si>
  <si>
    <t>-1,857</t>
  </si>
  <si>
    <t>-0,353</t>
  </si>
  <si>
    <t>-0,388</t>
  </si>
  <si>
    <t>4,439</t>
  </si>
  <si>
    <t>36,294</t>
  </si>
  <si>
    <t>9,191</t>
  </si>
  <si>
    <t>224,593</t>
  </si>
  <si>
    <t>22,141</t>
  </si>
  <si>
    <t>59,3</t>
  </si>
  <si>
    <t>34,315</t>
  </si>
  <si>
    <t>10,023</t>
  </si>
  <si>
    <t>12,84</t>
  </si>
  <si>
    <t>123,535</t>
  </si>
  <si>
    <t>75,198</t>
  </si>
  <si>
    <t>59,533</t>
  </si>
  <si>
    <t>78,777</t>
  </si>
  <si>
    <t>42,807</t>
  </si>
  <si>
    <t>246,115</t>
  </si>
  <si>
    <t>54,959</t>
  </si>
  <si>
    <t>46,324</t>
  </si>
  <si>
    <t>18,556</t>
  </si>
  <si>
    <t>1,739</t>
  </si>
  <si>
    <t>1,879</t>
  </si>
  <si>
    <t>5,203</t>
  </si>
  <si>
    <t>4,74</t>
  </si>
  <si>
    <t>66,801</t>
  </si>
  <si>
    <t>54,362</t>
  </si>
  <si>
    <t>6,396</t>
  </si>
  <si>
    <t>132,383</t>
  </si>
  <si>
    <t>33,795</t>
  </si>
  <si>
    <t>35,279</t>
  </si>
  <si>
    <t>2,558</t>
  </si>
  <si>
    <t>22,761</t>
  </si>
  <si>
    <t>39,754</t>
  </si>
  <si>
    <t>43,749</t>
  </si>
  <si>
    <t>54,471</t>
  </si>
  <si>
    <t>185,961</t>
  </si>
  <si>
    <t>26,486</t>
  </si>
  <si>
    <t>41,232</t>
  </si>
  <si>
    <t>41,862</t>
  </si>
  <si>
    <t>4,109</t>
  </si>
  <si>
    <t>150,702</t>
  </si>
  <si>
    <t>25,26</t>
  </si>
  <si>
    <t>109,847</t>
  </si>
  <si>
    <t>85,301</t>
  </si>
  <si>
    <t>55,294</t>
  </si>
  <si>
    <t>91,574</t>
  </si>
  <si>
    <t>44,689</t>
  </si>
  <si>
    <t>-6,335</t>
  </si>
  <si>
    <t>8,556</t>
  </si>
  <si>
    <t>3,691</t>
  </si>
  <si>
    <t>3,985</t>
  </si>
  <si>
    <t>0,95</t>
  </si>
  <si>
    <t>-22,806</t>
  </si>
  <si>
    <t>20,374</t>
  </si>
  <si>
    <t>350,838</t>
  </si>
  <si>
    <t>189,127</t>
  </si>
  <si>
    <t>60,218</t>
  </si>
  <si>
    <t>16,469</t>
  </si>
  <si>
    <t>20,189</t>
  </si>
  <si>
    <t>-5,672</t>
  </si>
  <si>
    <t>16,93</t>
  </si>
  <si>
    <t>-4,391</t>
  </si>
  <si>
    <t>72,679</t>
  </si>
  <si>
    <t>8,452</t>
  </si>
  <si>
    <t>22,204</t>
  </si>
  <si>
    <t>29,017</t>
  </si>
  <si>
    <t>100,073</t>
  </si>
  <si>
    <t>10,555</t>
  </si>
  <si>
    <t>-1,632</t>
  </si>
  <si>
    <t>15,049</t>
  </si>
  <si>
    <t>26,79</t>
  </si>
  <si>
    <t>41,114</t>
  </si>
  <si>
    <t>100,546</t>
  </si>
  <si>
    <t>2,956</t>
  </si>
  <si>
    <t>8,047</t>
  </si>
  <si>
    <t>14,059</t>
  </si>
  <si>
    <t>15381,35</t>
  </si>
  <si>
    <t>115,452</t>
  </si>
  <si>
    <t>20,516</t>
  </si>
  <si>
    <t>-1,926</t>
  </si>
  <si>
    <t>-2,34</t>
  </si>
  <si>
    <t>-1,267</t>
  </si>
  <si>
    <t>73,858</t>
  </si>
  <si>
    <t>13,109</t>
  </si>
  <si>
    <t>-410,068</t>
  </si>
  <si>
    <t>283,768</t>
  </si>
  <si>
    <t>-21,417</t>
  </si>
  <si>
    <t>39,503</t>
  </si>
  <si>
    <t>24,694</t>
  </si>
  <si>
    <t>3,828</t>
  </si>
  <si>
    <t>9,512</t>
  </si>
  <si>
    <t>142,212</t>
  </si>
  <si>
    <t>74,388</t>
  </si>
  <si>
    <t>51,603</t>
  </si>
  <si>
    <t>99,936</t>
  </si>
  <si>
    <t>8,157</t>
  </si>
  <si>
    <t>3,913</t>
  </si>
  <si>
    <t>3,128</t>
  </si>
  <si>
    <t>29,366</t>
  </si>
  <si>
    <t>28,888</t>
  </si>
  <si>
    <t>14,166</t>
  </si>
  <si>
    <t>31,823</t>
  </si>
  <si>
    <t>99,968</t>
  </si>
  <si>
    <t>10,36</t>
  </si>
  <si>
    <t>37,298</t>
  </si>
  <si>
    <t>28,676</t>
  </si>
  <si>
    <t>100,298</t>
  </si>
  <si>
    <t>8,427</t>
  </si>
  <si>
    <t>10,303</t>
  </si>
  <si>
    <t>30,337</t>
  </si>
  <si>
    <t>59,532</t>
  </si>
  <si>
    <t>27,086</t>
  </si>
  <si>
    <t>5066,45</t>
  </si>
  <si>
    <t>102,935</t>
  </si>
  <si>
    <t>8,064</t>
  </si>
  <si>
    <t>2,869</t>
  </si>
  <si>
    <t>2,776</t>
  </si>
  <si>
    <t>29,029</t>
  </si>
  <si>
    <t>67,462</t>
  </si>
  <si>
    <t>31,431</t>
  </si>
  <si>
    <t>29,947</t>
  </si>
  <si>
    <t>137,185</t>
  </si>
  <si>
    <t>988,036</t>
  </si>
  <si>
    <t>51,384</t>
  </si>
  <si>
    <t>38,338</t>
  </si>
  <si>
    <t>270,205</t>
  </si>
  <si>
    <t>9,473</t>
  </si>
  <si>
    <t>10,578</t>
  </si>
  <si>
    <t>15,245</t>
  </si>
  <si>
    <t>16,593</t>
  </si>
  <si>
    <t>13,259</t>
  </si>
  <si>
    <t>972,738</t>
  </si>
  <si>
    <t>911,754</t>
  </si>
  <si>
    <t>50,629</t>
  </si>
  <si>
    <t>80,891</t>
  </si>
  <si>
    <t>100,477</t>
  </si>
  <si>
    <t>4,671</t>
  </si>
  <si>
    <t>6,907</t>
  </si>
  <si>
    <t>100,544</t>
  </si>
  <si>
    <t>12,544</t>
  </si>
  <si>
    <t>1,67</t>
  </si>
  <si>
    <t>45,158</t>
  </si>
  <si>
    <t>34,665</t>
  </si>
  <si>
    <t>31,55</t>
  </si>
  <si>
    <t>53,883</t>
  </si>
  <si>
    <t>-84,525</t>
  </si>
  <si>
    <t>54,867</t>
  </si>
  <si>
    <t>-83,503</t>
  </si>
  <si>
    <t>-53,01</t>
  </si>
  <si>
    <t>-24,215</t>
  </si>
  <si>
    <t>-42,874</t>
  </si>
  <si>
    <t>-1,998</t>
  </si>
  <si>
    <t>-20,277</t>
  </si>
  <si>
    <t>-14,643</t>
  </si>
  <si>
    <t>-190,838</t>
  </si>
  <si>
    <t>50,86</t>
  </si>
  <si>
    <t>25,799</t>
  </si>
  <si>
    <t>87,403</t>
  </si>
  <si>
    <t>287,096</t>
  </si>
  <si>
    <t>26,2</t>
  </si>
  <si>
    <t>70,076</t>
  </si>
  <si>
    <t>20,151</t>
  </si>
  <si>
    <t>72,545</t>
  </si>
  <si>
    <t>77,546</t>
  </si>
  <si>
    <t>16,374</t>
  </si>
  <si>
    <t>241,721</t>
  </si>
  <si>
    <t>32,972</t>
  </si>
  <si>
    <t>69,47</t>
  </si>
  <si>
    <t>11,816</t>
  </si>
  <si>
    <t>0,137</t>
  </si>
  <si>
    <t>7,005</t>
  </si>
  <si>
    <t>8,373</t>
  </si>
  <si>
    <t>9,108</t>
  </si>
  <si>
    <t>42,538</t>
  </si>
  <si>
    <t>37,27</t>
  </si>
  <si>
    <t>62,308</t>
  </si>
  <si>
    <t>181,105</t>
  </si>
  <si>
    <t>53,216</t>
  </si>
  <si>
    <t>48,518</t>
  </si>
  <si>
    <t>19,444</t>
  </si>
  <si>
    <t>11,713</t>
  </si>
  <si>
    <t>16,226</t>
  </si>
  <si>
    <t>69,998</t>
  </si>
  <si>
    <t>48,084</t>
  </si>
  <si>
    <t>138,171</t>
  </si>
  <si>
    <t>52,549</t>
  </si>
  <si>
    <t>8,366</t>
  </si>
  <si>
    <t>0,379</t>
  </si>
  <si>
    <t>31,258</t>
  </si>
  <si>
    <t>35,181</t>
  </si>
  <si>
    <t>64,828</t>
  </si>
  <si>
    <t>212,76</t>
  </si>
  <si>
    <t>43,389</t>
  </si>
  <si>
    <t>44,42</t>
  </si>
  <si>
    <t>23,937</t>
  </si>
  <si>
    <t>11,984</t>
  </si>
  <si>
    <t>5,036</t>
  </si>
  <si>
    <t>7,612</t>
  </si>
  <si>
    <t>86,173</t>
  </si>
  <si>
    <t>66,613</t>
  </si>
  <si>
    <t>11,874</t>
  </si>
  <si>
    <t>53,282</t>
  </si>
  <si>
    <t>26,098</t>
  </si>
  <si>
    <t>159,105</t>
  </si>
  <si>
    <t>37,348</t>
  </si>
  <si>
    <t>31,514</t>
  </si>
  <si>
    <t>29,591</t>
  </si>
  <si>
    <t>6,633</t>
  </si>
  <si>
    <t>1,114</t>
  </si>
  <si>
    <t>2,568</t>
  </si>
  <si>
    <t>1,357</t>
  </si>
  <si>
    <t>106,526</t>
  </si>
  <si>
    <t>63,764</t>
  </si>
  <si>
    <t>39,705</t>
  </si>
  <si>
    <t>71,319</t>
  </si>
  <si>
    <t>1208,241</t>
  </si>
  <si>
    <t>99,226</t>
  </si>
  <si>
    <t>52,657</t>
  </si>
  <si>
    <t>31,303</t>
  </si>
  <si>
    <t>1,382</t>
  </si>
  <si>
    <t>189,564</t>
  </si>
  <si>
    <t>162,314</t>
  </si>
  <si>
    <t>50,656</t>
  </si>
  <si>
    <t>7,515</t>
  </si>
  <si>
    <t>208,161</t>
  </si>
  <si>
    <t>47,748</t>
  </si>
  <si>
    <t>37,357</t>
  </si>
  <si>
    <t>2,622</t>
  </si>
  <si>
    <t>0,562</t>
  </si>
  <si>
    <t>86,463</t>
  </si>
  <si>
    <t>22,822</t>
  </si>
  <si>
    <t>70,873</t>
  </si>
  <si>
    <t>15,903</t>
  </si>
  <si>
    <t>135,627</t>
  </si>
  <si>
    <t>25,598</t>
  </si>
  <si>
    <t>67,373</t>
  </si>
  <si>
    <t>9,079</t>
  </si>
  <si>
    <t>214,959</t>
  </si>
  <si>
    <t>2,685</t>
  </si>
  <si>
    <t>-6,388</t>
  </si>
  <si>
    <t>32,685</t>
  </si>
  <si>
    <t>26,172</t>
  </si>
  <si>
    <t>36,083</t>
  </si>
  <si>
    <t>9,144</t>
  </si>
  <si>
    <t>512,532</t>
  </si>
  <si>
    <t>79,039</t>
  </si>
  <si>
    <t>46,643</t>
  </si>
  <si>
    <t>16,249</t>
  </si>
  <si>
    <t>7,506</t>
  </si>
  <si>
    <t>7,192</t>
  </si>
  <si>
    <t>167,916</t>
  </si>
  <si>
    <t>17,664</t>
  </si>
  <si>
    <t>79,643</t>
  </si>
  <si>
    <t>75,953</t>
  </si>
  <si>
    <t>12,657</t>
  </si>
  <si>
    <t>538,887</t>
  </si>
  <si>
    <t>31,038</t>
  </si>
  <si>
    <t>76,054</t>
  </si>
  <si>
    <t>47,716</t>
  </si>
  <si>
    <t>9,955</t>
  </si>
  <si>
    <t>7,16</t>
  </si>
  <si>
    <t>6,111</t>
  </si>
  <si>
    <t>171,778</t>
  </si>
  <si>
    <t>25,412</t>
  </si>
  <si>
    <t>59,002</t>
  </si>
  <si>
    <t>66,233</t>
  </si>
  <si>
    <t>28,899</t>
  </si>
  <si>
    <t>54,54</t>
  </si>
  <si>
    <t>17,23</t>
  </si>
  <si>
    <t>62,03</t>
  </si>
  <si>
    <t>14,56</t>
  </si>
  <si>
    <t>39,002</t>
  </si>
  <si>
    <t>66,782</t>
  </si>
  <si>
    <t>84,959</t>
  </si>
  <si>
    <t>124,854</t>
  </si>
  <si>
    <t>43,29</t>
  </si>
  <si>
    <t>38,418</t>
  </si>
  <si>
    <t>0,734</t>
  </si>
  <si>
    <t>30,862</t>
  </si>
  <si>
    <t>165,977</t>
  </si>
  <si>
    <t>9,472</t>
  </si>
  <si>
    <t>62,789</t>
  </si>
  <si>
    <t>33,67</t>
  </si>
  <si>
    <t>6,733</t>
  </si>
  <si>
    <t>121,212</t>
  </si>
  <si>
    <t>50,708</t>
  </si>
  <si>
    <t>74,688</t>
  </si>
  <si>
    <t>200,255</t>
  </si>
  <si>
    <t>29,474</t>
  </si>
  <si>
    <t>52,956</t>
  </si>
  <si>
    <t>4,717</t>
  </si>
  <si>
    <t>0,801</t>
  </si>
  <si>
    <t>0,936</t>
  </si>
  <si>
    <t>16,98</t>
  </si>
  <si>
    <t>14,979</t>
  </si>
  <si>
    <t>21,612</t>
  </si>
  <si>
    <t>177,594</t>
  </si>
  <si>
    <t>23,302</t>
  </si>
  <si>
    <t>30,285</t>
  </si>
  <si>
    <t>10,098</t>
  </si>
  <si>
    <t>7,249</t>
  </si>
  <si>
    <t>83,888</t>
  </si>
  <si>
    <t>16,895</t>
  </si>
  <si>
    <t>51,142</t>
  </si>
  <si>
    <t>201,71</t>
  </si>
  <si>
    <t>22,388</t>
  </si>
  <si>
    <t>57,395</t>
  </si>
  <si>
    <t>32,424</t>
  </si>
  <si>
    <t>12,454</t>
  </si>
  <si>
    <t>116,728</t>
  </si>
  <si>
    <t>17,092</t>
  </si>
  <si>
    <t>-786,977</t>
  </si>
  <si>
    <t>172,178</t>
  </si>
  <si>
    <t>68,758</t>
  </si>
  <si>
    <t>-8,203</t>
  </si>
  <si>
    <t>33,925</t>
  </si>
  <si>
    <t>1,618</t>
  </si>
  <si>
    <t>27,838</t>
  </si>
  <si>
    <t>3,58</t>
  </si>
  <si>
    <t>122,131</t>
  </si>
  <si>
    <t>103,204</t>
  </si>
  <si>
    <t>47,187</t>
  </si>
  <si>
    <t>49,677</t>
  </si>
  <si>
    <t>36,582</t>
  </si>
  <si>
    <t>2147,114</t>
  </si>
  <si>
    <t>62,506</t>
  </si>
  <si>
    <t>70,148</t>
  </si>
  <si>
    <t>334,305</t>
  </si>
  <si>
    <t>5,664</t>
  </si>
  <si>
    <t>27,992</t>
  </si>
  <si>
    <t>33,891</t>
  </si>
  <si>
    <t>1203,497</t>
  </si>
  <si>
    <t>1260,031</t>
  </si>
  <si>
    <t>39,181</t>
  </si>
  <si>
    <t>22,171</t>
  </si>
  <si>
    <t>330,352</t>
  </si>
  <si>
    <t>152,47</t>
  </si>
  <si>
    <t>62,652</t>
  </si>
  <si>
    <t>10,811</t>
  </si>
  <si>
    <t>16,478</t>
  </si>
  <si>
    <t>4,538</t>
  </si>
  <si>
    <t>3,45</t>
  </si>
  <si>
    <t>3,78</t>
  </si>
  <si>
    <t>17,743</t>
  </si>
  <si>
    <t>57,832</t>
  </si>
  <si>
    <t>425,795</t>
  </si>
  <si>
    <t>56,668</t>
  </si>
  <si>
    <t>14,004</t>
  </si>
  <si>
    <t>50,413</t>
  </si>
  <si>
    <t>19,058</t>
  </si>
  <si>
    <t>12,457</t>
  </si>
  <si>
    <t>186,057</t>
  </si>
  <si>
    <t>265,748</t>
  </si>
  <si>
    <t>27,038</t>
  </si>
  <si>
    <t>108,617</t>
  </si>
  <si>
    <t>28,77</t>
  </si>
  <si>
    <t>14,022</t>
  </si>
  <si>
    <t>9,741</t>
  </si>
  <si>
    <t>391,022</t>
  </si>
  <si>
    <t>245,533</t>
  </si>
  <si>
    <t>18,701</t>
  </si>
  <si>
    <t>41,327</t>
  </si>
  <si>
    <t>44,751</t>
  </si>
  <si>
    <t>530,719</t>
  </si>
  <si>
    <t>28,717</t>
  </si>
  <si>
    <t>53,163</t>
  </si>
  <si>
    <t>190,724</t>
  </si>
  <si>
    <t>11,832</t>
  </si>
  <si>
    <t>5,208</t>
  </si>
  <si>
    <t>10,126</t>
  </si>
  <si>
    <t>686,608</t>
  </si>
  <si>
    <t>571,706</t>
  </si>
  <si>
    <t>140,667</t>
  </si>
  <si>
    <t>152,341</t>
  </si>
  <si>
    <t>983,601</t>
  </si>
  <si>
    <t>181,926</t>
  </si>
  <si>
    <t>5,83</t>
  </si>
  <si>
    <t>22,377</t>
  </si>
  <si>
    <t>610,688</t>
  </si>
  <si>
    <t>45,679</t>
  </si>
  <si>
    <t>-1,204</t>
  </si>
  <si>
    <t>80,557</t>
  </si>
  <si>
    <t>75,927</t>
  </si>
  <si>
    <t>23,841</t>
  </si>
  <si>
    <t>54,144</t>
  </si>
  <si>
    <t>108,835</t>
  </si>
  <si>
    <t>99,467</t>
  </si>
  <si>
    <t>18,753</t>
  </si>
  <si>
    <t>78,401</t>
  </si>
  <si>
    <t>523,251</t>
  </si>
  <si>
    <t>397,57</t>
  </si>
  <si>
    <t>69,931</t>
  </si>
  <si>
    <t>32,339</t>
  </si>
  <si>
    <t>-41,146</t>
  </si>
  <si>
    <t>-27,106</t>
  </si>
  <si>
    <t>-14,726</t>
  </si>
  <si>
    <t>-10,62</t>
  </si>
  <si>
    <t>-148,126</t>
  </si>
  <si>
    <t>172,12</t>
  </si>
  <si>
    <t>62,058</t>
  </si>
  <si>
    <t>73,717</t>
  </si>
  <si>
    <t>32,551</t>
  </si>
  <si>
    <t>25,306</t>
  </si>
  <si>
    <t>-7,187</t>
  </si>
  <si>
    <t>-53,536</t>
  </si>
  <si>
    <t>-10,444</t>
  </si>
  <si>
    <t>-7,668</t>
  </si>
  <si>
    <t>-13,203</t>
  </si>
  <si>
    <t>-25,873</t>
  </si>
  <si>
    <t>170,994</t>
  </si>
  <si>
    <t>78,892</t>
  </si>
  <si>
    <t>76,394</t>
  </si>
  <si>
    <t>244,14</t>
  </si>
  <si>
    <t>145,274</t>
  </si>
  <si>
    <t>14,751</t>
  </si>
  <si>
    <t>25,231</t>
  </si>
  <si>
    <t>1,555</t>
  </si>
  <si>
    <t>22,319</t>
  </si>
  <si>
    <t>120,714</t>
  </si>
  <si>
    <t>101,877</t>
  </si>
  <si>
    <t>25,295</t>
  </si>
  <si>
    <t>87,743</t>
  </si>
  <si>
    <t>7,432</t>
  </si>
  <si>
    <t>126,567</t>
  </si>
  <si>
    <t>14,535</t>
  </si>
  <si>
    <t>24,46</t>
  </si>
  <si>
    <t>41,791</t>
  </si>
  <si>
    <t>5,535</t>
  </si>
  <si>
    <t>24,731</t>
  </si>
  <si>
    <t>34,417</t>
  </si>
  <si>
    <t>23,797</t>
  </si>
  <si>
    <t>87,949</t>
  </si>
  <si>
    <t>43,36</t>
  </si>
  <si>
    <t>60,794</t>
  </si>
  <si>
    <t>2,347</t>
  </si>
  <si>
    <t>8,402</t>
  </si>
  <si>
    <t>9,074</t>
  </si>
  <si>
    <t>8,046</t>
  </si>
  <si>
    <t>40,893</t>
  </si>
  <si>
    <t>58,473</t>
  </si>
  <si>
    <t>2,59</t>
  </si>
  <si>
    <t>102,747</t>
  </si>
  <si>
    <t>46,67</t>
  </si>
  <si>
    <t>28,546</t>
  </si>
  <si>
    <t>15,61</t>
  </si>
  <si>
    <t>8,764</t>
  </si>
  <si>
    <t>7,239</t>
  </si>
  <si>
    <t>56,197</t>
  </si>
  <si>
    <t>56,216</t>
  </si>
  <si>
    <t>79,298</t>
  </si>
  <si>
    <t>69,132</t>
  </si>
  <si>
    <t>286,33</t>
  </si>
  <si>
    <t>23,325</t>
  </si>
  <si>
    <t>72,377</t>
  </si>
  <si>
    <t>24,085</t>
  </si>
  <si>
    <t>4,456</t>
  </si>
  <si>
    <t>5,788</t>
  </si>
  <si>
    <t>31,75</t>
  </si>
  <si>
    <t>33,282</t>
  </si>
  <si>
    <t>128,044</t>
  </si>
  <si>
    <t>33,638</t>
  </si>
  <si>
    <t>28,982</t>
  </si>
  <si>
    <t>16,15</t>
  </si>
  <si>
    <t>5,77</t>
  </si>
  <si>
    <t>9,641</t>
  </si>
  <si>
    <t>50,417</t>
  </si>
  <si>
    <t>80,991</t>
  </si>
  <si>
    <t>181,751</t>
  </si>
  <si>
    <t>37,254</t>
  </si>
  <si>
    <t>32,977</t>
  </si>
  <si>
    <t>29,229</t>
  </si>
  <si>
    <t>3,059</t>
  </si>
  <si>
    <t>-1,264</t>
  </si>
  <si>
    <t>105,224</t>
  </si>
  <si>
    <t>75,178</t>
  </si>
  <si>
    <t>23,84</t>
  </si>
  <si>
    <t>80,803</t>
  </si>
  <si>
    <t>98,352</t>
  </si>
  <si>
    <t>389,547</t>
  </si>
  <si>
    <t>32,954</t>
  </si>
  <si>
    <t>38,374</t>
  </si>
  <si>
    <t>174,371</t>
  </si>
  <si>
    <t>-18,357</t>
  </si>
  <si>
    <t>-16,248</t>
  </si>
  <si>
    <t>-6,059</t>
  </si>
  <si>
    <t>-7,572</t>
  </si>
  <si>
    <t>-10,071</t>
  </si>
  <si>
    <t>627,735</t>
  </si>
  <si>
    <t>737,898</t>
  </si>
  <si>
    <t>82,6</t>
  </si>
  <si>
    <t>41,881</t>
  </si>
  <si>
    <t>118,349</t>
  </si>
  <si>
    <t>90,412</t>
  </si>
  <si>
    <t>51,008</t>
  </si>
  <si>
    <t>4,507</t>
  </si>
  <si>
    <t>6,95</t>
  </si>
  <si>
    <t>5,145</t>
  </si>
  <si>
    <t>16,225</t>
  </si>
  <si>
    <t>13,004</t>
  </si>
  <si>
    <t>48,702</t>
  </si>
  <si>
    <t>240,571</t>
  </si>
  <si>
    <t>34,821</t>
  </si>
  <si>
    <t>19,802</t>
  </si>
  <si>
    <t>3,12</t>
  </si>
  <si>
    <t>4,02</t>
  </si>
  <si>
    <t>71,286</t>
  </si>
  <si>
    <t>32,33</t>
  </si>
  <si>
    <t>32,868</t>
  </si>
  <si>
    <t>24,225</t>
  </si>
  <si>
    <t>289,162</t>
  </si>
  <si>
    <t>17,142</t>
  </si>
  <si>
    <t>56,941</t>
  </si>
  <si>
    <t>69,0</t>
  </si>
  <si>
    <t>1,147</t>
  </si>
  <si>
    <t>3,364</t>
  </si>
  <si>
    <t>3,663</t>
  </si>
  <si>
    <t>248,399</t>
  </si>
  <si>
    <t>235,421</t>
  </si>
  <si>
    <t>19,864</t>
  </si>
  <si>
    <t>72,574</t>
  </si>
  <si>
    <t>9,884</t>
  </si>
  <si>
    <t>246,904</t>
  </si>
  <si>
    <t>34,688</t>
  </si>
  <si>
    <t>63,487</t>
  </si>
  <si>
    <t>24,284</t>
  </si>
  <si>
    <t>11,914</t>
  </si>
  <si>
    <t>14,131</t>
  </si>
  <si>
    <t>11,688</t>
  </si>
  <si>
    <t>87,423</t>
  </si>
  <si>
    <t>45,683</t>
  </si>
  <si>
    <t>76,706</t>
  </si>
  <si>
    <t>19,649</t>
  </si>
  <si>
    <t>250,85</t>
  </si>
  <si>
    <t>23,538</t>
  </si>
  <si>
    <t>57,469</t>
  </si>
  <si>
    <t>23,175</t>
  </si>
  <si>
    <t>1,536</t>
  </si>
  <si>
    <t>-0,168</t>
  </si>
  <si>
    <t>83,43</t>
  </si>
  <si>
    <t>24,778</t>
  </si>
  <si>
    <t>91,255</t>
  </si>
  <si>
    <t>123,119</t>
  </si>
  <si>
    <t>19,128</t>
  </si>
  <si>
    <t>19,646</t>
  </si>
  <si>
    <t>-22,22</t>
  </si>
  <si>
    <t>-1,816</t>
  </si>
  <si>
    <t>-4,712</t>
  </si>
  <si>
    <t>-1,71</t>
  </si>
  <si>
    <t>-3,033</t>
  </si>
  <si>
    <t>70,725</t>
  </si>
  <si>
    <t>79,783</t>
  </si>
  <si>
    <t>30,388</t>
  </si>
  <si>
    <t>54,795</t>
  </si>
  <si>
    <t>163,893</t>
  </si>
  <si>
    <t>121,126</t>
  </si>
  <si>
    <t>17,494</t>
  </si>
  <si>
    <t>28,011</t>
  </si>
  <si>
    <t>-725,931</t>
  </si>
  <si>
    <t>-0,235</t>
  </si>
  <si>
    <t>62,978</t>
  </si>
  <si>
    <t>43,39</t>
  </si>
  <si>
    <t>17,335</t>
  </si>
  <si>
    <t>46,077</t>
  </si>
  <si>
    <t>830,077</t>
  </si>
  <si>
    <t>336,706</t>
  </si>
  <si>
    <t>41,81</t>
  </si>
  <si>
    <t>-3,682</t>
  </si>
  <si>
    <t>-6373,838</t>
  </si>
  <si>
    <t>-2,758</t>
  </si>
  <si>
    <t>150,515</t>
  </si>
  <si>
    <t>97,093</t>
  </si>
  <si>
    <t>24,403</t>
  </si>
  <si>
    <t>40,412</t>
  </si>
  <si>
    <t>74,277</t>
  </si>
  <si>
    <t>42,417</t>
  </si>
  <si>
    <t>17,002</t>
  </si>
  <si>
    <t>-8,288</t>
  </si>
  <si>
    <t>-22,47</t>
  </si>
  <si>
    <t>-3,929</t>
  </si>
  <si>
    <t>-0,801</t>
  </si>
  <si>
    <t>-2,932</t>
  </si>
  <si>
    <t>-7,28</t>
  </si>
  <si>
    <t>-29,838</t>
  </si>
  <si>
    <t>67,524</t>
  </si>
  <si>
    <t>58,427</t>
  </si>
  <si>
    <t>48,151</t>
  </si>
  <si>
    <t>132,211</t>
  </si>
  <si>
    <t>191,433</t>
  </si>
  <si>
    <t>33,265</t>
  </si>
  <si>
    <t>29,109</t>
  </si>
  <si>
    <t>19,367</t>
  </si>
  <si>
    <t>3,149</t>
  </si>
  <si>
    <t>69,72</t>
  </si>
  <si>
    <t>64,172</t>
  </si>
  <si>
    <t>36,725</t>
  </si>
  <si>
    <t>44,445</t>
  </si>
  <si>
    <t>133,15</t>
  </si>
  <si>
    <t>51,757</t>
  </si>
  <si>
    <t>4,459</t>
  </si>
  <si>
    <t>19,805</t>
  </si>
  <si>
    <t>0,752</t>
  </si>
  <si>
    <t>25,526</t>
  </si>
  <si>
    <t>39,36</t>
  </si>
  <si>
    <t>12,65</t>
  </si>
  <si>
    <t>50,755</t>
  </si>
  <si>
    <t>143,609</t>
  </si>
  <si>
    <t>39,607</t>
  </si>
  <si>
    <t>39,978</t>
  </si>
  <si>
    <t>10,752</t>
  </si>
  <si>
    <t>10,762</t>
  </si>
  <si>
    <t>4,035</t>
  </si>
  <si>
    <t>38,708</t>
  </si>
  <si>
    <t>12,618</t>
  </si>
  <si>
    <t>600,072</t>
  </si>
  <si>
    <t>196,114</t>
  </si>
  <si>
    <t>50,008</t>
  </si>
  <si>
    <t>101,226</t>
  </si>
  <si>
    <t>25,357</t>
  </si>
  <si>
    <t>2,944</t>
  </si>
  <si>
    <t>21,878</t>
  </si>
  <si>
    <t>3,053</t>
  </si>
  <si>
    <t>364,412</t>
  </si>
  <si>
    <t>358,884</t>
  </si>
  <si>
    <t>83,364</t>
  </si>
  <si>
    <t>105,718</t>
  </si>
  <si>
    <t>48,758</t>
  </si>
  <si>
    <t>14,171</t>
  </si>
  <si>
    <t>8,838</t>
  </si>
  <si>
    <t>31,816</t>
  </si>
  <si>
    <t>63,38</t>
  </si>
  <si>
    <t>76,921</t>
  </si>
  <si>
    <t>20,401</t>
  </si>
  <si>
    <t>170,167</t>
  </si>
  <si>
    <t>27,898</t>
  </si>
  <si>
    <t>46,445</t>
  </si>
  <si>
    <t>3,438</t>
  </si>
  <si>
    <t>0,838</t>
  </si>
  <si>
    <t>2,326</t>
  </si>
  <si>
    <t>0,839</t>
  </si>
  <si>
    <t>40,404</t>
  </si>
  <si>
    <t>27,812</t>
  </si>
  <si>
    <t>26,563</t>
  </si>
  <si>
    <t>14,864</t>
  </si>
  <si>
    <t>59,937</t>
  </si>
  <si>
    <t>24,628</t>
  </si>
  <si>
    <t>-24,596</t>
  </si>
  <si>
    <t>47,436</t>
  </si>
  <si>
    <t>-88,545</t>
  </si>
  <si>
    <t>12,752</t>
  </si>
  <si>
    <t>70,957</t>
  </si>
  <si>
    <t>91,246</t>
  </si>
  <si>
    <t>107,341</t>
  </si>
  <si>
    <t>30,661</t>
  </si>
  <si>
    <t>5,679</t>
  </si>
  <si>
    <t>-14,952</t>
  </si>
  <si>
    <t>-1,893</t>
  </si>
  <si>
    <t>-3,105</t>
  </si>
  <si>
    <t>-1,192</t>
  </si>
  <si>
    <t>-2,854</t>
  </si>
  <si>
    <t>20,444</t>
  </si>
  <si>
    <t>31,559</t>
  </si>
  <si>
    <t>26,336</t>
  </si>
  <si>
    <t>44,327</t>
  </si>
  <si>
    <t>120,803</t>
  </si>
  <si>
    <t>32,819</t>
  </si>
  <si>
    <t>41,219</t>
  </si>
  <si>
    <t>6,369</t>
  </si>
  <si>
    <t>2,259</t>
  </si>
  <si>
    <t>22,929</t>
  </si>
  <si>
    <t>12,766</t>
  </si>
  <si>
    <t>15,259</t>
  </si>
  <si>
    <t>35,403</t>
  </si>
  <si>
    <t>301,901</t>
  </si>
  <si>
    <t>32,191</t>
  </si>
  <si>
    <t>72,929</t>
  </si>
  <si>
    <t>51,104</t>
  </si>
  <si>
    <t>9,994</t>
  </si>
  <si>
    <t>183,973</t>
  </si>
  <si>
    <t>38,118</t>
  </si>
  <si>
    <t>70,977</t>
  </si>
  <si>
    <t>28,87</t>
  </si>
  <si>
    <t>464,1</t>
  </si>
  <si>
    <t>49,637</t>
  </si>
  <si>
    <t>64,073</t>
  </si>
  <si>
    <t>148,69</t>
  </si>
  <si>
    <t>0,583</t>
  </si>
  <si>
    <t>2,092</t>
  </si>
  <si>
    <t>25,04</t>
  </si>
  <si>
    <t>22,117</t>
  </si>
  <si>
    <t>535,285</t>
  </si>
  <si>
    <t>460,676</t>
  </si>
  <si>
    <t>87,704</t>
  </si>
  <si>
    <t>160,853</t>
  </si>
  <si>
    <t>139,02</t>
  </si>
  <si>
    <t>62,468</t>
  </si>
  <si>
    <t>6,545</t>
  </si>
  <si>
    <t>20,505</t>
  </si>
  <si>
    <t>28,218</t>
  </si>
  <si>
    <t>4,114</t>
  </si>
  <si>
    <t>37,621</t>
  </si>
  <si>
    <t>240,277</t>
  </si>
  <si>
    <t>90,101</t>
  </si>
  <si>
    <t>17,212</t>
  </si>
  <si>
    <t>8,518</t>
  </si>
  <si>
    <t>62,877</t>
  </si>
  <si>
    <t>-3,957</t>
  </si>
  <si>
    <t>30,666</t>
  </si>
  <si>
    <t>18,352</t>
  </si>
  <si>
    <t>16,338</t>
  </si>
  <si>
    <t>41,516</t>
  </si>
  <si>
    <t>394,581</t>
  </si>
  <si>
    <t>25,912</t>
  </si>
  <si>
    <t>82,595</t>
  </si>
  <si>
    <t>0,183</t>
  </si>
  <si>
    <t>26,994</t>
  </si>
  <si>
    <t>129,202</t>
  </si>
  <si>
    <t>62,48</t>
  </si>
  <si>
    <t>44,322</t>
  </si>
  <si>
    <t>33,491</t>
  </si>
  <si>
    <t>-598,446</t>
  </si>
  <si>
    <t>105,499</t>
  </si>
  <si>
    <t>-8,41</t>
  </si>
  <si>
    <t>-2,949</t>
  </si>
  <si>
    <t>-5,51</t>
  </si>
  <si>
    <t>-2,454</t>
  </si>
  <si>
    <t>-5,333</t>
  </si>
  <si>
    <t>-7,95</t>
  </si>
  <si>
    <t>31,349</t>
  </si>
  <si>
    <t>17,237</t>
  </si>
  <si>
    <t>41,22</t>
  </si>
  <si>
    <t>226,992</t>
  </si>
  <si>
    <t>159,551</t>
  </si>
  <si>
    <t>72,339</t>
  </si>
  <si>
    <t>23,071</t>
  </si>
  <si>
    <t>8,265</t>
  </si>
  <si>
    <t>6,731</t>
  </si>
  <si>
    <t>5,116</t>
  </si>
  <si>
    <t>4,154</t>
  </si>
  <si>
    <t>29,753</t>
  </si>
  <si>
    <t>36,157</t>
  </si>
  <si>
    <t>32,601</t>
  </si>
  <si>
    <t>94,279</t>
  </si>
  <si>
    <t>22,22</t>
  </si>
  <si>
    <t>-5,768</t>
  </si>
  <si>
    <t>-2,286</t>
  </si>
  <si>
    <t>-2,173</t>
  </si>
  <si>
    <t>-2,398</t>
  </si>
  <si>
    <t>30,524</t>
  </si>
  <si>
    <t>40,271</t>
  </si>
  <si>
    <t>242,321</t>
  </si>
  <si>
    <t>169,517</t>
  </si>
  <si>
    <t>13,579</t>
  </si>
  <si>
    <t>-2,229</t>
  </si>
  <si>
    <t>-1,739</t>
  </si>
  <si>
    <t>-9,094</t>
  </si>
  <si>
    <t>-3,918</t>
  </si>
  <si>
    <t>-3,736</t>
  </si>
  <si>
    <t>88,922</t>
  </si>
  <si>
    <t>71,62</t>
  </si>
  <si>
    <t>34,03</t>
  </si>
  <si>
    <t>55,054</t>
  </si>
  <si>
    <t>-321,225</t>
  </si>
  <si>
    <t>142,98</t>
  </si>
  <si>
    <t>38,381</t>
  </si>
  <si>
    <t>-24,754</t>
  </si>
  <si>
    <t>-193,958</t>
  </si>
  <si>
    <t>-11,412</t>
  </si>
  <si>
    <t>-5,337</t>
  </si>
  <si>
    <t>45,962</t>
  </si>
  <si>
    <t>48,755</t>
  </si>
  <si>
    <t>74,519</t>
  </si>
  <si>
    <t>649,414</t>
  </si>
  <si>
    <t>49,205</t>
  </si>
  <si>
    <t>69,89</t>
  </si>
  <si>
    <t>9,911</t>
  </si>
  <si>
    <t>3,895</t>
  </si>
  <si>
    <t>7,946</t>
  </si>
  <si>
    <t>251,605</t>
  </si>
  <si>
    <t>226,384</t>
  </si>
  <si>
    <t>39,132</t>
  </si>
  <si>
    <t>38,899</t>
  </si>
  <si>
    <t>57,637</t>
  </si>
  <si>
    <t>106,318</t>
  </si>
  <si>
    <t>33,318</t>
  </si>
  <si>
    <t>36,32</t>
  </si>
  <si>
    <t>18,269</t>
  </si>
  <si>
    <t>8,902</t>
  </si>
  <si>
    <t>-0,799</t>
  </si>
  <si>
    <t>65,769</t>
  </si>
  <si>
    <t>52,926</t>
  </si>
  <si>
    <t>53,745</t>
  </si>
  <si>
    <t>170,488</t>
  </si>
  <si>
    <t>95,733</t>
  </si>
  <si>
    <t>33,522</t>
  </si>
  <si>
    <t>62,681</t>
  </si>
  <si>
    <t>8,219</t>
  </si>
  <si>
    <t>35,631</t>
  </si>
  <si>
    <t>18,475</t>
  </si>
  <si>
    <t>119,678</t>
  </si>
  <si>
    <t>147,221</t>
  </si>
  <si>
    <t>86,41</t>
  </si>
  <si>
    <t>27,055</t>
  </si>
  <si>
    <t>-824,729</t>
  </si>
  <si>
    <t>-33,031</t>
  </si>
  <si>
    <t>-0,919</t>
  </si>
  <si>
    <t>32,021</t>
  </si>
  <si>
    <t>12,216</t>
  </si>
  <si>
    <t>20,185</t>
  </si>
  <si>
    <t>100,866</t>
  </si>
  <si>
    <t>24,27</t>
  </si>
  <si>
    <t>6,819</t>
  </si>
  <si>
    <t>87,371</t>
  </si>
  <si>
    <t>53,457</t>
  </si>
  <si>
    <t>90,001</t>
  </si>
  <si>
    <t>22,723</t>
  </si>
  <si>
    <t>104,606</t>
  </si>
  <si>
    <t>21,543</t>
  </si>
  <si>
    <t>5,744</t>
  </si>
  <si>
    <t>0,68</t>
  </si>
  <si>
    <t>8,194</t>
  </si>
  <si>
    <t>5,24</t>
  </si>
  <si>
    <t>77,829</t>
  </si>
  <si>
    <t>30,986</t>
  </si>
  <si>
    <t>87,458</t>
  </si>
  <si>
    <t>304,279</t>
  </si>
  <si>
    <t>18,567</t>
  </si>
  <si>
    <t>63,277</t>
  </si>
  <si>
    <t>31,938</t>
  </si>
  <si>
    <t>-7,3</t>
  </si>
  <si>
    <t>6,772</t>
  </si>
  <si>
    <t>4,289</t>
  </si>
  <si>
    <t>114,975</t>
  </si>
  <si>
    <t>60,923</t>
  </si>
  <si>
    <t>64,51</t>
  </si>
  <si>
    <t>190,3</t>
  </si>
  <si>
    <t>31,407</t>
  </si>
  <si>
    <t>60,516</t>
  </si>
  <si>
    <t>4,061</t>
  </si>
  <si>
    <t>5,02</t>
  </si>
  <si>
    <t>3,538</t>
  </si>
  <si>
    <t>69,343</t>
  </si>
  <si>
    <t>32,594</t>
  </si>
  <si>
    <t>29,442</t>
  </si>
  <si>
    <t>41,854</t>
  </si>
  <si>
    <t>106,599</t>
  </si>
  <si>
    <t>19,974</t>
  </si>
  <si>
    <t>5,184</t>
  </si>
  <si>
    <t>0,667</t>
  </si>
  <si>
    <t>54,14</t>
  </si>
  <si>
    <t>7,268</t>
  </si>
  <si>
    <t>34,562</t>
  </si>
  <si>
    <t>64,838</t>
  </si>
  <si>
    <t>13,658</t>
  </si>
  <si>
    <t>84,215</t>
  </si>
  <si>
    <t>31,292</t>
  </si>
  <si>
    <t>65,474</t>
  </si>
  <si>
    <t>7,43</t>
  </si>
  <si>
    <t>2,949</t>
  </si>
  <si>
    <t>8,058</t>
  </si>
  <si>
    <t>0,477</t>
  </si>
  <si>
    <t>26,747</t>
  </si>
  <si>
    <t>10,162</t>
  </si>
  <si>
    <t>34,644</t>
  </si>
  <si>
    <t>9,725</t>
  </si>
  <si>
    <t>300,581</t>
  </si>
  <si>
    <t>42,62</t>
  </si>
  <si>
    <t>71,333</t>
  </si>
  <si>
    <t>34,222</t>
  </si>
  <si>
    <t>3,771</t>
  </si>
  <si>
    <t>6,096</t>
  </si>
  <si>
    <t>123,2</t>
  </si>
  <si>
    <t>66,62</t>
  </si>
  <si>
    <t>29,465</t>
  </si>
  <si>
    <t>43,08</t>
  </si>
  <si>
    <t>5,053</t>
  </si>
  <si>
    <t>13875,136</t>
  </si>
  <si>
    <t>87,302</t>
  </si>
  <si>
    <t>245301,399</t>
  </si>
  <si>
    <t>-0,962</t>
  </si>
  <si>
    <t>-114356,762</t>
  </si>
  <si>
    <t>-0,095</t>
  </si>
  <si>
    <t>-66546,616</t>
  </si>
  <si>
    <t>14789,326</t>
  </si>
  <si>
    <t>883085,036</t>
  </si>
  <si>
    <t>99341,839</t>
  </si>
  <si>
    <t>47,652</t>
  </si>
  <si>
    <t>4,446</t>
  </si>
  <si>
    <t>18626,213</t>
  </si>
  <si>
    <t>92,496</t>
  </si>
  <si>
    <t>272315,714</t>
  </si>
  <si>
    <t>-9,664</t>
  </si>
  <si>
    <t>1138,653</t>
  </si>
  <si>
    <t>9,893</t>
  </si>
  <si>
    <t>-7164,249</t>
  </si>
  <si>
    <t>16571,254</t>
  </si>
  <si>
    <t>980336,57</t>
  </si>
  <si>
    <t>29732,043</t>
  </si>
  <si>
    <t>-816,434</t>
  </si>
  <si>
    <t>102,34</t>
  </si>
  <si>
    <t>7,541</t>
  </si>
  <si>
    <t>16,3</t>
  </si>
  <si>
    <t>27,149</t>
  </si>
  <si>
    <t>92,357</t>
  </si>
  <si>
    <t>28,783</t>
  </si>
  <si>
    <t>103,985</t>
  </si>
  <si>
    <t>0,305</t>
  </si>
  <si>
    <t>1,367</t>
  </si>
  <si>
    <t>31,726</t>
  </si>
  <si>
    <t>18,847</t>
  </si>
  <si>
    <t>32,728</t>
  </si>
  <si>
    <t>29,157</t>
  </si>
  <si>
    <t>213,124</t>
  </si>
  <si>
    <t>37,63</t>
  </si>
  <si>
    <t>47,728</t>
  </si>
  <si>
    <t>50,77</t>
  </si>
  <si>
    <t>4,211</t>
  </si>
  <si>
    <t>2,234</t>
  </si>
  <si>
    <t>5,603</t>
  </si>
  <si>
    <t>4,67</t>
  </si>
  <si>
    <t>122,031</t>
  </si>
  <si>
    <t>47,528</t>
  </si>
  <si>
    <t>92,895</t>
  </si>
  <si>
    <t>99,706</t>
  </si>
  <si>
    <t>14,628</t>
  </si>
  <si>
    <t>52,66</t>
  </si>
  <si>
    <t>28,449</t>
  </si>
  <si>
    <t>59,879</t>
  </si>
  <si>
    <t>129,214</t>
  </si>
  <si>
    <t>42,345</t>
  </si>
  <si>
    <t>7,328</t>
  </si>
  <si>
    <t>9,992</t>
  </si>
  <si>
    <t>25,187</t>
  </si>
  <si>
    <t>17,25</t>
  </si>
  <si>
    <t>70,527</t>
  </si>
  <si>
    <t>201,195</t>
  </si>
  <si>
    <t>15,69</t>
  </si>
  <si>
    <t>51,359</t>
  </si>
  <si>
    <t>2,243</t>
  </si>
  <si>
    <t>4,394</t>
  </si>
  <si>
    <t>47,192</t>
  </si>
  <si>
    <t>9,285</t>
  </si>
  <si>
    <t>22,5</t>
  </si>
  <si>
    <t>25,972</t>
  </si>
  <si>
    <t>107,431</t>
  </si>
  <si>
    <t>2,006</t>
  </si>
  <si>
    <t>43,066</t>
  </si>
  <si>
    <t>31,884</t>
  </si>
  <si>
    <t>39,332</t>
  </si>
  <si>
    <t>224,043</t>
  </si>
  <si>
    <t>149,389</t>
  </si>
  <si>
    <t>36,204</t>
  </si>
  <si>
    <t>21,283</t>
  </si>
  <si>
    <t>5,124</t>
  </si>
  <si>
    <t>61,515</t>
  </si>
  <si>
    <t>12,854</t>
  </si>
  <si>
    <t>232,205</t>
  </si>
  <si>
    <t>76,779</t>
  </si>
  <si>
    <t>41,451</t>
  </si>
  <si>
    <t>10,282</t>
  </si>
  <si>
    <t>-6,344</t>
  </si>
  <si>
    <t>10,633</t>
  </si>
  <si>
    <t>5,079</t>
  </si>
  <si>
    <t>4,582</t>
  </si>
  <si>
    <t>-22,839</t>
  </si>
  <si>
    <t>29,039</t>
  </si>
  <si>
    <t>24,179</t>
  </si>
  <si>
    <t>78,468</t>
  </si>
  <si>
    <t>-1604,106</t>
  </si>
  <si>
    <t>62,055</t>
  </si>
  <si>
    <t>46,989</t>
  </si>
  <si>
    <t>-3,0</t>
  </si>
  <si>
    <t>-24,144</t>
  </si>
  <si>
    <t>-72,605</t>
  </si>
  <si>
    <t>-4,609</t>
  </si>
  <si>
    <t>-5,958</t>
  </si>
  <si>
    <t>-86,92</t>
  </si>
  <si>
    <t>11,198</t>
  </si>
  <si>
    <t>55,146</t>
  </si>
  <si>
    <t>109,336</t>
  </si>
  <si>
    <t>332,091</t>
  </si>
  <si>
    <t>83,828</t>
  </si>
  <si>
    <t>43,695</t>
  </si>
  <si>
    <t>17,222</t>
  </si>
  <si>
    <t>36,354</t>
  </si>
  <si>
    <t>8,91</t>
  </si>
  <si>
    <t>12,456</t>
  </si>
  <si>
    <t>4,509</t>
  </si>
  <si>
    <t>62,0</t>
  </si>
  <si>
    <t>21,582</t>
  </si>
  <si>
    <t>62,964</t>
  </si>
  <si>
    <t>29,771</t>
  </si>
  <si>
    <t>256,108</t>
  </si>
  <si>
    <t>46,054</t>
  </si>
  <si>
    <t>26,9</t>
  </si>
  <si>
    <t>-3,57</t>
  </si>
  <si>
    <t>-3,646</t>
  </si>
  <si>
    <t>-2,408</t>
  </si>
  <si>
    <t>-3,623</t>
  </si>
  <si>
    <t>-12,852</t>
  </si>
  <si>
    <t>29,604</t>
  </si>
  <si>
    <t>40,71</t>
  </si>
  <si>
    <t>76,193</t>
  </si>
  <si>
    <t>326,033</t>
  </si>
  <si>
    <t>21,797</t>
  </si>
  <si>
    <t>-1,649</t>
  </si>
  <si>
    <t>-0,718</t>
  </si>
  <si>
    <t>-5,938</t>
  </si>
  <si>
    <t>39,9</t>
  </si>
  <si>
    <t>39,701</t>
  </si>
  <si>
    <t>68,679</t>
  </si>
  <si>
    <t>91,91</t>
  </si>
  <si>
    <t>36,291</t>
  </si>
  <si>
    <t>16,079</t>
  </si>
  <si>
    <t>1,889</t>
  </si>
  <si>
    <t>39,036</t>
  </si>
  <si>
    <t>46,57</t>
  </si>
  <si>
    <t>89,928</t>
  </si>
  <si>
    <t>344,775</t>
  </si>
  <si>
    <t>72,873</t>
  </si>
  <si>
    <t>31,989</t>
  </si>
  <si>
    <t>9,363</t>
  </si>
  <si>
    <t>0,969</t>
  </si>
  <si>
    <t>202,896</t>
  </si>
  <si>
    <t>97,765</t>
  </si>
  <si>
    <t>94,276</t>
  </si>
  <si>
    <t>54,904</t>
  </si>
  <si>
    <t>41,082</t>
  </si>
  <si>
    <t>178,167</t>
  </si>
  <si>
    <t>50,327</t>
  </si>
  <si>
    <t>57,079</t>
  </si>
  <si>
    <t>14,761</t>
  </si>
  <si>
    <t>10,497</t>
  </si>
  <si>
    <t>13,098</t>
  </si>
  <si>
    <t>53,14</t>
  </si>
  <si>
    <t>42,184</t>
  </si>
  <si>
    <t>35,355</t>
  </si>
  <si>
    <t>38,603</t>
  </si>
  <si>
    <t>64,325</t>
  </si>
  <si>
    <t>19,037</t>
  </si>
  <si>
    <t>-7,97</t>
  </si>
  <si>
    <t>-15,991</t>
  </si>
  <si>
    <t>-17,475</t>
  </si>
  <si>
    <t>-21,897</t>
  </si>
  <si>
    <t>107,781</t>
  </si>
  <si>
    <t>289,865</t>
  </si>
  <si>
    <t>84,775</t>
  </si>
  <si>
    <t>142,179</t>
  </si>
  <si>
    <t>94,484</t>
  </si>
  <si>
    <t>27,866</t>
  </si>
  <si>
    <t>7,987</t>
  </si>
  <si>
    <t>9,246</t>
  </si>
  <si>
    <t>7,216</t>
  </si>
  <si>
    <t>100,318</t>
  </si>
  <si>
    <t>51,997</t>
  </si>
  <si>
    <t>67,69</t>
  </si>
  <si>
    <t>63,168</t>
  </si>
  <si>
    <t>39,421</t>
  </si>
  <si>
    <t>118,516</t>
  </si>
  <si>
    <t>1399,689</t>
  </si>
  <si>
    <t>-43,031</t>
  </si>
  <si>
    <t>-26,09</t>
  </si>
  <si>
    <t>-4,336</t>
  </si>
  <si>
    <t>-2,311</t>
  </si>
  <si>
    <t>5038,882</t>
  </si>
  <si>
    <t>2866,072</t>
  </si>
  <si>
    <t>3617,947</t>
  </si>
  <si>
    <t>17626,371</t>
  </si>
  <si>
    <t>71,664</t>
  </si>
  <si>
    <t>205,012</t>
  </si>
  <si>
    <t>56,422</t>
  </si>
  <si>
    <t>13,012</t>
  </si>
  <si>
    <t>46,844</t>
  </si>
  <si>
    <t>6,473</t>
  </si>
  <si>
    <t>31,297</t>
  </si>
  <si>
    <t>21,557</t>
  </si>
  <si>
    <t>326,871</t>
  </si>
  <si>
    <t>64,139</t>
  </si>
  <si>
    <t>65,495</t>
  </si>
  <si>
    <t>26,816</t>
  </si>
  <si>
    <t>32,709</t>
  </si>
  <si>
    <t>29,388</t>
  </si>
  <si>
    <t>61,178</t>
  </si>
  <si>
    <t>17,038</t>
  </si>
  <si>
    <t>101,718</t>
  </si>
  <si>
    <t>-3757,535</t>
  </si>
  <si>
    <t>239,447</t>
  </si>
  <si>
    <t>34,223</t>
  </si>
  <si>
    <t>24,432</t>
  </si>
  <si>
    <t>25,118</t>
  </si>
  <si>
    <t>1,6</t>
  </si>
  <si>
    <t>87,886</t>
  </si>
  <si>
    <t>46,638</t>
  </si>
  <si>
    <t>54,774</t>
  </si>
  <si>
    <t>99,815</t>
  </si>
  <si>
    <t>11,221</t>
  </si>
  <si>
    <t>40,395</t>
  </si>
  <si>
    <t>33,417</t>
  </si>
  <si>
    <t>29,76</t>
  </si>
  <si>
    <t>99,843</t>
  </si>
  <si>
    <t>10,212</t>
  </si>
  <si>
    <t>100,702</t>
  </si>
  <si>
    <t>28,291</t>
  </si>
  <si>
    <t>34,879</t>
  </si>
  <si>
    <t>7,848</t>
  </si>
  <si>
    <t>100,089</t>
  </si>
  <si>
    <t>43,626</t>
  </si>
  <si>
    <t>46,695</t>
  </si>
  <si>
    <t>45,934</t>
  </si>
  <si>
    <t>22509,838</t>
  </si>
  <si>
    <t>105,111</t>
  </si>
  <si>
    <t>47,02</t>
  </si>
  <si>
    <t>2,202</t>
  </si>
  <si>
    <t>44,588</t>
  </si>
  <si>
    <t>33,621</t>
  </si>
  <si>
    <t>27,994</t>
  </si>
  <si>
    <t>43,681</t>
  </si>
  <si>
    <t>22,277</t>
  </si>
  <si>
    <t>131,748</t>
  </si>
  <si>
    <t>47,782</t>
  </si>
  <si>
    <t>67,815</t>
  </si>
  <si>
    <t>-0,276</t>
  </si>
  <si>
    <t>32,507</t>
  </si>
  <si>
    <t>8,37</t>
  </si>
  <si>
    <t>1,146</t>
  </si>
  <si>
    <t>-0,993</t>
  </si>
  <si>
    <t>12,541</t>
  </si>
  <si>
    <t>43,624</t>
  </si>
  <si>
    <t>7387,631</t>
  </si>
  <si>
    <t>102,705</t>
  </si>
  <si>
    <t>9,616</t>
  </si>
  <si>
    <t>-542,46</t>
  </si>
  <si>
    <t>10,014</t>
  </si>
  <si>
    <t>34,616</t>
  </si>
  <si>
    <t>53,246</t>
  </si>
  <si>
    <t>41,837</t>
  </si>
  <si>
    <t>1972,338</t>
  </si>
  <si>
    <t>2,339</t>
  </si>
  <si>
    <t>38,385</t>
  </si>
  <si>
    <t>20,48</t>
  </si>
  <si>
    <t>40,967</t>
  </si>
  <si>
    <t>19033,888</t>
  </si>
  <si>
    <t>107,265</t>
  </si>
  <si>
    <t>14,12</t>
  </si>
  <si>
    <t>50,832</t>
  </si>
  <si>
    <t>26,803</t>
  </si>
  <si>
    <t>687,668</t>
  </si>
  <si>
    <t>151,426</t>
  </si>
  <si>
    <t>77,193</t>
  </si>
  <si>
    <t>22,381</t>
  </si>
  <si>
    <t>19,333</t>
  </si>
  <si>
    <t>45,701</t>
  </si>
  <si>
    <t>-1,62</t>
  </si>
  <si>
    <t>80,573</t>
  </si>
  <si>
    <t>28,697</t>
  </si>
  <si>
    <t>43,563</t>
  </si>
  <si>
    <t>218,242</t>
  </si>
  <si>
    <t>227,841</t>
  </si>
  <si>
    <t>79,915</t>
  </si>
  <si>
    <t>22,52</t>
  </si>
  <si>
    <t>37,0</t>
  </si>
  <si>
    <t>4,529</t>
  </si>
  <si>
    <t>6,912</t>
  </si>
  <si>
    <t>4,474</t>
  </si>
  <si>
    <t>133,2</t>
  </si>
  <si>
    <t>41,739</t>
  </si>
  <si>
    <t>52,981</t>
  </si>
  <si>
    <t>-209,357</t>
  </si>
  <si>
    <t>123,487</t>
  </si>
  <si>
    <t>52,089</t>
  </si>
  <si>
    <t>-52,526</t>
  </si>
  <si>
    <t>16,709</t>
  </si>
  <si>
    <t>-3,112</t>
  </si>
  <si>
    <t>-8,511</t>
  </si>
  <si>
    <t>-6,203</t>
  </si>
  <si>
    <t>-7,722</t>
  </si>
  <si>
    <t>-14,657</t>
  </si>
  <si>
    <t>60,153</t>
  </si>
  <si>
    <t>26,602</t>
  </si>
  <si>
    <t>40,47</t>
  </si>
  <si>
    <t>43,876</t>
  </si>
  <si>
    <t>81,799</t>
  </si>
  <si>
    <t>263,825</t>
  </si>
  <si>
    <t>41,759</t>
  </si>
  <si>
    <t>103,69</t>
  </si>
  <si>
    <t>14,285</t>
  </si>
  <si>
    <t>13,706</t>
  </si>
  <si>
    <t>373,284</t>
  </si>
  <si>
    <t>250,388</t>
  </si>
  <si>
    <t>77,453</t>
  </si>
  <si>
    <t>109,3</t>
  </si>
  <si>
    <t>127,727</t>
  </si>
  <si>
    <t>9,331</t>
  </si>
  <si>
    <t>-0,324</t>
  </si>
  <si>
    <t>-0,482</t>
  </si>
  <si>
    <t>33,593</t>
  </si>
  <si>
    <t>36,442</t>
  </si>
  <si>
    <t>4,155</t>
  </si>
  <si>
    <t>94,855</t>
  </si>
  <si>
    <t>41,251</t>
  </si>
  <si>
    <t>49,945</t>
  </si>
  <si>
    <t>9,118</t>
  </si>
  <si>
    <t>-18,473</t>
  </si>
  <si>
    <t>-5,873</t>
  </si>
  <si>
    <t>-4,449</t>
  </si>
  <si>
    <t>-5,065</t>
  </si>
  <si>
    <t>32,825</t>
  </si>
  <si>
    <t>69,362</t>
  </si>
  <si>
    <t>60,503</t>
  </si>
  <si>
    <t>870,058</t>
  </si>
  <si>
    <t>155,855</t>
  </si>
  <si>
    <t>28,192</t>
  </si>
  <si>
    <t>21,883</t>
  </si>
  <si>
    <t>33,737</t>
  </si>
  <si>
    <t>7,539</t>
  </si>
  <si>
    <t>0,389</t>
  </si>
  <si>
    <t>78,778</t>
  </si>
  <si>
    <t>59,191</t>
  </si>
  <si>
    <t>9,964</t>
  </si>
  <si>
    <t>49,376</t>
  </si>
  <si>
    <t>292,202</t>
  </si>
  <si>
    <t>25,586</t>
  </si>
  <si>
    <t>55,748</t>
  </si>
  <si>
    <t>4,397</t>
  </si>
  <si>
    <t>21,438</t>
  </si>
  <si>
    <t>1,706</t>
  </si>
  <si>
    <t>14,263</t>
  </si>
  <si>
    <t>27,237</t>
  </si>
  <si>
    <t>1073,441</t>
  </si>
  <si>
    <t>159,725</t>
  </si>
  <si>
    <t>96,169</t>
  </si>
  <si>
    <t>6,94</t>
  </si>
  <si>
    <t>28,26</t>
  </si>
  <si>
    <t>-9,238</t>
  </si>
  <si>
    <t>-18,86</t>
  </si>
  <si>
    <t>-6,331</t>
  </si>
  <si>
    <t>-16,863</t>
  </si>
  <si>
    <t>-18,761</t>
  </si>
  <si>
    <t>101,734</t>
  </si>
  <si>
    <t>43,926</t>
  </si>
  <si>
    <t>52,481</t>
  </si>
  <si>
    <t>57,023</t>
  </si>
  <si>
    <t>328,894</t>
  </si>
  <si>
    <t>139,708</t>
  </si>
  <si>
    <t>55,773</t>
  </si>
  <si>
    <t>17,106</t>
  </si>
  <si>
    <t>9,6</t>
  </si>
  <si>
    <t>8,763</t>
  </si>
  <si>
    <t>8,97</t>
  </si>
  <si>
    <t>3,817</t>
  </si>
  <si>
    <t>34,559</t>
  </si>
  <si>
    <t>14,124</t>
  </si>
  <si>
    <t>20,007</t>
  </si>
  <si>
    <t>54,966</t>
  </si>
  <si>
    <t>81,867</t>
  </si>
  <si>
    <t>111,141</t>
  </si>
  <si>
    <t>28,601</t>
  </si>
  <si>
    <t>35,643</t>
  </si>
  <si>
    <t>12,174</t>
  </si>
  <si>
    <t>1,32</t>
  </si>
  <si>
    <t>33,59</t>
  </si>
  <si>
    <t>6,888</t>
  </si>
  <si>
    <t>43,866</t>
  </si>
  <si>
    <t>57,315</t>
  </si>
  <si>
    <t>10,86</t>
  </si>
  <si>
    <t>-4,737</t>
  </si>
  <si>
    <t>-8,923</t>
  </si>
  <si>
    <t>-2,736</t>
  </si>
  <si>
    <t>-0,141</t>
  </si>
  <si>
    <t>-2,819</t>
  </si>
  <si>
    <t>-7,782</t>
  </si>
  <si>
    <t>-17,054</t>
  </si>
  <si>
    <t>58,281</t>
  </si>
  <si>
    <t>180,174</t>
  </si>
  <si>
    <t>19,207</t>
  </si>
  <si>
    <t>112,063</t>
  </si>
  <si>
    <t>80,389</t>
  </si>
  <si>
    <t>28,179</t>
  </si>
  <si>
    <t>9,567</t>
  </si>
  <si>
    <t>0,248</t>
  </si>
  <si>
    <t>13,375</t>
  </si>
  <si>
    <t>12,572</t>
  </si>
  <si>
    <t>46,768</t>
  </si>
  <si>
    <t>17,955</t>
  </si>
  <si>
    <t>55,494</t>
  </si>
  <si>
    <t>85,008</t>
  </si>
  <si>
    <t>71,748</t>
  </si>
  <si>
    <t>34,532</t>
  </si>
  <si>
    <t>5,689</t>
  </si>
  <si>
    <t>266,666</t>
  </si>
  <si>
    <t>0,315</t>
  </si>
  <si>
    <t>30,054</t>
  </si>
  <si>
    <t>9,306</t>
  </si>
  <si>
    <t>68,293</t>
  </si>
  <si>
    <t>589,247</t>
  </si>
  <si>
    <t>43,23</t>
  </si>
  <si>
    <t>54,416</t>
  </si>
  <si>
    <t>10,348</t>
  </si>
  <si>
    <t>18,71</t>
  </si>
  <si>
    <t>15,883</t>
  </si>
  <si>
    <t>151,31</t>
  </si>
  <si>
    <t>169,568</t>
  </si>
  <si>
    <t>28,08</t>
  </si>
  <si>
    <t>28,58</t>
  </si>
  <si>
    <t>146,013</t>
  </si>
  <si>
    <t>34,414</t>
  </si>
  <si>
    <t>41,569</t>
  </si>
  <si>
    <t>-7,881</t>
  </si>
  <si>
    <t>-0,856</t>
  </si>
  <si>
    <t>-9,223</t>
  </si>
  <si>
    <t>-0,881</t>
  </si>
  <si>
    <t>1,056</t>
  </si>
  <si>
    <t>116,217</t>
  </si>
  <si>
    <t>85,377</t>
  </si>
  <si>
    <t>78,197</t>
  </si>
  <si>
    <t>51,115</t>
  </si>
  <si>
    <t>237,915</t>
  </si>
  <si>
    <t>22,457</t>
  </si>
  <si>
    <t>43,141</t>
  </si>
  <si>
    <t>91,831</t>
  </si>
  <si>
    <t>6,694</t>
  </si>
  <si>
    <t>330,591</t>
  </si>
  <si>
    <t>304,38</t>
  </si>
  <si>
    <t>157,648</t>
  </si>
  <si>
    <t>106,243</t>
  </si>
  <si>
    <t>49,292</t>
  </si>
  <si>
    <t>-0,017</t>
  </si>
  <si>
    <t>0,329</t>
  </si>
  <si>
    <t>177,45</t>
  </si>
  <si>
    <t>161,153</t>
  </si>
  <si>
    <t>158,643</t>
  </si>
  <si>
    <t>58,535</t>
  </si>
  <si>
    <t>180,558</t>
  </si>
  <si>
    <t>42,464</t>
  </si>
  <si>
    <t>11,394</t>
  </si>
  <si>
    <t>15,006</t>
  </si>
  <si>
    <t>8,389</t>
  </si>
  <si>
    <t>116,686</t>
  </si>
  <si>
    <t>172,221</t>
  </si>
  <si>
    <t>14,601</t>
  </si>
  <si>
    <t>117,302</t>
  </si>
  <si>
    <t>103,592</t>
  </si>
  <si>
    <t>712,836</t>
  </si>
  <si>
    <t>57,764</t>
  </si>
  <si>
    <t>45,115</t>
  </si>
  <si>
    <t>25,458</t>
  </si>
  <si>
    <t>7,752</t>
  </si>
  <si>
    <t>6,167</t>
  </si>
  <si>
    <t>4,368</t>
  </si>
  <si>
    <t>91,647</t>
  </si>
  <si>
    <t>46,404</t>
  </si>
  <si>
    <t>17,579</t>
  </si>
  <si>
    <t>157,863</t>
  </si>
  <si>
    <t>518,881</t>
  </si>
  <si>
    <t>50,447</t>
  </si>
  <si>
    <t>32,826</t>
  </si>
  <si>
    <t>185,757</t>
  </si>
  <si>
    <t>6,76</t>
  </si>
  <si>
    <t>15,035</t>
  </si>
  <si>
    <t>9,492</t>
  </si>
  <si>
    <t>19,358</t>
  </si>
  <si>
    <t>20,411</t>
  </si>
  <si>
    <t>668,724</t>
  </si>
  <si>
    <t>573,627</t>
  </si>
  <si>
    <t>48,05</t>
  </si>
  <si>
    <t>167,616</t>
  </si>
  <si>
    <t>144,082</t>
  </si>
  <si>
    <t>118,806</t>
  </si>
  <si>
    <t>49,649</t>
  </si>
  <si>
    <t>24,486</t>
  </si>
  <si>
    <t>6,828</t>
  </si>
  <si>
    <t>24,579</t>
  </si>
  <si>
    <t>19,825</t>
  </si>
  <si>
    <t>56,124</t>
  </si>
  <si>
    <t>211,461</t>
  </si>
  <si>
    <t>51,358</t>
  </si>
  <si>
    <t>1,696</t>
  </si>
  <si>
    <t>5,487</t>
  </si>
  <si>
    <t>2,859</t>
  </si>
  <si>
    <t>7,166</t>
  </si>
  <si>
    <t>6,663</t>
  </si>
  <si>
    <t>184,888</t>
  </si>
  <si>
    <t>113,241</t>
  </si>
  <si>
    <t>59,859</t>
  </si>
  <si>
    <t>3,518</t>
  </si>
  <si>
    <t>222,874</t>
  </si>
  <si>
    <t>64,475</t>
  </si>
  <si>
    <t>7,76</t>
  </si>
  <si>
    <t>15,721</t>
  </si>
  <si>
    <t>-258,305</t>
  </si>
  <si>
    <t>84,009</t>
  </si>
  <si>
    <t>-34,431</t>
  </si>
  <si>
    <t>43,791</t>
  </si>
  <si>
    <t>-255,598</t>
  </si>
  <si>
    <t>-11,514</t>
  </si>
  <si>
    <t>-5,641</t>
  </si>
  <si>
    <t>-2,299</t>
  </si>
  <si>
    <t>-10,442</t>
  </si>
  <si>
    <t>89,407</t>
  </si>
  <si>
    <t>108,856</t>
  </si>
  <si>
    <t>165,387</t>
  </si>
  <si>
    <t>73,749</t>
  </si>
  <si>
    <t>19,806</t>
  </si>
  <si>
    <t>100,36</t>
  </si>
  <si>
    <t>17,592</t>
  </si>
  <si>
    <t>28,564</t>
  </si>
  <si>
    <t>1,895</t>
  </si>
  <si>
    <t>132,142</t>
  </si>
  <si>
    <t>31,976</t>
  </si>
  <si>
    <t>62,914</t>
  </si>
  <si>
    <t>62,115</t>
  </si>
  <si>
    <t>-0,888</t>
  </si>
  <si>
    <t>71,346</t>
  </si>
  <si>
    <t>45,111</t>
  </si>
  <si>
    <t>59,394</t>
  </si>
  <si>
    <t>19,618</t>
  </si>
  <si>
    <t>98,724</t>
  </si>
  <si>
    <t>50,648</t>
  </si>
  <si>
    <t>38,874</t>
  </si>
  <si>
    <t>5,38</t>
  </si>
  <si>
    <t>2,766</t>
  </si>
  <si>
    <t>-92,378</t>
  </si>
  <si>
    <t>0,584</t>
  </si>
  <si>
    <t>19,368</t>
  </si>
  <si>
    <t>29,919</t>
  </si>
  <si>
    <t>33,808</t>
  </si>
  <si>
    <t>472,502</t>
  </si>
  <si>
    <t>20,89</t>
  </si>
  <si>
    <t>59,438</t>
  </si>
  <si>
    <t>4,194</t>
  </si>
  <si>
    <t>14,189</t>
  </si>
  <si>
    <t>18,72</t>
  </si>
  <si>
    <t>13,392</t>
  </si>
  <si>
    <t>213,977</t>
  </si>
  <si>
    <t>172,317</t>
  </si>
  <si>
    <t>65,921</t>
  </si>
  <si>
    <t>53,645</t>
  </si>
  <si>
    <t>485,816</t>
  </si>
  <si>
    <t>20,247</t>
  </si>
  <si>
    <t>79,285</t>
  </si>
  <si>
    <t>58,921</t>
  </si>
  <si>
    <t>16,11</t>
  </si>
  <si>
    <t>212,114</t>
  </si>
  <si>
    <t>195,811</t>
  </si>
  <si>
    <t>52,991</t>
  </si>
  <si>
    <t>51,702</t>
  </si>
  <si>
    <t>55,679</t>
  </si>
  <si>
    <t>145,385</t>
  </si>
  <si>
    <t>43,254</t>
  </si>
  <si>
    <t>33,069</t>
  </si>
  <si>
    <t>13,604</t>
  </si>
  <si>
    <t>-0,379</t>
  </si>
  <si>
    <t>-10,002</t>
  </si>
  <si>
    <t>-11,519</t>
  </si>
  <si>
    <t>48,976</t>
  </si>
  <si>
    <t>12,629</t>
  </si>
  <si>
    <t>30,635</t>
  </si>
  <si>
    <t>34,637</t>
  </si>
  <si>
    <t>488,348</t>
  </si>
  <si>
    <t>93,242</t>
  </si>
  <si>
    <t>65,768</t>
  </si>
  <si>
    <t>16,69</t>
  </si>
  <si>
    <t>-1,304</t>
  </si>
  <si>
    <t>-8,298</t>
  </si>
  <si>
    <t>-8,875</t>
  </si>
  <si>
    <t>60,086</t>
  </si>
  <si>
    <t>37,715</t>
  </si>
  <si>
    <t>61,448</t>
  </si>
  <si>
    <t>24,683</t>
  </si>
  <si>
    <t>101,197</t>
  </si>
  <si>
    <t>33,604</t>
  </si>
  <si>
    <t>17,831</t>
  </si>
  <si>
    <t>48,911</t>
  </si>
  <si>
    <t>6,539</t>
  </si>
  <si>
    <t>1,054</t>
  </si>
  <si>
    <t>84,737</t>
  </si>
  <si>
    <t>291,739</t>
  </si>
  <si>
    <t>77,921</t>
  </si>
  <si>
    <t>117,998</t>
  </si>
  <si>
    <t>967,632</t>
  </si>
  <si>
    <t>431,565</t>
  </si>
  <si>
    <t>17,577</t>
  </si>
  <si>
    <t>7,036</t>
  </si>
  <si>
    <t>68,024</t>
  </si>
  <si>
    <t>9,348</t>
  </si>
  <si>
    <t>7,781</t>
  </si>
  <si>
    <t>10,055</t>
  </si>
  <si>
    <t>244,886</t>
  </si>
  <si>
    <t>68,179</t>
  </si>
  <si>
    <t>60,573</t>
  </si>
  <si>
    <t>649,336</t>
  </si>
  <si>
    <t>401,915</t>
  </si>
  <si>
    <t>14,224</t>
  </si>
  <si>
    <t>9,74</t>
  </si>
  <si>
    <t>76,672</t>
  </si>
  <si>
    <t>64,737</t>
  </si>
  <si>
    <t>34,433</t>
  </si>
  <si>
    <t>276,019</t>
  </si>
  <si>
    <t>23,115</t>
  </si>
  <si>
    <t>70,874</t>
  </si>
  <si>
    <t>70,666</t>
  </si>
  <si>
    <t>351,287</t>
  </si>
  <si>
    <t>116,634</t>
  </si>
  <si>
    <t>18,976</t>
  </si>
  <si>
    <t>9,217</t>
  </si>
  <si>
    <t>-6,684</t>
  </si>
  <si>
    <t>1,604</t>
  </si>
  <si>
    <t>6,135</t>
  </si>
  <si>
    <t>-3,541</t>
  </si>
  <si>
    <t>-5,02</t>
  </si>
  <si>
    <t>38,78</t>
  </si>
  <si>
    <t>11,597</t>
  </si>
  <si>
    <t>24,713</t>
  </si>
  <si>
    <t>45,875</t>
  </si>
  <si>
    <t>134,519</t>
  </si>
  <si>
    <t>148,451</t>
  </si>
  <si>
    <t>33,039</t>
  </si>
  <si>
    <t>28,587</t>
  </si>
  <si>
    <t>44,756</t>
  </si>
  <si>
    <t>103,794</t>
  </si>
  <si>
    <t>-0,339</t>
  </si>
  <si>
    <t>161,121</t>
  </si>
  <si>
    <t>157,797</t>
  </si>
  <si>
    <t>61,22</t>
  </si>
  <si>
    <t>267,178</t>
  </si>
  <si>
    <t>64,953</t>
  </si>
  <si>
    <t>3,192</t>
  </si>
  <si>
    <t>4,933</t>
  </si>
  <si>
    <t>65,266</t>
  </si>
  <si>
    <t>34,61</t>
  </si>
  <si>
    <t>20,654</t>
  </si>
  <si>
    <t>484,16</t>
  </si>
  <si>
    <t>128,14</t>
  </si>
  <si>
    <t>65,2</t>
  </si>
  <si>
    <t>7,891</t>
  </si>
  <si>
    <t>-2990,472</t>
  </si>
  <si>
    <t>15,756</t>
  </si>
  <si>
    <t>-2,105</t>
  </si>
  <si>
    <t>75,099</t>
  </si>
  <si>
    <t>52,05</t>
  </si>
  <si>
    <t>61,972</t>
  </si>
  <si>
    <t>33,547</t>
  </si>
  <si>
    <t>166,608</t>
  </si>
  <si>
    <t>16,74</t>
  </si>
  <si>
    <t>48,019</t>
  </si>
  <si>
    <t>10,913</t>
  </si>
  <si>
    <t>39,286</t>
  </si>
  <si>
    <t>9,58</t>
  </si>
  <si>
    <t>28,359</t>
  </si>
  <si>
    <t>26,494</t>
  </si>
  <si>
    <t>75,541</t>
  </si>
  <si>
    <t>221,349</t>
  </si>
  <si>
    <t>40,479</t>
  </si>
  <si>
    <t>39,142</t>
  </si>
  <si>
    <t>17,052</t>
  </si>
  <si>
    <t>1,752</t>
  </si>
  <si>
    <t>7,939</t>
  </si>
  <si>
    <t>61,389</t>
  </si>
  <si>
    <t>60,622</t>
  </si>
  <si>
    <t>35,348</t>
  </si>
  <si>
    <t>39,447</t>
  </si>
  <si>
    <t>165,904</t>
  </si>
  <si>
    <t>28,0</t>
  </si>
  <si>
    <t>45,643</t>
  </si>
  <si>
    <t>-47,024</t>
  </si>
  <si>
    <t>-13,765</t>
  </si>
  <si>
    <t>-1,303</t>
  </si>
  <si>
    <t>39,071</t>
  </si>
  <si>
    <t>26,637</t>
  </si>
  <si>
    <t>21,241</t>
  </si>
  <si>
    <t>23,397</t>
  </si>
  <si>
    <t>52,778</t>
  </si>
  <si>
    <t>71,401</t>
  </si>
  <si>
    <t>47,687</t>
  </si>
  <si>
    <t>3,54</t>
  </si>
  <si>
    <t>-6,7</t>
  </si>
  <si>
    <t>-4,494</t>
  </si>
  <si>
    <t>-6,773</t>
  </si>
  <si>
    <t>-0,196</t>
  </si>
  <si>
    <t>-6,22</t>
  </si>
  <si>
    <t>-7,864</t>
  </si>
  <si>
    <t>-24,12</t>
  </si>
  <si>
    <t>138,312</t>
  </si>
  <si>
    <t>26,56</t>
  </si>
  <si>
    <t>107,317</t>
  </si>
  <si>
    <t>169,383</t>
  </si>
  <si>
    <t>35,469</t>
  </si>
  <si>
    <t>29,009</t>
  </si>
  <si>
    <t>52,492</t>
  </si>
  <si>
    <t>294,983</t>
  </si>
  <si>
    <t>166,234</t>
  </si>
  <si>
    <t>23,344</t>
  </si>
  <si>
    <t>4,381</t>
  </si>
  <si>
    <t>-6940,648</t>
  </si>
  <si>
    <t>84,037</t>
  </si>
  <si>
    <t>62,336</t>
  </si>
  <si>
    <t>33,377</t>
  </si>
  <si>
    <t>152,896</t>
  </si>
  <si>
    <t>479,42</t>
  </si>
  <si>
    <t>51,204</t>
  </si>
  <si>
    <t>33,767</t>
  </si>
  <si>
    <t>159,607</t>
  </si>
  <si>
    <t>132,84</t>
  </si>
  <si>
    <t>3,439</t>
  </si>
  <si>
    <t>41,353</t>
  </si>
  <si>
    <t>-3,71</t>
  </si>
  <si>
    <t>574,585</t>
  </si>
  <si>
    <t>286,328</t>
  </si>
  <si>
    <t>81,928</t>
  </si>
  <si>
    <t>80,718</t>
  </si>
  <si>
    <t>25,652</t>
  </si>
  <si>
    <t>139,856</t>
  </si>
  <si>
    <t>36,034</t>
  </si>
  <si>
    <t>40,658</t>
  </si>
  <si>
    <t>17,288</t>
  </si>
  <si>
    <t>8,163</t>
  </si>
  <si>
    <t>0,828</t>
  </si>
  <si>
    <t>11,273</t>
  </si>
  <si>
    <t>7,433</t>
  </si>
  <si>
    <t>62,236</t>
  </si>
  <si>
    <t>24,998</t>
  </si>
  <si>
    <t>47,853</t>
  </si>
  <si>
    <t>67,053</t>
  </si>
  <si>
    <t>18,531</t>
  </si>
  <si>
    <t>152,867</t>
  </si>
  <si>
    <t>25,4</t>
  </si>
  <si>
    <t>21,414</t>
  </si>
  <si>
    <t>2,412</t>
  </si>
  <si>
    <t>91,439</t>
  </si>
  <si>
    <t>59,708</t>
  </si>
  <si>
    <t>58,915</t>
  </si>
  <si>
    <t>51,824</t>
  </si>
  <si>
    <t>158,417</t>
  </si>
  <si>
    <t>39,34</t>
  </si>
  <si>
    <t>58,729</t>
  </si>
  <si>
    <t>20,777</t>
  </si>
  <si>
    <t>3,945</t>
  </si>
  <si>
    <t>4,145</t>
  </si>
  <si>
    <t>74,797</t>
  </si>
  <si>
    <t>28,622</t>
  </si>
  <si>
    <t>62,423</t>
  </si>
  <si>
    <t>52,642</t>
  </si>
  <si>
    <t>50,795</t>
  </si>
  <si>
    <t>29,725</t>
  </si>
  <si>
    <t>54,467</t>
  </si>
  <si>
    <t>-37,456</t>
  </si>
  <si>
    <t>8,111</t>
  </si>
  <si>
    <t>9,67</t>
  </si>
  <si>
    <t>-134,841</t>
  </si>
  <si>
    <t>96,969</t>
  </si>
  <si>
    <t>36,496</t>
  </si>
  <si>
    <t>45,216</t>
  </si>
  <si>
    <t>75945,387</t>
  </si>
  <si>
    <t>239,623</t>
  </si>
  <si>
    <t>16,341</t>
  </si>
  <si>
    <t>-358,286</t>
  </si>
  <si>
    <t>116,685</t>
  </si>
  <si>
    <t>109,782</t>
  </si>
  <si>
    <t>24,789</t>
  </si>
  <si>
    <t>97,601</t>
  </si>
  <si>
    <t>21,017</t>
  </si>
  <si>
    <t>26,46</t>
  </si>
  <si>
    <t>23,956</t>
  </si>
  <si>
    <t>-2,169</t>
  </si>
  <si>
    <t>62,428</t>
  </si>
  <si>
    <t>83,033</t>
  </si>
  <si>
    <t>30,409</t>
  </si>
  <si>
    <t>70,841</t>
  </si>
  <si>
    <t>49,777</t>
  </si>
  <si>
    <t>130,411</t>
  </si>
  <si>
    <t>145,095</t>
  </si>
  <si>
    <t>80,745</t>
  </si>
  <si>
    <t>16,992</t>
  </si>
  <si>
    <t>21,136</t>
  </si>
  <si>
    <t>254,146</t>
  </si>
  <si>
    <t>53,797</t>
  </si>
  <si>
    <t>119,94</t>
  </si>
  <si>
    <t>3,565</t>
  </si>
  <si>
    <t>12,684</t>
  </si>
  <si>
    <t>2,819</t>
  </si>
  <si>
    <t>11,411</t>
  </si>
  <si>
    <t>431,785</t>
  </si>
  <si>
    <t>403,332</t>
  </si>
  <si>
    <t>44,621</t>
  </si>
  <si>
    <t>218,975</t>
  </si>
  <si>
    <t>15,817</t>
  </si>
  <si>
    <t>177,65</t>
  </si>
  <si>
    <t>54,91</t>
  </si>
  <si>
    <t>19,681</t>
  </si>
  <si>
    <t>5,049</t>
  </si>
  <si>
    <t>3,132</t>
  </si>
  <si>
    <t>70,852</t>
  </si>
  <si>
    <t>4,754</t>
  </si>
  <si>
    <t>38,96</t>
  </si>
  <si>
    <t>118,948</t>
  </si>
  <si>
    <t>37,71</t>
  </si>
  <si>
    <t>7,038</t>
  </si>
  <si>
    <t>56,822</t>
  </si>
  <si>
    <t>108,337</t>
  </si>
  <si>
    <t>5,073</t>
  </si>
  <si>
    <t>37,887</t>
  </si>
  <si>
    <t>260,458</t>
  </si>
  <si>
    <t>39,265</t>
  </si>
  <si>
    <t>49,372</t>
  </si>
  <si>
    <t>56,118</t>
  </si>
  <si>
    <t>24,617</t>
  </si>
  <si>
    <t>3,723</t>
  </si>
  <si>
    <t>10,388</t>
  </si>
  <si>
    <t>4,198</t>
  </si>
  <si>
    <t>-0,701</t>
  </si>
  <si>
    <t>202,024</t>
  </si>
  <si>
    <t>133,794</t>
  </si>
  <si>
    <t>64,409</t>
  </si>
  <si>
    <t>64,981</t>
  </si>
  <si>
    <t>40,499</t>
  </si>
  <si>
    <t>207,04</t>
  </si>
  <si>
    <t>57,346</t>
  </si>
  <si>
    <t>52,584</t>
  </si>
  <si>
    <t>10,483</t>
  </si>
  <si>
    <t>2,209</t>
  </si>
  <si>
    <t>3,237</t>
  </si>
  <si>
    <t>2,924</t>
  </si>
  <si>
    <t>37,74</t>
  </si>
  <si>
    <t>10,152</t>
  </si>
  <si>
    <t>25,896</t>
  </si>
  <si>
    <t>21,08</t>
  </si>
  <si>
    <t>92,344</t>
  </si>
  <si>
    <t>210,184</t>
  </si>
  <si>
    <t>6,89</t>
  </si>
  <si>
    <t>-1,431</t>
  </si>
  <si>
    <t>48,418</t>
  </si>
  <si>
    <t>15,017</t>
  </si>
  <si>
    <t>19,75</t>
  </si>
  <si>
    <t>80,208</t>
  </si>
  <si>
    <t>28791,287</t>
  </si>
  <si>
    <t>126,929</t>
  </si>
  <si>
    <t>45,266</t>
  </si>
  <si>
    <t>5,701</t>
  </si>
  <si>
    <t>112,595</t>
  </si>
  <si>
    <t>162,958</t>
  </si>
  <si>
    <t>101,575</t>
  </si>
  <si>
    <t>57,719</t>
  </si>
  <si>
    <t>109,278</t>
  </si>
  <si>
    <t>31,05</t>
  </si>
  <si>
    <t>219,279</t>
  </si>
  <si>
    <t>59,305</t>
  </si>
  <si>
    <t>22,731</t>
  </si>
  <si>
    <t>5,157</t>
  </si>
  <si>
    <t>81,833</t>
  </si>
  <si>
    <t>86,673</t>
  </si>
  <si>
    <t>25,001</t>
  </si>
  <si>
    <t>32,364</t>
  </si>
  <si>
    <t>99,164</t>
  </si>
  <si>
    <t>-5,044</t>
  </si>
  <si>
    <t>-18,669</t>
  </si>
  <si>
    <t>-0,294</t>
  </si>
  <si>
    <t>-17,955</t>
  </si>
  <si>
    <t>-18,035</t>
  </si>
  <si>
    <t>101,864</t>
  </si>
  <si>
    <t>47,818</t>
  </si>
  <si>
    <t>79,303</t>
  </si>
  <si>
    <t>77,469</t>
  </si>
  <si>
    <t>29,791</t>
  </si>
  <si>
    <t>4,225</t>
  </si>
  <si>
    <t>4,51</t>
  </si>
  <si>
    <t>6,416</t>
  </si>
  <si>
    <t>5,367</t>
  </si>
  <si>
    <t>15,211</t>
  </si>
  <si>
    <t>21,893</t>
  </si>
  <si>
    <t>16,829</t>
  </si>
  <si>
    <t>545,542</t>
  </si>
  <si>
    <t>85,803</t>
  </si>
  <si>
    <t>80,289</t>
  </si>
  <si>
    <t>16,462</t>
  </si>
  <si>
    <t>329,404</t>
  </si>
  <si>
    <t>-23,103</t>
  </si>
  <si>
    <t>-2,448</t>
  </si>
  <si>
    <t>59,262</t>
  </si>
  <si>
    <t>11,151</t>
  </si>
  <si>
    <t>66,364</t>
  </si>
  <si>
    <t>114,232</t>
  </si>
  <si>
    <t>15,38</t>
  </si>
  <si>
    <t>2,561</t>
  </si>
  <si>
    <t>34,466</t>
  </si>
  <si>
    <t>202,066</t>
  </si>
  <si>
    <t>27,522</t>
  </si>
  <si>
    <t>70,394</t>
  </si>
  <si>
    <t>20,87</t>
  </si>
  <si>
    <t>0,321</t>
  </si>
  <si>
    <t>2,592</t>
  </si>
  <si>
    <t>23,949</t>
  </si>
  <si>
    <t>24,094</t>
  </si>
  <si>
    <t>31,653</t>
  </si>
  <si>
    <t>123,881</t>
  </si>
  <si>
    <t>29,573</t>
  </si>
  <si>
    <t>64,284</t>
  </si>
  <si>
    <t>8,396</t>
  </si>
  <si>
    <t>7,495</t>
  </si>
  <si>
    <t>9,313</t>
  </si>
  <si>
    <t>4,984</t>
  </si>
  <si>
    <t>30,227</t>
  </si>
  <si>
    <t>29,342</t>
  </si>
  <si>
    <t>32,51</t>
  </si>
  <si>
    <t>53,512</t>
  </si>
  <si>
    <t>40,892</t>
  </si>
  <si>
    <t>197,099</t>
  </si>
  <si>
    <t>28,225</t>
  </si>
  <si>
    <t>48,027</t>
  </si>
  <si>
    <t>28,995</t>
  </si>
  <si>
    <t>7,102</t>
  </si>
  <si>
    <t>104,383</t>
  </si>
  <si>
    <t>70,708</t>
  </si>
  <si>
    <t>31,299</t>
  </si>
  <si>
    <t>61,414</t>
  </si>
  <si>
    <t>233,405</t>
  </si>
  <si>
    <t>293,444</t>
  </si>
  <si>
    <t>15,067</t>
  </si>
  <si>
    <t>14,905</t>
  </si>
  <si>
    <t>127,728</t>
  </si>
  <si>
    <t>75,292</t>
  </si>
  <si>
    <t>51,398</t>
  </si>
  <si>
    <t>35,143</t>
  </si>
  <si>
    <t>172,662</t>
  </si>
  <si>
    <t>211,894</t>
  </si>
  <si>
    <t>27,993</t>
  </si>
  <si>
    <t>23,51</t>
  </si>
  <si>
    <t>31,317</t>
  </si>
  <si>
    <t>1,393</t>
  </si>
  <si>
    <t>16,852</t>
  </si>
  <si>
    <t>112,742</t>
  </si>
  <si>
    <t>69,179</t>
  </si>
  <si>
    <t>37,726</t>
  </si>
  <si>
    <t>63,381</t>
  </si>
  <si>
    <t>29,217</t>
  </si>
  <si>
    <t>259,096</t>
  </si>
  <si>
    <t>31,865</t>
  </si>
  <si>
    <t>59,923</t>
  </si>
  <si>
    <t>3,558</t>
  </si>
  <si>
    <t>55,131</t>
  </si>
  <si>
    <t>42,442</t>
  </si>
  <si>
    <t>99,068</t>
  </si>
  <si>
    <t>119,263</t>
  </si>
  <si>
    <t>55,51</t>
  </si>
  <si>
    <t>3,717</t>
  </si>
  <si>
    <t>21,133</t>
  </si>
  <si>
    <t>9,429</t>
  </si>
  <si>
    <t>33,517</t>
  </si>
  <si>
    <t>28,326</t>
  </si>
  <si>
    <t>0,772</t>
  </si>
  <si>
    <t>52,497</t>
  </si>
  <si>
    <t>61,194</t>
  </si>
  <si>
    <t>5,653</t>
  </si>
  <si>
    <t>2,312</t>
  </si>
  <si>
    <t>1,225</t>
  </si>
  <si>
    <t>32,47</t>
  </si>
  <si>
    <t>12,377</t>
  </si>
  <si>
    <t>34,098</t>
  </si>
  <si>
    <t>-115,41</t>
  </si>
  <si>
    <t>230,133</t>
  </si>
  <si>
    <t>-368,846</t>
  </si>
  <si>
    <t>-25,006</t>
  </si>
  <si>
    <t>-23,969</t>
  </si>
  <si>
    <t>-4,856</t>
  </si>
  <si>
    <t>-17,614</t>
  </si>
  <si>
    <t>-22,019</t>
  </si>
  <si>
    <t>95,786</t>
  </si>
  <si>
    <t>50,304</t>
  </si>
  <si>
    <t>36,124</t>
  </si>
  <si>
    <t>32,474</t>
  </si>
  <si>
    <t>12,705</t>
  </si>
  <si>
    <t>406,969</t>
  </si>
  <si>
    <t>76,119</t>
  </si>
  <si>
    <t>41,428</t>
  </si>
  <si>
    <t>16,191</t>
  </si>
  <si>
    <t>1,794</t>
  </si>
  <si>
    <t>3,662</t>
  </si>
  <si>
    <t>149,142</t>
  </si>
  <si>
    <t>86,88</t>
  </si>
  <si>
    <t>74,508</t>
  </si>
  <si>
    <t>39,847</t>
  </si>
  <si>
    <t>83,139</t>
  </si>
  <si>
    <t>232,785</t>
  </si>
  <si>
    <t>52,999</t>
  </si>
  <si>
    <t>42,593</t>
  </si>
  <si>
    <t>18,487</t>
  </si>
  <si>
    <t>18,18</t>
  </si>
  <si>
    <t>14,811</t>
  </si>
  <si>
    <t>-0,592</t>
  </si>
  <si>
    <t>38,295</t>
  </si>
  <si>
    <t>36,793</t>
  </si>
  <si>
    <t>335,028</t>
  </si>
  <si>
    <t>89,512</t>
  </si>
  <si>
    <t>44,858</t>
  </si>
  <si>
    <t>6,515</t>
  </si>
  <si>
    <t>7,41</t>
  </si>
  <si>
    <t>11,233</t>
  </si>
  <si>
    <t>4,075</t>
  </si>
  <si>
    <t>26,677</t>
  </si>
  <si>
    <t>56,785</t>
  </si>
  <si>
    <t>159,834</t>
  </si>
  <si>
    <t>24,421</t>
  </si>
  <si>
    <t>44,2</t>
  </si>
  <si>
    <t>28,643</t>
  </si>
  <si>
    <t>10,131</t>
  </si>
  <si>
    <t>13,663</t>
  </si>
  <si>
    <t>103,116</t>
  </si>
  <si>
    <t>14,906</t>
  </si>
  <si>
    <t>23,6</t>
  </si>
  <si>
    <t>115,103</t>
  </si>
  <si>
    <t>30,109</t>
  </si>
  <si>
    <t>226,62</t>
  </si>
  <si>
    <t>36,573</t>
  </si>
  <si>
    <t>47,319</t>
  </si>
  <si>
    <t>23,437</t>
  </si>
  <si>
    <t>11,256</t>
  </si>
  <si>
    <t>13,786</t>
  </si>
  <si>
    <t>84,373</t>
  </si>
  <si>
    <t>52,067</t>
  </si>
  <si>
    <t>50,143</t>
  </si>
  <si>
    <t>7,972</t>
  </si>
  <si>
    <t>186,219</t>
  </si>
  <si>
    <t>49,291</t>
  </si>
  <si>
    <t>55,794</t>
  </si>
  <si>
    <t>29,856</t>
  </si>
  <si>
    <t>107,481</t>
  </si>
  <si>
    <t>60,959</t>
  </si>
  <si>
    <t>38,592</t>
  </si>
  <si>
    <t>84,407</t>
  </si>
  <si>
    <t>178,238</t>
  </si>
  <si>
    <t>47,856</t>
  </si>
  <si>
    <t>57,77</t>
  </si>
  <si>
    <t>29,18</t>
  </si>
  <si>
    <t>2,453</t>
  </si>
  <si>
    <t>105,047</t>
  </si>
  <si>
    <t>91,303</t>
  </si>
  <si>
    <t>24,84</t>
  </si>
  <si>
    <t>82,844</t>
  </si>
  <si>
    <t>100,229</t>
  </si>
  <si>
    <t>35,089</t>
  </si>
  <si>
    <t>10,271</t>
  </si>
  <si>
    <t>40,848</t>
  </si>
  <si>
    <t>68,775</t>
  </si>
  <si>
    <t>503,152</t>
  </si>
  <si>
    <t>86,156</t>
  </si>
  <si>
    <t>55,004</t>
  </si>
  <si>
    <t>182,196</t>
  </si>
  <si>
    <t>21,21</t>
  </si>
  <si>
    <t>12,263</t>
  </si>
  <si>
    <t>17,516</t>
  </si>
  <si>
    <t>23,404</t>
  </si>
  <si>
    <t>655,904</t>
  </si>
  <si>
    <t>504,69</t>
  </si>
  <si>
    <t>119,821</t>
  </si>
  <si>
    <t>136,622</t>
  </si>
  <si>
    <t>2891,528</t>
  </si>
  <si>
    <t>110,198</t>
  </si>
  <si>
    <t>0,569</t>
  </si>
  <si>
    <t>44,928</t>
  </si>
  <si>
    <t>-22572,903</t>
  </si>
  <si>
    <t>-71,606</t>
  </si>
  <si>
    <t>161,74</t>
  </si>
  <si>
    <t>126,081</t>
  </si>
  <si>
    <t>10,313</t>
  </si>
  <si>
    <t>129,758</t>
  </si>
  <si>
    <t>31,062</t>
  </si>
  <si>
    <t>186,183</t>
  </si>
  <si>
    <t>59,546</t>
  </si>
  <si>
    <t>13,744</t>
  </si>
  <si>
    <t>3,287</t>
  </si>
  <si>
    <t>49,48</t>
  </si>
  <si>
    <t>50,317</t>
  </si>
  <si>
    <t>45,887</t>
  </si>
  <si>
    <t>47,168</t>
  </si>
  <si>
    <t>138,209</t>
  </si>
  <si>
    <t>21,267</t>
  </si>
  <si>
    <t>28,151</t>
  </si>
  <si>
    <t>29,481</t>
  </si>
  <si>
    <t>46,356</t>
  </si>
  <si>
    <t>106,13</t>
  </si>
  <si>
    <t>39,505</t>
  </si>
  <si>
    <t>80,038</t>
  </si>
  <si>
    <t>82,027</t>
  </si>
  <si>
    <t>158,962</t>
  </si>
  <si>
    <t>25,915</t>
  </si>
  <si>
    <t>34,634</t>
  </si>
  <si>
    <t>27,012</t>
  </si>
  <si>
    <t>93,295</t>
  </si>
  <si>
    <t>56,612</t>
  </si>
  <si>
    <t>29,403</t>
  </si>
  <si>
    <t>63,376</t>
  </si>
  <si>
    <t>186,778</t>
  </si>
  <si>
    <t>93,663</t>
  </si>
  <si>
    <t>39,009</t>
  </si>
  <si>
    <t>7,94</t>
  </si>
  <si>
    <t>168,219</t>
  </si>
  <si>
    <t>55,309</t>
  </si>
  <si>
    <t>-0,954</t>
  </si>
  <si>
    <t>28,585</t>
  </si>
  <si>
    <t>26,448</t>
  </si>
  <si>
    <t>26,154</t>
  </si>
  <si>
    <t>104,292</t>
  </si>
  <si>
    <t>196,365</t>
  </si>
  <si>
    <t>28,158</t>
  </si>
  <si>
    <t>22,346</t>
  </si>
  <si>
    <t>4,686</t>
  </si>
  <si>
    <t>0,715</t>
  </si>
  <si>
    <t>80,444</t>
  </si>
  <si>
    <t>57,579</t>
  </si>
  <si>
    <t>37,373</t>
  </si>
  <si>
    <t>14,734</t>
  </si>
  <si>
    <t>139,677</t>
  </si>
  <si>
    <t>36,57</t>
  </si>
  <si>
    <t>25,676</t>
  </si>
  <si>
    <t>38,783</t>
  </si>
  <si>
    <t>32,358</t>
  </si>
  <si>
    <t>135,029</t>
  </si>
  <si>
    <t>30,226</t>
  </si>
  <si>
    <t>32,355</t>
  </si>
  <si>
    <t>12,628</t>
  </si>
  <si>
    <t>12,145</t>
  </si>
  <si>
    <t>89,845</t>
  </si>
  <si>
    <t>18,224</t>
  </si>
  <si>
    <t>43,191</t>
  </si>
  <si>
    <t>75,519</t>
  </si>
  <si>
    <t>310,536</t>
  </si>
  <si>
    <t>37,449</t>
  </si>
  <si>
    <t>40,433</t>
  </si>
  <si>
    <t>26,159</t>
  </si>
  <si>
    <t>2,746</t>
  </si>
  <si>
    <t>5,136</t>
  </si>
  <si>
    <t>3,09</t>
  </si>
  <si>
    <t>94,173</t>
  </si>
  <si>
    <t>64,144</t>
  </si>
  <si>
    <t>28,35</t>
  </si>
  <si>
    <t>27,603</t>
  </si>
  <si>
    <t>151,539</t>
  </si>
  <si>
    <t>45,466</t>
  </si>
  <si>
    <t>14,495</t>
  </si>
  <si>
    <t>4,465</t>
  </si>
  <si>
    <t>3,068</t>
  </si>
  <si>
    <t>52,182</t>
  </si>
  <si>
    <t>23,395</t>
  </si>
  <si>
    <t>42,785</t>
  </si>
  <si>
    <t>192,558</t>
  </si>
  <si>
    <t>24,696</t>
  </si>
  <si>
    <t>54,16</t>
  </si>
  <si>
    <t>47,473</t>
  </si>
  <si>
    <t>170,901</t>
  </si>
  <si>
    <t>36,171</t>
  </si>
  <si>
    <t>28,61</t>
  </si>
  <si>
    <t>90,628</t>
  </si>
  <si>
    <t>190,081</t>
  </si>
  <si>
    <t>21,271</t>
  </si>
  <si>
    <t>52,126</t>
  </si>
  <si>
    <t>6,479</t>
  </si>
  <si>
    <t>3,614</t>
  </si>
  <si>
    <t>38,323</t>
  </si>
  <si>
    <t>12,404</t>
  </si>
  <si>
    <t>35,845</t>
  </si>
  <si>
    <t>76,176</t>
  </si>
  <si>
    <t>-69,81</t>
  </si>
  <si>
    <t>-22,545</t>
  </si>
  <si>
    <t>-14,061</t>
  </si>
  <si>
    <t>-4,037</t>
  </si>
  <si>
    <t>-3,428</t>
  </si>
  <si>
    <t>-5,38</t>
  </si>
  <si>
    <t>-81,161</t>
  </si>
  <si>
    <t>14,924</t>
  </si>
  <si>
    <t>36,119</t>
  </si>
  <si>
    <t>43,107</t>
  </si>
  <si>
    <t>7,391</t>
  </si>
  <si>
    <t>105,523</t>
  </si>
  <si>
    <t>71,202</t>
  </si>
  <si>
    <t>5,142</t>
  </si>
  <si>
    <t>14,274</t>
  </si>
  <si>
    <t>14,672</t>
  </si>
  <si>
    <t>28,535</t>
  </si>
  <si>
    <t>18,777</t>
  </si>
  <si>
    <t>520,812</t>
  </si>
  <si>
    <t>44,765</t>
  </si>
  <si>
    <t>77,411</t>
  </si>
  <si>
    <t>161,043</t>
  </si>
  <si>
    <t>43,126</t>
  </si>
  <si>
    <t>1,655</t>
  </si>
  <si>
    <t>44,571</t>
  </si>
  <si>
    <t>53,644</t>
  </si>
  <si>
    <t>579,756</t>
  </si>
  <si>
    <t>457,452</t>
  </si>
  <si>
    <t>120,595</t>
  </si>
  <si>
    <t>783,858</t>
  </si>
  <si>
    <t>86,02</t>
  </si>
  <si>
    <t>-58,917</t>
  </si>
  <si>
    <t>18,186</t>
  </si>
  <si>
    <t>3,958</t>
  </si>
  <si>
    <t>-212,101</t>
  </si>
  <si>
    <t>6,757</t>
  </si>
  <si>
    <t>107,967</t>
  </si>
  <si>
    <t>148,663</t>
  </si>
  <si>
    <t>17,799</t>
  </si>
  <si>
    <t>4,806</t>
  </si>
  <si>
    <t>64,077</t>
  </si>
  <si>
    <t>53,568</t>
  </si>
  <si>
    <t>7,809</t>
  </si>
  <si>
    <t>47,413</t>
  </si>
  <si>
    <t>149,088</t>
  </si>
  <si>
    <t>139,018</t>
  </si>
  <si>
    <t>35,255</t>
  </si>
  <si>
    <t>25,104</t>
  </si>
  <si>
    <t>-12,5</t>
  </si>
  <si>
    <t>13,282</t>
  </si>
  <si>
    <t>4,703</t>
  </si>
  <si>
    <t>-44,999</t>
  </si>
  <si>
    <t>42,658</t>
  </si>
  <si>
    <t>54,338</t>
  </si>
  <si>
    <t>634,494</t>
  </si>
  <si>
    <t>137,465</t>
  </si>
  <si>
    <t>35,951</t>
  </si>
  <si>
    <t>18,998</t>
  </si>
  <si>
    <t>-3,579</t>
  </si>
  <si>
    <t>-5,223</t>
  </si>
  <si>
    <t>-1,975</t>
  </si>
  <si>
    <t>-4,454</t>
  </si>
  <si>
    <t>-7,062</t>
  </si>
  <si>
    <t>68,395</t>
  </si>
  <si>
    <t>40,976</t>
  </si>
  <si>
    <t>69,29</t>
  </si>
  <si>
    <t>61,618</t>
  </si>
  <si>
    <t>185,612</t>
  </si>
  <si>
    <t>223,358</t>
  </si>
  <si>
    <t>30,86</t>
  </si>
  <si>
    <t>25,954</t>
  </si>
  <si>
    <t>32,248</t>
  </si>
  <si>
    <t>42,051</t>
  </si>
  <si>
    <t>-2,765</t>
  </si>
  <si>
    <t>116,094</t>
  </si>
  <si>
    <t>111,055</t>
  </si>
  <si>
    <t>57,066</t>
  </si>
  <si>
    <t>365,842</t>
  </si>
  <si>
    <t>12,46</t>
  </si>
  <si>
    <t>74,149</t>
  </si>
  <si>
    <t>31,888</t>
  </si>
  <si>
    <t>0,26</t>
  </si>
  <si>
    <t>114,798</t>
  </si>
  <si>
    <t>61,697</t>
  </si>
  <si>
    <t>43,158</t>
  </si>
  <si>
    <t>12,732</t>
  </si>
  <si>
    <t>229,792</t>
  </si>
  <si>
    <t>59,135</t>
  </si>
  <si>
    <t>11,51</t>
  </si>
  <si>
    <t>2,462</t>
  </si>
  <si>
    <t>57,965</t>
  </si>
  <si>
    <t>37,8</t>
  </si>
  <si>
    <t>26,252</t>
  </si>
  <si>
    <t>34,58</t>
  </si>
  <si>
    <t>432,249</t>
  </si>
  <si>
    <t>34,054</t>
  </si>
  <si>
    <t>78,299</t>
  </si>
  <si>
    <t>79,568</t>
  </si>
  <si>
    <t>12,159</t>
  </si>
  <si>
    <t>15,449</t>
  </si>
  <si>
    <t>13,769</t>
  </si>
  <si>
    <t>286,443</t>
  </si>
  <si>
    <t>34,654</t>
  </si>
  <si>
    <t>61,581</t>
  </si>
  <si>
    <t>664,752</t>
  </si>
  <si>
    <t>229,342</t>
  </si>
  <si>
    <t>92,046</t>
  </si>
  <si>
    <t>19,093</t>
  </si>
  <si>
    <t>-17,414</t>
  </si>
  <si>
    <t>-9,306</t>
  </si>
  <si>
    <t>-9,254</t>
  </si>
  <si>
    <t>-13,812</t>
  </si>
  <si>
    <t>68,735</t>
  </si>
  <si>
    <t>271,392</t>
  </si>
  <si>
    <t>25,192</t>
  </si>
  <si>
    <t>9,475</t>
  </si>
  <si>
    <t>2,047</t>
  </si>
  <si>
    <t>8,969</t>
  </si>
  <si>
    <t>2,932</t>
  </si>
  <si>
    <t>90,692</t>
  </si>
  <si>
    <t>59,778</t>
  </si>
  <si>
    <t>44,427</t>
  </si>
  <si>
    <t>81,701</t>
  </si>
  <si>
    <t>53,385</t>
  </si>
  <si>
    <t>0,561</t>
  </si>
  <si>
    <t>4,046</t>
  </si>
  <si>
    <t>22,975</t>
  </si>
  <si>
    <t>20,596</t>
  </si>
  <si>
    <t>38,085</t>
  </si>
  <si>
    <t>619,271</t>
  </si>
  <si>
    <t>151,568</t>
  </si>
  <si>
    <t>51,482</t>
  </si>
  <si>
    <t>8,544</t>
  </si>
  <si>
    <t>21,342</t>
  </si>
  <si>
    <t>-5,037</t>
  </si>
  <si>
    <t>2,173</t>
  </si>
  <si>
    <t>-3,023</t>
  </si>
  <si>
    <t>-6,137</t>
  </si>
  <si>
    <t>76,83</t>
  </si>
  <si>
    <t>24,657</t>
  </si>
  <si>
    <t>59,306</t>
  </si>
  <si>
    <t>45,995</t>
  </si>
  <si>
    <t>175,689</t>
  </si>
  <si>
    <t>108,874</t>
  </si>
  <si>
    <t>17,724</t>
  </si>
  <si>
    <t>12,721</t>
  </si>
  <si>
    <t>8,893</t>
  </si>
  <si>
    <t>11,888</t>
  </si>
  <si>
    <t>2,268</t>
  </si>
  <si>
    <t>2,377</t>
  </si>
  <si>
    <t>29,675</t>
  </si>
  <si>
    <t>8,494</t>
  </si>
  <si>
    <t>34,329</t>
  </si>
  <si>
    <t>113,623</t>
  </si>
  <si>
    <t>40,918</t>
  </si>
  <si>
    <t>13,792</t>
  </si>
  <si>
    <t>4,834</t>
  </si>
  <si>
    <t>95,501</t>
  </si>
  <si>
    <t>36,91</t>
  </si>
  <si>
    <t>-997,019</t>
  </si>
  <si>
    <t>139,857</t>
  </si>
  <si>
    <t>94,446</t>
  </si>
  <si>
    <t>40,139</t>
  </si>
  <si>
    <t>-20,429</t>
  </si>
  <si>
    <t>-83,668</t>
  </si>
  <si>
    <t>-0,444</t>
  </si>
  <si>
    <t>-3,349</t>
  </si>
  <si>
    <t>144,499</t>
  </si>
  <si>
    <t>91,965</t>
  </si>
  <si>
    <t>84,622</t>
  </si>
  <si>
    <t>76,538</t>
  </si>
  <si>
    <t>14,998</t>
  </si>
  <si>
    <t>332,989</t>
  </si>
  <si>
    <t>45,444</t>
  </si>
  <si>
    <t>32,628</t>
  </si>
  <si>
    <t>6,393</t>
  </si>
  <si>
    <t>5,178</t>
  </si>
  <si>
    <t>117,46</t>
  </si>
  <si>
    <t>73,163</t>
  </si>
  <si>
    <t>49,189</t>
  </si>
  <si>
    <t>43,018</t>
  </si>
  <si>
    <t>247,476</t>
  </si>
  <si>
    <t>218,864</t>
  </si>
  <si>
    <t>27,352</t>
  </si>
  <si>
    <t>19,923</t>
  </si>
  <si>
    <t>25,874</t>
  </si>
  <si>
    <t>49,985</t>
  </si>
  <si>
    <t>81,67</t>
  </si>
  <si>
    <t>0,665</t>
  </si>
  <si>
    <t>-0,916</t>
  </si>
  <si>
    <t>93,147</t>
  </si>
  <si>
    <t>62,853</t>
  </si>
  <si>
    <t>38,963</t>
  </si>
  <si>
    <t>41,75</t>
  </si>
  <si>
    <t>28,404</t>
  </si>
  <si>
    <t>177,05</t>
  </si>
  <si>
    <t>23,424</t>
  </si>
  <si>
    <t>52,09</t>
  </si>
  <si>
    <t>8,586</t>
  </si>
  <si>
    <t>18,737</t>
  </si>
  <si>
    <t>20,209</t>
  </si>
  <si>
    <t>-1827,174</t>
  </si>
  <si>
    <t>370,186</t>
  </si>
  <si>
    <t>-4,227</t>
  </si>
  <si>
    <t>98,602</t>
  </si>
  <si>
    <t>32,204</t>
  </si>
  <si>
    <t>2,382</t>
  </si>
  <si>
    <t>354,969</t>
  </si>
  <si>
    <t>195,186</t>
  </si>
  <si>
    <t>131,48</t>
  </si>
  <si>
    <t>62,449</t>
  </si>
  <si>
    <t>25,415</t>
  </si>
  <si>
    <t>289,305</t>
  </si>
  <si>
    <t>36,919</t>
  </si>
  <si>
    <t>93,385</t>
  </si>
  <si>
    <t>11,687</t>
  </si>
  <si>
    <t>12,92</t>
  </si>
  <si>
    <t>10,867</t>
  </si>
  <si>
    <t>336,188</t>
  </si>
  <si>
    <t>328,707</t>
  </si>
  <si>
    <t>110,025</t>
  </si>
  <si>
    <t>21,745</t>
  </si>
  <si>
    <t>15,515</t>
  </si>
  <si>
    <t>162,439</t>
  </si>
  <si>
    <t>42,752</t>
  </si>
  <si>
    <t>34,88</t>
  </si>
  <si>
    <t>0,733</t>
  </si>
  <si>
    <t>8,325</t>
  </si>
  <si>
    <t>125,568</t>
  </si>
  <si>
    <t>72,526</t>
  </si>
  <si>
    <t>38,224</t>
  </si>
  <si>
    <t>81,457</t>
  </si>
  <si>
    <t>36,453</t>
  </si>
  <si>
    <t>131,29</t>
  </si>
  <si>
    <t>45,969</t>
  </si>
  <si>
    <t>19,753</t>
  </si>
  <si>
    <t>20,315</t>
  </si>
  <si>
    <t>165,488</t>
  </si>
  <si>
    <t>406,285</t>
  </si>
  <si>
    <t>2,567</t>
  </si>
  <si>
    <t>435,439</t>
  </si>
  <si>
    <t>293,049</t>
  </si>
  <si>
    <t>135,759</t>
  </si>
  <si>
    <t>20,187</t>
  </si>
  <si>
    <t>18,946</t>
  </si>
  <si>
    <t>7,425</t>
  </si>
  <si>
    <t>488,732</t>
  </si>
  <si>
    <t>409,859</t>
  </si>
  <si>
    <t>80,807</t>
  </si>
  <si>
    <t>98,99</t>
  </si>
  <si>
    <t>109,8</t>
  </si>
  <si>
    <t>144,092</t>
  </si>
  <si>
    <t>23,079</t>
  </si>
  <si>
    <t>27,696</t>
  </si>
  <si>
    <t>11,782</t>
  </si>
  <si>
    <t>219,798</t>
  </si>
  <si>
    <t>-0,223</t>
  </si>
  <si>
    <t>-59,19</t>
  </si>
  <si>
    <t>-0,704</t>
  </si>
  <si>
    <t>22,697</t>
  </si>
  <si>
    <t>32,89</t>
  </si>
  <si>
    <t>50,173</t>
  </si>
  <si>
    <t>39,892</t>
  </si>
  <si>
    <t>94,593</t>
  </si>
  <si>
    <t>60,324</t>
  </si>
  <si>
    <t>44,614</t>
  </si>
  <si>
    <t>5,368</t>
  </si>
  <si>
    <t>1,456</t>
  </si>
  <si>
    <t>17,406</t>
  </si>
  <si>
    <t>28,848</t>
  </si>
  <si>
    <t>20,63</t>
  </si>
  <si>
    <t>161,29</t>
  </si>
  <si>
    <t>51,983</t>
  </si>
  <si>
    <t>15,498</t>
  </si>
  <si>
    <t>2,693</t>
  </si>
  <si>
    <t>5,462</t>
  </si>
  <si>
    <t>3,757</t>
  </si>
  <si>
    <t>17,07</t>
  </si>
  <si>
    <t>21,181</t>
  </si>
  <si>
    <t>324,334</t>
  </si>
  <si>
    <t>36,789</t>
  </si>
  <si>
    <t>74,796</t>
  </si>
  <si>
    <t>77,963</t>
  </si>
  <si>
    <t>1,732</t>
  </si>
  <si>
    <t>280,666</t>
  </si>
  <si>
    <t>63,097</t>
  </si>
  <si>
    <t>89,743</t>
  </si>
  <si>
    <t>70,337</t>
  </si>
  <si>
    <t>-5,684</t>
  </si>
  <si>
    <t>4,05</t>
  </si>
  <si>
    <t>7,925</t>
  </si>
  <si>
    <t>-20,461</t>
  </si>
  <si>
    <t>23,511</t>
  </si>
  <si>
    <t>115,12</t>
  </si>
  <si>
    <t>45,338</t>
  </si>
  <si>
    <t>31,411</t>
  </si>
  <si>
    <t>82,498</t>
  </si>
  <si>
    <t>10,396</t>
  </si>
  <si>
    <t>12,837</t>
  </si>
  <si>
    <t>14,331</t>
  </si>
  <si>
    <t>20,736</t>
  </si>
  <si>
    <t>40,581</t>
  </si>
  <si>
    <t>64,699</t>
  </si>
  <si>
    <t>123,422</t>
  </si>
  <si>
    <t>266,49</t>
  </si>
  <si>
    <t>53,327</t>
  </si>
  <si>
    <t>29,955</t>
  </si>
  <si>
    <t>107,451</t>
  </si>
  <si>
    <t>14,746</t>
  </si>
  <si>
    <t>6,98</t>
  </si>
  <si>
    <t>3,964</t>
  </si>
  <si>
    <t>386,824</t>
  </si>
  <si>
    <t>273,682</t>
  </si>
  <si>
    <t>81,046</t>
  </si>
  <si>
    <t>153,49</t>
  </si>
  <si>
    <t>100,387</t>
  </si>
  <si>
    <t>5,159</t>
  </si>
  <si>
    <t>46,74</t>
  </si>
  <si>
    <t>19,732</t>
  </si>
  <si>
    <t>55,849</t>
  </si>
  <si>
    <t>134,541</t>
  </si>
  <si>
    <t>33,108</t>
  </si>
  <si>
    <t>15,729</t>
  </si>
  <si>
    <t>2,034</t>
  </si>
  <si>
    <t>14,002</t>
  </si>
  <si>
    <t>8,824</t>
  </si>
  <si>
    <t>26,277</t>
  </si>
  <si>
    <t>61,683</t>
  </si>
  <si>
    <t>107,045</t>
  </si>
  <si>
    <t>56,907</t>
  </si>
  <si>
    <t>84,538</t>
  </si>
  <si>
    <t>-44,556</t>
  </si>
  <si>
    <t>2,796</t>
  </si>
  <si>
    <t>25,331</t>
  </si>
  <si>
    <t>11,57</t>
  </si>
  <si>
    <t>-160,403</t>
  </si>
  <si>
    <t>25,459</t>
  </si>
  <si>
    <t>55,892</t>
  </si>
  <si>
    <t>132,6</t>
  </si>
  <si>
    <t>275,23</t>
  </si>
  <si>
    <t>198,773</t>
  </si>
  <si>
    <t>89,685</t>
  </si>
  <si>
    <t>41,269</t>
  </si>
  <si>
    <t>17,518</t>
  </si>
  <si>
    <t>3,599</t>
  </si>
  <si>
    <t>148,567</t>
  </si>
  <si>
    <t>98,792</t>
  </si>
  <si>
    <t>136,554</t>
  </si>
  <si>
    <t>136,499</t>
  </si>
  <si>
    <t>93,274</t>
  </si>
  <si>
    <t>41,439</t>
  </si>
  <si>
    <t>47,108</t>
  </si>
  <si>
    <t>1,591</t>
  </si>
  <si>
    <t>169,587</t>
  </si>
  <si>
    <t>148,5</t>
  </si>
  <si>
    <t>41,064</t>
  </si>
  <si>
    <t>259,108</t>
  </si>
  <si>
    <t>221,123</t>
  </si>
  <si>
    <t>30,031</t>
  </si>
  <si>
    <t>93,038</t>
  </si>
  <si>
    <t>390,793</t>
  </si>
  <si>
    <t>-49,924</t>
  </si>
  <si>
    <t>-0,894</t>
  </si>
  <si>
    <t>334,938</t>
  </si>
  <si>
    <t>207,067</t>
  </si>
  <si>
    <t>135,33</t>
  </si>
  <si>
    <t>57,996</t>
  </si>
  <si>
    <t>1,046</t>
  </si>
  <si>
    <t>87,172</t>
  </si>
  <si>
    <t>40,618</t>
  </si>
  <si>
    <t>3942,937</t>
  </si>
  <si>
    <t>112,68</t>
  </si>
  <si>
    <t>22,794</t>
  </si>
  <si>
    <t>-6,207</t>
  </si>
  <si>
    <t>-18,192</t>
  </si>
  <si>
    <t>-3,709</t>
  </si>
  <si>
    <t>-16,14</t>
  </si>
  <si>
    <t>-24,25</t>
  </si>
  <si>
    <t>82,057</t>
  </si>
  <si>
    <t>49,822</t>
  </si>
  <si>
    <t>44,134</t>
  </si>
  <si>
    <t>68,503</t>
  </si>
  <si>
    <t>73,584</t>
  </si>
  <si>
    <t>94,676</t>
  </si>
  <si>
    <t>17,52</t>
  </si>
  <si>
    <t>11,054</t>
  </si>
  <si>
    <t>-7,597</t>
  </si>
  <si>
    <t>122,084</t>
  </si>
  <si>
    <t>-119,377</t>
  </si>
  <si>
    <t>-27,349</t>
  </si>
  <si>
    <t>376,176</t>
  </si>
  <si>
    <t>40,361</t>
  </si>
  <si>
    <t>96,504</t>
  </si>
  <si>
    <t>150,284</t>
  </si>
  <si>
    <t>29,804</t>
  </si>
  <si>
    <t>5,946</t>
  </si>
  <si>
    <t>154,735</t>
  </si>
  <si>
    <t>99,371</t>
  </si>
  <si>
    <t>87,112</t>
  </si>
  <si>
    <t>98,751</t>
  </si>
  <si>
    <t>194,074</t>
  </si>
  <si>
    <t>499,237</t>
  </si>
  <si>
    <t>20,325</t>
  </si>
  <si>
    <t>27,748</t>
  </si>
  <si>
    <t>27,561</t>
  </si>
  <si>
    <t>263,341</t>
  </si>
  <si>
    <t>-0,122</t>
  </si>
  <si>
    <t>-170,729</t>
  </si>
  <si>
    <t>99,219</t>
  </si>
  <si>
    <t>76,743</t>
  </si>
  <si>
    <t>31,941</t>
  </si>
  <si>
    <t>16,693</t>
  </si>
  <si>
    <t>2,668</t>
  </si>
  <si>
    <t>207,566</t>
  </si>
  <si>
    <t>25,833</t>
  </si>
  <si>
    <t>58,971</t>
  </si>
  <si>
    <t>18,617</t>
  </si>
  <si>
    <t>10,696</t>
  </si>
  <si>
    <t>67,021</t>
  </si>
  <si>
    <t>12,985</t>
  </si>
  <si>
    <t>35,462</t>
  </si>
  <si>
    <t>2212,487</t>
  </si>
  <si>
    <t>707,098</t>
  </si>
  <si>
    <t>58,815</t>
  </si>
  <si>
    <t>667,014</t>
  </si>
  <si>
    <t>-1,191</t>
  </si>
  <si>
    <t>-70,31</t>
  </si>
  <si>
    <t>211,733</t>
  </si>
  <si>
    <t>25,785</t>
  </si>
  <si>
    <t>58,653</t>
  </si>
  <si>
    <t>213,657</t>
  </si>
  <si>
    <t>109,93</t>
  </si>
  <si>
    <t>22,784</t>
  </si>
  <si>
    <t>39,711</t>
  </si>
  <si>
    <t>44,943</t>
  </si>
  <si>
    <t>16,329</t>
  </si>
  <si>
    <t>142,96</t>
  </si>
  <si>
    <t>120,147</t>
  </si>
  <si>
    <t>23,645</t>
  </si>
  <si>
    <t>71,492</t>
  </si>
  <si>
    <t>47,682</t>
  </si>
  <si>
    <t>147,584</t>
  </si>
  <si>
    <t>34,171</t>
  </si>
  <si>
    <t>33,863</t>
  </si>
  <si>
    <t>93,142</t>
  </si>
  <si>
    <t>22,927</t>
  </si>
  <si>
    <t>1,658</t>
  </si>
  <si>
    <t>13,806</t>
  </si>
  <si>
    <t>0,501</t>
  </si>
  <si>
    <t>335,311</t>
  </si>
  <si>
    <t>259,374</t>
  </si>
  <si>
    <t>67,463</t>
  </si>
  <si>
    <t>287,693</t>
  </si>
  <si>
    <t>179,116</t>
  </si>
  <si>
    <t>315,127</t>
  </si>
  <si>
    <t>31,451</t>
  </si>
  <si>
    <t>34,238</t>
  </si>
  <si>
    <t>284,031</t>
  </si>
  <si>
    <t>-36,344</t>
  </si>
  <si>
    <t>-17,774</t>
  </si>
  <si>
    <t>-17,307</t>
  </si>
  <si>
    <t>1022,513</t>
  </si>
  <si>
    <t>872,104</t>
  </si>
  <si>
    <t>94,96</t>
  </si>
  <si>
    <t>6,233</t>
  </si>
  <si>
    <t>30,972</t>
  </si>
  <si>
    <t>246,289</t>
  </si>
  <si>
    <t>42,046</t>
  </si>
  <si>
    <t>60,366</t>
  </si>
  <si>
    <t>19,879</t>
  </si>
  <si>
    <t>5,859</t>
  </si>
  <si>
    <t>71,564</t>
  </si>
  <si>
    <t>50,61</t>
  </si>
  <si>
    <t>38,904</t>
  </si>
  <si>
    <t>41,754</t>
  </si>
  <si>
    <t>-113,041</t>
  </si>
  <si>
    <t>105,194</t>
  </si>
  <si>
    <t>59,456</t>
  </si>
  <si>
    <t>-108,307</t>
  </si>
  <si>
    <t>-4,146</t>
  </si>
  <si>
    <t>-2,047</t>
  </si>
  <si>
    <t>-12,233</t>
  </si>
  <si>
    <t>-3,603</t>
  </si>
  <si>
    <t>-3,721</t>
  </si>
  <si>
    <t>38,062</t>
  </si>
  <si>
    <t>9,862</t>
  </si>
  <si>
    <t>27,885</t>
  </si>
  <si>
    <t>44,597</t>
  </si>
  <si>
    <t>138,751</t>
  </si>
  <si>
    <t>42,928</t>
  </si>
  <si>
    <t>39,547</t>
  </si>
  <si>
    <t>1,0</t>
  </si>
  <si>
    <t>88,364</t>
  </si>
  <si>
    <t>16,184</t>
  </si>
  <si>
    <t>35,601</t>
  </si>
  <si>
    <t>78,519</t>
  </si>
  <si>
    <t>90,137</t>
  </si>
  <si>
    <t>118,006</t>
  </si>
  <si>
    <t>34,822</t>
  </si>
  <si>
    <t>10,579</t>
  </si>
  <si>
    <t>8,049</t>
  </si>
  <si>
    <t>3,378</t>
  </si>
  <si>
    <t>38,086</t>
  </si>
  <si>
    <t>14,816</t>
  </si>
  <si>
    <t>22,39</t>
  </si>
  <si>
    <t>53,494</t>
  </si>
  <si>
    <t>268,576</t>
  </si>
  <si>
    <t>66,168</t>
  </si>
  <si>
    <t>34,62</t>
  </si>
  <si>
    <t>124,632</t>
  </si>
  <si>
    <t>15,188</t>
  </si>
  <si>
    <t>44,894</t>
  </si>
  <si>
    <t>-174,899</t>
  </si>
  <si>
    <t>66,598</t>
  </si>
  <si>
    <t>13,732</t>
  </si>
  <si>
    <t>-37,751</t>
  </si>
  <si>
    <t>-0,852</t>
  </si>
  <si>
    <t>-12,537</t>
  </si>
  <si>
    <t>-12,331</t>
  </si>
  <si>
    <t>-17,168</t>
  </si>
  <si>
    <t>33,507</t>
  </si>
  <si>
    <t>26,32</t>
  </si>
  <si>
    <t>14,453</t>
  </si>
  <si>
    <t>64,232</t>
  </si>
  <si>
    <t>58,679</t>
  </si>
  <si>
    <t>173,012</t>
  </si>
  <si>
    <t>49,841</t>
  </si>
  <si>
    <t>32,886</t>
  </si>
  <si>
    <t>18,684</t>
  </si>
  <si>
    <t>67,263</t>
  </si>
  <si>
    <t>54,481</t>
  </si>
  <si>
    <t>48,979</t>
  </si>
  <si>
    <t>185,686</t>
  </si>
  <si>
    <t>37,924</t>
  </si>
  <si>
    <t>8,821</t>
  </si>
  <si>
    <t>4,319</t>
  </si>
  <si>
    <t>5,1</t>
  </si>
  <si>
    <t>103,773</t>
  </si>
  <si>
    <t>64,306</t>
  </si>
  <si>
    <t>54,635</t>
  </si>
  <si>
    <t>95,172</t>
  </si>
  <si>
    <t>33,209</t>
  </si>
  <si>
    <t>11,202</t>
  </si>
  <si>
    <t>15,222</t>
  </si>
  <si>
    <t>72,858</t>
  </si>
  <si>
    <t>38,405</t>
  </si>
  <si>
    <t>51,727</t>
  </si>
  <si>
    <t>68,498</t>
  </si>
  <si>
    <t>66,943</t>
  </si>
  <si>
    <t>41,229</t>
  </si>
  <si>
    <t>18,19</t>
  </si>
  <si>
    <t>-7,781</t>
  </si>
  <si>
    <t>-7,543</t>
  </si>
  <si>
    <t>-15,182</t>
  </si>
  <si>
    <t>-0,698</t>
  </si>
  <si>
    <t>-13,502</t>
  </si>
  <si>
    <t>-5,16</t>
  </si>
  <si>
    <t>-28,01</t>
  </si>
  <si>
    <t>96,115</t>
  </si>
  <si>
    <t>13,005</t>
  </si>
  <si>
    <t>101,485</t>
  </si>
  <si>
    <t>65,671</t>
  </si>
  <si>
    <t>35,262</t>
  </si>
  <si>
    <t>6,381</t>
  </si>
  <si>
    <t>2,477</t>
  </si>
  <si>
    <t>-1,298</t>
  </si>
  <si>
    <t>60,307</t>
  </si>
  <si>
    <t>91,858</t>
  </si>
  <si>
    <t>15,538</t>
  </si>
  <si>
    <t>141,488</t>
  </si>
  <si>
    <t>239,531</t>
  </si>
  <si>
    <t>12,112</t>
  </si>
  <si>
    <t>67,322</t>
  </si>
  <si>
    <t>36,35</t>
  </si>
  <si>
    <t>2,248</t>
  </si>
  <si>
    <t>130,861</t>
  </si>
  <si>
    <t>32,143</t>
  </si>
  <si>
    <t>83,282</t>
  </si>
  <si>
    <t>54,847</t>
  </si>
  <si>
    <t>28,729</t>
  </si>
  <si>
    <t>187,636</t>
  </si>
  <si>
    <t>52,235</t>
  </si>
  <si>
    <t>17,604</t>
  </si>
  <si>
    <t>-0,781</t>
  </si>
  <si>
    <t>-7,759</t>
  </si>
  <si>
    <t>-0,131</t>
  </si>
  <si>
    <t>23,876</t>
  </si>
  <si>
    <t>28,295</t>
  </si>
  <si>
    <t>44,021</t>
  </si>
  <si>
    <t>87,516</t>
  </si>
  <si>
    <t>144,297</t>
  </si>
  <si>
    <t>49,472</t>
  </si>
  <si>
    <t>35,057</t>
  </si>
  <si>
    <t>14,316</t>
  </si>
  <si>
    <t>8,658</t>
  </si>
  <si>
    <t>36,728</t>
  </si>
  <si>
    <t>21,652</t>
  </si>
  <si>
    <t>25,113</t>
  </si>
  <si>
    <t>437,413</t>
  </si>
  <si>
    <t>186,163</t>
  </si>
  <si>
    <t>42,142</t>
  </si>
  <si>
    <t>48,284</t>
  </si>
  <si>
    <t>1,632</t>
  </si>
  <si>
    <t>18,796</t>
  </si>
  <si>
    <t>0,595</t>
  </si>
  <si>
    <t>173,824</t>
  </si>
  <si>
    <t>97,742</t>
  </si>
  <si>
    <t>45,501</t>
  </si>
  <si>
    <t>48,733</t>
  </si>
  <si>
    <t>34,694</t>
  </si>
  <si>
    <t>207,076</t>
  </si>
  <si>
    <t>42,96</t>
  </si>
  <si>
    <t>48,615</t>
  </si>
  <si>
    <t>13,736</t>
  </si>
  <si>
    <t>3,697</t>
  </si>
  <si>
    <t>49,451</t>
  </si>
  <si>
    <t>23,653</t>
  </si>
  <si>
    <t>25,033</t>
  </si>
  <si>
    <t>94,295</t>
  </si>
  <si>
    <t>107,942</t>
  </si>
  <si>
    <t>29,691</t>
  </si>
  <si>
    <t>42,779</t>
  </si>
  <si>
    <t>16,13</t>
  </si>
  <si>
    <t>-320,004</t>
  </si>
  <si>
    <t>-1,377</t>
  </si>
  <si>
    <t>-30,08</t>
  </si>
  <si>
    <t>-0,656</t>
  </si>
  <si>
    <t>-2,186</t>
  </si>
  <si>
    <t>58,068</t>
  </si>
  <si>
    <t>43,906</t>
  </si>
  <si>
    <t>56,587</t>
  </si>
  <si>
    <t>149,964</t>
  </si>
  <si>
    <t>24,337</t>
  </si>
  <si>
    <t>38,919</t>
  </si>
  <si>
    <t>8,384</t>
  </si>
  <si>
    <t>1,92</t>
  </si>
  <si>
    <t>4,087</t>
  </si>
  <si>
    <t>1,134</t>
  </si>
  <si>
    <t>34,8</t>
  </si>
  <si>
    <t>30,509</t>
  </si>
  <si>
    <t>360,415</t>
  </si>
  <si>
    <t>24,103</t>
  </si>
  <si>
    <t>72,719</t>
  </si>
  <si>
    <t>13,954</t>
  </si>
  <si>
    <t>5,654</t>
  </si>
  <si>
    <t>136,226</t>
  </si>
  <si>
    <t>80,685</t>
  </si>
  <si>
    <t>80,447</t>
  </si>
  <si>
    <t>48,884</t>
  </si>
  <si>
    <t>10,834</t>
  </si>
  <si>
    <t>413,444</t>
  </si>
  <si>
    <t>24,893</t>
  </si>
  <si>
    <t>77,264</t>
  </si>
  <si>
    <t>47,951</t>
  </si>
  <si>
    <t>172,622</t>
  </si>
  <si>
    <t>115,477</t>
  </si>
  <si>
    <t>47,406</t>
  </si>
  <si>
    <t>42,278</t>
  </si>
  <si>
    <t>197,706</t>
  </si>
  <si>
    <t>54,442</t>
  </si>
  <si>
    <t>59,071</t>
  </si>
  <si>
    <t>33,324</t>
  </si>
  <si>
    <t>2,013</t>
  </si>
  <si>
    <t>7,963</t>
  </si>
  <si>
    <t>7,461</t>
  </si>
  <si>
    <t>6,415</t>
  </si>
  <si>
    <t>119,966</t>
  </si>
  <si>
    <t>51,943</t>
  </si>
  <si>
    <t>66,822</t>
  </si>
  <si>
    <t>61,992</t>
  </si>
  <si>
    <t>414,522</t>
  </si>
  <si>
    <t>145,358</t>
  </si>
  <si>
    <t>18,922</t>
  </si>
  <si>
    <t>10,518</t>
  </si>
  <si>
    <t>15,451</t>
  </si>
  <si>
    <t>-51,63</t>
  </si>
  <si>
    <t>-0,898</t>
  </si>
  <si>
    <t>-19,683</t>
  </si>
  <si>
    <t>-1,333</t>
  </si>
  <si>
    <t>65,14</t>
  </si>
  <si>
    <t>47,886</t>
  </si>
  <si>
    <t>143,678</t>
  </si>
  <si>
    <t>188,426</t>
  </si>
  <si>
    <t>39,735</t>
  </si>
  <si>
    <t>37,405</t>
  </si>
  <si>
    <t>10,686</t>
  </si>
  <si>
    <t>3,911</t>
  </si>
  <si>
    <t>4,098</t>
  </si>
  <si>
    <t>376,304</t>
  </si>
  <si>
    <t>341,413</t>
  </si>
  <si>
    <t>40,983</t>
  </si>
  <si>
    <t>28,65</t>
  </si>
  <si>
    <t>178,014</t>
  </si>
  <si>
    <t>29,099</t>
  </si>
  <si>
    <t>38,975</t>
  </si>
  <si>
    <t>8,196</t>
  </si>
  <si>
    <t>9,442</t>
  </si>
  <si>
    <t>16,164</t>
  </si>
  <si>
    <t>91,592</t>
  </si>
  <si>
    <t>43,973</t>
  </si>
  <si>
    <t>68,011</t>
  </si>
  <si>
    <t>85,997</t>
  </si>
  <si>
    <t>22,558</t>
  </si>
  <si>
    <t>102,95</t>
  </si>
  <si>
    <t>21,014</t>
  </si>
  <si>
    <t>24,263</t>
  </si>
  <si>
    <t>15,504</t>
  </si>
  <si>
    <t>27,889</t>
  </si>
  <si>
    <t>1,56</t>
  </si>
  <si>
    <t>55,813</t>
  </si>
  <si>
    <t>22,251</t>
  </si>
  <si>
    <t>167,669</t>
  </si>
  <si>
    <t>20,355</t>
  </si>
  <si>
    <t>40,91</t>
  </si>
  <si>
    <t>30,299</t>
  </si>
  <si>
    <t>3,269</t>
  </si>
  <si>
    <t>109,075</t>
  </si>
  <si>
    <t>30,984</t>
  </si>
  <si>
    <t>44,497</t>
  </si>
  <si>
    <t>72,185</t>
  </si>
  <si>
    <t>99,929</t>
  </si>
  <si>
    <t>251,697</t>
  </si>
  <si>
    <t>80,887</t>
  </si>
  <si>
    <t>32,21</t>
  </si>
  <si>
    <t>108,185</t>
  </si>
  <si>
    <t>1,647</t>
  </si>
  <si>
    <t>389,464</t>
  </si>
  <si>
    <t>282,304</t>
  </si>
  <si>
    <t>71,868</t>
  </si>
  <si>
    <t>85,077</t>
  </si>
  <si>
    <t>7,643</t>
  </si>
  <si>
    <t>278,939</t>
  </si>
  <si>
    <t>26,113</t>
  </si>
  <si>
    <t>65,473</t>
  </si>
  <si>
    <t>25,416</t>
  </si>
  <si>
    <t>11,113</t>
  </si>
  <si>
    <t>11,762</t>
  </si>
  <si>
    <t>91,498</t>
  </si>
  <si>
    <t>43,089</t>
  </si>
  <si>
    <t>45,918</t>
  </si>
  <si>
    <t>500,753</t>
  </si>
  <si>
    <t>66,936</t>
  </si>
  <si>
    <t>35,497</t>
  </si>
  <si>
    <t>6,401</t>
  </si>
  <si>
    <t>5,795</t>
  </si>
  <si>
    <t>6,432</t>
  </si>
  <si>
    <t>-2,711</t>
  </si>
  <si>
    <t>-21,539</t>
  </si>
  <si>
    <t>59,645</t>
  </si>
  <si>
    <t>72,802</t>
  </si>
  <si>
    <t>-154,522</t>
  </si>
  <si>
    <t>91,835</t>
  </si>
  <si>
    <t>-23,684</t>
  </si>
  <si>
    <t>13,696</t>
  </si>
  <si>
    <t>-40,448</t>
  </si>
  <si>
    <t>-4,544</t>
  </si>
  <si>
    <t>-1,243</t>
  </si>
  <si>
    <t>49,305</t>
  </si>
  <si>
    <t>58,506</t>
  </si>
  <si>
    <t>23,899</t>
  </si>
  <si>
    <t>370,383</t>
  </si>
  <si>
    <t>44,682</t>
  </si>
  <si>
    <t>31,84</t>
  </si>
  <si>
    <t>9,07</t>
  </si>
  <si>
    <t>114,625</t>
  </si>
  <si>
    <t>79,002</t>
  </si>
  <si>
    <t>47,726</t>
  </si>
  <si>
    <t>40,659</t>
  </si>
  <si>
    <t>2825,385</t>
  </si>
  <si>
    <t>117,428</t>
  </si>
  <si>
    <t>39,379</t>
  </si>
  <si>
    <t>-2240,91</t>
  </si>
  <si>
    <t>-34,32</t>
  </si>
  <si>
    <t>141,766</t>
  </si>
  <si>
    <t>114,275</t>
  </si>
  <si>
    <t>2925,796</t>
  </si>
  <si>
    <t>119,67</t>
  </si>
  <si>
    <t>38,072</t>
  </si>
  <si>
    <t>-127,784</t>
  </si>
  <si>
    <t>-0,452</t>
  </si>
  <si>
    <t>-17,232</t>
  </si>
  <si>
    <t>-0,213</t>
  </si>
  <si>
    <t>137,06</t>
  </si>
  <si>
    <t>114,027</t>
  </si>
  <si>
    <t>110,688</t>
  </si>
  <si>
    <t>37,461</t>
  </si>
  <si>
    <t>131,981</t>
  </si>
  <si>
    <t>26,163</t>
  </si>
  <si>
    <t>29,568</t>
  </si>
  <si>
    <t>-23,58</t>
  </si>
  <si>
    <t>-2,369</t>
  </si>
  <si>
    <t>-5,363</t>
  </si>
  <si>
    <t>106,445</t>
  </si>
  <si>
    <t>80,598</t>
  </si>
  <si>
    <t>153,997</t>
  </si>
  <si>
    <t>82,195</t>
  </si>
  <si>
    <t>33,815</t>
  </si>
  <si>
    <t>1,744</t>
  </si>
  <si>
    <t>9,152</t>
  </si>
  <si>
    <t>4,23</t>
  </si>
  <si>
    <t>75,197</t>
  </si>
  <si>
    <t>401,762</t>
  </si>
  <si>
    <t>24,759</t>
  </si>
  <si>
    <t>78,138</t>
  </si>
  <si>
    <t>88,05</t>
  </si>
  <si>
    <t>4,563</t>
  </si>
  <si>
    <t>316,98</t>
  </si>
  <si>
    <t>22,355</t>
  </si>
  <si>
    <t>59,286</t>
  </si>
  <si>
    <t>81,892</t>
  </si>
  <si>
    <t>676,019</t>
  </si>
  <si>
    <t>68,117</t>
  </si>
  <si>
    <t>223,673</t>
  </si>
  <si>
    <t>24,262</t>
  </si>
  <si>
    <t>33,135</t>
  </si>
  <si>
    <t>29,879</t>
  </si>
  <si>
    <t>805,221</t>
  </si>
  <si>
    <t>689,391</t>
  </si>
  <si>
    <t>118,277</t>
  </si>
  <si>
    <t>148,022</t>
  </si>
  <si>
    <t>45,488</t>
  </si>
  <si>
    <t>453,626</t>
  </si>
  <si>
    <t>55,507</t>
  </si>
  <si>
    <t>56,518</t>
  </si>
  <si>
    <t>173,656</t>
  </si>
  <si>
    <t>14,828</t>
  </si>
  <si>
    <t>4,073</t>
  </si>
  <si>
    <t>21,286</t>
  </si>
  <si>
    <t>19,519</t>
  </si>
  <si>
    <t>625,162</t>
  </si>
  <si>
    <t>534,697</t>
  </si>
  <si>
    <t>149,092</t>
  </si>
  <si>
    <t>115,551</t>
  </si>
  <si>
    <t>81,229</t>
  </si>
  <si>
    <t>27,107</t>
  </si>
  <si>
    <t>20,662</t>
  </si>
  <si>
    <t>0,636</t>
  </si>
  <si>
    <t>13,764</t>
  </si>
  <si>
    <t>21,984</t>
  </si>
  <si>
    <t>27,227</t>
  </si>
  <si>
    <t>43,783</t>
  </si>
  <si>
    <t>779,719</t>
  </si>
  <si>
    <t>364,28</t>
  </si>
  <si>
    <t>44,095</t>
  </si>
  <si>
    <t>8,903</t>
  </si>
  <si>
    <t>242,706</t>
  </si>
  <si>
    <t>103,57</t>
  </si>
  <si>
    <t>-0,459</t>
  </si>
  <si>
    <t>-387,686</t>
  </si>
  <si>
    <t>873,74</t>
  </si>
  <si>
    <t>704,346</t>
  </si>
  <si>
    <t>114,494</t>
  </si>
  <si>
    <t>190,86</t>
  </si>
  <si>
    <t>198,947</t>
  </si>
  <si>
    <t>14,562</t>
  </si>
  <si>
    <t>54,909</t>
  </si>
  <si>
    <t>29,288</t>
  </si>
  <si>
    <t>1,955</t>
  </si>
  <si>
    <t>105,439</t>
  </si>
  <si>
    <t>37,547</t>
  </si>
  <si>
    <t>53,01</t>
  </si>
  <si>
    <t>61,625</t>
  </si>
  <si>
    <t>11,918</t>
  </si>
  <si>
    <t>178,176</t>
  </si>
  <si>
    <t>61,27</t>
  </si>
  <si>
    <t>12,031</t>
  </si>
  <si>
    <t>-4,927</t>
  </si>
  <si>
    <t>-7,051</t>
  </si>
  <si>
    <t>-7,046</t>
  </si>
  <si>
    <t>60,761</t>
  </si>
  <si>
    <t>5,2</t>
  </si>
  <si>
    <t>232,731</t>
  </si>
  <si>
    <t>40,125</t>
  </si>
  <si>
    <t>66,881</t>
  </si>
  <si>
    <t>51,605</t>
  </si>
  <si>
    <t>10,522</t>
  </si>
  <si>
    <t>0,18</t>
  </si>
  <si>
    <t>10,465</t>
  </si>
  <si>
    <t>13,934</t>
  </si>
  <si>
    <t>185,778</t>
  </si>
  <si>
    <t>77,813</t>
  </si>
  <si>
    <t>86,408</t>
  </si>
  <si>
    <t>76,362</t>
  </si>
  <si>
    <t>52,971</t>
  </si>
  <si>
    <t>103,057</t>
  </si>
  <si>
    <t>33,082</t>
  </si>
  <si>
    <t>17,397</t>
  </si>
  <si>
    <t>0,93</t>
  </si>
  <si>
    <t>1,467</t>
  </si>
  <si>
    <t>16,256</t>
  </si>
  <si>
    <t>10,346</t>
  </si>
  <si>
    <t>28,147</t>
  </si>
  <si>
    <t>1,19</t>
  </si>
  <si>
    <t>227,96</t>
  </si>
  <si>
    <t>27,103</t>
  </si>
  <si>
    <t>63,15</t>
  </si>
  <si>
    <t>8,466</t>
  </si>
  <si>
    <t>19,147</t>
  </si>
  <si>
    <t>29,819</t>
  </si>
  <si>
    <t>32,012</t>
  </si>
  <si>
    <t>69,188</t>
  </si>
  <si>
    <t>257,618</t>
  </si>
  <si>
    <t>40,512</t>
  </si>
  <si>
    <t>40,805</t>
  </si>
  <si>
    <t>1,267</t>
  </si>
  <si>
    <t>7,019</t>
  </si>
  <si>
    <t>72,235</t>
  </si>
  <si>
    <t>47,763</t>
  </si>
  <si>
    <t>42,863</t>
  </si>
  <si>
    <t>603,664</t>
  </si>
  <si>
    <t>185,868</t>
  </si>
  <si>
    <t>48,616</t>
  </si>
  <si>
    <t>24,213</t>
  </si>
  <si>
    <t>9,995</t>
  </si>
  <si>
    <t>11,35</t>
  </si>
  <si>
    <t>3,519</t>
  </si>
  <si>
    <t>87,165</t>
  </si>
  <si>
    <t>59,034</t>
  </si>
  <si>
    <t>21,694</t>
  </si>
  <si>
    <t>350,703</t>
  </si>
  <si>
    <t>22,069</t>
  </si>
  <si>
    <t>78,203</t>
  </si>
  <si>
    <t>10,881</t>
  </si>
  <si>
    <t>10,139</t>
  </si>
  <si>
    <t>14,097</t>
  </si>
  <si>
    <t>20,192</t>
  </si>
  <si>
    <t>64,167</t>
  </si>
  <si>
    <t>288,272</t>
  </si>
  <si>
    <t>28,206</t>
  </si>
  <si>
    <t>74,008</t>
  </si>
  <si>
    <t>4,755</t>
  </si>
  <si>
    <t>4,87</t>
  </si>
  <si>
    <t>5,903</t>
  </si>
  <si>
    <t>17,119</t>
  </si>
  <si>
    <t>10,428</t>
  </si>
  <si>
    <t>17,371</t>
  </si>
  <si>
    <t>235,083</t>
  </si>
  <si>
    <t>140,326</t>
  </si>
  <si>
    <t>19,049</t>
  </si>
  <si>
    <t>24,346</t>
  </si>
  <si>
    <t>1,003</t>
  </si>
  <si>
    <t>18,894</t>
  </si>
  <si>
    <t>34,487</t>
  </si>
  <si>
    <t>254,235</t>
  </si>
  <si>
    <t>153,03</t>
  </si>
  <si>
    <t>23,596</t>
  </si>
  <si>
    <t>17,536</t>
  </si>
  <si>
    <t>22,873</t>
  </si>
  <si>
    <t>103,554</t>
  </si>
  <si>
    <t>0,461</t>
  </si>
  <si>
    <t>53,531</t>
  </si>
  <si>
    <t>3,328</t>
  </si>
  <si>
    <t>-0,67</t>
  </si>
  <si>
    <t>82,343</t>
  </si>
  <si>
    <t>65,638</t>
  </si>
  <si>
    <t>52,38</t>
  </si>
  <si>
    <t>103,814</t>
  </si>
  <si>
    <t>81,196</t>
  </si>
  <si>
    <t>-47,254</t>
  </si>
  <si>
    <t>38,695</t>
  </si>
  <si>
    <t>53,987</t>
  </si>
  <si>
    <t>-170,114</t>
  </si>
  <si>
    <t>17,003</t>
  </si>
  <si>
    <t>72,156</t>
  </si>
  <si>
    <t>103,339</t>
  </si>
  <si>
    <t>15,077</t>
  </si>
  <si>
    <t>173,707</t>
  </si>
  <si>
    <t>55,622</t>
  </si>
  <si>
    <t>55,313</t>
  </si>
  <si>
    <t>2,36</t>
  </si>
  <si>
    <t>5,094</t>
  </si>
  <si>
    <t>4,825</t>
  </si>
  <si>
    <t>27,092</t>
  </si>
  <si>
    <t>5,311</t>
  </si>
  <si>
    <t>66,583</t>
  </si>
  <si>
    <t>168,533</t>
  </si>
  <si>
    <t>40,802</t>
  </si>
  <si>
    <t>4,07</t>
  </si>
  <si>
    <t>3,75</t>
  </si>
  <si>
    <t>18,604</t>
  </si>
  <si>
    <t>15,095</t>
  </si>
  <si>
    <t>17,342</t>
  </si>
  <si>
    <t>28,029</t>
  </si>
  <si>
    <t>120,47</t>
  </si>
  <si>
    <t>41,259</t>
  </si>
  <si>
    <t>18,442</t>
  </si>
  <si>
    <t>3,824</t>
  </si>
  <si>
    <t>0,32</t>
  </si>
  <si>
    <t>71,427</t>
  </si>
  <si>
    <t>199,389</t>
  </si>
  <si>
    <t>42,478</t>
  </si>
  <si>
    <t>40,35</t>
  </si>
  <si>
    <t>32,235</t>
  </si>
  <si>
    <t>8,442</t>
  </si>
  <si>
    <t>2,155</t>
  </si>
  <si>
    <t>9,116</t>
  </si>
  <si>
    <t>116,045</t>
  </si>
  <si>
    <t>42,5</t>
  </si>
  <si>
    <t>66,645</t>
  </si>
  <si>
    <t>59,164</t>
  </si>
  <si>
    <t>272,826</t>
  </si>
  <si>
    <t>40,63</t>
  </si>
  <si>
    <t>47,692</t>
  </si>
  <si>
    <t>7,956</t>
  </si>
  <si>
    <t>8,548</t>
  </si>
  <si>
    <t>134,296</t>
  </si>
  <si>
    <t>66,519</t>
  </si>
  <si>
    <t>70,034</t>
  </si>
  <si>
    <t>178,499</t>
  </si>
  <si>
    <t>42,242</t>
  </si>
  <si>
    <t>24,578</t>
  </si>
  <si>
    <t>24,714</t>
  </si>
  <si>
    <t>34,137</t>
  </si>
  <si>
    <t>43,338</t>
  </si>
  <si>
    <t>110,936</t>
  </si>
  <si>
    <t>22,849</t>
  </si>
  <si>
    <t>30,123</t>
  </si>
  <si>
    <t>8,129</t>
  </si>
  <si>
    <t>29,265</t>
  </si>
  <si>
    <t>19,438</t>
  </si>
  <si>
    <t>427,133</t>
  </si>
  <si>
    <t>73,168</t>
  </si>
  <si>
    <t>28,189</t>
  </si>
  <si>
    <t>20,076</t>
  </si>
  <si>
    <t>242,948</t>
  </si>
  <si>
    <t>92,204</t>
  </si>
  <si>
    <t>59044,356</t>
  </si>
  <si>
    <t>129,513</t>
  </si>
  <si>
    <t>25,374</t>
  </si>
  <si>
    <t>218,112</t>
  </si>
  <si>
    <t>1,2</t>
  </si>
  <si>
    <t>91,348</t>
  </si>
  <si>
    <t>61,967</t>
  </si>
  <si>
    <t>34,318</t>
  </si>
  <si>
    <t>67,354</t>
  </si>
  <si>
    <t>164,59</t>
  </si>
  <si>
    <t>-11,035</t>
  </si>
  <si>
    <t>-16,893</t>
  </si>
  <si>
    <t>-13,909</t>
  </si>
  <si>
    <t>176,211</t>
  </si>
  <si>
    <t>71,37</t>
  </si>
  <si>
    <t>170,668</t>
  </si>
  <si>
    <t>72,459</t>
  </si>
  <si>
    <t>71,788</t>
  </si>
  <si>
    <t>13,753</t>
  </si>
  <si>
    <t>-3,134</t>
  </si>
  <si>
    <t>-48,487</t>
  </si>
  <si>
    <t>-13,825</t>
  </si>
  <si>
    <t>-2,205</t>
  </si>
  <si>
    <t>-10,665</t>
  </si>
  <si>
    <t>-16,479</t>
  </si>
  <si>
    <t>-11,282</t>
  </si>
  <si>
    <t>33,211</t>
  </si>
  <si>
    <t>63,842</t>
  </si>
  <si>
    <t>113,437</t>
  </si>
  <si>
    <t>130,332</t>
  </si>
  <si>
    <t>33,295</t>
  </si>
  <si>
    <t>18,321</t>
  </si>
  <si>
    <t>46,626</t>
  </si>
  <si>
    <t>14,912</t>
  </si>
  <si>
    <t>3,2</t>
  </si>
  <si>
    <t>0,928</t>
  </si>
  <si>
    <t>167,855</t>
  </si>
  <si>
    <t>220,149</t>
  </si>
  <si>
    <t>62,709</t>
  </si>
  <si>
    <t>109,03</t>
  </si>
  <si>
    <t>34,086</t>
  </si>
  <si>
    <t>97,005</t>
  </si>
  <si>
    <t>26,454</t>
  </si>
  <si>
    <t>47,583</t>
  </si>
  <si>
    <t>17,563</t>
  </si>
  <si>
    <t>12,817</t>
  </si>
  <si>
    <t>63,228</t>
  </si>
  <si>
    <t>48,888</t>
  </si>
  <si>
    <t>14,162</t>
  </si>
  <si>
    <t>77,132</t>
  </si>
  <si>
    <t>-1101,473</t>
  </si>
  <si>
    <t>169,096</t>
  </si>
  <si>
    <t>16,868</t>
  </si>
  <si>
    <t>-5,6</t>
  </si>
  <si>
    <t>214,457</t>
  </si>
  <si>
    <t>-1,181</t>
  </si>
  <si>
    <t>-26,553</t>
  </si>
  <si>
    <t>0,847</t>
  </si>
  <si>
    <t>102,838</t>
  </si>
  <si>
    <t>69,722</t>
  </si>
  <si>
    <t>60,49</t>
  </si>
  <si>
    <t>113,401</t>
  </si>
  <si>
    <t>283,253</t>
  </si>
  <si>
    <t>35,171</t>
  </si>
  <si>
    <t>21,817</t>
  </si>
  <si>
    <t>29,605</t>
  </si>
  <si>
    <t>1,861</t>
  </si>
  <si>
    <t>78,542</t>
  </si>
  <si>
    <t>79,804</t>
  </si>
  <si>
    <t>29,876</t>
  </si>
  <si>
    <t>99,851</t>
  </si>
  <si>
    <t>147,412</t>
  </si>
  <si>
    <t>24,699</t>
  </si>
  <si>
    <t>29,74</t>
  </si>
  <si>
    <t>33,495</t>
  </si>
  <si>
    <t>24,258</t>
  </si>
  <si>
    <t>4,642</t>
  </si>
  <si>
    <t>5,453</t>
  </si>
  <si>
    <t>3,904</t>
  </si>
  <si>
    <t>120,582</t>
  </si>
  <si>
    <t>117,85</t>
  </si>
  <si>
    <t>35,175</t>
  </si>
  <si>
    <t>93,462</t>
  </si>
  <si>
    <t>42,008</t>
  </si>
  <si>
    <t>318,319</t>
  </si>
  <si>
    <t>43,613</t>
  </si>
  <si>
    <t>53,816</t>
  </si>
  <si>
    <t>29,891</t>
  </si>
  <si>
    <t>5,351</t>
  </si>
  <si>
    <t>5,107</t>
  </si>
  <si>
    <t>107,609</t>
  </si>
  <si>
    <t>42,519</t>
  </si>
  <si>
    <t>108,674</t>
  </si>
  <si>
    <t>156,145</t>
  </si>
  <si>
    <t>23,283</t>
  </si>
  <si>
    <t>33,926</t>
  </si>
  <si>
    <t>17,819</t>
  </si>
  <si>
    <t>122,133</t>
  </si>
  <si>
    <t>126,857</t>
  </si>
  <si>
    <t>24,044</t>
  </si>
  <si>
    <t>91,615</t>
  </si>
  <si>
    <t>733,891</t>
  </si>
  <si>
    <t>81,118</t>
  </si>
  <si>
    <t>53,117</t>
  </si>
  <si>
    <t>15,57</t>
  </si>
  <si>
    <t>-47,165</t>
  </si>
  <si>
    <t>-1,001</t>
  </si>
  <si>
    <t>-24,034</t>
  </si>
  <si>
    <t>-0,681</t>
  </si>
  <si>
    <t>-4,785</t>
  </si>
  <si>
    <t>56,053</t>
  </si>
  <si>
    <t>27,843</t>
  </si>
  <si>
    <t>19,699</t>
  </si>
  <si>
    <t>74,304</t>
  </si>
  <si>
    <t>121,381</t>
  </si>
  <si>
    <t>220,961</t>
  </si>
  <si>
    <t>32,326</t>
  </si>
  <si>
    <t>27,792</t>
  </si>
  <si>
    <t>37,5</t>
  </si>
  <si>
    <t>4,927</t>
  </si>
  <si>
    <t>10,289</t>
  </si>
  <si>
    <t>13,302</t>
  </si>
  <si>
    <t>134,998</t>
  </si>
  <si>
    <t>54,499</t>
  </si>
  <si>
    <t>61,077</t>
  </si>
  <si>
    <t>55,851</t>
  </si>
  <si>
    <t>255,757</t>
  </si>
  <si>
    <t>50,717</t>
  </si>
  <si>
    <t>73,112</t>
  </si>
  <si>
    <t>9,413</t>
  </si>
  <si>
    <t>12,043</t>
  </si>
  <si>
    <t>7,422</t>
  </si>
  <si>
    <t>263,202</t>
  </si>
  <si>
    <t>240,524</t>
  </si>
  <si>
    <t>44,301</t>
  </si>
  <si>
    <t>70,964</t>
  </si>
  <si>
    <t>77,581</t>
  </si>
  <si>
    <t>311,374</t>
  </si>
  <si>
    <t>42,357</t>
  </si>
  <si>
    <t>94,021</t>
  </si>
  <si>
    <t>8,611</t>
  </si>
  <si>
    <t>8,136</t>
  </si>
  <si>
    <t>338,477</t>
  </si>
  <si>
    <t>96,981</t>
  </si>
  <si>
    <t>55,349</t>
  </si>
  <si>
    <t>95,678</t>
  </si>
  <si>
    <t>55,431</t>
  </si>
  <si>
    <t>329,495</t>
  </si>
  <si>
    <t>32,078</t>
  </si>
  <si>
    <t>47,037</t>
  </si>
  <si>
    <t>71,974</t>
  </si>
  <si>
    <t>10,947</t>
  </si>
  <si>
    <t>259,105</t>
  </si>
  <si>
    <t>114,5</t>
  </si>
  <si>
    <t>50,693</t>
  </si>
  <si>
    <t>82,026</t>
  </si>
  <si>
    <t>58,879</t>
  </si>
  <si>
    <t>117,255</t>
  </si>
  <si>
    <t>34,754</t>
  </si>
  <si>
    <t>77567,426</t>
  </si>
  <si>
    <t>-1257,579</t>
  </si>
  <si>
    <t>-5933,447</t>
  </si>
  <si>
    <t>-36,101</t>
  </si>
  <si>
    <t>-5303,434</t>
  </si>
  <si>
    <t>-48562,217</t>
  </si>
  <si>
    <t>279242,735</t>
  </si>
  <si>
    <t>26929,442</t>
  </si>
  <si>
    <t>1026,417</t>
  </si>
  <si>
    <t>99,654</t>
  </si>
  <si>
    <t>14,435</t>
  </si>
  <si>
    <t>-0,151</t>
  </si>
  <si>
    <t>17,784</t>
  </si>
  <si>
    <t>62,144</t>
  </si>
  <si>
    <t>20,252</t>
  </si>
  <si>
    <t>112,458</t>
  </si>
  <si>
    <t>33,049</t>
  </si>
  <si>
    <t>44,351</t>
  </si>
  <si>
    <t>15,755</t>
  </si>
  <si>
    <t>56,716</t>
  </si>
  <si>
    <t>44,964</t>
  </si>
  <si>
    <t>46,999</t>
  </si>
  <si>
    <t>59,134</t>
  </si>
  <si>
    <t>100,197</t>
  </si>
  <si>
    <t>11,897</t>
  </si>
  <si>
    <t>42,828</t>
  </si>
  <si>
    <t>16,64</t>
  </si>
  <si>
    <t>31,717</t>
  </si>
  <si>
    <t>51,451</t>
  </si>
  <si>
    <t>283,925</t>
  </si>
  <si>
    <t>27,471</t>
  </si>
  <si>
    <t>-861,145</t>
  </si>
  <si>
    <t>-68,581</t>
  </si>
  <si>
    <t>-1,92</t>
  </si>
  <si>
    <t>61,996</t>
  </si>
  <si>
    <t>29,116</t>
  </si>
  <si>
    <t>29,341</t>
  </si>
  <si>
    <t>218,019</t>
  </si>
  <si>
    <t>35,783</t>
  </si>
  <si>
    <t>30,971</t>
  </si>
  <si>
    <t>3,072</t>
  </si>
  <si>
    <t>111,496</t>
  </si>
  <si>
    <t>103,688</t>
  </si>
  <si>
    <t>125,715</t>
  </si>
  <si>
    <t>275,418</t>
  </si>
  <si>
    <t>35,946</t>
  </si>
  <si>
    <t>31,037</t>
  </si>
  <si>
    <t>33,777</t>
  </si>
  <si>
    <t>167,019</t>
  </si>
  <si>
    <t>-0,775</t>
  </si>
  <si>
    <t>-24,678</t>
  </si>
  <si>
    <t>-1,211</t>
  </si>
  <si>
    <t>121,597</t>
  </si>
  <si>
    <t>114,788</t>
  </si>
  <si>
    <t>18,022</t>
  </si>
  <si>
    <t>45,231</t>
  </si>
  <si>
    <t>15,083</t>
  </si>
  <si>
    <t>47,071</t>
  </si>
  <si>
    <t>6,77</t>
  </si>
  <si>
    <t>130,333</t>
  </si>
  <si>
    <t>85,168</t>
  </si>
  <si>
    <t>43,124</t>
  </si>
  <si>
    <t>62,598</t>
  </si>
  <si>
    <t>102,638</t>
  </si>
  <si>
    <t>123,338</t>
  </si>
  <si>
    <t>24,613</t>
  </si>
  <si>
    <t>11,002</t>
  </si>
  <si>
    <t>7,348</t>
  </si>
  <si>
    <t>1,121</t>
  </si>
  <si>
    <t>1,045</t>
  </si>
  <si>
    <t>39,608</t>
  </si>
  <si>
    <t>44,91</t>
  </si>
  <si>
    <t>274,387</t>
  </si>
  <si>
    <t>6,899</t>
  </si>
  <si>
    <t>49,632</t>
  </si>
  <si>
    <t>45,24</t>
  </si>
  <si>
    <t>-1,41</t>
  </si>
  <si>
    <t>-3,123</t>
  </si>
  <si>
    <t>-3,423</t>
  </si>
  <si>
    <t>-3,215</t>
  </si>
  <si>
    <t>162,863</t>
  </si>
  <si>
    <t>95,836</t>
  </si>
  <si>
    <t>60,855</t>
  </si>
  <si>
    <t>56,182</t>
  </si>
  <si>
    <t>214,843</t>
  </si>
  <si>
    <t>100,127</t>
  </si>
  <si>
    <t>-0,102</t>
  </si>
  <si>
    <t>117,665</t>
  </si>
  <si>
    <t>67,964</t>
  </si>
  <si>
    <t>62,573</t>
  </si>
  <si>
    <t>57,593</t>
  </si>
  <si>
    <t>85,442</t>
  </si>
  <si>
    <t>451,412</t>
  </si>
  <si>
    <t>32,664</t>
  </si>
  <si>
    <t>45,344</t>
  </si>
  <si>
    <t>85,663</t>
  </si>
  <si>
    <t>308,386</t>
  </si>
  <si>
    <t>235,649</t>
  </si>
  <si>
    <t>75,902</t>
  </si>
  <si>
    <t>57,876</t>
  </si>
  <si>
    <t>200,064</t>
  </si>
  <si>
    <t>45,644</t>
  </si>
  <si>
    <t>19,811</t>
  </si>
  <si>
    <t>7,409</t>
  </si>
  <si>
    <t>5,108</t>
  </si>
  <si>
    <t>3,531</t>
  </si>
  <si>
    <t>71,321</t>
  </si>
  <si>
    <t>68,336</t>
  </si>
  <si>
    <t>10,478</t>
  </si>
  <si>
    <t>276,351</t>
  </si>
  <si>
    <t>304,518</t>
  </si>
  <si>
    <t>39,016</t>
  </si>
  <si>
    <t>19,169</t>
  </si>
  <si>
    <t>54,755</t>
  </si>
  <si>
    <t>139,549</t>
  </si>
  <si>
    <t>-87,83</t>
  </si>
  <si>
    <t>-2,687</t>
  </si>
  <si>
    <t>197,119</t>
  </si>
  <si>
    <t>159,062</t>
  </si>
  <si>
    <t>61,453</t>
  </si>
  <si>
    <t>57,909</t>
  </si>
  <si>
    <t>161,315</t>
  </si>
  <si>
    <t>40,454</t>
  </si>
  <si>
    <t>9,235</t>
  </si>
  <si>
    <t>4,176</t>
  </si>
  <si>
    <t>33,245</t>
  </si>
  <si>
    <t>19,677</t>
  </si>
  <si>
    <t>92,61</t>
  </si>
  <si>
    <t>39,652</t>
  </si>
  <si>
    <t>73,235</t>
  </si>
  <si>
    <t>-2,886</t>
  </si>
  <si>
    <t>9,693</t>
  </si>
  <si>
    <t>8,699</t>
  </si>
  <si>
    <t>13,612</t>
  </si>
  <si>
    <t>10,961</t>
  </si>
  <si>
    <t>-10,391</t>
  </si>
  <si>
    <t>12,961</t>
  </si>
  <si>
    <t>12,796</t>
  </si>
  <si>
    <t>64,646</t>
  </si>
  <si>
    <t>220,032</t>
  </si>
  <si>
    <t>95,411</t>
  </si>
  <si>
    <t>13,311</t>
  </si>
  <si>
    <t>-33,838</t>
  </si>
  <si>
    <t>-1,09</t>
  </si>
  <si>
    <t>-6,623</t>
  </si>
  <si>
    <t>-2,499</t>
  </si>
  <si>
    <t>29,5</t>
  </si>
  <si>
    <t>-767,298</t>
  </si>
  <si>
    <t>356,979</t>
  </si>
  <si>
    <t>55,267</t>
  </si>
  <si>
    <t>-9,299</t>
  </si>
  <si>
    <t>87,576</t>
  </si>
  <si>
    <t>-3,675</t>
  </si>
  <si>
    <t>-72,577</t>
  </si>
  <si>
    <t>-1,404</t>
  </si>
  <si>
    <t>-59,583</t>
  </si>
  <si>
    <t>-6,88</t>
  </si>
  <si>
    <t>315,272</t>
  </si>
  <si>
    <t>55,238</t>
  </si>
  <si>
    <t>240,57</t>
  </si>
  <si>
    <t>125,651</t>
  </si>
  <si>
    <t>40,625</t>
  </si>
  <si>
    <t>19,686</t>
  </si>
  <si>
    <t>2,469</t>
  </si>
  <si>
    <t>55,396</t>
  </si>
  <si>
    <t>1,025</t>
  </si>
  <si>
    <t>18,235</t>
  </si>
  <si>
    <t>36,619</t>
  </si>
  <si>
    <t>50,311</t>
  </si>
  <si>
    <t>99,659</t>
  </si>
  <si>
    <t>58,17</t>
  </si>
  <si>
    <t>12,415</t>
  </si>
  <si>
    <t>16,721</t>
  </si>
  <si>
    <t>60,195</t>
  </si>
  <si>
    <t>83,201</t>
  </si>
  <si>
    <t>113,318</t>
  </si>
  <si>
    <t>146,792</t>
  </si>
  <si>
    <t>18,55</t>
  </si>
  <si>
    <t>28,18</t>
  </si>
  <si>
    <t>0,53</t>
  </si>
  <si>
    <t>5,888</t>
  </si>
  <si>
    <t>101,446</t>
  </si>
  <si>
    <t>5,339</t>
  </si>
  <si>
    <t>65,759</t>
  </si>
  <si>
    <t>74,85</t>
  </si>
  <si>
    <t>177,998</t>
  </si>
  <si>
    <t>44,388</t>
  </si>
  <si>
    <t>31,858</t>
  </si>
  <si>
    <t>13,515</t>
  </si>
  <si>
    <t>11,311</t>
  </si>
  <si>
    <t>34,103</t>
  </si>
  <si>
    <t>26,121</t>
  </si>
  <si>
    <t>0,713</t>
  </si>
  <si>
    <t>102,197</t>
  </si>
  <si>
    <t>31,874</t>
  </si>
  <si>
    <t>50,192</t>
  </si>
  <si>
    <t>-3,317</t>
  </si>
  <si>
    <t>5,271</t>
  </si>
  <si>
    <t>6,048</t>
  </si>
  <si>
    <t>-11,942</t>
  </si>
  <si>
    <t>24,62</t>
  </si>
  <si>
    <t>59,877</t>
  </si>
  <si>
    <t>48,218</t>
  </si>
  <si>
    <t>89,679</t>
  </si>
  <si>
    <t>72,794</t>
  </si>
  <si>
    <t>64,616</t>
  </si>
  <si>
    <t>7,72</t>
  </si>
  <si>
    <t>6,01</t>
  </si>
  <si>
    <t>15,651</t>
  </si>
  <si>
    <t>27,793</t>
  </si>
  <si>
    <t>36,353</t>
  </si>
  <si>
    <t>51,913</t>
  </si>
  <si>
    <t>0,463</t>
  </si>
  <si>
    <t>78,901</t>
  </si>
  <si>
    <t>28,475</t>
  </si>
  <si>
    <t>41,799</t>
  </si>
  <si>
    <t>14,156</t>
  </si>
  <si>
    <t>10,691</t>
  </si>
  <si>
    <t>15,224</t>
  </si>
  <si>
    <t>12,828</t>
  </si>
  <si>
    <t>50,96</t>
  </si>
  <si>
    <t>24,853</t>
  </si>
  <si>
    <t>1,778</t>
  </si>
  <si>
    <t>113,988</t>
  </si>
  <si>
    <t>189,394</t>
  </si>
  <si>
    <t>29,805</t>
  </si>
  <si>
    <t>69,707</t>
  </si>
  <si>
    <t>20,487</t>
  </si>
  <si>
    <t>73,753</t>
  </si>
  <si>
    <t>27,023</t>
  </si>
  <si>
    <t>23,8</t>
  </si>
  <si>
    <t>35,343</t>
  </si>
  <si>
    <t>46,285</t>
  </si>
  <si>
    <t>238,854</t>
  </si>
  <si>
    <t>28,236</t>
  </si>
  <si>
    <t>42,346</t>
  </si>
  <si>
    <t>23,491</t>
  </si>
  <si>
    <t>152,447</t>
  </si>
  <si>
    <t>133,749</t>
  </si>
  <si>
    <t>24,386</t>
  </si>
  <si>
    <t>41,197</t>
  </si>
  <si>
    <t>87,17</t>
  </si>
  <si>
    <t>42,712</t>
  </si>
  <si>
    <t>-3,908</t>
  </si>
  <si>
    <t>-20,123</t>
  </si>
  <si>
    <t>-15,588</t>
  </si>
  <si>
    <t>-5,42</t>
  </si>
  <si>
    <t>-3,434</t>
  </si>
  <si>
    <t>-72,442</t>
  </si>
  <si>
    <t>82,725</t>
  </si>
  <si>
    <t>74,745</t>
  </si>
  <si>
    <t>210,965</t>
  </si>
  <si>
    <t>30,825</t>
  </si>
  <si>
    <t>48,675</t>
  </si>
  <si>
    <t>6,34</t>
  </si>
  <si>
    <t>2,465</t>
  </si>
  <si>
    <t>5,039</t>
  </si>
  <si>
    <t>105,438</t>
  </si>
  <si>
    <t>59,238</t>
  </si>
  <si>
    <t>65,754</t>
  </si>
  <si>
    <t>-243,189</t>
  </si>
  <si>
    <t>207,543</t>
  </si>
  <si>
    <t>-36,278</t>
  </si>
  <si>
    <t>20,016</t>
  </si>
  <si>
    <t>-2,362</t>
  </si>
  <si>
    <t>-7,889</t>
  </si>
  <si>
    <t>-2,453</t>
  </si>
  <si>
    <t>-2,645</t>
  </si>
  <si>
    <t>72,059</t>
  </si>
  <si>
    <t>25,514</t>
  </si>
  <si>
    <t>37,83</t>
  </si>
  <si>
    <t>205,186</t>
  </si>
  <si>
    <t>35,888</t>
  </si>
  <si>
    <t>64,852</t>
  </si>
  <si>
    <t>8,74</t>
  </si>
  <si>
    <t>4,662</t>
  </si>
  <si>
    <t>2,095</t>
  </si>
  <si>
    <t>31,464</t>
  </si>
  <si>
    <t>17,92</t>
  </si>
  <si>
    <t>46,442</t>
  </si>
  <si>
    <t>144,315</t>
  </si>
  <si>
    <t>138,514</t>
  </si>
  <si>
    <t>33,346</t>
  </si>
  <si>
    <t>18,421</t>
  </si>
  <si>
    <t>28,391</t>
  </si>
  <si>
    <t>17,187</t>
  </si>
  <si>
    <t>2,664</t>
  </si>
  <si>
    <t>102,208</t>
  </si>
  <si>
    <t>97,982</t>
  </si>
  <si>
    <t>63,656</t>
  </si>
  <si>
    <t>61,251</t>
  </si>
  <si>
    <t>99,032</t>
  </si>
  <si>
    <t>58,698</t>
  </si>
  <si>
    <t>85,199</t>
  </si>
  <si>
    <t>-44,071</t>
  </si>
  <si>
    <t>9,439</t>
  </si>
  <si>
    <t>-158,656</t>
  </si>
  <si>
    <t>25,983</t>
  </si>
  <si>
    <t>47,678</t>
  </si>
  <si>
    <t>117,065</t>
  </si>
  <si>
    <t>115,046</t>
  </si>
  <si>
    <t>73,633</t>
  </si>
  <si>
    <t>18,012</t>
  </si>
  <si>
    <t>64,842</t>
  </si>
  <si>
    <t>46,063</t>
  </si>
  <si>
    <t>59,721</t>
  </si>
  <si>
    <t>167,133</t>
  </si>
  <si>
    <t>36,988</t>
  </si>
  <si>
    <t>62,524</t>
  </si>
  <si>
    <t>13,543</t>
  </si>
  <si>
    <t>3,49</t>
  </si>
  <si>
    <t>3,692</t>
  </si>
  <si>
    <t>12,038</t>
  </si>
  <si>
    <t>48,754</t>
  </si>
  <si>
    <t>14,448</t>
  </si>
  <si>
    <t>119,901</t>
  </si>
  <si>
    <t>500,621</t>
  </si>
  <si>
    <t>60,581</t>
  </si>
  <si>
    <t>39,433</t>
  </si>
  <si>
    <t>13,376</t>
  </si>
  <si>
    <t>4,619</t>
  </si>
  <si>
    <t>48,154</t>
  </si>
  <si>
    <t>20,463</t>
  </si>
  <si>
    <t>21,533</t>
  </si>
  <si>
    <t>26,676</t>
  </si>
  <si>
    <t>19,45</t>
  </si>
  <si>
    <t>176,214</t>
  </si>
  <si>
    <t>33,154</t>
  </si>
  <si>
    <t>55,013</t>
  </si>
  <si>
    <t>44,673</t>
  </si>
  <si>
    <t>9,515</t>
  </si>
  <si>
    <t>-92,231</t>
  </si>
  <si>
    <t>-6,653</t>
  </si>
  <si>
    <t>160,821</t>
  </si>
  <si>
    <t>77,528</t>
  </si>
  <si>
    <t>36,976</t>
  </si>
  <si>
    <t>78,648</t>
  </si>
  <si>
    <t>151,217</t>
  </si>
  <si>
    <t>13,398</t>
  </si>
  <si>
    <t>28,85</t>
  </si>
  <si>
    <t>-22,671</t>
  </si>
  <si>
    <t>-14,496</t>
  </si>
  <si>
    <t>-0,26</t>
  </si>
  <si>
    <t>-0,526</t>
  </si>
  <si>
    <t>17,264</t>
  </si>
  <si>
    <t>27,097</t>
  </si>
  <si>
    <t>353,029</t>
  </si>
  <si>
    <t>29,374</t>
  </si>
  <si>
    <t>80,647</t>
  </si>
  <si>
    <t>8,878</t>
  </si>
  <si>
    <t>27,814</t>
  </si>
  <si>
    <t>18,58</t>
  </si>
  <si>
    <t>35,894</t>
  </si>
  <si>
    <t>15,699</t>
  </si>
  <si>
    <t>99,305</t>
  </si>
  <si>
    <t>37,822</t>
  </si>
  <si>
    <t>81,621</t>
  </si>
  <si>
    <t>-55,197</t>
  </si>
  <si>
    <t>89,779</t>
  </si>
  <si>
    <t>51,466</t>
  </si>
  <si>
    <t>60,071</t>
  </si>
  <si>
    <t>-198,71</t>
  </si>
  <si>
    <t>65,064</t>
  </si>
  <si>
    <t>81,899</t>
  </si>
  <si>
    <t>67,754</t>
  </si>
  <si>
    <t>60,596</t>
  </si>
  <si>
    <t>58,059</t>
  </si>
  <si>
    <t>45,858</t>
  </si>
  <si>
    <t>-25,912</t>
  </si>
  <si>
    <t>18,468</t>
  </si>
  <si>
    <t>3,07</t>
  </si>
  <si>
    <t>5,829</t>
  </si>
  <si>
    <t>-93,282</t>
  </si>
  <si>
    <t>27,308</t>
  </si>
  <si>
    <t>36,253</t>
  </si>
  <si>
    <t>83,38</t>
  </si>
  <si>
    <t>60,339</t>
  </si>
  <si>
    <t>124,077</t>
  </si>
  <si>
    <t>33,314</t>
  </si>
  <si>
    <t>24,248</t>
  </si>
  <si>
    <t>9,773</t>
  </si>
  <si>
    <t>35,547</t>
  </si>
  <si>
    <t>24,678</t>
  </si>
  <si>
    <t>49,167</t>
  </si>
  <si>
    <t>31,293</t>
  </si>
  <si>
    <t>31,358</t>
  </si>
  <si>
    <t>43,522</t>
  </si>
  <si>
    <t>38,114</t>
  </si>
  <si>
    <t>25,746</t>
  </si>
  <si>
    <t>32,039</t>
  </si>
  <si>
    <t>158,859</t>
  </si>
  <si>
    <t>70,038</t>
  </si>
  <si>
    <t>46,64</t>
  </si>
  <si>
    <t>29,838</t>
  </si>
  <si>
    <t>12,234</t>
  </si>
  <si>
    <t>6,844</t>
  </si>
  <si>
    <t>2,433</t>
  </si>
  <si>
    <t>107,417</t>
  </si>
  <si>
    <t>93,24</t>
  </si>
  <si>
    <t>63,11</t>
  </si>
  <si>
    <t>28,769</t>
  </si>
  <si>
    <t>162,093</t>
  </si>
  <si>
    <t>38,046</t>
  </si>
  <si>
    <t>59,412</t>
  </si>
  <si>
    <t>16,916</t>
  </si>
  <si>
    <t>106,222</t>
  </si>
  <si>
    <t>6,745</t>
  </si>
  <si>
    <t>60,897</t>
  </si>
  <si>
    <t>55,992</t>
  </si>
  <si>
    <t>36,405</t>
  </si>
  <si>
    <t>18,841</t>
  </si>
  <si>
    <t>91,447</t>
  </si>
  <si>
    <t>77,148</t>
  </si>
  <si>
    <t>2,374</t>
  </si>
  <si>
    <t>8,64</t>
  </si>
  <si>
    <t>8,546</t>
  </si>
  <si>
    <t>11,614</t>
  </si>
  <si>
    <t>24,711</t>
  </si>
  <si>
    <t>13,066</t>
  </si>
  <si>
    <t>120,458</t>
  </si>
  <si>
    <t>239,477</t>
  </si>
  <si>
    <t>34,806</t>
  </si>
  <si>
    <t>85,783</t>
  </si>
  <si>
    <t>18,338</t>
  </si>
  <si>
    <t>5,656</t>
  </si>
  <si>
    <t>308,82</t>
  </si>
  <si>
    <t>237,284</t>
  </si>
  <si>
    <t>22,605</t>
  </si>
  <si>
    <t>142,292</t>
  </si>
  <si>
    <t>64,342</t>
  </si>
  <si>
    <t>153,525</t>
  </si>
  <si>
    <t>20,195</t>
  </si>
  <si>
    <t>34,478</t>
  </si>
  <si>
    <t>7,074</t>
  </si>
  <si>
    <t>2,779</t>
  </si>
  <si>
    <t>6,202</t>
  </si>
  <si>
    <t>6,724</t>
  </si>
  <si>
    <t>124,121</t>
  </si>
  <si>
    <t>128,53</t>
  </si>
  <si>
    <t>86,645</t>
  </si>
  <si>
    <t>147,687</t>
  </si>
  <si>
    <t>234,375</t>
  </si>
  <si>
    <t>25,183</t>
  </si>
  <si>
    <t>42,196</t>
  </si>
  <si>
    <t>3,06</t>
  </si>
  <si>
    <t>14,805</t>
  </si>
  <si>
    <t>9,84</t>
  </si>
  <si>
    <t>151,906</t>
  </si>
  <si>
    <t>57,101</t>
  </si>
  <si>
    <t>61,946</t>
  </si>
  <si>
    <t>74,228</t>
  </si>
  <si>
    <t>47,084</t>
  </si>
  <si>
    <t>279,575</t>
  </si>
  <si>
    <t>44,849</t>
  </si>
  <si>
    <t>54,479</t>
  </si>
  <si>
    <t>71,9</t>
  </si>
  <si>
    <t>5,841</t>
  </si>
  <si>
    <t>11,426</t>
  </si>
  <si>
    <t>8,051</t>
  </si>
  <si>
    <t>258,84</t>
  </si>
  <si>
    <t>233,138</t>
  </si>
  <si>
    <t>43,609</t>
  </si>
  <si>
    <t>68,565</t>
  </si>
  <si>
    <t>258,136</t>
  </si>
  <si>
    <t>125,411</t>
  </si>
  <si>
    <t>59,243</t>
  </si>
  <si>
    <t>24,856</t>
  </si>
  <si>
    <t>4,761</t>
  </si>
  <si>
    <t>6,966</t>
  </si>
  <si>
    <t>89,48</t>
  </si>
  <si>
    <t>26,095</t>
  </si>
  <si>
    <t>5,029</t>
  </si>
  <si>
    <t>71,53</t>
  </si>
  <si>
    <t>120,702</t>
  </si>
  <si>
    <t>33,434</t>
  </si>
  <si>
    <t>35,799</t>
  </si>
  <si>
    <t>5,607</t>
  </si>
  <si>
    <t>-9,18</t>
  </si>
  <si>
    <t>-8,114</t>
  </si>
  <si>
    <t>1,47</t>
  </si>
  <si>
    <t>20,186</t>
  </si>
  <si>
    <t>4,513</t>
  </si>
  <si>
    <t>73,312</t>
  </si>
  <si>
    <t>239,957</t>
  </si>
  <si>
    <t>37,141</t>
  </si>
  <si>
    <t>30,494</t>
  </si>
  <si>
    <t>5,089</t>
  </si>
  <si>
    <t>3,56</t>
  </si>
  <si>
    <t>109,777</t>
  </si>
  <si>
    <t>104,778</t>
  </si>
  <si>
    <t>18,219</t>
  </si>
  <si>
    <t>62,281</t>
  </si>
  <si>
    <t>528,825</t>
  </si>
  <si>
    <t>39,721</t>
  </si>
  <si>
    <t>9,477</t>
  </si>
  <si>
    <t>6,296</t>
  </si>
  <si>
    <t>194,977</t>
  </si>
  <si>
    <t>137,347</t>
  </si>
  <si>
    <t>40,496</t>
  </si>
  <si>
    <t>32,158</t>
  </si>
  <si>
    <t>-234,613</t>
  </si>
  <si>
    <t>176,421</t>
  </si>
  <si>
    <t>-36,901</t>
  </si>
  <si>
    <t>26,101</t>
  </si>
  <si>
    <t>-52,681</t>
  </si>
  <si>
    <t>-4,436</t>
  </si>
  <si>
    <t>-8,872</t>
  </si>
  <si>
    <t>-3,075</t>
  </si>
  <si>
    <t>-8,314</t>
  </si>
  <si>
    <t>93,963</t>
  </si>
  <si>
    <t>109,299</t>
  </si>
  <si>
    <t>43,731</t>
  </si>
  <si>
    <t>106,567</t>
  </si>
  <si>
    <t>193,067</t>
  </si>
  <si>
    <t>27,234</t>
  </si>
  <si>
    <t>29,447</t>
  </si>
  <si>
    <t>87,188</t>
  </si>
  <si>
    <t>1,061</t>
  </si>
  <si>
    <t>106,009</t>
  </si>
  <si>
    <t>105,396</t>
  </si>
  <si>
    <t>8,608</t>
  </si>
  <si>
    <t>43,327</t>
  </si>
  <si>
    <t>127,326</t>
  </si>
  <si>
    <t>25,763</t>
  </si>
  <si>
    <t>41,769</t>
  </si>
  <si>
    <t>11,509</t>
  </si>
  <si>
    <t>14,888</t>
  </si>
  <si>
    <t>11,837</t>
  </si>
  <si>
    <t>49,064</t>
  </si>
  <si>
    <t>94,2</t>
  </si>
  <si>
    <t>186,631</t>
  </si>
  <si>
    <t>26,348</t>
  </si>
  <si>
    <t>58,34</t>
  </si>
  <si>
    <t>41,773</t>
  </si>
  <si>
    <t>1,502</t>
  </si>
  <si>
    <t>2,957</t>
  </si>
  <si>
    <t>1,109</t>
  </si>
  <si>
    <t>150,381</t>
  </si>
  <si>
    <t>124,874</t>
  </si>
  <si>
    <t>41,105</t>
  </si>
  <si>
    <t>47,531</t>
  </si>
  <si>
    <t>11,331</t>
  </si>
  <si>
    <t>285,573</t>
  </si>
  <si>
    <t>66,518</t>
  </si>
  <si>
    <t>72,91</t>
  </si>
  <si>
    <t>36,287</t>
  </si>
  <si>
    <t>44,036</t>
  </si>
  <si>
    <t>31,511</t>
  </si>
  <si>
    <t>130,398</t>
  </si>
  <si>
    <t>147,576</t>
  </si>
  <si>
    <t>23,968</t>
  </si>
  <si>
    <t>23,534</t>
  </si>
  <si>
    <t>12,362</t>
  </si>
  <si>
    <t>37,339</t>
  </si>
  <si>
    <t>4,166</t>
  </si>
  <si>
    <t>44,503</t>
  </si>
  <si>
    <t>46,717</t>
  </si>
  <si>
    <t>68,453</t>
  </si>
  <si>
    <t>833,148</t>
  </si>
  <si>
    <t>38,733</t>
  </si>
  <si>
    <t>51,621</t>
  </si>
  <si>
    <t>73,653</t>
  </si>
  <si>
    <t>11,224</t>
  </si>
  <si>
    <t>2,747</t>
  </si>
  <si>
    <t>19,959</t>
  </si>
  <si>
    <t>265,149</t>
  </si>
  <si>
    <t>149,937</t>
  </si>
  <si>
    <t>77,588</t>
  </si>
  <si>
    <t>142,941</t>
  </si>
  <si>
    <t>14,739</t>
  </si>
  <si>
    <t>43,247</t>
  </si>
  <si>
    <t>14,79</t>
  </si>
  <si>
    <t>6,174</t>
  </si>
  <si>
    <t>3,778</t>
  </si>
  <si>
    <t>44,609</t>
  </si>
  <si>
    <t>19,206</t>
  </si>
  <si>
    <t>44,801</t>
  </si>
  <si>
    <t>67,198</t>
  </si>
  <si>
    <t>3,032</t>
  </si>
  <si>
    <t>107,176</t>
  </si>
  <si>
    <t>39,176</t>
  </si>
  <si>
    <t>-15,875</t>
  </si>
  <si>
    <t>-95,583</t>
  </si>
  <si>
    <t>15,633</t>
  </si>
  <si>
    <t>44,085</t>
  </si>
  <si>
    <t>103,296</t>
  </si>
  <si>
    <t>50,268</t>
  </si>
  <si>
    <t>3,688</t>
  </si>
  <si>
    <t>4,701</t>
  </si>
  <si>
    <t>24,515</t>
  </si>
  <si>
    <t>23,062</t>
  </si>
  <si>
    <t>64,628</t>
  </si>
  <si>
    <t>28,53</t>
  </si>
  <si>
    <t>130,137</t>
  </si>
  <si>
    <t>29,616</t>
  </si>
  <si>
    <t>53,856</t>
  </si>
  <si>
    <t>16,677</t>
  </si>
  <si>
    <t>4,532</t>
  </si>
  <si>
    <t>60,036</t>
  </si>
  <si>
    <t>18,914</t>
  </si>
  <si>
    <t>60,341</t>
  </si>
  <si>
    <t>75,435</t>
  </si>
  <si>
    <t>214,47</t>
  </si>
  <si>
    <t>47,831</t>
  </si>
  <si>
    <t>42,569</t>
  </si>
  <si>
    <t>-94,338</t>
  </si>
  <si>
    <t>1,255</t>
  </si>
  <si>
    <t>-0,839</t>
  </si>
  <si>
    <t>-3,454</t>
  </si>
  <si>
    <t>16,579</t>
  </si>
  <si>
    <t>139,32</t>
  </si>
  <si>
    <t>63,963</t>
  </si>
  <si>
    <t>1,247</t>
  </si>
  <si>
    <t>10,299</t>
  </si>
  <si>
    <t>79,931</t>
  </si>
  <si>
    <t>25,836</t>
  </si>
  <si>
    <t>72,51</t>
  </si>
  <si>
    <t>255,25</t>
  </si>
  <si>
    <t>14,962</t>
  </si>
  <si>
    <t>74,327</t>
  </si>
  <si>
    <t>22,344</t>
  </si>
  <si>
    <t>4,023</t>
  </si>
  <si>
    <t>80,439</t>
  </si>
  <si>
    <t>28,426</t>
  </si>
  <si>
    <t>40,81</t>
  </si>
  <si>
    <t>197,839</t>
  </si>
  <si>
    <t>51,1</t>
  </si>
  <si>
    <t>0,788</t>
  </si>
  <si>
    <t>154,124</t>
  </si>
  <si>
    <t>42,958</t>
  </si>
  <si>
    <t>62,407</t>
  </si>
  <si>
    <t>3,231</t>
  </si>
  <si>
    <t>4,139</t>
  </si>
  <si>
    <t>49,002</t>
  </si>
  <si>
    <t>17,848</t>
  </si>
  <si>
    <t>34,959</t>
  </si>
  <si>
    <t>174,175</t>
  </si>
  <si>
    <t>118,044</t>
  </si>
  <si>
    <t>46,514</t>
  </si>
  <si>
    <t>22,427</t>
  </si>
  <si>
    <t>-39,418</t>
  </si>
  <si>
    <t>-1,614</t>
  </si>
  <si>
    <t>-5,93</t>
  </si>
  <si>
    <t>-2,764</t>
  </si>
  <si>
    <t>42,414</t>
  </si>
  <si>
    <t>17,591</t>
  </si>
  <si>
    <t>21,933</t>
  </si>
  <si>
    <t>1185,983</t>
  </si>
  <si>
    <t>122,069</t>
  </si>
  <si>
    <t>5,805</t>
  </si>
  <si>
    <t>9,605</t>
  </si>
  <si>
    <t>153,005</t>
  </si>
  <si>
    <t>-0,423</t>
  </si>
  <si>
    <t>-135,674</t>
  </si>
  <si>
    <t>-5,269</t>
  </si>
  <si>
    <t>34,578</t>
  </si>
  <si>
    <t>51,47</t>
  </si>
  <si>
    <t>622,072</t>
  </si>
  <si>
    <t>137,052</t>
  </si>
  <si>
    <t>11,076</t>
  </si>
  <si>
    <t>-116,413</t>
  </si>
  <si>
    <t>-74,897</t>
  </si>
  <si>
    <t>-2,678</t>
  </si>
  <si>
    <t>-3,778</t>
  </si>
  <si>
    <t>39,875</t>
  </si>
  <si>
    <t>24,472</t>
  </si>
  <si>
    <t>53,968</t>
  </si>
  <si>
    <t>48,48</t>
  </si>
  <si>
    <t>-2591,268</t>
  </si>
  <si>
    <t>99,427</t>
  </si>
  <si>
    <t>30,057</t>
  </si>
  <si>
    <t>-1,597</t>
  </si>
  <si>
    <t>11096,905</t>
  </si>
  <si>
    <t>131,009</t>
  </si>
  <si>
    <t>81290,235</t>
  </si>
  <si>
    <t>1,639</t>
  </si>
  <si>
    <t>0,35</t>
  </si>
  <si>
    <t>39948,856</t>
  </si>
  <si>
    <t>19506,642</t>
  </si>
  <si>
    <t>34450,431</t>
  </si>
  <si>
    <t>56411,357</t>
  </si>
  <si>
    <t>133,524</t>
  </si>
  <si>
    <t>55,765</t>
  </si>
  <si>
    <t>52,257</t>
  </si>
  <si>
    <t>16,661</t>
  </si>
  <si>
    <t>23,547</t>
  </si>
  <si>
    <t>59,978</t>
  </si>
  <si>
    <t>35,187</t>
  </si>
  <si>
    <t>46,639</t>
  </si>
  <si>
    <t>64,773</t>
  </si>
  <si>
    <t>257,87</t>
  </si>
  <si>
    <t>38,584</t>
  </si>
  <si>
    <t>49,766</t>
  </si>
  <si>
    <t>32,919</t>
  </si>
  <si>
    <t>1,664</t>
  </si>
  <si>
    <t>4,346</t>
  </si>
  <si>
    <t>118,507</t>
  </si>
  <si>
    <t>34,208</t>
  </si>
  <si>
    <t>41,932</t>
  </si>
  <si>
    <t>43,742</t>
  </si>
  <si>
    <t>100,384</t>
  </si>
  <si>
    <t>92,501</t>
  </si>
  <si>
    <t>27,923</t>
  </si>
  <si>
    <t>23,126</t>
  </si>
  <si>
    <t>0,453</t>
  </si>
  <si>
    <t>2,266</t>
  </si>
  <si>
    <t>2,3</t>
  </si>
  <si>
    <t>7,861</t>
  </si>
  <si>
    <t>220,351</t>
  </si>
  <si>
    <t>26,728</t>
  </si>
  <si>
    <t>62,232</t>
  </si>
  <si>
    <t>10,237</t>
  </si>
  <si>
    <t>6,313</t>
  </si>
  <si>
    <t>36,854</t>
  </si>
  <si>
    <t>19,076</t>
  </si>
  <si>
    <t>30,915</t>
  </si>
  <si>
    <t>228,378</t>
  </si>
  <si>
    <t>390,213</t>
  </si>
  <si>
    <t>56,351</t>
  </si>
  <si>
    <t>49,713</t>
  </si>
  <si>
    <t>20,956</t>
  </si>
  <si>
    <t>55,999</t>
  </si>
  <si>
    <t>-39,51</t>
  </si>
  <si>
    <t>5,032</t>
  </si>
  <si>
    <t>10,977</t>
  </si>
  <si>
    <t>-142,234</t>
  </si>
  <si>
    <t>69,772</t>
  </si>
  <si>
    <t>55,885</t>
  </si>
  <si>
    <t>49,463</t>
  </si>
  <si>
    <t>1,198</t>
  </si>
  <si>
    <t>260,628</t>
  </si>
  <si>
    <t>30,856</t>
  </si>
  <si>
    <t>69,844</t>
  </si>
  <si>
    <t>7,834</t>
  </si>
  <si>
    <t>7,587</t>
  </si>
  <si>
    <t>1,096</t>
  </si>
  <si>
    <t>7,127</t>
  </si>
  <si>
    <t>118,964</t>
  </si>
  <si>
    <t>10,915</t>
  </si>
  <si>
    <t>33,984</t>
  </si>
  <si>
    <t>40,331</t>
  </si>
  <si>
    <t>-1942,4</t>
  </si>
  <si>
    <t>148,892</t>
  </si>
  <si>
    <t>61,381</t>
  </si>
  <si>
    <t>35,633</t>
  </si>
  <si>
    <t>12,243</t>
  </si>
  <si>
    <t>7,099</t>
  </si>
  <si>
    <t>-9,133</t>
  </si>
  <si>
    <t>128,279</t>
  </si>
  <si>
    <t>98,589</t>
  </si>
  <si>
    <t>91,199</t>
  </si>
  <si>
    <t>551,437</t>
  </si>
  <si>
    <t>92,416</t>
  </si>
  <si>
    <t>105,95</t>
  </si>
  <si>
    <t>35,001</t>
  </si>
  <si>
    <t>381,419</t>
  </si>
  <si>
    <t>16,787</t>
  </si>
  <si>
    <t>68,234</t>
  </si>
  <si>
    <t>77,652</t>
  </si>
  <si>
    <t>522,041</t>
  </si>
  <si>
    <t>80,626</t>
  </si>
  <si>
    <t>80,059</t>
  </si>
  <si>
    <t>11,128</t>
  </si>
  <si>
    <t>0,429</t>
  </si>
  <si>
    <t>10,186</t>
  </si>
  <si>
    <t>288,213</t>
  </si>
  <si>
    <t>64,301</t>
  </si>
  <si>
    <t>47,374</t>
  </si>
  <si>
    <t>30,673</t>
  </si>
  <si>
    <t>55,012</t>
  </si>
  <si>
    <t>19,161</t>
  </si>
  <si>
    <t>-33,682</t>
  </si>
  <si>
    <t>10,734</t>
  </si>
  <si>
    <t>11,917</t>
  </si>
  <si>
    <t>-121,257</t>
  </si>
  <si>
    <t>34,085</t>
  </si>
  <si>
    <t>61,439</t>
  </si>
  <si>
    <t>96,669</t>
  </si>
  <si>
    <t>219,519</t>
  </si>
  <si>
    <t>22,635</t>
  </si>
  <si>
    <t>24,288</t>
  </si>
  <si>
    <t>132,438</t>
  </si>
  <si>
    <t>-0,429</t>
  </si>
  <si>
    <t>-31,061</t>
  </si>
  <si>
    <t>87,436</t>
  </si>
  <si>
    <t>71,443</t>
  </si>
  <si>
    <t>55,444</t>
  </si>
  <si>
    <t>149,912</t>
  </si>
  <si>
    <t>314,231</t>
  </si>
  <si>
    <t>74,144</t>
  </si>
  <si>
    <t>34,472</t>
  </si>
  <si>
    <t>189,357</t>
  </si>
  <si>
    <t>15,704</t>
  </si>
  <si>
    <t>13,692</t>
  </si>
  <si>
    <t>681,684</t>
  </si>
  <si>
    <t>570,274</t>
  </si>
  <si>
    <t>101,117</t>
  </si>
  <si>
    <t>127,803</t>
  </si>
  <si>
    <t>90,49</t>
  </si>
  <si>
    <t>-696578,563</t>
  </si>
  <si>
    <t>-32580026,553</t>
  </si>
  <si>
    <t>-32059678,685</t>
  </si>
  <si>
    <t>-24471,864</t>
  </si>
  <si>
    <t>-2507682,826</t>
  </si>
  <si>
    <t>2507059,44</t>
  </si>
  <si>
    <t>334,069</t>
  </si>
  <si>
    <t>272,6</t>
  </si>
  <si>
    <t>39,001</t>
  </si>
  <si>
    <t>16,929</t>
  </si>
  <si>
    <t>9,787</t>
  </si>
  <si>
    <t>12,63</t>
  </si>
  <si>
    <t>11,722</t>
  </si>
  <si>
    <t>60,943</t>
  </si>
  <si>
    <t>38,204</t>
  </si>
  <si>
    <t>40,992</t>
  </si>
  <si>
    <t>176578,581</t>
  </si>
  <si>
    <t>187,037</t>
  </si>
  <si>
    <t>65,75</t>
  </si>
  <si>
    <t>146,396</t>
  </si>
  <si>
    <t>57,801</t>
  </si>
  <si>
    <t>59,602</t>
  </si>
  <si>
    <t>16,072</t>
  </si>
  <si>
    <t>405,075</t>
  </si>
  <si>
    <t>99,877</t>
  </si>
  <si>
    <t>12,077</t>
  </si>
  <si>
    <t>43,478</t>
  </si>
  <si>
    <t>16,832</t>
  </si>
  <si>
    <t>34,078</t>
  </si>
  <si>
    <t>45,203</t>
  </si>
  <si>
    <t>135,472</t>
  </si>
  <si>
    <t>28,787</t>
  </si>
  <si>
    <t>60,863</t>
  </si>
  <si>
    <t>5,15</t>
  </si>
  <si>
    <t>0,958</t>
  </si>
  <si>
    <t>49,663</t>
  </si>
  <si>
    <t>1958,156</t>
  </si>
  <si>
    <t>2,635</t>
  </si>
  <si>
    <t>-3,322</t>
  </si>
  <si>
    <t>19,82</t>
  </si>
  <si>
    <t>5,528</t>
  </si>
  <si>
    <t>-11,958</t>
  </si>
  <si>
    <t>52,643</t>
  </si>
  <si>
    <t>316,192</t>
  </si>
  <si>
    <t>61,632</t>
  </si>
  <si>
    <t>68,279</t>
  </si>
  <si>
    <t>21,574</t>
  </si>
  <si>
    <t>27,979</t>
  </si>
  <si>
    <t>0,421</t>
  </si>
  <si>
    <t>31,109</t>
  </si>
  <si>
    <t>77,666</t>
  </si>
  <si>
    <t>40,336</t>
  </si>
  <si>
    <t>98,251</t>
  </si>
  <si>
    <t>112,132</t>
  </si>
  <si>
    <t>125,658</t>
  </si>
  <si>
    <t>41,536</t>
  </si>
  <si>
    <t>13,022</t>
  </si>
  <si>
    <t>22,698</t>
  </si>
  <si>
    <t>-4,451</t>
  </si>
  <si>
    <t>-5,073</t>
  </si>
  <si>
    <t>-6,243</t>
  </si>
  <si>
    <t>81,713</t>
  </si>
  <si>
    <t>20,302</t>
  </si>
  <si>
    <t>51,489</t>
  </si>
  <si>
    <t>61,87</t>
  </si>
  <si>
    <t>198,349</t>
  </si>
  <si>
    <t>18,313</t>
  </si>
  <si>
    <t>78,561</t>
  </si>
  <si>
    <t>37,119</t>
  </si>
  <si>
    <t>49,447</t>
  </si>
  <si>
    <t>34,041</t>
  </si>
  <si>
    <t>45,513</t>
  </si>
  <si>
    <t>340,333</t>
  </si>
  <si>
    <t>35,923</t>
  </si>
  <si>
    <t>55,872</t>
  </si>
  <si>
    <t>37,277</t>
  </si>
  <si>
    <t>11,812</t>
  </si>
  <si>
    <t>14,522</t>
  </si>
  <si>
    <t>134,199</t>
  </si>
  <si>
    <t>65,861</t>
  </si>
  <si>
    <t>83,605</t>
  </si>
  <si>
    <t>83,931</t>
  </si>
  <si>
    <t>59,17</t>
  </si>
  <si>
    <t>39,03</t>
  </si>
  <si>
    <t>-7,465</t>
  </si>
  <si>
    <t>8,953</t>
  </si>
  <si>
    <t>-26,874</t>
  </si>
  <si>
    <t>248,533</t>
  </si>
  <si>
    <t>76,344</t>
  </si>
  <si>
    <t>66,993</t>
  </si>
  <si>
    <t>6,411</t>
  </si>
  <si>
    <t>97,843</t>
  </si>
  <si>
    <t>43,864</t>
  </si>
  <si>
    <t>63,115</t>
  </si>
  <si>
    <t>6,82</t>
  </si>
  <si>
    <t>24,551</t>
  </si>
  <si>
    <t>16,117</t>
  </si>
  <si>
    <t>32,267</t>
  </si>
  <si>
    <t>95,292</t>
  </si>
  <si>
    <t>15,002</t>
  </si>
  <si>
    <t>0,514</t>
  </si>
  <si>
    <t>34,856</t>
  </si>
  <si>
    <t>41,937</t>
  </si>
  <si>
    <t>137,696</t>
  </si>
  <si>
    <t>64,113</t>
  </si>
  <si>
    <t>6,16</t>
  </si>
  <si>
    <t>10,775</t>
  </si>
  <si>
    <t>51,183</t>
  </si>
  <si>
    <t>184,034</t>
  </si>
  <si>
    <t>58,931</t>
  </si>
  <si>
    <t>23,316</t>
  </si>
  <si>
    <t>6,323</t>
  </si>
  <si>
    <t>8,091</t>
  </si>
  <si>
    <t>5,28</t>
  </si>
  <si>
    <t>83,937</t>
  </si>
  <si>
    <t>48,264</t>
  </si>
  <si>
    <t>33,613</t>
  </si>
  <si>
    <t>51,068</t>
  </si>
  <si>
    <t>205,951</t>
  </si>
  <si>
    <t>61,521</t>
  </si>
  <si>
    <t>23,19</t>
  </si>
  <si>
    <t>2,846</t>
  </si>
  <si>
    <t>83,485</t>
  </si>
  <si>
    <t>55,021</t>
  </si>
  <si>
    <t>45,418</t>
  </si>
  <si>
    <t>55,29</t>
  </si>
  <si>
    <t>61,038</t>
  </si>
  <si>
    <t>18,44</t>
  </si>
  <si>
    <t>33,846</t>
  </si>
  <si>
    <t>56,712</t>
  </si>
  <si>
    <t>1,018</t>
  </si>
  <si>
    <t>97,234</t>
  </si>
  <si>
    <t>16,886</t>
  </si>
  <si>
    <t>34,988</t>
  </si>
  <si>
    <t>10,116</t>
  </si>
  <si>
    <t>4,299</t>
  </si>
  <si>
    <t>6,372</t>
  </si>
  <si>
    <t>-0,777</t>
  </si>
  <si>
    <t>36,418</t>
  </si>
  <si>
    <t>50,588</t>
  </si>
  <si>
    <t>194,313</t>
  </si>
  <si>
    <t>79,319</t>
  </si>
  <si>
    <t>37,973</t>
  </si>
  <si>
    <t>6,45</t>
  </si>
  <si>
    <t>-1,98</t>
  </si>
  <si>
    <t>25,986</t>
  </si>
  <si>
    <t>80,237</t>
  </si>
  <si>
    <t>82,616</t>
  </si>
  <si>
    <t>19,225</t>
  </si>
  <si>
    <t>0,528</t>
  </si>
  <si>
    <t>4,488</t>
  </si>
  <si>
    <t>5,022</t>
  </si>
  <si>
    <t>17,49</t>
  </si>
  <si>
    <t>20,389</t>
  </si>
  <si>
    <t>46,168</t>
  </si>
  <si>
    <t>205,569</t>
  </si>
  <si>
    <t>55,836</t>
  </si>
  <si>
    <t>16,578</t>
  </si>
  <si>
    <t>7,58</t>
  </si>
  <si>
    <t>10,157</t>
  </si>
  <si>
    <t>8,422</t>
  </si>
  <si>
    <t>17,487</t>
  </si>
  <si>
    <t>30,647</t>
  </si>
  <si>
    <t>37,216</t>
  </si>
  <si>
    <t>23,343</t>
  </si>
  <si>
    <t>288,045</t>
  </si>
  <si>
    <t>43,503</t>
  </si>
  <si>
    <t>2,11</t>
  </si>
  <si>
    <t>9,788</t>
  </si>
  <si>
    <t>12,283</t>
  </si>
  <si>
    <t>117,872</t>
  </si>
  <si>
    <t>50,882</t>
  </si>
  <si>
    <t>66,639</t>
  </si>
  <si>
    <t>14,338</t>
  </si>
  <si>
    <t>151,504</t>
  </si>
  <si>
    <t>29,633</t>
  </si>
  <si>
    <t>59,623</t>
  </si>
  <si>
    <t>12,325</t>
  </si>
  <si>
    <t>44,372</t>
  </si>
  <si>
    <t>21,836</t>
  </si>
  <si>
    <t>50,435</t>
  </si>
  <si>
    <t>49,593</t>
  </si>
  <si>
    <t>174,665</t>
  </si>
  <si>
    <t>73,047</t>
  </si>
  <si>
    <t>4,108</t>
  </si>
  <si>
    <t>43,724</t>
  </si>
  <si>
    <t>60,441</t>
  </si>
  <si>
    <t>129,419</t>
  </si>
  <si>
    <t>167,685</t>
  </si>
  <si>
    <t>29,468</t>
  </si>
  <si>
    <t>6,266</t>
  </si>
  <si>
    <t>1,983</t>
  </si>
  <si>
    <t>87,013</t>
  </si>
  <si>
    <t>42,276</t>
  </si>
  <si>
    <t>52,51</t>
  </si>
  <si>
    <t>61,495</t>
  </si>
  <si>
    <t>104,798</t>
  </si>
  <si>
    <t>37,135</t>
  </si>
  <si>
    <t>15,793</t>
  </si>
  <si>
    <t>7,19</t>
  </si>
  <si>
    <t>1,397</t>
  </si>
  <si>
    <t>10,572</t>
  </si>
  <si>
    <t>56,856</t>
  </si>
  <si>
    <t>58,846</t>
  </si>
  <si>
    <t>43,879</t>
  </si>
  <si>
    <t>85,5</t>
  </si>
  <si>
    <t>6,015</t>
  </si>
  <si>
    <t>78,787</t>
  </si>
  <si>
    <t>32,344</t>
  </si>
  <si>
    <t>-68,264</t>
  </si>
  <si>
    <t>-1,867</t>
  </si>
  <si>
    <t>-4,094</t>
  </si>
  <si>
    <t>17,438</t>
  </si>
  <si>
    <t>41,177</t>
  </si>
  <si>
    <t>66,802</t>
  </si>
  <si>
    <t>112,163</t>
  </si>
  <si>
    <t>168,098</t>
  </si>
  <si>
    <t>35,652</t>
  </si>
  <si>
    <t>29,977</t>
  </si>
  <si>
    <t>11,569</t>
  </si>
  <si>
    <t>7,0</t>
  </si>
  <si>
    <t>2,47</t>
  </si>
  <si>
    <t>2,269</t>
  </si>
  <si>
    <t>41,649</t>
  </si>
  <si>
    <t>31,234</t>
  </si>
  <si>
    <t>27,73</t>
  </si>
  <si>
    <t>171,448</t>
  </si>
  <si>
    <t>95,078</t>
  </si>
  <si>
    <t>20,135</t>
  </si>
  <si>
    <t>4,141</t>
  </si>
  <si>
    <t>-0,414</t>
  </si>
  <si>
    <t>-0,544</t>
  </si>
  <si>
    <t>-18,51</t>
  </si>
  <si>
    <t>-5,003</t>
  </si>
  <si>
    <t>14,907</t>
  </si>
  <si>
    <t>21,016</t>
  </si>
  <si>
    <t>11,391</t>
  </si>
  <si>
    <t>91,751</t>
  </si>
  <si>
    <t>53,674</t>
  </si>
  <si>
    <t>50,555</t>
  </si>
  <si>
    <t>112,38</t>
  </si>
  <si>
    <t>25,657</t>
  </si>
  <si>
    <t>34,089</t>
  </si>
  <si>
    <t>18,663</t>
  </si>
  <si>
    <t>4,5</t>
  </si>
  <si>
    <t>5,595</t>
  </si>
  <si>
    <t>119,513</t>
  </si>
  <si>
    <t>218,828</t>
  </si>
  <si>
    <t>88,719</t>
  </si>
  <si>
    <t>87,289</t>
  </si>
  <si>
    <t>180,861</t>
  </si>
  <si>
    <t>119,409</t>
  </si>
  <si>
    <t>17,598</t>
  </si>
  <si>
    <t>17,975</t>
  </si>
  <si>
    <t>-1,02</t>
  </si>
  <si>
    <t>-3,2</t>
  </si>
  <si>
    <t>-2,436</t>
  </si>
  <si>
    <t>-3,339</t>
  </si>
  <si>
    <t>-4,339</t>
  </si>
  <si>
    <t>31,702</t>
  </si>
  <si>
    <t>32,142</t>
  </si>
  <si>
    <t>17,65</t>
  </si>
  <si>
    <t>316,506</t>
  </si>
  <si>
    <t>44,089</t>
  </si>
  <si>
    <t>65,245</t>
  </si>
  <si>
    <t>70,227</t>
  </si>
  <si>
    <t>6,356</t>
  </si>
  <si>
    <t>2,383</t>
  </si>
  <si>
    <t>7,248</t>
  </si>
  <si>
    <t>7,12</t>
  </si>
  <si>
    <t>252,816</t>
  </si>
  <si>
    <t>95,954</t>
  </si>
  <si>
    <t>84,385</t>
  </si>
  <si>
    <t>67,937</t>
  </si>
  <si>
    <t>284,573</t>
  </si>
  <si>
    <t>78,504</t>
  </si>
  <si>
    <t>43,422</t>
  </si>
  <si>
    <t>2,838</t>
  </si>
  <si>
    <t>10,181</t>
  </si>
  <si>
    <t>5,379</t>
  </si>
  <si>
    <t>-0,972</t>
  </si>
  <si>
    <t>10,217</t>
  </si>
  <si>
    <t>53,424</t>
  </si>
  <si>
    <t>60,688</t>
  </si>
  <si>
    <t>54,04</t>
  </si>
  <si>
    <t>64,752</t>
  </si>
  <si>
    <t>37,314</t>
  </si>
  <si>
    <t>2,887</t>
  </si>
  <si>
    <t>9,867</t>
  </si>
  <si>
    <t>11,137</t>
  </si>
  <si>
    <t>42,618</t>
  </si>
  <si>
    <t>60,934</t>
  </si>
  <si>
    <t>59,699</t>
  </si>
  <si>
    <t>23,882</t>
  </si>
  <si>
    <t>23,37</t>
  </si>
  <si>
    <t>4,828</t>
  </si>
  <si>
    <t>9,952</t>
  </si>
  <si>
    <t>39,376</t>
  </si>
  <si>
    <t>77,799</t>
  </si>
  <si>
    <t>190,355</t>
  </si>
  <si>
    <t>43,333</t>
  </si>
  <si>
    <t>38,41</t>
  </si>
  <si>
    <t>20,092</t>
  </si>
  <si>
    <t>72,331</t>
  </si>
  <si>
    <t>31,692</t>
  </si>
  <si>
    <t>41,872</t>
  </si>
  <si>
    <t>23398,175</t>
  </si>
  <si>
    <t>192,728</t>
  </si>
  <si>
    <t>-391,598</t>
  </si>
  <si>
    <t>-0,086</t>
  </si>
  <si>
    <t>81,805</t>
  </si>
  <si>
    <t>44,5</t>
  </si>
  <si>
    <t>31,439</t>
  </si>
  <si>
    <t>48471,194</t>
  </si>
  <si>
    <t>211,676</t>
  </si>
  <si>
    <t>30,501</t>
  </si>
  <si>
    <t>107,811</t>
  </si>
  <si>
    <t>66,636</t>
  </si>
  <si>
    <t>44,169</t>
  </si>
  <si>
    <t>37,054</t>
  </si>
  <si>
    <t>109,372</t>
  </si>
  <si>
    <t>70,308</t>
  </si>
  <si>
    <t>32,599</t>
  </si>
  <si>
    <t>5,973</t>
  </si>
  <si>
    <t>2,737</t>
  </si>
  <si>
    <t>1,14</t>
  </si>
  <si>
    <t>9,158</t>
  </si>
  <si>
    <t>23,329</t>
  </si>
  <si>
    <t>31,675</t>
  </si>
  <si>
    <t>68,871</t>
  </si>
  <si>
    <t>23,32</t>
  </si>
  <si>
    <t>36,256</t>
  </si>
  <si>
    <t>-10,276</t>
  </si>
  <si>
    <t>5,822</t>
  </si>
  <si>
    <t>3,322</t>
  </si>
  <si>
    <t>-36,995</t>
  </si>
  <si>
    <t>41,227</t>
  </si>
  <si>
    <t>49,997</t>
  </si>
  <si>
    <t>105,742</t>
  </si>
  <si>
    <t>195,588</t>
  </si>
  <si>
    <t>36,797</t>
  </si>
  <si>
    <t>34,453</t>
  </si>
  <si>
    <t>12,443</t>
  </si>
  <si>
    <t>8,788</t>
  </si>
  <si>
    <t>44,795</t>
  </si>
  <si>
    <t>33,838</t>
  </si>
  <si>
    <t>24,575</t>
  </si>
  <si>
    <t>513,697</t>
  </si>
  <si>
    <t>48,361</t>
  </si>
  <si>
    <t>75,689</t>
  </si>
  <si>
    <t>172,639</t>
  </si>
  <si>
    <t>3,713</t>
  </si>
  <si>
    <t>37,679</t>
  </si>
  <si>
    <t>50,278</t>
  </si>
  <si>
    <t>621,499</t>
  </si>
  <si>
    <t>482,516</t>
  </si>
  <si>
    <t>79,491</t>
  </si>
  <si>
    <t>118,839</t>
  </si>
  <si>
    <t>16,687</t>
  </si>
  <si>
    <t>874,733</t>
  </si>
  <si>
    <t>46,943</t>
  </si>
  <si>
    <t>81,278</t>
  </si>
  <si>
    <t>176,982</t>
  </si>
  <si>
    <t>47,077</t>
  </si>
  <si>
    <t>55,455</t>
  </si>
  <si>
    <t>637,134</t>
  </si>
  <si>
    <t>459,393</t>
  </si>
  <si>
    <t>63,757</t>
  </si>
  <si>
    <t>114,584</t>
  </si>
  <si>
    <t>1277,523</t>
  </si>
  <si>
    <t>351,411</t>
  </si>
  <si>
    <t>54,111</t>
  </si>
  <si>
    <t>5,522</t>
  </si>
  <si>
    <t>246,807</t>
  </si>
  <si>
    <t>-3060,933</t>
  </si>
  <si>
    <t>-5,506</t>
  </si>
  <si>
    <t>-32,268</t>
  </si>
  <si>
    <t>-5,049</t>
  </si>
  <si>
    <t>888,504</t>
  </si>
  <si>
    <t>690,081</t>
  </si>
  <si>
    <t>116,439</t>
  </si>
  <si>
    <t>200,554</t>
  </si>
  <si>
    <t>18,205</t>
  </si>
  <si>
    <t>1244,707</t>
  </si>
  <si>
    <t>81,379</t>
  </si>
  <si>
    <t>275,532</t>
  </si>
  <si>
    <t>4,931</t>
  </si>
  <si>
    <t>44,532</t>
  </si>
  <si>
    <t>39,767</t>
  </si>
  <si>
    <t>48,234</t>
  </si>
  <si>
    <t>991,916</t>
  </si>
  <si>
    <t>600,771</t>
  </si>
  <si>
    <t>78,85</t>
  </si>
  <si>
    <t>95,364</t>
  </si>
  <si>
    <t>37,33</t>
  </si>
  <si>
    <t>168,643</t>
  </si>
  <si>
    <t>50,116</t>
  </si>
  <si>
    <t>15,846</t>
  </si>
  <si>
    <t>10,24</t>
  </si>
  <si>
    <t>52,82</t>
  </si>
  <si>
    <t>6,094</t>
  </si>
  <si>
    <t>181,514</t>
  </si>
  <si>
    <t>33,721</t>
  </si>
  <si>
    <t>63,69</t>
  </si>
  <si>
    <t>1,81</t>
  </si>
  <si>
    <t>13,192</t>
  </si>
  <si>
    <t>8,938</t>
  </si>
  <si>
    <t>38,34</t>
  </si>
  <si>
    <t>47,122</t>
  </si>
  <si>
    <t>98,811</t>
  </si>
  <si>
    <t>39,567</t>
  </si>
  <si>
    <t>95,208</t>
  </si>
  <si>
    <t>-24,719</t>
  </si>
  <si>
    <t>-0,007</t>
  </si>
  <si>
    <t>-17,622</t>
  </si>
  <si>
    <t>23,196</t>
  </si>
  <si>
    <t>-88,987</t>
  </si>
  <si>
    <t>16,009</t>
  </si>
  <si>
    <t>77,342</t>
  </si>
  <si>
    <t>110,588</t>
  </si>
  <si>
    <t>747,489</t>
  </si>
  <si>
    <t>371,02</t>
  </si>
  <si>
    <t>55,16</t>
  </si>
  <si>
    <t>8,957</t>
  </si>
  <si>
    <t>305,125</t>
  </si>
  <si>
    <t>1008,189</t>
  </si>
  <si>
    <t>-6,419</t>
  </si>
  <si>
    <t>-35,814</t>
  </si>
  <si>
    <t>1098,452</t>
  </si>
  <si>
    <t>937,996</t>
  </si>
  <si>
    <t>124,476</t>
  </si>
  <si>
    <t>175,63</t>
  </si>
  <si>
    <t>160,714</t>
  </si>
  <si>
    <t>115,32</t>
  </si>
  <si>
    <t>87,587</t>
  </si>
  <si>
    <t>15,148</t>
  </si>
  <si>
    <t>38,778</t>
  </si>
  <si>
    <t>79,704</t>
  </si>
  <si>
    <t>50,366</t>
  </si>
  <si>
    <t>18,302</t>
  </si>
  <si>
    <t>252,2</t>
  </si>
  <si>
    <t>27,753</t>
  </si>
  <si>
    <t>62,731</t>
  </si>
  <si>
    <t>11,131</t>
  </si>
  <si>
    <t>1,457</t>
  </si>
  <si>
    <t>40,073</t>
  </si>
  <si>
    <t>5,887</t>
  </si>
  <si>
    <t>31,855</t>
  </si>
  <si>
    <t>23,828</t>
  </si>
  <si>
    <t>178,567</t>
  </si>
  <si>
    <t>28,647</t>
  </si>
  <si>
    <t>42,992</t>
  </si>
  <si>
    <t>31,163</t>
  </si>
  <si>
    <t>1,531</t>
  </si>
  <si>
    <t>8,26</t>
  </si>
  <si>
    <t>10,932</t>
  </si>
  <si>
    <t>6,385</t>
  </si>
  <si>
    <t>112,188</t>
  </si>
  <si>
    <t>85,016</t>
  </si>
  <si>
    <t>74,704</t>
  </si>
  <si>
    <t>1206,603</t>
  </si>
  <si>
    <t>86,074</t>
  </si>
  <si>
    <t>89,879</t>
  </si>
  <si>
    <t>26,864</t>
  </si>
  <si>
    <t>11,81</t>
  </si>
  <si>
    <t>10,879</t>
  </si>
  <si>
    <t>9,231</t>
  </si>
  <si>
    <t>3,858</t>
  </si>
  <si>
    <t>96,709</t>
  </si>
  <si>
    <t>97,377</t>
  </si>
  <si>
    <t>120,908</t>
  </si>
  <si>
    <t>116,433</t>
  </si>
  <si>
    <t>79,264</t>
  </si>
  <si>
    <t>8,782</t>
  </si>
  <si>
    <t>10,7</t>
  </si>
  <si>
    <t>35,396</t>
  </si>
  <si>
    <t>44,201</t>
  </si>
  <si>
    <t>16,335</t>
  </si>
  <si>
    <t>51,144</t>
  </si>
  <si>
    <t>99,912</t>
  </si>
  <si>
    <t>15,139</t>
  </si>
  <si>
    <t>15,606</t>
  </si>
  <si>
    <t>69,299</t>
  </si>
  <si>
    <t>190,264</t>
  </si>
  <si>
    <t>23,421</t>
  </si>
  <si>
    <t>75,113</t>
  </si>
  <si>
    <t>3,431</t>
  </si>
  <si>
    <t>3,507</t>
  </si>
  <si>
    <t>50,236</t>
  </si>
  <si>
    <t>14,057</t>
  </si>
  <si>
    <t>18,702</t>
  </si>
  <si>
    <t>25,472</t>
  </si>
  <si>
    <t>142,581</t>
  </si>
  <si>
    <t>25,112</t>
  </si>
  <si>
    <t>1,873</t>
  </si>
  <si>
    <t>2,594</t>
  </si>
  <si>
    <t>35,485</t>
  </si>
  <si>
    <t>154,646</t>
  </si>
  <si>
    <t>170,549</t>
  </si>
  <si>
    <t>63,803</t>
  </si>
  <si>
    <t>24,38</t>
  </si>
  <si>
    <t>5,401</t>
  </si>
  <si>
    <t>29,567</t>
  </si>
  <si>
    <t>16,376</t>
  </si>
  <si>
    <t>21,383</t>
  </si>
  <si>
    <t>21,731</t>
  </si>
  <si>
    <t>111,586</t>
  </si>
  <si>
    <t>98,088</t>
  </si>
  <si>
    <t>8,153</t>
  </si>
  <si>
    <t>51,977</t>
  </si>
  <si>
    <t>0,603</t>
  </si>
  <si>
    <t>29,349</t>
  </si>
  <si>
    <t>37,29</t>
  </si>
  <si>
    <t>11,307</t>
  </si>
  <si>
    <t>49,226</t>
  </si>
  <si>
    <t>126,265</t>
  </si>
  <si>
    <t>93,426</t>
  </si>
  <si>
    <t>27,006</t>
  </si>
  <si>
    <t>18,456</t>
  </si>
  <si>
    <t>95,75</t>
  </si>
  <si>
    <t>1,967</t>
  </si>
  <si>
    <t>-0,827</t>
  </si>
  <si>
    <t>38,51</t>
  </si>
  <si>
    <t>49,683</t>
  </si>
  <si>
    <t>296,129</t>
  </si>
  <si>
    <t>156,928</t>
  </si>
  <si>
    <t>59,423</t>
  </si>
  <si>
    <t>20,917</t>
  </si>
  <si>
    <t>15,619</t>
  </si>
  <si>
    <t>3,993</t>
  </si>
  <si>
    <t>1,218</t>
  </si>
  <si>
    <t>56,229</t>
  </si>
  <si>
    <t>10,122</t>
  </si>
  <si>
    <t>36,203</t>
  </si>
  <si>
    <t>451,068</t>
  </si>
  <si>
    <t>135,837</t>
  </si>
  <si>
    <t>19,295</t>
  </si>
  <si>
    <t>10,189</t>
  </si>
  <si>
    <t>-0,814</t>
  </si>
  <si>
    <t>69,464</t>
  </si>
  <si>
    <t>44,669</t>
  </si>
  <si>
    <t>52,781</t>
  </si>
  <si>
    <t>21,986</t>
  </si>
  <si>
    <t>252,488</t>
  </si>
  <si>
    <t>67,936</t>
  </si>
  <si>
    <t>63,58</t>
  </si>
  <si>
    <t>-41,418</t>
  </si>
  <si>
    <t>-7,584</t>
  </si>
  <si>
    <t>-11,359</t>
  </si>
  <si>
    <t>228,887</t>
  </si>
  <si>
    <t>222,529</t>
  </si>
  <si>
    <t>21,359</t>
  </si>
  <si>
    <t>49,912</t>
  </si>
  <si>
    <t>235,183</t>
  </si>
  <si>
    <t>27,156</t>
  </si>
  <si>
    <t>69,168</t>
  </si>
  <si>
    <t>1,707</t>
  </si>
  <si>
    <t>10,46</t>
  </si>
  <si>
    <t>64,287</t>
  </si>
  <si>
    <t>47,565</t>
  </si>
  <si>
    <t>-2,919</t>
  </si>
  <si>
    <t>-2,191</t>
  </si>
  <si>
    <t>-3,457</t>
  </si>
  <si>
    <t>7,665</t>
  </si>
  <si>
    <t>32,568</t>
  </si>
  <si>
    <t>41,706</t>
  </si>
  <si>
    <t>38,958</t>
  </si>
  <si>
    <t>16,145</t>
  </si>
  <si>
    <t>24,23</t>
  </si>
  <si>
    <t>-16,482</t>
  </si>
  <si>
    <t>6,864</t>
  </si>
  <si>
    <t>35,843</t>
  </si>
  <si>
    <t>370,475</t>
  </si>
  <si>
    <t>100,238</t>
  </si>
  <si>
    <t>11,944</t>
  </si>
  <si>
    <t>1,585</t>
  </si>
  <si>
    <t>44,77</t>
  </si>
  <si>
    <t>336,042</t>
  </si>
  <si>
    <t>126,871</t>
  </si>
  <si>
    <t>49,359</t>
  </si>
  <si>
    <t>46,81</t>
  </si>
  <si>
    <t>14,22</t>
  </si>
  <si>
    <t>57,26</t>
  </si>
  <si>
    <t>50,36</t>
  </si>
  <si>
    <t>49,486</t>
  </si>
  <si>
    <t>125,145</t>
  </si>
  <si>
    <t>80,741</t>
  </si>
  <si>
    <t>24,151</t>
  </si>
  <si>
    <t>35,451</t>
  </si>
  <si>
    <t>13,57</t>
  </si>
  <si>
    <t>-28,12</t>
  </si>
  <si>
    <t>-5,156</t>
  </si>
  <si>
    <t>-9,149</t>
  </si>
  <si>
    <t>-6,284</t>
  </si>
  <si>
    <t>48,851</t>
  </si>
  <si>
    <t>47,117</t>
  </si>
  <si>
    <t>222,613</t>
  </si>
  <si>
    <t>70,344</t>
  </si>
  <si>
    <t>22,852</t>
  </si>
  <si>
    <t>23,468</t>
  </si>
  <si>
    <t>14,931</t>
  </si>
  <si>
    <t>-11,694</t>
  </si>
  <si>
    <t>-4,91</t>
  </si>
  <si>
    <t>-10,38</t>
  </si>
  <si>
    <t>-13,182</t>
  </si>
  <si>
    <t>53,75</t>
  </si>
  <si>
    <t>50,37</t>
  </si>
  <si>
    <t>77,853</t>
  </si>
  <si>
    <t>184,429</t>
  </si>
  <si>
    <t>100,805</t>
  </si>
  <si>
    <t>26,703</t>
  </si>
  <si>
    <t>18,073</t>
  </si>
  <si>
    <t>-15,67</t>
  </si>
  <si>
    <t>15,493</t>
  </si>
  <si>
    <t>-2,715</t>
  </si>
  <si>
    <t>46,748</t>
  </si>
  <si>
    <t>368,82</t>
  </si>
  <si>
    <t>42,54</t>
  </si>
  <si>
    <t>64,859</t>
  </si>
  <si>
    <t>1,475</t>
  </si>
  <si>
    <t>88,483</t>
  </si>
  <si>
    <t>41,414</t>
  </si>
  <si>
    <t>41,653</t>
  </si>
  <si>
    <t>169,576</t>
  </si>
  <si>
    <t>5,752</t>
  </si>
  <si>
    <t>8,34</t>
  </si>
  <si>
    <t>10,239</t>
  </si>
  <si>
    <t>7,234</t>
  </si>
  <si>
    <t>71,599</t>
  </si>
  <si>
    <t>71,302</t>
  </si>
  <si>
    <t>17,19</t>
  </si>
  <si>
    <t>29,985</t>
  </si>
  <si>
    <t>80,987</t>
  </si>
  <si>
    <t>108,253</t>
  </si>
  <si>
    <t>50,599</t>
  </si>
  <si>
    <t>22,249</t>
  </si>
  <si>
    <t>2,827</t>
  </si>
  <si>
    <t>80,097</t>
  </si>
  <si>
    <t>5,773</t>
  </si>
  <si>
    <t>90,922</t>
  </si>
  <si>
    <t>67,475</t>
  </si>
  <si>
    <t>34,993</t>
  </si>
  <si>
    <t>19,663</t>
  </si>
  <si>
    <t>-4,936</t>
  </si>
  <si>
    <t>-1,808</t>
  </si>
  <si>
    <t>-4,577</t>
  </si>
  <si>
    <t>-4,587</t>
  </si>
  <si>
    <t>-8,219</t>
  </si>
  <si>
    <t>-17,769</t>
  </si>
  <si>
    <t>30,758</t>
  </si>
  <si>
    <t>49,24</t>
  </si>
  <si>
    <t>260,714</t>
  </si>
  <si>
    <t>113,652</t>
  </si>
  <si>
    <t>36,562</t>
  </si>
  <si>
    <t>12,857</t>
  </si>
  <si>
    <t>13,009</t>
  </si>
  <si>
    <t>-83,997</t>
  </si>
  <si>
    <t>6,904</t>
  </si>
  <si>
    <t>-2,063</t>
  </si>
  <si>
    <t>-5,241</t>
  </si>
  <si>
    <t>46,832</t>
  </si>
  <si>
    <t>40,602</t>
  </si>
  <si>
    <t>49,433</t>
  </si>
  <si>
    <t>38,528</t>
  </si>
  <si>
    <t>375,416</t>
  </si>
  <si>
    <t>32,109</t>
  </si>
  <si>
    <t>55,747</t>
  </si>
  <si>
    <t>36,962</t>
  </si>
  <si>
    <t>4,303</t>
  </si>
  <si>
    <t>133,065</t>
  </si>
  <si>
    <t>62,864</t>
  </si>
  <si>
    <t>63,906</t>
  </si>
  <si>
    <t>31,271</t>
  </si>
  <si>
    <t>13,083</t>
  </si>
  <si>
    <t>145,354</t>
  </si>
  <si>
    <t>44,132</t>
  </si>
  <si>
    <t>5,987</t>
  </si>
  <si>
    <t>62,572</t>
  </si>
  <si>
    <t>47,725</t>
  </si>
  <si>
    <t>20,204</t>
  </si>
  <si>
    <t>48,195</t>
  </si>
  <si>
    <t>76,748</t>
  </si>
  <si>
    <t>164,083</t>
  </si>
  <si>
    <t>35,581</t>
  </si>
  <si>
    <t>35,173</t>
  </si>
  <si>
    <t>6,239</t>
  </si>
  <si>
    <t>6,136</t>
  </si>
  <si>
    <t>126,623</t>
  </si>
  <si>
    <t>122,909</t>
  </si>
  <si>
    <t>36,523</t>
  </si>
  <si>
    <t>58,763</t>
  </si>
  <si>
    <t>252,056</t>
  </si>
  <si>
    <t>328,385</t>
  </si>
  <si>
    <t>40,206</t>
  </si>
  <si>
    <t>22,677</t>
  </si>
  <si>
    <t>61,225</t>
  </si>
  <si>
    <t>-74,603</t>
  </si>
  <si>
    <t>-4,297</t>
  </si>
  <si>
    <t>-14,224</t>
  </si>
  <si>
    <t>-2,424</t>
  </si>
  <si>
    <t>-7,594</t>
  </si>
  <si>
    <t>220,408</t>
  </si>
  <si>
    <t>146,452</t>
  </si>
  <si>
    <t>39,22</t>
  </si>
  <si>
    <t>55,247</t>
  </si>
  <si>
    <t>168,543</t>
  </si>
  <si>
    <t>62,143</t>
  </si>
  <si>
    <t>3,273</t>
  </si>
  <si>
    <t>43,88</t>
  </si>
  <si>
    <t>10,016</t>
  </si>
  <si>
    <t>19,181</t>
  </si>
  <si>
    <t>30,547</t>
  </si>
  <si>
    <t>151,709</t>
  </si>
  <si>
    <t>340,239</t>
  </si>
  <si>
    <t>19,024</t>
  </si>
  <si>
    <t>63,332</t>
  </si>
  <si>
    <t>11,923</t>
  </si>
  <si>
    <t>12,479</t>
  </si>
  <si>
    <t>16,324</t>
  </si>
  <si>
    <t>14,871</t>
  </si>
  <si>
    <t>227,994</t>
  </si>
  <si>
    <t>66,258</t>
  </si>
  <si>
    <t>127,977</t>
  </si>
  <si>
    <t>84,891</t>
  </si>
  <si>
    <t>98,885</t>
  </si>
  <si>
    <t>148,437</t>
  </si>
  <si>
    <t>56,81</t>
  </si>
  <si>
    <t>32,65</t>
  </si>
  <si>
    <t>9,431</t>
  </si>
  <si>
    <t>8,513</t>
  </si>
  <si>
    <t>0,933</t>
  </si>
  <si>
    <t>16,595</t>
  </si>
  <si>
    <t>21,603</t>
  </si>
  <si>
    <t>29,379</t>
  </si>
  <si>
    <t>1084,055</t>
  </si>
  <si>
    <t>225,929</t>
  </si>
  <si>
    <t>33,939</t>
  </si>
  <si>
    <t>24,981</t>
  </si>
  <si>
    <t>-2,556</t>
  </si>
  <si>
    <t>-8,285</t>
  </si>
  <si>
    <t>-4,126</t>
  </si>
  <si>
    <t>-8,416</t>
  </si>
  <si>
    <t>-11,299</t>
  </si>
  <si>
    <t>89,932</t>
  </si>
  <si>
    <t>10,218</t>
  </si>
  <si>
    <t>38,148</t>
  </si>
  <si>
    <t>145,384</t>
  </si>
  <si>
    <t>34,536</t>
  </si>
  <si>
    <t>19,274</t>
  </si>
  <si>
    <t>8,144</t>
  </si>
  <si>
    <t>3,641</t>
  </si>
  <si>
    <t>69,387</t>
  </si>
  <si>
    <t>131,382</t>
  </si>
  <si>
    <t>3450,537</t>
  </si>
  <si>
    <t>101,872</t>
  </si>
  <si>
    <t>10,991</t>
  </si>
  <si>
    <t>13,015</t>
  </si>
  <si>
    <t>30,546</t>
  </si>
  <si>
    <t>41,95</t>
  </si>
  <si>
    <t>452768,919</t>
  </si>
  <si>
    <t>192,419</t>
  </si>
  <si>
    <t>70,74</t>
  </si>
  <si>
    <t>68,019</t>
  </si>
  <si>
    <t>67,022</t>
  </si>
  <si>
    <t>254,664</t>
  </si>
  <si>
    <t>153,445</t>
  </si>
  <si>
    <t>61,749</t>
  </si>
  <si>
    <t>89,377</t>
  </si>
  <si>
    <t>92889,025</t>
  </si>
  <si>
    <t>32,623</t>
  </si>
  <si>
    <t>19,535</t>
  </si>
  <si>
    <t>274,054</t>
  </si>
  <si>
    <t>117,444</t>
  </si>
  <si>
    <t>74,365</t>
  </si>
  <si>
    <t>36,481</t>
  </si>
  <si>
    <t>50,421</t>
  </si>
  <si>
    <t>2,487</t>
  </si>
  <si>
    <t>133,084</t>
  </si>
  <si>
    <t>30,276</t>
  </si>
  <si>
    <t>16,589</t>
  </si>
  <si>
    <t>14,812</t>
  </si>
  <si>
    <t>45,723</t>
  </si>
  <si>
    <t>58,081</t>
  </si>
  <si>
    <t>330,084</t>
  </si>
  <si>
    <t>798,913</t>
  </si>
  <si>
    <t>51,303</t>
  </si>
  <si>
    <t>20,794</t>
  </si>
  <si>
    <t>215,568</t>
  </si>
  <si>
    <t>18,857</t>
  </si>
  <si>
    <t>7,033</t>
  </si>
  <si>
    <t>776,046</t>
  </si>
  <si>
    <t>614,054</t>
  </si>
  <si>
    <t>108,944</t>
  </si>
  <si>
    <t>74,512</t>
  </si>
  <si>
    <t>54,472</t>
  </si>
  <si>
    <t>283,657</t>
  </si>
  <si>
    <t>39,122</t>
  </si>
  <si>
    <t>49,171</t>
  </si>
  <si>
    <t>43,428</t>
  </si>
  <si>
    <t>1,688</t>
  </si>
  <si>
    <t>2,505</t>
  </si>
  <si>
    <t>156,34</t>
  </si>
  <si>
    <t>172,412</t>
  </si>
  <si>
    <t>50,213</t>
  </si>
  <si>
    <t>8,805</t>
  </si>
  <si>
    <t>3,249</t>
  </si>
  <si>
    <t>31,697</t>
  </si>
  <si>
    <t>39,105</t>
  </si>
  <si>
    <t>270,693</t>
  </si>
  <si>
    <t>13,428</t>
  </si>
  <si>
    <t>50,479</t>
  </si>
  <si>
    <t>18,216</t>
  </si>
  <si>
    <t>-20,52</t>
  </si>
  <si>
    <t>2,124</t>
  </si>
  <si>
    <t>-73,871</t>
  </si>
  <si>
    <t>30,983</t>
  </si>
  <si>
    <t>26,3</t>
  </si>
  <si>
    <t>49,94</t>
  </si>
  <si>
    <t>172,825</t>
  </si>
  <si>
    <t>46,769</t>
  </si>
  <si>
    <t>67,716</t>
  </si>
  <si>
    <t>58,046</t>
  </si>
  <si>
    <t>36,936</t>
  </si>
  <si>
    <t>442,578</t>
  </si>
  <si>
    <t>129,336</t>
  </si>
  <si>
    <t>20,831</t>
  </si>
  <si>
    <t>11,078</t>
  </si>
  <si>
    <t>13,173</t>
  </si>
  <si>
    <t>6,242</t>
  </si>
  <si>
    <t>6,986</t>
  </si>
  <si>
    <t>5,949</t>
  </si>
  <si>
    <t>47,421</t>
  </si>
  <si>
    <t>55,302</t>
  </si>
  <si>
    <t>-19,461</t>
  </si>
  <si>
    <t>18,06</t>
  </si>
  <si>
    <t>-252,108</t>
  </si>
  <si>
    <t>-127,089</t>
  </si>
  <si>
    <t>-8,353</t>
  </si>
  <si>
    <t>-3,485</t>
  </si>
  <si>
    <t>-8,066</t>
  </si>
  <si>
    <t>-173,691</t>
  </si>
  <si>
    <t>11,344</t>
  </si>
  <si>
    <t>28,392</t>
  </si>
  <si>
    <t>42,369</t>
  </si>
  <si>
    <t>151,779</t>
  </si>
  <si>
    <t>227,06</t>
  </si>
  <si>
    <t>17,277</t>
  </si>
  <si>
    <t>59,419</t>
  </si>
  <si>
    <t>-24,755</t>
  </si>
  <si>
    <t>-4,887</t>
  </si>
  <si>
    <t>-5,673</t>
  </si>
  <si>
    <t>-23,862</t>
  </si>
  <si>
    <t>213,908</t>
  </si>
  <si>
    <t>120,08</t>
  </si>
  <si>
    <t>43,6</t>
  </si>
  <si>
    <t>83,932</t>
  </si>
  <si>
    <t>238,246</t>
  </si>
  <si>
    <t>71,553</t>
  </si>
  <si>
    <t>86,273</t>
  </si>
  <si>
    <t>-307,25</t>
  </si>
  <si>
    <t>-0,43</t>
  </si>
  <si>
    <t>-4,121</t>
  </si>
  <si>
    <t>310,582</t>
  </si>
  <si>
    <t>47,346</t>
  </si>
  <si>
    <t>149,822</t>
  </si>
  <si>
    <t>164,328</t>
  </si>
  <si>
    <t>22,414</t>
  </si>
  <si>
    <t>186,085</t>
  </si>
  <si>
    <t>44,509</t>
  </si>
  <si>
    <t>70,568</t>
  </si>
  <si>
    <t>13,278</t>
  </si>
  <si>
    <t>172,624</t>
  </si>
  <si>
    <t>-2,76</t>
  </si>
  <si>
    <t>21,546</t>
  </si>
  <si>
    <t>29,981</t>
  </si>
  <si>
    <t>51,511</t>
  </si>
  <si>
    <t>21,794</t>
  </si>
  <si>
    <t>157,976</t>
  </si>
  <si>
    <t>44,398</t>
  </si>
  <si>
    <t>68,215</t>
  </si>
  <si>
    <t>3,488</t>
  </si>
  <si>
    <t>4,693</t>
  </si>
  <si>
    <t>55,057</t>
  </si>
  <si>
    <t>21,609</t>
  </si>
  <si>
    <t>39,253</t>
  </si>
  <si>
    <t>62,726</t>
  </si>
  <si>
    <t>217,762</t>
  </si>
  <si>
    <t>51,507</t>
  </si>
  <si>
    <t>17,291</t>
  </si>
  <si>
    <t>21,416</t>
  </si>
  <si>
    <t>604,082</t>
  </si>
  <si>
    <t>84,014</t>
  </si>
  <si>
    <t>17,573</t>
  </si>
  <si>
    <t>6,7</t>
  </si>
  <si>
    <t>-2,03</t>
  </si>
  <si>
    <t>20,158</t>
  </si>
  <si>
    <t>56,298</t>
  </si>
  <si>
    <t>316,957</t>
  </si>
  <si>
    <t>42,986</t>
  </si>
  <si>
    <t>74,703</t>
  </si>
  <si>
    <t>8,353</t>
  </si>
  <si>
    <t>98,346</t>
  </si>
  <si>
    <t>22,678</t>
  </si>
  <si>
    <t>72,365</t>
  </si>
  <si>
    <t>47,669</t>
  </si>
  <si>
    <t>377,383</t>
  </si>
  <si>
    <t>28,837</t>
  </si>
  <si>
    <t>18,512</t>
  </si>
  <si>
    <t>1,807</t>
  </si>
  <si>
    <t>5,635</t>
  </si>
  <si>
    <t>103,813</t>
  </si>
  <si>
    <t>27,959</t>
  </si>
  <si>
    <t>69,979</t>
  </si>
  <si>
    <t>52,998</t>
  </si>
  <si>
    <t>143,567</t>
  </si>
  <si>
    <t>49,676</t>
  </si>
  <si>
    <t>60,58</t>
  </si>
  <si>
    <t>18,094</t>
  </si>
  <si>
    <t>4,147</t>
  </si>
  <si>
    <t>4,012</t>
  </si>
  <si>
    <t>65,139</t>
  </si>
  <si>
    <t>28,48</t>
  </si>
  <si>
    <t>38,726</t>
  </si>
  <si>
    <t>60,203</t>
  </si>
  <si>
    <t>28,616</t>
  </si>
  <si>
    <t>62,89</t>
  </si>
  <si>
    <t>41,101</t>
  </si>
  <si>
    <t>6,583</t>
  </si>
  <si>
    <t>3,701</t>
  </si>
  <si>
    <t>1,572</t>
  </si>
  <si>
    <t>12,438</t>
  </si>
  <si>
    <t>19,615</t>
  </si>
  <si>
    <t>48,381</t>
  </si>
  <si>
    <t>-274,325</t>
  </si>
  <si>
    <t>104,734</t>
  </si>
  <si>
    <t>16,061</t>
  </si>
  <si>
    <t>-24,712</t>
  </si>
  <si>
    <t>2,598</t>
  </si>
  <si>
    <t>-1,082</t>
  </si>
  <si>
    <t>23,389</t>
  </si>
  <si>
    <t>34,183</t>
  </si>
  <si>
    <t>16,109</t>
  </si>
  <si>
    <t>48,878</t>
  </si>
  <si>
    <t>78,198</t>
  </si>
  <si>
    <t>55,073</t>
  </si>
  <si>
    <t>25,861</t>
  </si>
  <si>
    <t>-3,69</t>
  </si>
  <si>
    <t>-4,495</t>
  </si>
  <si>
    <t>-4,172</t>
  </si>
  <si>
    <t>-4,475</t>
  </si>
  <si>
    <t>-1,388</t>
  </si>
  <si>
    <t>33,632</t>
  </si>
  <si>
    <t>62,908</t>
  </si>
  <si>
    <t>34,173</t>
  </si>
  <si>
    <t>4,747</t>
  </si>
  <si>
    <t>3,078</t>
  </si>
  <si>
    <t>17,089</t>
  </si>
  <si>
    <t>61,314</t>
  </si>
  <si>
    <t>71,203</t>
  </si>
  <si>
    <t>1,699</t>
  </si>
  <si>
    <t>306,995</t>
  </si>
  <si>
    <t>20,415</t>
  </si>
  <si>
    <t>71,789</t>
  </si>
  <si>
    <t>21,126</t>
  </si>
  <si>
    <t>16,086</t>
  </si>
  <si>
    <t>21,663</t>
  </si>
  <si>
    <t>19,549</t>
  </si>
  <si>
    <t>76,052</t>
  </si>
  <si>
    <t>56,823</t>
  </si>
  <si>
    <t>36,702</t>
  </si>
  <si>
    <t>46,169</t>
  </si>
  <si>
    <t>219,325</t>
  </si>
  <si>
    <t>47,109</t>
  </si>
  <si>
    <t>57,061</t>
  </si>
  <si>
    <t>10,987</t>
  </si>
  <si>
    <t>100,997</t>
  </si>
  <si>
    <t>104,726</t>
  </si>
  <si>
    <t>28,701</t>
  </si>
  <si>
    <t>62,035</t>
  </si>
  <si>
    <t>191,724</t>
  </si>
  <si>
    <t>44,365</t>
  </si>
  <si>
    <t>51,06</t>
  </si>
  <si>
    <t>31,343</t>
  </si>
  <si>
    <t>135,993</t>
  </si>
  <si>
    <t>478,572</t>
  </si>
  <si>
    <t>112,835</t>
  </si>
  <si>
    <t>181,238</t>
  </si>
  <si>
    <t>16,323</t>
  </si>
  <si>
    <t>108,466</t>
  </si>
  <si>
    <t>350,113</t>
  </si>
  <si>
    <t>82,361</t>
  </si>
  <si>
    <t>30,744</t>
  </si>
  <si>
    <t>18,397</t>
  </si>
  <si>
    <t>52,185</t>
  </si>
  <si>
    <t>-32,627</t>
  </si>
  <si>
    <t>-5,989</t>
  </si>
  <si>
    <t>-0,483</t>
  </si>
  <si>
    <t>-4,596</t>
  </si>
  <si>
    <t>-7,564</t>
  </si>
  <si>
    <t>187,866</t>
  </si>
  <si>
    <t>159,665</t>
  </si>
  <si>
    <t>21,82</t>
  </si>
  <si>
    <t>46,25</t>
  </si>
  <si>
    <t>103,269</t>
  </si>
  <si>
    <t>36,712</t>
  </si>
  <si>
    <t>96,73</t>
  </si>
  <si>
    <t>-38,041</t>
  </si>
  <si>
    <t>39,4</t>
  </si>
  <si>
    <t>-136,948</t>
  </si>
  <si>
    <t>58,307</t>
  </si>
  <si>
    <t>91,707</t>
  </si>
  <si>
    <t>621,845</t>
  </si>
  <si>
    <t>151,248</t>
  </si>
  <si>
    <t>36,605</t>
  </si>
  <si>
    <t>20,676</t>
  </si>
  <si>
    <t>28,094</t>
  </si>
  <si>
    <t>-1,742</t>
  </si>
  <si>
    <t>69,228</t>
  </si>
  <si>
    <t>26,198</t>
  </si>
  <si>
    <t>72,471</t>
  </si>
  <si>
    <t>695,467</t>
  </si>
  <si>
    <t>150,519</t>
  </si>
  <si>
    <t>15,474</t>
  </si>
  <si>
    <t>7,443</t>
  </si>
  <si>
    <t>27,469</t>
  </si>
  <si>
    <t>29,223</t>
  </si>
  <si>
    <t>58,914</t>
  </si>
  <si>
    <t>158,715</t>
  </si>
  <si>
    <t>57,433</t>
  </si>
  <si>
    <t>18,363</t>
  </si>
  <si>
    <t>3,113</t>
  </si>
  <si>
    <t>3,994</t>
  </si>
  <si>
    <t>66,108</t>
  </si>
  <si>
    <t>45,736</t>
  </si>
  <si>
    <t>54,09</t>
  </si>
  <si>
    <t>163,946</t>
  </si>
  <si>
    <t>26,869</t>
  </si>
  <si>
    <t>63,951</t>
  </si>
  <si>
    <t>19,423</t>
  </si>
  <si>
    <t>44,7</t>
  </si>
  <si>
    <t>2,58</t>
  </si>
  <si>
    <t>16,012</t>
  </si>
  <si>
    <t>10,945</t>
  </si>
  <si>
    <t>46,53</t>
  </si>
  <si>
    <t>139,335</t>
  </si>
  <si>
    <t>31,556</t>
  </si>
  <si>
    <t>10,393</t>
  </si>
  <si>
    <t>37,415</t>
  </si>
  <si>
    <t>16,115</t>
  </si>
  <si>
    <t>26,142</t>
  </si>
  <si>
    <t>36,542</t>
  </si>
  <si>
    <t>48,061</t>
  </si>
  <si>
    <t>-15,932</t>
  </si>
  <si>
    <t>4,53</t>
  </si>
  <si>
    <t>-57,355</t>
  </si>
  <si>
    <t>29,906</t>
  </si>
  <si>
    <t>51,217</t>
  </si>
  <si>
    <t>70,742</t>
  </si>
  <si>
    <t>24,219</t>
  </si>
  <si>
    <t>390,955</t>
  </si>
  <si>
    <t>21,721</t>
  </si>
  <si>
    <t>51,417</t>
  </si>
  <si>
    <t>43,665</t>
  </si>
  <si>
    <t>6,274</t>
  </si>
  <si>
    <t>1,273</t>
  </si>
  <si>
    <t>7,225</t>
  </si>
  <si>
    <t>157,195</t>
  </si>
  <si>
    <t>76,721</t>
  </si>
  <si>
    <t>41,678</t>
  </si>
  <si>
    <t>102,802</t>
  </si>
  <si>
    <t>34,244</t>
  </si>
  <si>
    <t>21,746</t>
  </si>
  <si>
    <t>4,517</t>
  </si>
  <si>
    <t>87,3</t>
  </si>
  <si>
    <t>20,099</t>
  </si>
  <si>
    <t>189,838</t>
  </si>
  <si>
    <t>19,344</t>
  </si>
  <si>
    <t>69,639</t>
  </si>
  <si>
    <t>31,699</t>
  </si>
  <si>
    <t>37,724</t>
  </si>
  <si>
    <t>42,086</t>
  </si>
  <si>
    <t>98,757</t>
  </si>
  <si>
    <t>49,345</t>
  </si>
  <si>
    <t>52,082</t>
  </si>
  <si>
    <t>-5,12</t>
  </si>
  <si>
    <t>5,001</t>
  </si>
  <si>
    <t>5,892</t>
  </si>
  <si>
    <t>-18,432</t>
  </si>
  <si>
    <t>33,283</t>
  </si>
  <si>
    <t>48,625</t>
  </si>
  <si>
    <t>7,337</t>
  </si>
  <si>
    <t>271,791</t>
  </si>
  <si>
    <t>25,738</t>
  </si>
  <si>
    <t>69,158</t>
  </si>
  <si>
    <t>0,671</t>
  </si>
  <si>
    <t>0,698</t>
  </si>
  <si>
    <t>4,608</t>
  </si>
  <si>
    <t>2,959</t>
  </si>
  <si>
    <t>12,68</t>
  </si>
  <si>
    <t>29,842</t>
  </si>
  <si>
    <t>86,822</t>
  </si>
  <si>
    <t>211,973</t>
  </si>
  <si>
    <t>25,925</t>
  </si>
  <si>
    <t>31,024</t>
  </si>
  <si>
    <t>33,114</t>
  </si>
  <si>
    <t>2,051</t>
  </si>
  <si>
    <t>7,762</t>
  </si>
  <si>
    <t>119,211</t>
  </si>
  <si>
    <t>58,572</t>
  </si>
  <si>
    <t>36,853</t>
  </si>
  <si>
    <t>60,949</t>
  </si>
  <si>
    <t>16,298</t>
  </si>
  <si>
    <t>201,629</t>
  </si>
  <si>
    <t>59,985</t>
  </si>
  <si>
    <t>19,773</t>
  </si>
  <si>
    <t>1,951</t>
  </si>
  <si>
    <t>0,781</t>
  </si>
  <si>
    <t>12,806</t>
  </si>
  <si>
    <t>42,505</t>
  </si>
  <si>
    <t>21,784</t>
  </si>
  <si>
    <t>11,304</t>
  </si>
  <si>
    <t>44,107</t>
  </si>
  <si>
    <t>72,548</t>
  </si>
  <si>
    <t>151,673</t>
  </si>
  <si>
    <t>30,552</t>
  </si>
  <si>
    <t>3,74</t>
  </si>
  <si>
    <t>4,104</t>
  </si>
  <si>
    <t>116,951</t>
  </si>
  <si>
    <t>107,053</t>
  </si>
  <si>
    <t>68,156</t>
  </si>
  <si>
    <t>99,807</t>
  </si>
  <si>
    <t>5,146</t>
  </si>
  <si>
    <t>43,777</t>
  </si>
  <si>
    <t>50,593</t>
  </si>
  <si>
    <t>70,597</t>
  </si>
  <si>
    <t>293,746</t>
  </si>
  <si>
    <t>69,426</t>
  </si>
  <si>
    <t>15,372</t>
  </si>
  <si>
    <t>24,961</t>
  </si>
  <si>
    <t>8,493</t>
  </si>
  <si>
    <t>55,337</t>
  </si>
  <si>
    <t>12,736</t>
  </si>
  <si>
    <t>50,711</t>
  </si>
  <si>
    <t>34,667</t>
  </si>
  <si>
    <t>28,662</t>
  </si>
  <si>
    <t>101,672</t>
  </si>
  <si>
    <t>27,504</t>
  </si>
  <si>
    <t>30,671</t>
  </si>
  <si>
    <t>325,643</t>
  </si>
  <si>
    <t>-4,678</t>
  </si>
  <si>
    <t>-1,324</t>
  </si>
  <si>
    <t>0,983</t>
  </si>
  <si>
    <t>-2,809</t>
  </si>
  <si>
    <t>115,418</t>
  </si>
  <si>
    <t>23,29</t>
  </si>
  <si>
    <t>115,707</t>
  </si>
  <si>
    <t>89,525</t>
  </si>
  <si>
    <t>11,87</t>
  </si>
  <si>
    <t>-36,046</t>
  </si>
  <si>
    <t>-3,386</t>
  </si>
  <si>
    <t>42,731</t>
  </si>
  <si>
    <t>21,304</t>
  </si>
  <si>
    <t>150,193</t>
  </si>
  <si>
    <t>284,309</t>
  </si>
  <si>
    <t>38,181</t>
  </si>
  <si>
    <t>178,232</t>
  </si>
  <si>
    <t>32,264</t>
  </si>
  <si>
    <t>20,327</t>
  </si>
  <si>
    <t>6,657</t>
  </si>
  <si>
    <t>641,635</t>
  </si>
  <si>
    <t>526,781</t>
  </si>
  <si>
    <t>56,987</t>
  </si>
  <si>
    <t>207,99</t>
  </si>
  <si>
    <t>316,468</t>
  </si>
  <si>
    <t>184,689</t>
  </si>
  <si>
    <t>31,822</t>
  </si>
  <si>
    <t>15,892</t>
  </si>
  <si>
    <t>23,63</t>
  </si>
  <si>
    <t>4,326</t>
  </si>
  <si>
    <t>5,977</t>
  </si>
  <si>
    <t>85,068</t>
  </si>
  <si>
    <t>91,336</t>
  </si>
  <si>
    <t>18,718</t>
  </si>
  <si>
    <t>42,944</t>
  </si>
  <si>
    <t>295,647</t>
  </si>
  <si>
    <t>235,513</t>
  </si>
  <si>
    <t>23,627</t>
  </si>
  <si>
    <t>16,861</t>
  </si>
  <si>
    <t>5,714</t>
  </si>
  <si>
    <t>7,235</t>
  </si>
  <si>
    <t>134,708</t>
  </si>
  <si>
    <t>124,57</t>
  </si>
  <si>
    <t>20,698</t>
  </si>
  <si>
    <t>49,941</t>
  </si>
  <si>
    <t>113,522</t>
  </si>
  <si>
    <t>92,472</t>
  </si>
  <si>
    <t>30,716</t>
  </si>
  <si>
    <t>12,357</t>
  </si>
  <si>
    <t>-62,623</t>
  </si>
  <si>
    <t>3,537</t>
  </si>
  <si>
    <t>30,993</t>
  </si>
  <si>
    <t>29,492</t>
  </si>
  <si>
    <t>90,291</t>
  </si>
  <si>
    <t>138,746</t>
  </si>
  <si>
    <t>21,382</t>
  </si>
  <si>
    <t>34,546</t>
  </si>
  <si>
    <t>14,307</t>
  </si>
  <si>
    <t>0,531</t>
  </si>
  <si>
    <t>51,506</t>
  </si>
  <si>
    <t>13,367</t>
  </si>
  <si>
    <t>159,029</t>
  </si>
  <si>
    <t>27,475</t>
  </si>
  <si>
    <t>62,273</t>
  </si>
  <si>
    <t>1,792</t>
  </si>
  <si>
    <t>2,507</t>
  </si>
  <si>
    <t>0,355</t>
  </si>
  <si>
    <t>20,063</t>
  </si>
  <si>
    <t>7,897</t>
  </si>
  <si>
    <t>19,39</t>
  </si>
  <si>
    <t>20,821</t>
  </si>
  <si>
    <t>114,41</t>
  </si>
  <si>
    <t>317,861</t>
  </si>
  <si>
    <t>40,444</t>
  </si>
  <si>
    <t>32,928</t>
  </si>
  <si>
    <t>5,054</t>
  </si>
  <si>
    <t>9,023</t>
  </si>
  <si>
    <t>118,539</t>
  </si>
  <si>
    <t>82,106</t>
  </si>
  <si>
    <t>77,249</t>
  </si>
  <si>
    <t>60,395</t>
  </si>
  <si>
    <t>-16,036</t>
  </si>
  <si>
    <t>12,462</t>
  </si>
  <si>
    <t>-57,728</t>
  </si>
  <si>
    <t>26,705</t>
  </si>
  <si>
    <t>58,505</t>
  </si>
  <si>
    <t>42,821</t>
  </si>
  <si>
    <t>86,102</t>
  </si>
  <si>
    <t>33,089</t>
  </si>
  <si>
    <t>5,861</t>
  </si>
  <si>
    <t>-1,33</t>
  </si>
  <si>
    <t>-9,4</t>
  </si>
  <si>
    <t>-13,543</t>
  </si>
  <si>
    <t>21,101</t>
  </si>
  <si>
    <t>19,764</t>
  </si>
  <si>
    <t>35,077</t>
  </si>
  <si>
    <t>60,038</t>
  </si>
  <si>
    <t>72,743</t>
  </si>
  <si>
    <t>43,662</t>
  </si>
  <si>
    <t>5,272</t>
  </si>
  <si>
    <t>4,94</t>
  </si>
  <si>
    <t>4,739</t>
  </si>
  <si>
    <t>29,35</t>
  </si>
  <si>
    <t>57,591</t>
  </si>
  <si>
    <t>78,189</t>
  </si>
  <si>
    <t>300,955</t>
  </si>
  <si>
    <t>55,088</t>
  </si>
  <si>
    <t>-28,266</t>
  </si>
  <si>
    <t>-5,089</t>
  </si>
  <si>
    <t>-0,448</t>
  </si>
  <si>
    <t>198,317</t>
  </si>
  <si>
    <t>96,751</t>
  </si>
  <si>
    <t>70,595</t>
  </si>
  <si>
    <t>56,414</t>
  </si>
  <si>
    <t>89,434</t>
  </si>
  <si>
    <t>59,966</t>
  </si>
  <si>
    <t>-0,4</t>
  </si>
  <si>
    <t>24,324</t>
  </si>
  <si>
    <t>14,318</t>
  </si>
  <si>
    <t>257,056</t>
  </si>
  <si>
    <t>63,664</t>
  </si>
  <si>
    <t>76,641</t>
  </si>
  <si>
    <t>199,985</t>
  </si>
  <si>
    <t>66,313</t>
  </si>
  <si>
    <t>16,413</t>
  </si>
  <si>
    <t>59,086</t>
  </si>
  <si>
    <t>20,826</t>
  </si>
  <si>
    <t>27,226</t>
  </si>
  <si>
    <t>36,221</t>
  </si>
  <si>
    <t>199,328</t>
  </si>
  <si>
    <t>37,84</t>
  </si>
  <si>
    <t>61,68</t>
  </si>
  <si>
    <t>12,932</t>
  </si>
  <si>
    <t>5,629</t>
  </si>
  <si>
    <t>4,079</t>
  </si>
  <si>
    <t>14,28</t>
  </si>
  <si>
    <t>27,066</t>
  </si>
  <si>
    <t>28,944</t>
  </si>
  <si>
    <t>164,381</t>
  </si>
  <si>
    <t>42,371</t>
  </si>
  <si>
    <t>62,913</t>
  </si>
  <si>
    <t>9,57</t>
  </si>
  <si>
    <t>4,343</t>
  </si>
  <si>
    <t>34,451</t>
  </si>
  <si>
    <t>17,79</t>
  </si>
  <si>
    <t>164,999</t>
  </si>
  <si>
    <t>36,615</t>
  </si>
  <si>
    <t>7,141</t>
  </si>
  <si>
    <t>25,706</t>
  </si>
  <si>
    <t>50,38</t>
  </si>
  <si>
    <t>3,478</t>
  </si>
  <si>
    <t>234,822</t>
  </si>
  <si>
    <t>161,752</t>
  </si>
  <si>
    <t>48,693</t>
  </si>
  <si>
    <t>20,644</t>
  </si>
  <si>
    <t>9,486</t>
  </si>
  <si>
    <t>10,004</t>
  </si>
  <si>
    <t>18,909</t>
  </si>
  <si>
    <t>13,96</t>
  </si>
  <si>
    <t>35,568</t>
  </si>
  <si>
    <t>28,465</t>
  </si>
  <si>
    <t>73,974</t>
  </si>
  <si>
    <t>214,856</t>
  </si>
  <si>
    <t>39,527</t>
  </si>
  <si>
    <t>29,252</t>
  </si>
  <si>
    <t>4,125</t>
  </si>
  <si>
    <t>6,718</t>
  </si>
  <si>
    <t>2,884</t>
  </si>
  <si>
    <t>105,308</t>
  </si>
  <si>
    <t>70,468</t>
  </si>
  <si>
    <t>29,003</t>
  </si>
  <si>
    <t>47,813</t>
  </si>
  <si>
    <t>324,587</t>
  </si>
  <si>
    <t>690,193</t>
  </si>
  <si>
    <t>49,695</t>
  </si>
  <si>
    <t>184,478</t>
  </si>
  <si>
    <t>12,326</t>
  </si>
  <si>
    <t>6,302</t>
  </si>
  <si>
    <t>24,581</t>
  </si>
  <si>
    <t>8,99</t>
  </si>
  <si>
    <t>664,12</t>
  </si>
  <si>
    <t>500,369</t>
  </si>
  <si>
    <t>134,608</t>
  </si>
  <si>
    <t>93,204</t>
  </si>
  <si>
    <t>236,686</t>
  </si>
  <si>
    <t>1224,311</t>
  </si>
  <si>
    <t>47,758</t>
  </si>
  <si>
    <t>27,641</t>
  </si>
  <si>
    <t>240,206</t>
  </si>
  <si>
    <t>19,284</t>
  </si>
  <si>
    <t>18,929</t>
  </si>
  <si>
    <t>9,881</t>
  </si>
  <si>
    <t>864,743</t>
  </si>
  <si>
    <t>721,828</t>
  </si>
  <si>
    <t>99,235</t>
  </si>
  <si>
    <t>143,283</t>
  </si>
  <si>
    <t>169,199</t>
  </si>
  <si>
    <t>27,795</t>
  </si>
  <si>
    <t>7,488</t>
  </si>
  <si>
    <t>0,81</t>
  </si>
  <si>
    <t>149,093</t>
  </si>
  <si>
    <t>78,478</t>
  </si>
  <si>
    <t>79,829</t>
  </si>
  <si>
    <t>23,419</t>
  </si>
  <si>
    <t>203,217</t>
  </si>
  <si>
    <t>48,648</t>
  </si>
  <si>
    <t>34,708</t>
  </si>
  <si>
    <t>8,795</t>
  </si>
  <si>
    <t>12,756</t>
  </si>
  <si>
    <t>11,071</t>
  </si>
  <si>
    <t>124,95</t>
  </si>
  <si>
    <t>72,078</t>
  </si>
  <si>
    <t>44,537</t>
  </si>
  <si>
    <t>118,464</t>
  </si>
  <si>
    <t>44,082</t>
  </si>
  <si>
    <t>70,098</t>
  </si>
  <si>
    <t>18,171</t>
  </si>
  <si>
    <t>1,754</t>
  </si>
  <si>
    <t>65,415</t>
  </si>
  <si>
    <t>19,721</t>
  </si>
  <si>
    <t>46,352</t>
  </si>
  <si>
    <t>57,106</t>
  </si>
  <si>
    <t>127,991</t>
  </si>
  <si>
    <t>24,784</t>
  </si>
  <si>
    <t>43,037</t>
  </si>
  <si>
    <t>19,665</t>
  </si>
  <si>
    <t>7,062</t>
  </si>
  <si>
    <t>70,793</t>
  </si>
  <si>
    <t>17,153</t>
  </si>
  <si>
    <t>68,778</t>
  </si>
  <si>
    <t>210,842</t>
  </si>
  <si>
    <t>41,657</t>
  </si>
  <si>
    <t>61,064</t>
  </si>
  <si>
    <t>43,847</t>
  </si>
  <si>
    <t>9,775</t>
  </si>
  <si>
    <t>9,284</t>
  </si>
  <si>
    <t>5,858</t>
  </si>
  <si>
    <t>157,849</t>
  </si>
  <si>
    <t>82,445</t>
  </si>
  <si>
    <t>88,614</t>
  </si>
  <si>
    <t>89,677</t>
  </si>
  <si>
    <t>136,799</t>
  </si>
  <si>
    <t>49,437</t>
  </si>
  <si>
    <t>9,281</t>
  </si>
  <si>
    <t>33,412</t>
  </si>
  <si>
    <t>25,116</t>
  </si>
  <si>
    <t>34,982</t>
  </si>
  <si>
    <t>77,883</t>
  </si>
  <si>
    <t>53,059</t>
  </si>
  <si>
    <t>-18,318</t>
  </si>
  <si>
    <t>20,251</t>
  </si>
  <si>
    <t>-65,946</t>
  </si>
  <si>
    <t>26,247</t>
  </si>
  <si>
    <t>44,271</t>
  </si>
  <si>
    <t>80,619</t>
  </si>
  <si>
    <t>65,591</t>
  </si>
  <si>
    <t>88,329</t>
  </si>
  <si>
    <t>45,063</t>
  </si>
  <si>
    <t>-14,892</t>
  </si>
  <si>
    <t>0,637</t>
  </si>
  <si>
    <t>17,305</t>
  </si>
  <si>
    <t>-53,61</t>
  </si>
  <si>
    <t>29,118</t>
  </si>
  <si>
    <t>58,142</t>
  </si>
  <si>
    <t>81,558</t>
  </si>
  <si>
    <t>46,302</t>
  </si>
  <si>
    <t>29,494</t>
  </si>
  <si>
    <t>5,971</t>
  </si>
  <si>
    <t>66,648</t>
  </si>
  <si>
    <t>38,447</t>
  </si>
  <si>
    <t>31,041</t>
  </si>
  <si>
    <t>47,572</t>
  </si>
  <si>
    <t>194,03</t>
  </si>
  <si>
    <t>27,48</t>
  </si>
  <si>
    <t>44,226</t>
  </si>
  <si>
    <t>24,16</t>
  </si>
  <si>
    <t>4,238</t>
  </si>
  <si>
    <t>86,977</t>
  </si>
  <si>
    <t>49,422</t>
  </si>
  <si>
    <t>30,668</t>
  </si>
  <si>
    <t>44,158</t>
  </si>
  <si>
    <t>191,695</t>
  </si>
  <si>
    <t>25,941</t>
  </si>
  <si>
    <t>5,432</t>
  </si>
  <si>
    <t>1,355</t>
  </si>
  <si>
    <t>6,661</t>
  </si>
  <si>
    <t>4,24</t>
  </si>
  <si>
    <t>93,389</t>
  </si>
  <si>
    <t>65,412</t>
  </si>
  <si>
    <t>32,833</t>
  </si>
  <si>
    <t>26,241</t>
  </si>
  <si>
    <t>184,201</t>
  </si>
  <si>
    <t>27,133</t>
  </si>
  <si>
    <t>56,707</t>
  </si>
  <si>
    <t>10,919</t>
  </si>
  <si>
    <t>5,498</t>
  </si>
  <si>
    <t>1,464</t>
  </si>
  <si>
    <t>6,948</t>
  </si>
  <si>
    <t>4,257</t>
  </si>
  <si>
    <t>39,31</t>
  </si>
  <si>
    <t>16,391</t>
  </si>
  <si>
    <t>44,882</t>
  </si>
  <si>
    <t>182,898</t>
  </si>
  <si>
    <t>23,48</t>
  </si>
  <si>
    <t>22,547</t>
  </si>
  <si>
    <t>81,17</t>
  </si>
  <si>
    <t>72,872</t>
  </si>
  <si>
    <t>48,021</t>
  </si>
  <si>
    <t>305,395</t>
  </si>
  <si>
    <t>76,581</t>
  </si>
  <si>
    <t>12,664</t>
  </si>
  <si>
    <t>4,57</t>
  </si>
  <si>
    <t>12,001</t>
  </si>
  <si>
    <t>2,728</t>
  </si>
  <si>
    <t>0,563</t>
  </si>
  <si>
    <t>16,453</t>
  </si>
  <si>
    <t>46,724</t>
  </si>
  <si>
    <t>75,693</t>
  </si>
  <si>
    <t>110,537</t>
  </si>
  <si>
    <t>16,446</t>
  </si>
  <si>
    <t>11,567</t>
  </si>
  <si>
    <t>23,332</t>
  </si>
  <si>
    <t>0,735</t>
  </si>
  <si>
    <t>4,764</t>
  </si>
  <si>
    <t>-0,579</t>
  </si>
  <si>
    <t>34,489</t>
  </si>
  <si>
    <t>44,178</t>
  </si>
  <si>
    <t>126,433</t>
  </si>
  <si>
    <t>10,563</t>
  </si>
  <si>
    <t>2,179</t>
  </si>
  <si>
    <t>38,025</t>
  </si>
  <si>
    <t>38,278</t>
  </si>
  <si>
    <t>38,128</t>
  </si>
  <si>
    <t>61,308</t>
  </si>
  <si>
    <t>63,703</t>
  </si>
  <si>
    <t>-11,02</t>
  </si>
  <si>
    <t>399,112</t>
  </si>
  <si>
    <t>3,914</t>
  </si>
  <si>
    <t>-39,673</t>
  </si>
  <si>
    <t>34,589</t>
  </si>
  <si>
    <t>52,535</t>
  </si>
  <si>
    <t>170,632</t>
  </si>
  <si>
    <t>43,806</t>
  </si>
  <si>
    <t>66,606</t>
  </si>
  <si>
    <t>39,518</t>
  </si>
  <si>
    <t>41,25</t>
  </si>
  <si>
    <t>25,377</t>
  </si>
  <si>
    <t>42,565</t>
  </si>
  <si>
    <t>2045,887</t>
  </si>
  <si>
    <t>92,293</t>
  </si>
  <si>
    <t>332,674</t>
  </si>
  <si>
    <t>0,417</t>
  </si>
  <si>
    <t>43,927</t>
  </si>
  <si>
    <t>41,666</t>
  </si>
  <si>
    <t>1197,627</t>
  </si>
  <si>
    <t>1051,581</t>
  </si>
  <si>
    <t>97,585</t>
  </si>
  <si>
    <t>65,818</t>
  </si>
  <si>
    <t>144,409</t>
  </si>
  <si>
    <t>9,355</t>
  </si>
  <si>
    <t>45,876</t>
  </si>
  <si>
    <t>12,412</t>
  </si>
  <si>
    <t>122,7</t>
  </si>
  <si>
    <t>3,665</t>
  </si>
  <si>
    <t>80,476</t>
  </si>
  <si>
    <t>98,884</t>
  </si>
  <si>
    <t>127,652</t>
  </si>
  <si>
    <t>42,727</t>
  </si>
  <si>
    <t>21,99</t>
  </si>
  <si>
    <t>3,164</t>
  </si>
  <si>
    <t>2,456</t>
  </si>
  <si>
    <t>79,163</t>
  </si>
  <si>
    <t>21,319</t>
  </si>
  <si>
    <t>58,103</t>
  </si>
  <si>
    <t>137,113</t>
  </si>
  <si>
    <t>21,358</t>
  </si>
  <si>
    <t>45,776</t>
  </si>
  <si>
    <t>2,565</t>
  </si>
  <si>
    <t>87,881</t>
  </si>
  <si>
    <t>21,16</t>
  </si>
  <si>
    <t>61,813</t>
  </si>
  <si>
    <t>329,027</t>
  </si>
  <si>
    <t>86,785</t>
  </si>
  <si>
    <t>21,476</t>
  </si>
  <si>
    <t>8,291</t>
  </si>
  <si>
    <t>17,177</t>
  </si>
  <si>
    <t>-2,044</t>
  </si>
  <si>
    <t>30,165</t>
  </si>
  <si>
    <t>37,255</t>
  </si>
  <si>
    <t>30,172</t>
  </si>
  <si>
    <t>56,608</t>
  </si>
  <si>
    <t>565,588</t>
  </si>
  <si>
    <t>32,321</t>
  </si>
  <si>
    <t>77,094</t>
  </si>
  <si>
    <t>21,623</t>
  </si>
  <si>
    <t>125,288</t>
  </si>
  <si>
    <t>22,914</t>
  </si>
  <si>
    <t>66,465</t>
  </si>
  <si>
    <t>619,853</t>
  </si>
  <si>
    <t>214,402</t>
  </si>
  <si>
    <t>40,124</t>
  </si>
  <si>
    <t>-85,051</t>
  </si>
  <si>
    <t>-5,509</t>
  </si>
  <si>
    <t>-12,097</t>
  </si>
  <si>
    <t>-5,111</t>
  </si>
  <si>
    <t>144,446</t>
  </si>
  <si>
    <t>59,107</t>
  </si>
  <si>
    <t>69,764</t>
  </si>
  <si>
    <t>8,469</t>
  </si>
  <si>
    <t>166,168</t>
  </si>
  <si>
    <t>23,214</t>
  </si>
  <si>
    <t>53,789</t>
  </si>
  <si>
    <t>6,208</t>
  </si>
  <si>
    <t>4,233</t>
  </si>
  <si>
    <t>65,033</t>
  </si>
  <si>
    <t>35,142</t>
  </si>
  <si>
    <t>37,411</t>
  </si>
  <si>
    <t>99,447</t>
  </si>
  <si>
    <t>5,676</t>
  </si>
  <si>
    <t>53,329</t>
  </si>
  <si>
    <t>26,89</t>
  </si>
  <si>
    <t>65,8</t>
  </si>
  <si>
    <t>125,17</t>
  </si>
  <si>
    <t>53,264</t>
  </si>
  <si>
    <t>65,718</t>
  </si>
  <si>
    <t>4,179</t>
  </si>
  <si>
    <t>19,046</t>
  </si>
  <si>
    <t>13,872</t>
  </si>
  <si>
    <t>1,28</t>
  </si>
  <si>
    <t>143,505</t>
  </si>
  <si>
    <t>42,122</t>
  </si>
  <si>
    <t>63,87</t>
  </si>
  <si>
    <t>7,785</t>
  </si>
  <si>
    <t>59,452</t>
  </si>
  <si>
    <t>28,025</t>
  </si>
  <si>
    <t>15,666</t>
  </si>
  <si>
    <t>18,813</t>
  </si>
  <si>
    <t>165,91</t>
  </si>
  <si>
    <t>59,375</t>
  </si>
  <si>
    <t>45,79</t>
  </si>
  <si>
    <t>25,178</t>
  </si>
  <si>
    <t>23,31</t>
  </si>
  <si>
    <t>27,736</t>
  </si>
  <si>
    <t>525,602</t>
  </si>
  <si>
    <t>263,921</t>
  </si>
  <si>
    <t>11,609</t>
  </si>
  <si>
    <t>1476,568</t>
  </si>
  <si>
    <t>22,61</t>
  </si>
  <si>
    <t>-1,312</t>
  </si>
  <si>
    <t>121,843</t>
  </si>
  <si>
    <t>62,934</t>
  </si>
  <si>
    <t>60,192</t>
  </si>
  <si>
    <t>87,843</t>
  </si>
  <si>
    <t>-3,388</t>
  </si>
  <si>
    <t>-4,742</t>
  </si>
  <si>
    <t>-3,618</t>
  </si>
  <si>
    <t>-4,946</t>
  </si>
  <si>
    <t>-4,702</t>
  </si>
  <si>
    <t>-12,196</t>
  </si>
  <si>
    <t>7,212</t>
  </si>
  <si>
    <t>8,132</t>
  </si>
  <si>
    <t>73,184</t>
  </si>
  <si>
    <t>170,513</t>
  </si>
  <si>
    <t>29,124</t>
  </si>
  <si>
    <t>33,516</t>
  </si>
  <si>
    <t>24,639</t>
  </si>
  <si>
    <t>88,7</t>
  </si>
  <si>
    <t>41,793</t>
  </si>
  <si>
    <t>65,207</t>
  </si>
  <si>
    <t>176,875</t>
  </si>
  <si>
    <t>892,792</t>
  </si>
  <si>
    <t>10,229</t>
  </si>
  <si>
    <t>32,323</t>
  </si>
  <si>
    <t>214,476</t>
  </si>
  <si>
    <t>14,21</t>
  </si>
  <si>
    <t>8,974</t>
  </si>
  <si>
    <t>12,913</t>
  </si>
  <si>
    <t>12,172</t>
  </si>
  <si>
    <t>772,115</t>
  </si>
  <si>
    <t>775,285</t>
  </si>
  <si>
    <t>29,991</t>
  </si>
  <si>
    <t>77,303</t>
  </si>
  <si>
    <t>159,578</t>
  </si>
  <si>
    <t>21,419</t>
  </si>
  <si>
    <t>44,166</t>
  </si>
  <si>
    <t>2,996</t>
  </si>
  <si>
    <t>3,476</t>
  </si>
  <si>
    <t>75,168</t>
  </si>
  <si>
    <t>24,28</t>
  </si>
  <si>
    <t>50,871</t>
  </si>
  <si>
    <t>-138,235</t>
  </si>
  <si>
    <t>97,917</t>
  </si>
  <si>
    <t>-60,572</t>
  </si>
  <si>
    <t>14,688</t>
  </si>
  <si>
    <t>-12,818</t>
  </si>
  <si>
    <t>-6,068</t>
  </si>
  <si>
    <t>-3,608</t>
  </si>
  <si>
    <t>-5,0</t>
  </si>
  <si>
    <t>52,877</t>
  </si>
  <si>
    <t>17,665</t>
  </si>
  <si>
    <t>58,198</t>
  </si>
  <si>
    <t>58,57</t>
  </si>
  <si>
    <t>107,66</t>
  </si>
  <si>
    <t>29,32</t>
  </si>
  <si>
    <t>40,948</t>
  </si>
  <si>
    <t>0,487</t>
  </si>
  <si>
    <t>-0,808</t>
  </si>
  <si>
    <t>22,128</t>
  </si>
  <si>
    <t>4,82</t>
  </si>
  <si>
    <t>23,277</t>
  </si>
  <si>
    <t>22,134</t>
  </si>
  <si>
    <t>180,164</t>
  </si>
  <si>
    <t>19,261</t>
  </si>
  <si>
    <t>49,54</t>
  </si>
  <si>
    <t>35,86</t>
  </si>
  <si>
    <t>7,779</t>
  </si>
  <si>
    <t>8,387</t>
  </si>
  <si>
    <t>5,559</t>
  </si>
  <si>
    <t>129,098</t>
  </si>
  <si>
    <t>56,325</t>
  </si>
  <si>
    <t>94,773</t>
  </si>
  <si>
    <t>101,319</t>
  </si>
  <si>
    <t>52,706</t>
  </si>
  <si>
    <t>6,33</t>
  </si>
  <si>
    <t>12,373</t>
  </si>
  <si>
    <t>-133,238</t>
  </si>
  <si>
    <t>-0,041</t>
  </si>
  <si>
    <t>44,542</t>
  </si>
  <si>
    <t>42,06</t>
  </si>
  <si>
    <t>12,002</t>
  </si>
  <si>
    <t>189,716</t>
  </si>
  <si>
    <t>32,53</t>
  </si>
  <si>
    <t>16,229</t>
  </si>
  <si>
    <t>2,992</t>
  </si>
  <si>
    <t>1,836</t>
  </si>
  <si>
    <t>1,262</t>
  </si>
  <si>
    <t>1,344</t>
  </si>
  <si>
    <t>58,424</t>
  </si>
  <si>
    <t>31,922</t>
  </si>
  <si>
    <t>29,263</t>
  </si>
  <si>
    <t>37,683</t>
  </si>
  <si>
    <t>171,774</t>
  </si>
  <si>
    <t>34,128</t>
  </si>
  <si>
    <t>51,325</t>
  </si>
  <si>
    <t>10,15</t>
  </si>
  <si>
    <t>0,434</t>
  </si>
  <si>
    <t>4,013</t>
  </si>
  <si>
    <t>1,246</t>
  </si>
  <si>
    <t>36,541</t>
  </si>
  <si>
    <t>26,187</t>
  </si>
  <si>
    <t>27,441</t>
  </si>
  <si>
    <t>36,417</t>
  </si>
  <si>
    <t>183,115</t>
  </si>
  <si>
    <t>55,572</t>
  </si>
  <si>
    <t>5,472</t>
  </si>
  <si>
    <t>4,245</t>
  </si>
  <si>
    <t>19,7</t>
  </si>
  <si>
    <t>7,164</t>
  </si>
  <si>
    <t>21,261</t>
  </si>
  <si>
    <t>23,205</t>
  </si>
  <si>
    <t>12237,475</t>
  </si>
  <si>
    <t>125,227</t>
  </si>
  <si>
    <t>622,772</t>
  </si>
  <si>
    <t>2,045</t>
  </si>
  <si>
    <t>10,132</t>
  </si>
  <si>
    <t>13,703</t>
  </si>
  <si>
    <t>100,123</t>
  </si>
  <si>
    <t>12,152</t>
  </si>
  <si>
    <t>43,746</t>
  </si>
  <si>
    <t>42,34</t>
  </si>
  <si>
    <t>50,07</t>
  </si>
  <si>
    <t>100,171</t>
  </si>
  <si>
    <t>9,41</t>
  </si>
  <si>
    <t>33,874</t>
  </si>
  <si>
    <t>8,65</t>
  </si>
  <si>
    <t>29,918</t>
  </si>
  <si>
    <t>39,535</t>
  </si>
  <si>
    <t>172,913</t>
  </si>
  <si>
    <t>101,984</t>
  </si>
  <si>
    <t>10,432</t>
  </si>
  <si>
    <t>21,426</t>
  </si>
  <si>
    <t>-16,721</t>
  </si>
  <si>
    <t>-5,389</t>
  </si>
  <si>
    <t>-0,558</t>
  </si>
  <si>
    <t>-4,63</t>
  </si>
  <si>
    <t>-15,679</t>
  </si>
  <si>
    <t>33,144</t>
  </si>
  <si>
    <t>66,963</t>
  </si>
  <si>
    <t>112132,206</t>
  </si>
  <si>
    <t>151,384</t>
  </si>
  <si>
    <t>20,294</t>
  </si>
  <si>
    <t>3275,128</t>
  </si>
  <si>
    <t>3,626</t>
  </si>
  <si>
    <t>40,894</t>
  </si>
  <si>
    <t>57,276</t>
  </si>
  <si>
    <t>17,76</t>
  </si>
  <si>
    <t>10,84</t>
  </si>
  <si>
    <t>26,639</t>
  </si>
  <si>
    <t>224,388</t>
  </si>
  <si>
    <t>73,764</t>
  </si>
  <si>
    <t>53,61</t>
  </si>
  <si>
    <t>25,098</t>
  </si>
  <si>
    <t>0,585</t>
  </si>
  <si>
    <t>24,168</t>
  </si>
  <si>
    <t>3,755</t>
  </si>
  <si>
    <t>90,354</t>
  </si>
  <si>
    <t>66,203</t>
  </si>
  <si>
    <t>47,231</t>
  </si>
  <si>
    <t>40,115</t>
  </si>
  <si>
    <t>14543,944</t>
  </si>
  <si>
    <t>102,709</t>
  </si>
  <si>
    <t>11,744</t>
  </si>
  <si>
    <t>-24,523</t>
  </si>
  <si>
    <t>42,277</t>
  </si>
  <si>
    <t>18,69</t>
  </si>
  <si>
    <t>35,399</t>
  </si>
  <si>
    <t>40,348</t>
  </si>
  <si>
    <t>100,032</t>
  </si>
  <si>
    <t>3,055</t>
  </si>
  <si>
    <t>2,043</t>
  </si>
  <si>
    <t>39,436</t>
  </si>
  <si>
    <t>33,131</t>
  </si>
  <si>
    <t>41,021</t>
  </si>
  <si>
    <t>100,048</t>
  </si>
  <si>
    <t>38,742</t>
  </si>
  <si>
    <t>30,145</t>
  </si>
  <si>
    <t>39,833</t>
  </si>
  <si>
    <t>169,485</t>
  </si>
  <si>
    <t>26,219</t>
  </si>
  <si>
    <t>50,625</t>
  </si>
  <si>
    <t>8,592</t>
  </si>
  <si>
    <t>20,43</t>
  </si>
  <si>
    <t>28,623</t>
  </si>
  <si>
    <t>51,093</t>
  </si>
  <si>
    <t>10711,608</t>
  </si>
  <si>
    <t>121,764</t>
  </si>
  <si>
    <t>19,211</t>
  </si>
  <si>
    <t>26,415</t>
  </si>
  <si>
    <t>-8,917</t>
  </si>
  <si>
    <t>223,555</t>
  </si>
  <si>
    <t>-1,069</t>
  </si>
  <si>
    <t>95,092</t>
  </si>
  <si>
    <t>43,228</t>
  </si>
  <si>
    <t>42,616</t>
  </si>
  <si>
    <t>58,676</t>
  </si>
  <si>
    <t>16236,837</t>
  </si>
  <si>
    <t>118,618</t>
  </si>
  <si>
    <t>6,012</t>
  </si>
  <si>
    <t>-778,111</t>
  </si>
  <si>
    <t>23,12</t>
  </si>
  <si>
    <t>13,49</t>
  </si>
  <si>
    <t>26,907</t>
  </si>
  <si>
    <t>354,403</t>
  </si>
  <si>
    <t>233,519</t>
  </si>
  <si>
    <t>62,845</t>
  </si>
  <si>
    <t>13,226</t>
  </si>
  <si>
    <t>1,353</t>
  </si>
  <si>
    <t>14,675</t>
  </si>
  <si>
    <t>5,081</t>
  </si>
  <si>
    <t>47,612</t>
  </si>
  <si>
    <t>30,104</t>
  </si>
  <si>
    <t>53,166</t>
  </si>
  <si>
    <t>722,793</t>
  </si>
  <si>
    <t>64,568</t>
  </si>
  <si>
    <t>228,376</t>
  </si>
  <si>
    <t>4,883</t>
  </si>
  <si>
    <t>20,938</t>
  </si>
  <si>
    <t>27,028</t>
  </si>
  <si>
    <t>822,153</t>
  </si>
  <si>
    <t>707,617</t>
  </si>
  <si>
    <t>118,84</t>
  </si>
  <si>
    <t>148,758</t>
  </si>
  <si>
    <t>27,735</t>
  </si>
  <si>
    <t>465,246</t>
  </si>
  <si>
    <t>75,325</t>
  </si>
  <si>
    <t>68,023</t>
  </si>
  <si>
    <t>188,736</t>
  </si>
  <si>
    <t>26,574</t>
  </si>
  <si>
    <t>32,556</t>
  </si>
  <si>
    <t>679,448</t>
  </si>
  <si>
    <t>613,659</t>
  </si>
  <si>
    <t>180,212</t>
  </si>
  <si>
    <t>8,044</t>
  </si>
  <si>
    <t>263,084</t>
  </si>
  <si>
    <t>14,848</t>
  </si>
  <si>
    <t>61,762</t>
  </si>
  <si>
    <t>5,433</t>
  </si>
  <si>
    <t>104,411</t>
  </si>
  <si>
    <t>70,757</t>
  </si>
  <si>
    <t>28,41</t>
  </si>
  <si>
    <t>670,82</t>
  </si>
  <si>
    <t>75,682</t>
  </si>
  <si>
    <t>90,671</t>
  </si>
  <si>
    <t>19,583</t>
  </si>
  <si>
    <t>326,417</t>
  </si>
  <si>
    <t>46,615</t>
  </si>
  <si>
    <t>80,768</t>
  </si>
  <si>
    <t>50,502</t>
  </si>
  <si>
    <t>312,423</t>
  </si>
  <si>
    <t>34,031</t>
  </si>
  <si>
    <t>41,596</t>
  </si>
  <si>
    <t>41,691</t>
  </si>
  <si>
    <t>4400,0</t>
  </si>
  <si>
    <t>-4,007</t>
  </si>
  <si>
    <t>150,086</t>
  </si>
  <si>
    <t>79,684</t>
  </si>
  <si>
    <t>47,978</t>
  </si>
  <si>
    <t>71,946</t>
  </si>
  <si>
    <t>14868,925</t>
  </si>
  <si>
    <t>141,966</t>
  </si>
  <si>
    <t>7,562</t>
  </si>
  <si>
    <t>8,876</t>
  </si>
  <si>
    <t>-134,219</t>
  </si>
  <si>
    <t>1,34</t>
  </si>
  <si>
    <t>27,223</t>
  </si>
  <si>
    <t>230,808</t>
  </si>
  <si>
    <t>118,831</t>
  </si>
  <si>
    <t>14,657</t>
  </si>
  <si>
    <t>16,414</t>
  </si>
  <si>
    <t>4,518</t>
  </si>
  <si>
    <t>59,09</t>
  </si>
  <si>
    <t>33,464</t>
  </si>
  <si>
    <t>40,852</t>
  </si>
  <si>
    <t>54,155</t>
  </si>
  <si>
    <t>114,919</t>
  </si>
  <si>
    <t>38,36</t>
  </si>
  <si>
    <t>60,168</t>
  </si>
  <si>
    <t>3,956</t>
  </si>
  <si>
    <t>7,63</t>
  </si>
  <si>
    <t>14,242</t>
  </si>
  <si>
    <t>23,604</t>
  </si>
  <si>
    <t>59,927</t>
  </si>
  <si>
    <t>1,748</t>
  </si>
  <si>
    <t>150,745</t>
  </si>
  <si>
    <t>26,744</t>
  </si>
  <si>
    <t>49,398</t>
  </si>
  <si>
    <t>8,521</t>
  </si>
  <si>
    <t>-1,451</t>
  </si>
  <si>
    <t>-0,184</t>
  </si>
  <si>
    <t>-0,39</t>
  </si>
  <si>
    <t>30,676</t>
  </si>
  <si>
    <t>9,454</t>
  </si>
  <si>
    <t>457,463</t>
  </si>
  <si>
    <t>23,608</t>
  </si>
  <si>
    <t>82,031</t>
  </si>
  <si>
    <t>30,822</t>
  </si>
  <si>
    <t>21,567</t>
  </si>
  <si>
    <t>110,96</t>
  </si>
  <si>
    <t>65,838</t>
  </si>
  <si>
    <t>44,102</t>
  </si>
  <si>
    <t>31,128</t>
  </si>
  <si>
    <t>67,233</t>
  </si>
  <si>
    <t>24,399</t>
  </si>
  <si>
    <t>18,255</t>
  </si>
  <si>
    <t>-2,697</t>
  </si>
  <si>
    <t>-5,296</t>
  </si>
  <si>
    <t>-11,837</t>
  </si>
  <si>
    <t>-11,827</t>
  </si>
  <si>
    <t>-9,708</t>
  </si>
  <si>
    <t>41,045</t>
  </si>
  <si>
    <t>55,206</t>
  </si>
  <si>
    <t>168,964</t>
  </si>
  <si>
    <t>14,487</t>
  </si>
  <si>
    <t>47,339</t>
  </si>
  <si>
    <t>41,733</t>
  </si>
  <si>
    <t>7,252</t>
  </si>
  <si>
    <t>2,748</t>
  </si>
  <si>
    <t>150,237</t>
  </si>
  <si>
    <t>28,459</t>
  </si>
  <si>
    <t>74,236</t>
  </si>
  <si>
    <t>227,878</t>
  </si>
  <si>
    <t>45,827</t>
  </si>
  <si>
    <t>7,07</t>
  </si>
  <si>
    <t>6,564</t>
  </si>
  <si>
    <t>133,212</t>
  </si>
  <si>
    <t>35,156</t>
  </si>
  <si>
    <t>114,749</t>
  </si>
  <si>
    <t>58,897</t>
  </si>
  <si>
    <t>12,839</t>
  </si>
  <si>
    <t>162,562</t>
  </si>
  <si>
    <t>23,706</t>
  </si>
  <si>
    <t>18,488</t>
  </si>
  <si>
    <t>13,306</t>
  </si>
  <si>
    <t>120,626</t>
  </si>
  <si>
    <t>13,144</t>
  </si>
  <si>
    <t>118,004</t>
  </si>
  <si>
    <t>-22,19</t>
  </si>
  <si>
    <t>27,142</t>
  </si>
  <si>
    <t>-48,296</t>
  </si>
  <si>
    <t>-2,682</t>
  </si>
  <si>
    <t>-0,606</t>
  </si>
  <si>
    <t>-3,88</t>
  </si>
  <si>
    <t>-2,35</t>
  </si>
  <si>
    <t>-9,656</t>
  </si>
  <si>
    <t>16,587</t>
  </si>
  <si>
    <t>78,983</t>
  </si>
  <si>
    <t>5,951</t>
  </si>
  <si>
    <t>206,656</t>
  </si>
  <si>
    <t>35,861</t>
  </si>
  <si>
    <t>74,145</t>
  </si>
  <si>
    <t>16,559</t>
  </si>
  <si>
    <t>5,673</t>
  </si>
  <si>
    <t>18,211</t>
  </si>
  <si>
    <t>59,613</t>
  </si>
  <si>
    <t>25,985</t>
  </si>
  <si>
    <t>21,098</t>
  </si>
  <si>
    <t>51,668</t>
  </si>
  <si>
    <t>276,103</t>
  </si>
  <si>
    <t>42,536</t>
  </si>
  <si>
    <t>50,687</t>
  </si>
  <si>
    <t>47,094</t>
  </si>
  <si>
    <t>2,279</t>
  </si>
  <si>
    <t>-0,419</t>
  </si>
  <si>
    <t>119,339</t>
  </si>
  <si>
    <t>66,032</t>
  </si>
  <si>
    <t>32,15</t>
  </si>
  <si>
    <t>34,892</t>
  </si>
  <si>
    <t>70748,294</t>
  </si>
  <si>
    <t>190,962</t>
  </si>
  <si>
    <t>30,274</t>
  </si>
  <si>
    <t>24,102</t>
  </si>
  <si>
    <t>313,575</t>
  </si>
  <si>
    <t>2,049</t>
  </si>
  <si>
    <t>108,988</t>
  </si>
  <si>
    <t>114,982</t>
  </si>
  <si>
    <t>26,343</t>
  </si>
  <si>
    <t>62,544</t>
  </si>
  <si>
    <t>225,159</t>
  </si>
  <si>
    <t>214,97</t>
  </si>
  <si>
    <t>18,358</t>
  </si>
  <si>
    <t>63,511</t>
  </si>
  <si>
    <t>15,918</t>
  </si>
  <si>
    <t>6,267</t>
  </si>
  <si>
    <t>17,13</t>
  </si>
  <si>
    <t>25,556</t>
  </si>
  <si>
    <t>40,029</t>
  </si>
  <si>
    <t>68,583</t>
  </si>
  <si>
    <t>169,513</t>
  </si>
  <si>
    <t>36,958</t>
  </si>
  <si>
    <t>3,769</t>
  </si>
  <si>
    <t>6,688</t>
  </si>
  <si>
    <t>7,153</t>
  </si>
  <si>
    <t>81,782</t>
  </si>
  <si>
    <t>61,278</t>
  </si>
  <si>
    <t>57,641</t>
  </si>
  <si>
    <t>3,217</t>
  </si>
  <si>
    <t>188,507</t>
  </si>
  <si>
    <t>22,795</t>
  </si>
  <si>
    <t>54,761</t>
  </si>
  <si>
    <t>41,46</t>
  </si>
  <si>
    <t>2,829</t>
  </si>
  <si>
    <t>149,254</t>
  </si>
  <si>
    <t>36,583</t>
  </si>
  <si>
    <t>46,105</t>
  </si>
  <si>
    <t>103,799</t>
  </si>
  <si>
    <t>214,727</t>
  </si>
  <si>
    <t>149,248</t>
  </si>
  <si>
    <t>51,331</t>
  </si>
  <si>
    <t>-13,267</t>
  </si>
  <si>
    <t>-1,552</t>
  </si>
  <si>
    <t>-13,819</t>
  </si>
  <si>
    <t>-1,778</t>
  </si>
  <si>
    <t>-4,16</t>
  </si>
  <si>
    <t>63,454</t>
  </si>
  <si>
    <t>6,405</t>
  </si>
  <si>
    <t>24,545</t>
  </si>
  <si>
    <t>100,432</t>
  </si>
  <si>
    <t>0,882</t>
  </si>
  <si>
    <t>-0,127</t>
  </si>
  <si>
    <t>42,415</t>
  </si>
  <si>
    <t>17,069</t>
  </si>
  <si>
    <t>45,661</t>
  </si>
  <si>
    <t>62,591</t>
  </si>
  <si>
    <t>66,623</t>
  </si>
  <si>
    <t>20,044</t>
  </si>
  <si>
    <t>18,196</t>
  </si>
  <si>
    <t>3,502</t>
  </si>
  <si>
    <t>-0,358</t>
  </si>
  <si>
    <t>20,92</t>
  </si>
  <si>
    <t>9,625</t>
  </si>
  <si>
    <t>26,037</t>
  </si>
  <si>
    <t>56,089</t>
  </si>
  <si>
    <t>269,17</t>
  </si>
  <si>
    <t>196,567</t>
  </si>
  <si>
    <t>86,93</t>
  </si>
  <si>
    <t>43,446</t>
  </si>
  <si>
    <t>3,102</t>
  </si>
  <si>
    <t>2,971</t>
  </si>
  <si>
    <t>25,348</t>
  </si>
  <si>
    <t>23,859</t>
  </si>
  <si>
    <t>156,405</t>
  </si>
  <si>
    <t>59,29</t>
  </si>
  <si>
    <t>106,145</t>
  </si>
  <si>
    <t>451,081</t>
  </si>
  <si>
    <t>82,758</t>
  </si>
  <si>
    <t>24,676</t>
  </si>
  <si>
    <t>4,973</t>
  </si>
  <si>
    <t>5,438</t>
  </si>
  <si>
    <t>3,816</t>
  </si>
  <si>
    <t>88,834</t>
  </si>
  <si>
    <t>46,931</t>
  </si>
  <si>
    <t>187,577</t>
  </si>
  <si>
    <t>31,039</t>
  </si>
  <si>
    <t>79,791</t>
  </si>
  <si>
    <t>19,977</t>
  </si>
  <si>
    <t>4,004</t>
  </si>
  <si>
    <t>16,354</t>
  </si>
  <si>
    <t>287,249</t>
  </si>
  <si>
    <t>218,61</t>
  </si>
  <si>
    <t>78,118</t>
  </si>
  <si>
    <t>51,438</t>
  </si>
  <si>
    <t>199,053</t>
  </si>
  <si>
    <t>168,281</t>
  </si>
  <si>
    <t>84,23</t>
  </si>
  <si>
    <t>31,915</t>
  </si>
  <si>
    <t>3,076</t>
  </si>
  <si>
    <t>16,818</t>
  </si>
  <si>
    <t>-0,973</t>
  </si>
  <si>
    <t>303,228</t>
  </si>
  <si>
    <t>189,249</t>
  </si>
  <si>
    <t>86,952</t>
  </si>
  <si>
    <t>69,97</t>
  </si>
  <si>
    <t>257,35</t>
  </si>
  <si>
    <t>37,895</t>
  </si>
  <si>
    <t>79,914</t>
  </si>
  <si>
    <t>15,872</t>
  </si>
  <si>
    <t>1,651</t>
  </si>
  <si>
    <t>14,397</t>
  </si>
  <si>
    <t>57,141</t>
  </si>
  <si>
    <t>35,301</t>
  </si>
  <si>
    <t>312,142</t>
  </si>
  <si>
    <t>332,602</t>
  </si>
  <si>
    <t>45,465</t>
  </si>
  <si>
    <t>19,475</t>
  </si>
  <si>
    <t>23,046</t>
  </si>
  <si>
    <t>1,764</t>
  </si>
  <si>
    <t>10,904</t>
  </si>
  <si>
    <t>70,111</t>
  </si>
  <si>
    <t>28,573</t>
  </si>
  <si>
    <t>35,253</t>
  </si>
  <si>
    <t>21,422</t>
  </si>
  <si>
    <t>304,544</t>
  </si>
  <si>
    <t>124,634</t>
  </si>
  <si>
    <t>63,045</t>
  </si>
  <si>
    <t>22,595</t>
  </si>
  <si>
    <t>28,403</t>
  </si>
  <si>
    <t>-88,606</t>
  </si>
  <si>
    <t>-8,978</t>
  </si>
  <si>
    <t>-24,715</t>
  </si>
  <si>
    <t>-25,695</t>
  </si>
  <si>
    <t>-33,725</t>
  </si>
  <si>
    <t>102,253</t>
  </si>
  <si>
    <t>218,838</t>
  </si>
  <si>
    <t>217,897</t>
  </si>
  <si>
    <t>40,128</t>
  </si>
  <si>
    <t>19,909</t>
  </si>
  <si>
    <t>18,234</t>
  </si>
  <si>
    <t>6,738</t>
  </si>
  <si>
    <t>65,642</t>
  </si>
  <si>
    <t>41,47</t>
  </si>
  <si>
    <t>43,233</t>
  </si>
  <si>
    <t>122,549</t>
  </si>
  <si>
    <t>66,261</t>
  </si>
  <si>
    <t>59,335</t>
  </si>
  <si>
    <t>18,688</t>
  </si>
  <si>
    <t>-8,442</t>
  </si>
  <si>
    <t>625,647</t>
  </si>
  <si>
    <t>-1,29</t>
  </si>
  <si>
    <t>-1,339</t>
  </si>
  <si>
    <t>22,487</t>
  </si>
  <si>
    <t>55,528</t>
  </si>
  <si>
    <t>9,824</t>
  </si>
  <si>
    <t>204,488</t>
  </si>
  <si>
    <t>7,076</t>
  </si>
  <si>
    <t>53,258</t>
  </si>
  <si>
    <t>15,957</t>
  </si>
  <si>
    <t>131,308</t>
  </si>
  <si>
    <t>75,783</t>
  </si>
  <si>
    <t>75,768</t>
  </si>
  <si>
    <t>71,498</t>
  </si>
  <si>
    <t>527,471</t>
  </si>
  <si>
    <t>86,113</t>
  </si>
  <si>
    <t>54,375</t>
  </si>
  <si>
    <t>184,333</t>
  </si>
  <si>
    <t>22,714</t>
  </si>
  <si>
    <t>12,665</t>
  </si>
  <si>
    <t>17,964</t>
  </si>
  <si>
    <t>24,361</t>
  </si>
  <si>
    <t>17,89</t>
  </si>
  <si>
    <t>663,597</t>
  </si>
  <si>
    <t>526,459</t>
  </si>
  <si>
    <t>103,906</t>
  </si>
  <si>
    <t>136,53</t>
  </si>
  <si>
    <t>12,292</t>
  </si>
  <si>
    <t>93,584</t>
  </si>
  <si>
    <t>17,242</t>
  </si>
  <si>
    <t>3,762</t>
  </si>
  <si>
    <t>1,346</t>
  </si>
  <si>
    <t>13,544</t>
  </si>
  <si>
    <t>34,397</t>
  </si>
  <si>
    <t>35,682</t>
  </si>
  <si>
    <t>0,38</t>
  </si>
  <si>
    <t>35,213</t>
  </si>
  <si>
    <t>11,672</t>
  </si>
  <si>
    <t>33,731</t>
  </si>
  <si>
    <t>109,228</t>
  </si>
  <si>
    <t>11,017</t>
  </si>
  <si>
    <t>3,023</t>
  </si>
  <si>
    <t>39,66</t>
  </si>
  <si>
    <t>66,619</t>
  </si>
  <si>
    <t>30,562</t>
  </si>
  <si>
    <t>34,142</t>
  </si>
  <si>
    <t>100,906</t>
  </si>
  <si>
    <t>33,591</t>
  </si>
  <si>
    <t>25,898</t>
  </si>
  <si>
    <t>45,687</t>
  </si>
  <si>
    <t>91647,381</t>
  </si>
  <si>
    <t>121,466</t>
  </si>
  <si>
    <t>29,257</t>
  </si>
  <si>
    <t>17,805</t>
  </si>
  <si>
    <t>-364,875</t>
  </si>
  <si>
    <t>105,327</t>
  </si>
  <si>
    <t>60,993</t>
  </si>
  <si>
    <t>61,654</t>
  </si>
  <si>
    <t>92,497</t>
  </si>
  <si>
    <t>171683,381</t>
  </si>
  <si>
    <t>165,416</t>
  </si>
  <si>
    <t>41,85</t>
  </si>
  <si>
    <t>590,564</t>
  </si>
  <si>
    <t>185,904</t>
  </si>
  <si>
    <t>150,66</t>
  </si>
  <si>
    <t>112,243</t>
  </si>
  <si>
    <t>21,059</t>
  </si>
  <si>
    <t>38,505</t>
  </si>
  <si>
    <t>8902,094</t>
  </si>
  <si>
    <t>110,706</t>
  </si>
  <si>
    <t>10,249</t>
  </si>
  <si>
    <t>61,949</t>
  </si>
  <si>
    <t>2,379</t>
  </si>
  <si>
    <t>36,897</t>
  </si>
  <si>
    <t>27,403</t>
  </si>
  <si>
    <t>22,188</t>
  </si>
  <si>
    <t>31,928</t>
  </si>
  <si>
    <t>22,04</t>
  </si>
  <si>
    <t>314,138</t>
  </si>
  <si>
    <t>19,576</t>
  </si>
  <si>
    <t>58,107</t>
  </si>
  <si>
    <t>5,225</t>
  </si>
  <si>
    <t>7,772</t>
  </si>
  <si>
    <t>107,264</t>
  </si>
  <si>
    <t>71,399</t>
  </si>
  <si>
    <t>44,07</t>
  </si>
  <si>
    <t>91,524</t>
  </si>
  <si>
    <t>71,563</t>
  </si>
  <si>
    <t>38,372</t>
  </si>
  <si>
    <t>31,453</t>
  </si>
  <si>
    <t>26,786</t>
  </si>
  <si>
    <t>14,729</t>
  </si>
  <si>
    <t>-3,012</t>
  </si>
  <si>
    <t>113,233</t>
  </si>
  <si>
    <t>74,108</t>
  </si>
  <si>
    <t>73,947</t>
  </si>
  <si>
    <t>199,741</t>
  </si>
  <si>
    <t>36,979</t>
  </si>
  <si>
    <t>177,077</t>
  </si>
  <si>
    <t>50,22</t>
  </si>
  <si>
    <t>41,575</t>
  </si>
  <si>
    <t>2,687</t>
  </si>
  <si>
    <t>5,152</t>
  </si>
  <si>
    <t>4,409</t>
  </si>
  <si>
    <t>149,671</t>
  </si>
  <si>
    <t>82,932</t>
  </si>
  <si>
    <t>53,932</t>
  </si>
  <si>
    <t>84,487</t>
  </si>
  <si>
    <t>157,725</t>
  </si>
  <si>
    <t>56,818</t>
  </si>
  <si>
    <t>21,753</t>
  </si>
  <si>
    <t>1,477</t>
  </si>
  <si>
    <t>78,311</t>
  </si>
  <si>
    <t>35,436</t>
  </si>
  <si>
    <t>23,638</t>
  </si>
  <si>
    <t>46,617</t>
  </si>
  <si>
    <t>75,188</t>
  </si>
  <si>
    <t>44,853</t>
  </si>
  <si>
    <t>24,777</t>
  </si>
  <si>
    <t>18,73</t>
  </si>
  <si>
    <t>3,121</t>
  </si>
  <si>
    <t>3,05</t>
  </si>
  <si>
    <t>67,427</t>
  </si>
  <si>
    <t>72,096</t>
  </si>
  <si>
    <t>39,081</t>
  </si>
  <si>
    <t>57,415</t>
  </si>
  <si>
    <t>14,622</t>
  </si>
  <si>
    <t>105,168</t>
  </si>
  <si>
    <t>42,523</t>
  </si>
  <si>
    <t>31,76</t>
  </si>
  <si>
    <t>15,716</t>
  </si>
  <si>
    <t>4,649</t>
  </si>
  <si>
    <t>56,577</t>
  </si>
  <si>
    <t>77,121</t>
  </si>
  <si>
    <t>44,51</t>
  </si>
  <si>
    <t>62,118</t>
  </si>
  <si>
    <t>70,28</t>
  </si>
  <si>
    <t>269,579</t>
  </si>
  <si>
    <t>52,526</t>
  </si>
  <si>
    <t>44,14</t>
  </si>
  <si>
    <t>27,779</t>
  </si>
  <si>
    <t>100,006</t>
  </si>
  <si>
    <t>71,538</t>
  </si>
  <si>
    <t>43,756</t>
  </si>
  <si>
    <t>155,436</t>
  </si>
  <si>
    <t>19,83</t>
  </si>
  <si>
    <t>59,185</t>
  </si>
  <si>
    <t>12,087</t>
  </si>
  <si>
    <t>43,515</t>
  </si>
  <si>
    <t>33,004</t>
  </si>
  <si>
    <t>47,773</t>
  </si>
  <si>
    <t>445,203</t>
  </si>
  <si>
    <t>248,245</t>
  </si>
  <si>
    <t>42,794</t>
  </si>
  <si>
    <t>8,367</t>
  </si>
  <si>
    <t>4,537</t>
  </si>
  <si>
    <t>7,557</t>
  </si>
  <si>
    <t>154,057</t>
  </si>
  <si>
    <t>11,018</t>
  </si>
  <si>
    <t>52,864</t>
  </si>
  <si>
    <t>62,57</t>
  </si>
  <si>
    <t>102,487</t>
  </si>
  <si>
    <t>0,171</t>
  </si>
  <si>
    <t>1,508</t>
  </si>
  <si>
    <t>48,673</t>
  </si>
  <si>
    <t>50,872</t>
  </si>
  <si>
    <t>473,088</t>
  </si>
  <si>
    <t>27,77</t>
  </si>
  <si>
    <t>36,14</t>
  </si>
  <si>
    <t>85,539</t>
  </si>
  <si>
    <t>46,728</t>
  </si>
  <si>
    <t>307,94</t>
  </si>
  <si>
    <t>51,615</t>
  </si>
  <si>
    <t>57,787</t>
  </si>
  <si>
    <t>-3,817</t>
  </si>
  <si>
    <t>40,137</t>
  </si>
  <si>
    <t>57,493</t>
  </si>
  <si>
    <t>-135,224</t>
  </si>
  <si>
    <t>-15,851</t>
  </si>
  <si>
    <t>-1,886</t>
  </si>
  <si>
    <t>-10,974</t>
  </si>
  <si>
    <t>-0,117</t>
  </si>
  <si>
    <t>-12,012</t>
  </si>
  <si>
    <t>-57,062</t>
  </si>
  <si>
    <t>28,251</t>
  </si>
  <si>
    <t>33,344</t>
  </si>
  <si>
    <t>57,239</t>
  </si>
  <si>
    <t>-107,413</t>
  </si>
  <si>
    <t>97,972</t>
  </si>
  <si>
    <t>52,738</t>
  </si>
  <si>
    <t>-196,386</t>
  </si>
  <si>
    <t>12,539</t>
  </si>
  <si>
    <t>-29,84</t>
  </si>
  <si>
    <t>-3,661</t>
  </si>
  <si>
    <t>-13,837</t>
  </si>
  <si>
    <t>-2,821</t>
  </si>
  <si>
    <t>-3,655</t>
  </si>
  <si>
    <t>45,139</t>
  </si>
  <si>
    <t>227,1</t>
  </si>
  <si>
    <t>30,473</t>
  </si>
  <si>
    <t>22,215</t>
  </si>
  <si>
    <t>296,349</t>
  </si>
  <si>
    <t>-136,648</t>
  </si>
  <si>
    <t>-3,695</t>
  </si>
  <si>
    <t>79,974</t>
  </si>
  <si>
    <t>41,83</t>
  </si>
  <si>
    <t>42,506</t>
  </si>
  <si>
    <t>153,617</t>
  </si>
  <si>
    <t>42,761</t>
  </si>
  <si>
    <t>15,765</t>
  </si>
  <si>
    <t>2,473</t>
  </si>
  <si>
    <t>0,84</t>
  </si>
  <si>
    <t>56,756</t>
  </si>
  <si>
    <t>51,039</t>
  </si>
  <si>
    <t>6,64</t>
  </si>
  <si>
    <t>189,924</t>
  </si>
  <si>
    <t>32,329</t>
  </si>
  <si>
    <t>60,009</t>
  </si>
  <si>
    <t>18,316</t>
  </si>
  <si>
    <t>2,256</t>
  </si>
  <si>
    <t>65,937</t>
  </si>
  <si>
    <t>33,525</t>
  </si>
  <si>
    <t>37,9</t>
  </si>
  <si>
    <t>210,503</t>
  </si>
  <si>
    <t>34,112</t>
  </si>
  <si>
    <t>67,192</t>
  </si>
  <si>
    <t>11,973</t>
  </si>
  <si>
    <t>8,227</t>
  </si>
  <si>
    <t>5,809</t>
  </si>
  <si>
    <t>43,102</t>
  </si>
  <si>
    <t>28,983</t>
  </si>
  <si>
    <t>97,125</t>
  </si>
  <si>
    <t>28,723</t>
  </si>
  <si>
    <t>16,547</t>
  </si>
  <si>
    <t>20,686</t>
  </si>
  <si>
    <t>8,096</t>
  </si>
  <si>
    <t>6,586</t>
  </si>
  <si>
    <t>59,569</t>
  </si>
  <si>
    <t>20,011</t>
  </si>
  <si>
    <t>98,701</t>
  </si>
  <si>
    <t>529,453</t>
  </si>
  <si>
    <t>131,083</t>
  </si>
  <si>
    <t>25,494</t>
  </si>
  <si>
    <t>6,248</t>
  </si>
  <si>
    <t>15,205</t>
  </si>
  <si>
    <t>54,738</t>
  </si>
  <si>
    <t>15,697</t>
  </si>
  <si>
    <t>31,768</t>
  </si>
  <si>
    <t>42,179</t>
  </si>
  <si>
    <t>81,729</t>
  </si>
  <si>
    <t>218,485</t>
  </si>
  <si>
    <t>36,848</t>
  </si>
  <si>
    <t>38,701</t>
  </si>
  <si>
    <t>38,555</t>
  </si>
  <si>
    <t>8,997</t>
  </si>
  <si>
    <t>4,545</t>
  </si>
  <si>
    <t>2,264</t>
  </si>
  <si>
    <t>-1,941</t>
  </si>
  <si>
    <t>138,797</t>
  </si>
  <si>
    <t>83,45</t>
  </si>
  <si>
    <t>53,098</t>
  </si>
  <si>
    <t>65,47</t>
  </si>
  <si>
    <t>53,603</t>
  </si>
  <si>
    <t>254,858</t>
  </si>
  <si>
    <t>38,466</t>
  </si>
  <si>
    <t>48,122</t>
  </si>
  <si>
    <t>5,741</t>
  </si>
  <si>
    <t>4,244</t>
  </si>
  <si>
    <t>128,824</t>
  </si>
  <si>
    <t>70,087</t>
  </si>
  <si>
    <t>44,879</t>
  </si>
  <si>
    <t>-53,204</t>
  </si>
  <si>
    <t>80,24</t>
  </si>
  <si>
    <t>33,872</t>
  </si>
  <si>
    <t>-5,769</t>
  </si>
  <si>
    <t>-8,103</t>
  </si>
  <si>
    <t>-89,414</t>
  </si>
  <si>
    <t>-7,306</t>
  </si>
  <si>
    <t>-0,345</t>
  </si>
  <si>
    <t>-3,883</t>
  </si>
  <si>
    <t>-5,434</t>
  </si>
  <si>
    <t>-29,173</t>
  </si>
  <si>
    <t>222,9</t>
  </si>
  <si>
    <t>4,279</t>
  </si>
  <si>
    <t>52,077</t>
  </si>
  <si>
    <t>6531,156</t>
  </si>
  <si>
    <t>109,052</t>
  </si>
  <si>
    <t>9,801</t>
  </si>
  <si>
    <t>2,421</t>
  </si>
  <si>
    <t>35,565</t>
  </si>
  <si>
    <t>35,283</t>
  </si>
  <si>
    <t>24,95</t>
  </si>
  <si>
    <t>23,001</t>
  </si>
  <si>
    <t>33,608</t>
  </si>
  <si>
    <t>49,268</t>
  </si>
  <si>
    <t>111,818</t>
  </si>
  <si>
    <t>38,045</t>
  </si>
  <si>
    <t>5,004</t>
  </si>
  <si>
    <t>21,856</t>
  </si>
  <si>
    <t>58,462</t>
  </si>
  <si>
    <t>37,513</t>
  </si>
  <si>
    <t>165,794</t>
  </si>
  <si>
    <t>94,879</t>
  </si>
  <si>
    <t>31,516</t>
  </si>
  <si>
    <t>10,647</t>
  </si>
  <si>
    <t>94,493</t>
  </si>
  <si>
    <t>8,446</t>
  </si>
  <si>
    <t>0,219</t>
  </si>
  <si>
    <t>14,325</t>
  </si>
  <si>
    <t>23,985</t>
  </si>
  <si>
    <t>18,836</t>
  </si>
  <si>
    <t>40,217</t>
  </si>
  <si>
    <t>207,362</t>
  </si>
  <si>
    <t>45,342</t>
  </si>
  <si>
    <t>39,334</t>
  </si>
  <si>
    <t>40,255</t>
  </si>
  <si>
    <t>8,565</t>
  </si>
  <si>
    <t>11,515</t>
  </si>
  <si>
    <t>9,823</t>
  </si>
  <si>
    <t>144,919</t>
  </si>
  <si>
    <t>90,411</t>
  </si>
  <si>
    <t>51,517</t>
  </si>
  <si>
    <t>2949,537</t>
  </si>
  <si>
    <t>78,879</t>
  </si>
  <si>
    <t>42,069</t>
  </si>
  <si>
    <t>4,485</t>
  </si>
  <si>
    <t>6,256</t>
  </si>
  <si>
    <t>2,61</t>
  </si>
  <si>
    <t>0,548</t>
  </si>
  <si>
    <t>19,366</t>
  </si>
  <si>
    <t>23,686</t>
  </si>
  <si>
    <t>118,554</t>
  </si>
  <si>
    <t>127,956</t>
  </si>
  <si>
    <t>18,743</t>
  </si>
  <si>
    <t>24,885</t>
  </si>
  <si>
    <t>1,507</t>
  </si>
  <si>
    <t>32,075</t>
  </si>
  <si>
    <t>18,992</t>
  </si>
  <si>
    <t>386,04</t>
  </si>
  <si>
    <t>293,816</t>
  </si>
  <si>
    <t>53,191</t>
  </si>
  <si>
    <t>7,334</t>
  </si>
  <si>
    <t>53,174</t>
  </si>
  <si>
    <t>12,4</t>
  </si>
  <si>
    <t>191,428</t>
  </si>
  <si>
    <t>44,862</t>
  </si>
  <si>
    <t>114,479</t>
  </si>
  <si>
    <t>82,999</t>
  </si>
  <si>
    <t>283,324</t>
  </si>
  <si>
    <t>51,044</t>
  </si>
  <si>
    <t>74,359</t>
  </si>
  <si>
    <t>73,711</t>
  </si>
  <si>
    <t>7,08</t>
  </si>
  <si>
    <t>265,358</t>
  </si>
  <si>
    <t>52,086</t>
  </si>
  <si>
    <t>50,57</t>
  </si>
  <si>
    <t>114,237</t>
  </si>
  <si>
    <t>153,51</t>
  </si>
  <si>
    <t>17,261</t>
  </si>
  <si>
    <t>5,742</t>
  </si>
  <si>
    <t>62,14</t>
  </si>
  <si>
    <t>52,732</t>
  </si>
  <si>
    <t>72,828</t>
  </si>
  <si>
    <t>190,583</t>
  </si>
  <si>
    <t>61,89</t>
  </si>
  <si>
    <t>39,709</t>
  </si>
  <si>
    <t>5,077</t>
  </si>
  <si>
    <t>4,191</t>
  </si>
  <si>
    <t>3,281</t>
  </si>
  <si>
    <t>142,952</t>
  </si>
  <si>
    <t>88,433</t>
  </si>
  <si>
    <t>44,674</t>
  </si>
  <si>
    <t>72,067</t>
  </si>
  <si>
    <t>101,594</t>
  </si>
  <si>
    <t>13,835</t>
  </si>
  <si>
    <t>49,806</t>
  </si>
  <si>
    <t>116,008</t>
  </si>
  <si>
    <t>62,558</t>
  </si>
  <si>
    <t>31,033</t>
  </si>
  <si>
    <t>293,975</t>
  </si>
  <si>
    <t>43,447</t>
  </si>
  <si>
    <t>2,63</t>
  </si>
  <si>
    <t>11,03</t>
  </si>
  <si>
    <t>9,406</t>
  </si>
  <si>
    <t>156,409</t>
  </si>
  <si>
    <t>137,202</t>
  </si>
  <si>
    <t>37,138</t>
  </si>
  <si>
    <t>63,303</t>
  </si>
  <si>
    <t>25,284</t>
  </si>
  <si>
    <t>119,138</t>
  </si>
  <si>
    <t>56,68</t>
  </si>
  <si>
    <t>43,17</t>
  </si>
  <si>
    <t>12,335</t>
  </si>
  <si>
    <t>17,495</t>
  </si>
  <si>
    <t>-1,429</t>
  </si>
  <si>
    <t>44,406</t>
  </si>
  <si>
    <t>62,993</t>
  </si>
  <si>
    <t>59,082</t>
  </si>
  <si>
    <t>43,821</t>
  </si>
  <si>
    <t>196,441</t>
  </si>
  <si>
    <t>8,872</t>
  </si>
  <si>
    <t>3,919</t>
  </si>
  <si>
    <t>108,273</t>
  </si>
  <si>
    <t>42,318</t>
  </si>
  <si>
    <t>60,663</t>
  </si>
  <si>
    <t>180,897</t>
  </si>
  <si>
    <t>20,528</t>
  </si>
  <si>
    <t>53,955</t>
  </si>
  <si>
    <t>7,026</t>
  </si>
  <si>
    <t>5,173</t>
  </si>
  <si>
    <t>1285,138</t>
  </si>
  <si>
    <t>99,412</t>
  </si>
  <si>
    <t>20,226</t>
  </si>
  <si>
    <t>56,921</t>
  </si>
  <si>
    <t>66,291</t>
  </si>
  <si>
    <t>204,917</t>
  </si>
  <si>
    <t>172,206</t>
  </si>
  <si>
    <t>46,223</t>
  </si>
  <si>
    <t>180,889</t>
  </si>
  <si>
    <t>59,954</t>
  </si>
  <si>
    <t>22,191</t>
  </si>
  <si>
    <t>79,887</t>
  </si>
  <si>
    <t>34,814</t>
  </si>
  <si>
    <t>42,997</t>
  </si>
  <si>
    <t>62,13</t>
  </si>
  <si>
    <t>205,093</t>
  </si>
  <si>
    <t>40,57</t>
  </si>
  <si>
    <t>9,509</t>
  </si>
  <si>
    <t>2,161</t>
  </si>
  <si>
    <t>34,233</t>
  </si>
  <si>
    <t>29,766</t>
  </si>
  <si>
    <t>23,73</t>
  </si>
  <si>
    <t>72,887</t>
  </si>
  <si>
    <t>210,703</t>
  </si>
  <si>
    <t>26,822</t>
  </si>
  <si>
    <t>-212,46</t>
  </si>
  <si>
    <t>-2,051</t>
  </si>
  <si>
    <t>-10,159</t>
  </si>
  <si>
    <t>-0,573</t>
  </si>
  <si>
    <t>-5,221</t>
  </si>
  <si>
    <t>109,699</t>
  </si>
  <si>
    <t>37,853</t>
  </si>
  <si>
    <t>38,184</t>
  </si>
  <si>
    <t>3,112</t>
  </si>
  <si>
    <t>197,895</t>
  </si>
  <si>
    <t>21,228</t>
  </si>
  <si>
    <t>61,677</t>
  </si>
  <si>
    <t>14,652</t>
  </si>
  <si>
    <t>5,038</t>
  </si>
  <si>
    <t>6,759</t>
  </si>
  <si>
    <t>6,092</t>
  </si>
  <si>
    <t>52,745</t>
  </si>
  <si>
    <t>20,404</t>
  </si>
  <si>
    <t>27,597</t>
  </si>
  <si>
    <t>39,217</t>
  </si>
  <si>
    <t>678,713</t>
  </si>
  <si>
    <t>24,935</t>
  </si>
  <si>
    <t>79,729</t>
  </si>
  <si>
    <t>14,02</t>
  </si>
  <si>
    <t>19,201</t>
  </si>
  <si>
    <t>17,757</t>
  </si>
  <si>
    <t>50,473</t>
  </si>
  <si>
    <t>23,83</t>
  </si>
  <si>
    <t>21,209</t>
  </si>
  <si>
    <t>242,152</t>
  </si>
  <si>
    <t>10,273</t>
  </si>
  <si>
    <t>58,691</t>
  </si>
  <si>
    <t>44,617</t>
  </si>
  <si>
    <t>23,016</t>
  </si>
  <si>
    <t>171,814</t>
  </si>
  <si>
    <t>130,805</t>
  </si>
  <si>
    <t>55,275</t>
  </si>
  <si>
    <t>179,238</t>
  </si>
  <si>
    <t>65,998</t>
  </si>
  <si>
    <t>64,742</t>
  </si>
  <si>
    <t>5,335</t>
  </si>
  <si>
    <t>2,294</t>
  </si>
  <si>
    <t>19,205</t>
  </si>
  <si>
    <t>16,059</t>
  </si>
  <si>
    <t>19,942</t>
  </si>
  <si>
    <t>223,974</t>
  </si>
  <si>
    <t>52,135</t>
  </si>
  <si>
    <t>65,857</t>
  </si>
  <si>
    <t>8,596</t>
  </si>
  <si>
    <t>30,945</t>
  </si>
  <si>
    <t>19,728</t>
  </si>
  <si>
    <t>22,02</t>
  </si>
  <si>
    <t>187,693</t>
  </si>
  <si>
    <t>35,28</t>
  </si>
  <si>
    <t>7,093</t>
  </si>
  <si>
    <t>78,814</t>
  </si>
  <si>
    <t>19,667</t>
  </si>
  <si>
    <t>59,409</t>
  </si>
  <si>
    <t>182,009</t>
  </si>
  <si>
    <t>17,061</t>
  </si>
  <si>
    <t>2,137</t>
  </si>
  <si>
    <t>3,741</t>
  </si>
  <si>
    <t>5,91</t>
  </si>
  <si>
    <t>61,421</t>
  </si>
  <si>
    <t>26,913</t>
  </si>
  <si>
    <t>38,561</t>
  </si>
  <si>
    <t>49,045</t>
  </si>
  <si>
    <t>59,014</t>
  </si>
  <si>
    <t>162,307</t>
  </si>
  <si>
    <t>37,122</t>
  </si>
  <si>
    <t>41,867</t>
  </si>
  <si>
    <t>61,993</t>
  </si>
  <si>
    <t>83,84</t>
  </si>
  <si>
    <t>13,058</t>
  </si>
  <si>
    <t>4,753</t>
  </si>
  <si>
    <t>4,177</t>
  </si>
  <si>
    <t>223,174</t>
  </si>
  <si>
    <t>207,018</t>
  </si>
  <si>
    <t>104,443</t>
  </si>
  <si>
    <t>55,25</t>
  </si>
  <si>
    <t>167,403</t>
  </si>
  <si>
    <t>38,539</t>
  </si>
  <si>
    <t>42,23</t>
  </si>
  <si>
    <t>-5,521</t>
  </si>
  <si>
    <t>-3,042</t>
  </si>
  <si>
    <t>-2,52</t>
  </si>
  <si>
    <t>-4,107</t>
  </si>
  <si>
    <t>13,845</t>
  </si>
  <si>
    <t>47,566</t>
  </si>
  <si>
    <t>141,008</t>
  </si>
  <si>
    <t>34,653</t>
  </si>
  <si>
    <t>63,033</t>
  </si>
  <si>
    <t>130,84</t>
  </si>
  <si>
    <t>-0,054</t>
  </si>
  <si>
    <t>5,958</t>
  </si>
  <si>
    <t>23,444</t>
  </si>
  <si>
    <t>335,315</t>
  </si>
  <si>
    <t>51,912</t>
  </si>
  <si>
    <t>44,077</t>
  </si>
  <si>
    <t>7,839</t>
  </si>
  <si>
    <t>1,363</t>
  </si>
  <si>
    <t>8,656</t>
  </si>
  <si>
    <t>57,231</t>
  </si>
  <si>
    <t>304,019</t>
  </si>
  <si>
    <t>45,815</t>
  </si>
  <si>
    <t>44,954</t>
  </si>
  <si>
    <t>40,608</t>
  </si>
  <si>
    <t>5,086</t>
  </si>
  <si>
    <t>5,507</t>
  </si>
  <si>
    <t>146,189</t>
  </si>
  <si>
    <t>44,154</t>
  </si>
  <si>
    <t>55,826</t>
  </si>
  <si>
    <t>50,181</t>
  </si>
  <si>
    <t>7,724</t>
  </si>
  <si>
    <t>1331,381</t>
  </si>
  <si>
    <t>86,181</t>
  </si>
  <si>
    <t>17,699</t>
  </si>
  <si>
    <t>10,746</t>
  </si>
  <si>
    <t>63,718</t>
  </si>
  <si>
    <t>49,168</t>
  </si>
  <si>
    <t>10,855</t>
  </si>
  <si>
    <t>101,025</t>
  </si>
  <si>
    <t>1,914</t>
  </si>
  <si>
    <t>25,227</t>
  </si>
  <si>
    <t>25,378</t>
  </si>
  <si>
    <t>35,668</t>
  </si>
  <si>
    <t>59363,094</t>
  </si>
  <si>
    <t>115,95</t>
  </si>
  <si>
    <t>13,532</t>
  </si>
  <si>
    <t>148,728</t>
  </si>
  <si>
    <t>2,136</t>
  </si>
  <si>
    <t>68,822</t>
  </si>
  <si>
    <t>36,45</t>
  </si>
  <si>
    <t>29,509</t>
  </si>
  <si>
    <t>47,77</t>
  </si>
  <si>
    <t>90,598</t>
  </si>
  <si>
    <t>161,358</t>
  </si>
  <si>
    <t>32,378</t>
  </si>
  <si>
    <t>33,771</t>
  </si>
  <si>
    <t>15,48</t>
  </si>
  <si>
    <t>13,187</t>
  </si>
  <si>
    <t>-0,584</t>
  </si>
  <si>
    <t>55,727</t>
  </si>
  <si>
    <t>77,273</t>
  </si>
  <si>
    <t>42,706</t>
  </si>
  <si>
    <t>196,226</t>
  </si>
  <si>
    <t>37,212</t>
  </si>
  <si>
    <t>64,195</t>
  </si>
  <si>
    <t>-25,657</t>
  </si>
  <si>
    <t>-1729,209</t>
  </si>
  <si>
    <t>-6,117</t>
  </si>
  <si>
    <t>12,126</t>
  </si>
  <si>
    <t>37,842</t>
  </si>
  <si>
    <t>42,076</t>
  </si>
  <si>
    <t>41,648</t>
  </si>
  <si>
    <t>7,208</t>
  </si>
  <si>
    <t>629,657</t>
  </si>
  <si>
    <t>25,846</t>
  </si>
  <si>
    <t>82,243</t>
  </si>
  <si>
    <t>13,035</t>
  </si>
  <si>
    <t>21,987</t>
  </si>
  <si>
    <t>23,839</t>
  </si>
  <si>
    <t>18,573</t>
  </si>
  <si>
    <t>46,927</t>
  </si>
  <si>
    <t>30,858</t>
  </si>
  <si>
    <t>35,557</t>
  </si>
  <si>
    <t>43,405</t>
  </si>
  <si>
    <t>370,895</t>
  </si>
  <si>
    <t>51,705</t>
  </si>
  <si>
    <t>50,594</t>
  </si>
  <si>
    <t>19,322</t>
  </si>
  <si>
    <t>17,678</t>
  </si>
  <si>
    <t>157,19</t>
  </si>
  <si>
    <t>90,666</t>
  </si>
  <si>
    <t>54,087</t>
  </si>
  <si>
    <t>247,382</t>
  </si>
  <si>
    <t>129,192</t>
  </si>
  <si>
    <t>30,246</t>
  </si>
  <si>
    <t>14,228</t>
  </si>
  <si>
    <t>96,838</t>
  </si>
  <si>
    <t>0,588</t>
  </si>
  <si>
    <t>-2,558</t>
  </si>
  <si>
    <t>51,221</t>
  </si>
  <si>
    <t>34,518</t>
  </si>
  <si>
    <t>44,496</t>
  </si>
  <si>
    <t>109,972</t>
  </si>
  <si>
    <t>189,579</t>
  </si>
  <si>
    <t>23,428</t>
  </si>
  <si>
    <t>23,965</t>
  </si>
  <si>
    <t>-16,106</t>
  </si>
  <si>
    <t>-1,863</t>
  </si>
  <si>
    <t>120,999</t>
  </si>
  <si>
    <t>16,713</t>
  </si>
  <si>
    <t>11,578</t>
  </si>
  <si>
    <t>66,852</t>
  </si>
  <si>
    <t>195,413</t>
  </si>
  <si>
    <t>68,535</t>
  </si>
  <si>
    <t>17,013</t>
  </si>
  <si>
    <t>-0,369</t>
  </si>
  <si>
    <t>61,247</t>
  </si>
  <si>
    <t>12,916</t>
  </si>
  <si>
    <t>39,351</t>
  </si>
  <si>
    <t>40,264</t>
  </si>
  <si>
    <t>214,424</t>
  </si>
  <si>
    <t>40,158</t>
  </si>
  <si>
    <t>67,341</t>
  </si>
  <si>
    <t>24,619</t>
  </si>
  <si>
    <t>6,517</t>
  </si>
  <si>
    <t>88,629</t>
  </si>
  <si>
    <t>32,481</t>
  </si>
  <si>
    <t>40,573</t>
  </si>
  <si>
    <t>-157773,688</t>
  </si>
  <si>
    <t>91,999</t>
  </si>
  <si>
    <t>-0,038</t>
  </si>
  <si>
    <t>-29,955</t>
  </si>
  <si>
    <t>-1372,035</t>
  </si>
  <si>
    <t>100008,376</t>
  </si>
  <si>
    <t>10,164</t>
  </si>
  <si>
    <t>145,5</t>
  </si>
  <si>
    <t>19,591</t>
  </si>
  <si>
    <t>45,015</t>
  </si>
  <si>
    <t>7,287</t>
  </si>
  <si>
    <t>5,16</t>
  </si>
  <si>
    <t>1,3</t>
  </si>
  <si>
    <t>4,433</t>
  </si>
  <si>
    <t>25,527</t>
  </si>
  <si>
    <t>22,011</t>
  </si>
  <si>
    <t>168,006</t>
  </si>
  <si>
    <t>21,309</t>
  </si>
  <si>
    <t>49,617</t>
  </si>
  <si>
    <t>42,567</t>
  </si>
  <si>
    <t>-3,708</t>
  </si>
  <si>
    <t>153,24</t>
  </si>
  <si>
    <t>41,295</t>
  </si>
  <si>
    <t>50,259</t>
  </si>
  <si>
    <t>104,386</t>
  </si>
  <si>
    <t>85,517</t>
  </si>
  <si>
    <t>89,199</t>
  </si>
  <si>
    <t>23,025</t>
  </si>
  <si>
    <t>31,443</t>
  </si>
  <si>
    <t>13,358</t>
  </si>
  <si>
    <t>12,079</t>
  </si>
  <si>
    <t>4,698</t>
  </si>
  <si>
    <t>5,247</t>
  </si>
  <si>
    <t>48,088</t>
  </si>
  <si>
    <t>16,942</t>
  </si>
  <si>
    <t>37,551</t>
  </si>
  <si>
    <t>66,774</t>
  </si>
  <si>
    <t>110,186</t>
  </si>
  <si>
    <t>24,984</t>
  </si>
  <si>
    <t>25,841</t>
  </si>
  <si>
    <t>22,673</t>
  </si>
  <si>
    <t>2,395</t>
  </si>
  <si>
    <t>-1,185</t>
  </si>
  <si>
    <t>93,026</t>
  </si>
  <si>
    <t>9,091</t>
  </si>
  <si>
    <t>95,353</t>
  </si>
  <si>
    <t>5,084</t>
  </si>
  <si>
    <t>80,963</t>
  </si>
  <si>
    <t>12,471</t>
  </si>
  <si>
    <t>-5,118</t>
  </si>
  <si>
    <t>-1,224</t>
  </si>
  <si>
    <t>-1,198</t>
  </si>
  <si>
    <t>36,409</t>
  </si>
  <si>
    <t>37,609</t>
  </si>
  <si>
    <t>486,282</t>
  </si>
  <si>
    <t>162,256</t>
  </si>
  <si>
    <t>59,013</t>
  </si>
  <si>
    <t>8,48</t>
  </si>
  <si>
    <t>22,048</t>
  </si>
  <si>
    <t>3,135</t>
  </si>
  <si>
    <t>79,374</t>
  </si>
  <si>
    <t>63,004</t>
  </si>
  <si>
    <t>121,345</t>
  </si>
  <si>
    <t>50,905</t>
  </si>
  <si>
    <t>24,099</t>
  </si>
  <si>
    <t>9,059</t>
  </si>
  <si>
    <t>10,748</t>
  </si>
  <si>
    <t>2,811</t>
  </si>
  <si>
    <t>32,612</t>
  </si>
  <si>
    <t>32,193</t>
  </si>
  <si>
    <t>199,973</t>
  </si>
  <si>
    <t>177,157</t>
  </si>
  <si>
    <t>64,648</t>
  </si>
  <si>
    <t>21,12</t>
  </si>
  <si>
    <t>13,69</t>
  </si>
  <si>
    <t>3,508</t>
  </si>
  <si>
    <t>5,828</t>
  </si>
  <si>
    <t>4,221</t>
  </si>
  <si>
    <t>49,285</t>
  </si>
  <si>
    <t>22,79</t>
  </si>
  <si>
    <t>38,565</t>
  </si>
  <si>
    <t>39,826</t>
  </si>
  <si>
    <t>152,897</t>
  </si>
  <si>
    <t>29,914</t>
  </si>
  <si>
    <t>26,302</t>
  </si>
  <si>
    <t>94,688</t>
  </si>
  <si>
    <t>39,928</t>
  </si>
  <si>
    <t>38,746</t>
  </si>
  <si>
    <t>73,57</t>
  </si>
  <si>
    <t>153,339</t>
  </si>
  <si>
    <t>40,504</t>
  </si>
  <si>
    <t>67,256</t>
  </si>
  <si>
    <t>10,852</t>
  </si>
  <si>
    <t>8,703</t>
  </si>
  <si>
    <t>5,131</t>
  </si>
  <si>
    <t>33,186</t>
  </si>
  <si>
    <t>93,55</t>
  </si>
  <si>
    <t>41,93</t>
  </si>
  <si>
    <t>350,737</t>
  </si>
  <si>
    <t>34,165</t>
  </si>
  <si>
    <t>142,438</t>
  </si>
  <si>
    <t>512,778</t>
  </si>
  <si>
    <t>526,968</t>
  </si>
  <si>
    <t>90,132</t>
  </si>
  <si>
    <t>15,371</t>
  </si>
  <si>
    <t>44,802</t>
  </si>
  <si>
    <t>122,232</t>
  </si>
  <si>
    <t>42,332</t>
  </si>
  <si>
    <t>40,46</t>
  </si>
  <si>
    <t>112,106</t>
  </si>
  <si>
    <t>91,736</t>
  </si>
  <si>
    <t>77,08</t>
  </si>
  <si>
    <t>81,348</t>
  </si>
  <si>
    <t>237,699</t>
  </si>
  <si>
    <t>187,861</t>
  </si>
  <si>
    <t>15,997</t>
  </si>
  <si>
    <t>61,074</t>
  </si>
  <si>
    <t>9,872</t>
  </si>
  <si>
    <t>8,487</t>
  </si>
  <si>
    <t>5,866</t>
  </si>
  <si>
    <t>3,659</t>
  </si>
  <si>
    <t>219,866</t>
  </si>
  <si>
    <t>198,164</t>
  </si>
  <si>
    <t>110,042</t>
  </si>
  <si>
    <t>73,528</t>
  </si>
  <si>
    <t>71,653</t>
  </si>
  <si>
    <t>0,814</t>
  </si>
  <si>
    <t>24,803</t>
  </si>
  <si>
    <t>7,195</t>
  </si>
  <si>
    <t>30,471</t>
  </si>
  <si>
    <t>103,26</t>
  </si>
  <si>
    <t>60,477</t>
  </si>
  <si>
    <t>62,036</t>
  </si>
  <si>
    <t>7,944</t>
  </si>
  <si>
    <t>0,942</t>
  </si>
  <si>
    <t>-0,387</t>
  </si>
  <si>
    <t>28,597</t>
  </si>
  <si>
    <t>11,529</t>
  </si>
  <si>
    <t>39,871</t>
  </si>
  <si>
    <t>2328,941</t>
  </si>
  <si>
    <t>63,914</t>
  </si>
  <si>
    <t>69,172</t>
  </si>
  <si>
    <t>289,016</t>
  </si>
  <si>
    <t>29,898</t>
  </si>
  <si>
    <t>40,069</t>
  </si>
  <si>
    <t>34,973</t>
  </si>
  <si>
    <t>1040,459</t>
  </si>
  <si>
    <t>1064,205</t>
  </si>
  <si>
    <t>35,17</t>
  </si>
  <si>
    <t>23,356</t>
  </si>
  <si>
    <t>67,768</t>
  </si>
  <si>
    <t>144,569</t>
  </si>
  <si>
    <t>24,174</t>
  </si>
  <si>
    <t>3,673</t>
  </si>
  <si>
    <t>97,101</t>
  </si>
  <si>
    <t>31,524</t>
  </si>
  <si>
    <t>43,965</t>
  </si>
  <si>
    <t>76,594</t>
  </si>
  <si>
    <t>164,728</t>
  </si>
  <si>
    <t>40,657</t>
  </si>
  <si>
    <t>51,669</t>
  </si>
  <si>
    <t>17,9</t>
  </si>
  <si>
    <t>23,24</t>
  </si>
  <si>
    <t>5,709</t>
  </si>
  <si>
    <t>64,439</t>
  </si>
  <si>
    <t>34,597</t>
  </si>
  <si>
    <t>52645,875</t>
  </si>
  <si>
    <t>194,942</t>
  </si>
  <si>
    <t>32,942</t>
  </si>
  <si>
    <t>13,595</t>
  </si>
  <si>
    <t>-563,774</t>
  </si>
  <si>
    <t>118,593</t>
  </si>
  <si>
    <t>132,622</t>
  </si>
  <si>
    <t>28,146</t>
  </si>
  <si>
    <t>41,931</t>
  </si>
  <si>
    <t>161,187</t>
  </si>
  <si>
    <t>303,779</t>
  </si>
  <si>
    <t>36,904</t>
  </si>
  <si>
    <t>29,213</t>
  </si>
  <si>
    <t>19,628</t>
  </si>
  <si>
    <t>-5,175</t>
  </si>
  <si>
    <t>-5,601</t>
  </si>
  <si>
    <t>-4,909</t>
  </si>
  <si>
    <t>-7,417</t>
  </si>
  <si>
    <t>49,658</t>
  </si>
  <si>
    <t>38,112</t>
  </si>
  <si>
    <t>70,244</t>
  </si>
  <si>
    <t>41,955</t>
  </si>
  <si>
    <t>10,504</t>
  </si>
  <si>
    <t>20,945</t>
  </si>
  <si>
    <t>10,34</t>
  </si>
  <si>
    <t>29,554</t>
  </si>
  <si>
    <t>23,863</t>
  </si>
  <si>
    <t>49,832</t>
  </si>
  <si>
    <t>127,007</t>
  </si>
  <si>
    <t>27,195</t>
  </si>
  <si>
    <t>28,089</t>
  </si>
  <si>
    <t>14,568</t>
  </si>
  <si>
    <t>3,653</t>
  </si>
  <si>
    <t>52,445</t>
  </si>
  <si>
    <t>195,462</t>
  </si>
  <si>
    <t>71,063</t>
  </si>
  <si>
    <t>18,566</t>
  </si>
  <si>
    <t>162,662</t>
  </si>
  <si>
    <t>31,783</t>
  </si>
  <si>
    <t>51,352</t>
  </si>
  <si>
    <t>21,086</t>
  </si>
  <si>
    <t>2,081</t>
  </si>
  <si>
    <t>4,095</t>
  </si>
  <si>
    <t>75,909</t>
  </si>
  <si>
    <t>77,316</t>
  </si>
  <si>
    <t>6,767</t>
  </si>
  <si>
    <t>82,051</t>
  </si>
  <si>
    <t>308,43</t>
  </si>
  <si>
    <t>40,733</t>
  </si>
  <si>
    <t>43,269</t>
  </si>
  <si>
    <t>54,364</t>
  </si>
  <si>
    <t>31,521</t>
  </si>
  <si>
    <t>13,761</t>
  </si>
  <si>
    <t>5,088</t>
  </si>
  <si>
    <t>-1,253</t>
  </si>
  <si>
    <t>195,712</t>
  </si>
  <si>
    <t>139,115</t>
  </si>
  <si>
    <t>73,302</t>
  </si>
  <si>
    <t>863,357</t>
  </si>
  <si>
    <t>-2,948</t>
  </si>
  <si>
    <t>26,847</t>
  </si>
  <si>
    <t>-0,305</t>
  </si>
  <si>
    <t>-10,612</t>
  </si>
  <si>
    <t>146,766</t>
  </si>
  <si>
    <t>109,125</t>
  </si>
  <si>
    <t>52,074</t>
  </si>
  <si>
    <t>18,327</t>
  </si>
  <si>
    <t>9,299</t>
  </si>
  <si>
    <t>2,706</t>
  </si>
  <si>
    <t>33,475</t>
  </si>
  <si>
    <t>22,44</t>
  </si>
  <si>
    <t>19,479</t>
  </si>
  <si>
    <t>60,443</t>
  </si>
  <si>
    <t>-404,585</t>
  </si>
  <si>
    <t>90,152</t>
  </si>
  <si>
    <t>16,997</t>
  </si>
  <si>
    <t>-12,04</t>
  </si>
  <si>
    <t>-0,866</t>
  </si>
  <si>
    <t>-1,574</t>
  </si>
  <si>
    <t>-10,594</t>
  </si>
  <si>
    <t>-13,38</t>
  </si>
  <si>
    <t>39,208</t>
  </si>
  <si>
    <t>17,987</t>
  </si>
  <si>
    <t>54,33</t>
  </si>
  <si>
    <t>128,164</t>
  </si>
  <si>
    <t>1038,341</t>
  </si>
  <si>
    <t>40,09</t>
  </si>
  <si>
    <t>233,981</t>
  </si>
  <si>
    <t>13,583</t>
  </si>
  <si>
    <t>15,89</t>
  </si>
  <si>
    <t>13,861</t>
  </si>
  <si>
    <t>842,332</t>
  </si>
  <si>
    <t>782,043</t>
  </si>
  <si>
    <t>56,694</t>
  </si>
  <si>
    <t>73,782</t>
  </si>
  <si>
    <t>-120,691</t>
  </si>
  <si>
    <t>125,153</t>
  </si>
  <si>
    <t>2,307</t>
  </si>
  <si>
    <t>-120,899</t>
  </si>
  <si>
    <t>17,614</t>
  </si>
  <si>
    <t>-22,313</t>
  </si>
  <si>
    <t>-6,48</t>
  </si>
  <si>
    <t>-7,469</t>
  </si>
  <si>
    <t>-7,902</t>
  </si>
  <si>
    <t>-17,418</t>
  </si>
  <si>
    <t>76,311</t>
  </si>
  <si>
    <t>3,543</t>
  </si>
  <si>
    <t>53,212</t>
  </si>
  <si>
    <t>271,049</t>
  </si>
  <si>
    <t>123,714</t>
  </si>
  <si>
    <t>52,879</t>
  </si>
  <si>
    <t>15,136</t>
  </si>
  <si>
    <t>4,392</t>
  </si>
  <si>
    <t>1,72</t>
  </si>
  <si>
    <t>74,673</t>
  </si>
  <si>
    <t>55,782</t>
  </si>
  <si>
    <t>47,999</t>
  </si>
  <si>
    <t>124,717</t>
  </si>
  <si>
    <t>25,303</t>
  </si>
  <si>
    <t>62,045</t>
  </si>
  <si>
    <t>8,756</t>
  </si>
  <si>
    <t>223,361</t>
  </si>
  <si>
    <t>180,511</t>
  </si>
  <si>
    <t>49,282</t>
  </si>
  <si>
    <t>267,845</t>
  </si>
  <si>
    <t>95,34</t>
  </si>
  <si>
    <t>587,909</t>
  </si>
  <si>
    <t>49,573</t>
  </si>
  <si>
    <t>172,983</t>
  </si>
  <si>
    <t>13,094</t>
  </si>
  <si>
    <t>10,357</t>
  </si>
  <si>
    <t>7,151</t>
  </si>
  <si>
    <t>622,741</t>
  </si>
  <si>
    <t>571,948</t>
  </si>
  <si>
    <t>46,103</t>
  </si>
  <si>
    <t>100,771</t>
  </si>
  <si>
    <t>39,229</t>
  </si>
  <si>
    <t>221,665</t>
  </si>
  <si>
    <t>131,332</t>
  </si>
  <si>
    <t>6,252</t>
  </si>
  <si>
    <t>5,824</t>
  </si>
  <si>
    <t>4,199</t>
  </si>
  <si>
    <t>472,794</t>
  </si>
  <si>
    <t>437,754</t>
  </si>
  <si>
    <t>162,041</t>
  </si>
  <si>
    <t>187,129</t>
  </si>
  <si>
    <t>16,411</t>
  </si>
  <si>
    <t>291,332</t>
  </si>
  <si>
    <t>65,501</t>
  </si>
  <si>
    <t>101,011</t>
  </si>
  <si>
    <t>11,825</t>
  </si>
  <si>
    <t>10,537</t>
  </si>
  <si>
    <t>363,64</t>
  </si>
  <si>
    <t>363,065</t>
  </si>
  <si>
    <t>206,508</t>
  </si>
  <si>
    <t>252,78</t>
  </si>
  <si>
    <t>65,687</t>
  </si>
  <si>
    <t>-34,852</t>
  </si>
  <si>
    <t>-0,68</t>
  </si>
  <si>
    <t>-0,682</t>
  </si>
  <si>
    <t>15,125</t>
  </si>
  <si>
    <t>46,771</t>
  </si>
  <si>
    <t>-111,204</t>
  </si>
  <si>
    <t>86,215</t>
  </si>
  <si>
    <t>50,461</t>
  </si>
  <si>
    <t>-139,449</t>
  </si>
  <si>
    <t>-287,608</t>
  </si>
  <si>
    <t>-1,249</t>
  </si>
  <si>
    <t>-25,269</t>
  </si>
  <si>
    <t>-0,311</t>
  </si>
  <si>
    <t>8,346</t>
  </si>
  <si>
    <t>-109,975</t>
  </si>
  <si>
    <t>89,612</t>
  </si>
  <si>
    <t>-125,417</t>
  </si>
  <si>
    <t>11,979</t>
  </si>
  <si>
    <t>1,46</t>
  </si>
  <si>
    <t>2,06</t>
  </si>
  <si>
    <t>37,349</t>
  </si>
  <si>
    <t>57,045</t>
  </si>
  <si>
    <t>54,202</t>
  </si>
  <si>
    <t>234,67</t>
  </si>
  <si>
    <t>34,424</t>
  </si>
  <si>
    <t>47,86</t>
  </si>
  <si>
    <t>46,691</t>
  </si>
  <si>
    <t>9,835</t>
  </si>
  <si>
    <t>0,502</t>
  </si>
  <si>
    <t>18,312</t>
  </si>
  <si>
    <t>3,124</t>
  </si>
  <si>
    <t>168,088</t>
  </si>
  <si>
    <t>178,012</t>
  </si>
  <si>
    <t>40,154</t>
  </si>
  <si>
    <t>81,988</t>
  </si>
  <si>
    <t>153,185</t>
  </si>
  <si>
    <t>25,44</t>
  </si>
  <si>
    <t>22,045</t>
  </si>
  <si>
    <t>3,185</t>
  </si>
  <si>
    <t>2,147</t>
  </si>
  <si>
    <t>79,362</t>
  </si>
  <si>
    <t>32,489</t>
  </si>
  <si>
    <t>49,173</t>
  </si>
  <si>
    <t>52,784</t>
  </si>
  <si>
    <t>27,029</t>
  </si>
  <si>
    <t>82,371</t>
  </si>
  <si>
    <t>62,883</t>
  </si>
  <si>
    <t>39,495</t>
  </si>
  <si>
    <t>1,033</t>
  </si>
  <si>
    <t>3,856</t>
  </si>
  <si>
    <t>12,643</t>
  </si>
  <si>
    <t>36,288</t>
  </si>
  <si>
    <t>73,272</t>
  </si>
  <si>
    <t>208,983</t>
  </si>
  <si>
    <t>12,101</t>
  </si>
  <si>
    <t>78,22</t>
  </si>
  <si>
    <t>16,782</t>
  </si>
  <si>
    <t>53,159</t>
  </si>
  <si>
    <t>65,6</t>
  </si>
  <si>
    <t>217,211</t>
  </si>
  <si>
    <t>37,294</t>
  </si>
  <si>
    <t>47,18</t>
  </si>
  <si>
    <t>8,964</t>
  </si>
  <si>
    <t>13,224</t>
  </si>
  <si>
    <t>70,505</t>
  </si>
  <si>
    <t>17,829</t>
  </si>
  <si>
    <t>49,543</t>
  </si>
  <si>
    <t>57,887</t>
  </si>
  <si>
    <t>41,03</t>
  </si>
  <si>
    <t>312,002</t>
  </si>
  <si>
    <t>41,514</t>
  </si>
  <si>
    <t>55,32</t>
  </si>
  <si>
    <t>45,804</t>
  </si>
  <si>
    <t>4,576</t>
  </si>
  <si>
    <t>4,371</t>
  </si>
  <si>
    <t>114,817</t>
  </si>
  <si>
    <t>60,842</t>
  </si>
  <si>
    <t>54,68</t>
  </si>
  <si>
    <t>-6632,507</t>
  </si>
  <si>
    <t>96,357</t>
  </si>
  <si>
    <t>65,252</t>
  </si>
  <si>
    <t>-0,645</t>
  </si>
  <si>
    <t>37,773</t>
  </si>
  <si>
    <t>47,065</t>
  </si>
  <si>
    <t>-1,187</t>
  </si>
  <si>
    <t>93,38</t>
  </si>
  <si>
    <t>56,209</t>
  </si>
  <si>
    <t>27,213</t>
  </si>
  <si>
    <t>106,5</t>
  </si>
  <si>
    <t>137,565</t>
  </si>
  <si>
    <t>29,587</t>
  </si>
  <si>
    <t>86,951</t>
  </si>
  <si>
    <t>-11,231</t>
  </si>
  <si>
    <t>22,895</t>
  </si>
  <si>
    <t>23,977</t>
  </si>
  <si>
    <t>-40,43</t>
  </si>
  <si>
    <t>18,921</t>
  </si>
  <si>
    <t>94,765</t>
  </si>
  <si>
    <t>102,55</t>
  </si>
  <si>
    <t>96,5</t>
  </si>
  <si>
    <t>58,04</t>
  </si>
  <si>
    <t>12,313</t>
  </si>
  <si>
    <t>50,462</t>
  </si>
  <si>
    <t>85,601</t>
  </si>
  <si>
    <t>84,147</t>
  </si>
  <si>
    <t>44,281</t>
  </si>
  <si>
    <t>523,078</t>
  </si>
  <si>
    <t>35,526</t>
  </si>
  <si>
    <t>58,315</t>
  </si>
  <si>
    <t>5,04</t>
  </si>
  <si>
    <t>6,259</t>
  </si>
  <si>
    <t>115,872</t>
  </si>
  <si>
    <t>71,56</t>
  </si>
  <si>
    <t>36,846</t>
  </si>
  <si>
    <t>11,406</t>
  </si>
  <si>
    <t>577,902</t>
  </si>
  <si>
    <t>31,866</t>
  </si>
  <si>
    <t>85,731</t>
  </si>
  <si>
    <t>98,129</t>
  </si>
  <si>
    <t>59,374</t>
  </si>
  <si>
    <t>19,998</t>
  </si>
  <si>
    <t>93,78</t>
  </si>
  <si>
    <t>187,453</t>
  </si>
  <si>
    <t>61,239</t>
  </si>
  <si>
    <t>41,664</t>
  </si>
  <si>
    <t>49,68</t>
  </si>
  <si>
    <t>4,945</t>
  </si>
  <si>
    <t>6,953</t>
  </si>
  <si>
    <t>5,163</t>
  </si>
  <si>
    <t>178,848</t>
  </si>
  <si>
    <t>96,556</t>
  </si>
  <si>
    <t>88,513</t>
  </si>
  <si>
    <t>16,437</t>
  </si>
  <si>
    <t>182,963</t>
  </si>
  <si>
    <t>28,376</t>
  </si>
  <si>
    <t>53,887</t>
  </si>
  <si>
    <t>29,612</t>
  </si>
  <si>
    <t>-3,267</t>
  </si>
  <si>
    <t>-1,645</t>
  </si>
  <si>
    <t>-2,988</t>
  </si>
  <si>
    <t>-1,252</t>
  </si>
  <si>
    <t>106,603</t>
  </si>
  <si>
    <t>65,879</t>
  </si>
  <si>
    <t>320,791</t>
  </si>
  <si>
    <t>107,299</t>
  </si>
  <si>
    <t>10,601</t>
  </si>
  <si>
    <t>20,983</t>
  </si>
  <si>
    <t>1,703</t>
  </si>
  <si>
    <t>6,789</t>
  </si>
  <si>
    <t>75,538</t>
  </si>
  <si>
    <t>15,024</t>
  </si>
  <si>
    <t>52,014</t>
  </si>
  <si>
    <t>71,762</t>
  </si>
  <si>
    <t>457,226</t>
  </si>
  <si>
    <t>162,027</t>
  </si>
  <si>
    <t>11,715</t>
  </si>
  <si>
    <t>19,338</t>
  </si>
  <si>
    <t>36,815</t>
  </si>
  <si>
    <t>23,108</t>
  </si>
  <si>
    <t>0,9</t>
  </si>
  <si>
    <t>-1,113</t>
  </si>
  <si>
    <t>69,619</t>
  </si>
  <si>
    <t>16,382</t>
  </si>
  <si>
    <t>48,005</t>
  </si>
  <si>
    <t>40,285</t>
  </si>
  <si>
    <t>256,953</t>
  </si>
  <si>
    <t>48,593</t>
  </si>
  <si>
    <t>8,636</t>
  </si>
  <si>
    <t>-6,777</t>
  </si>
  <si>
    <t>-24,397</t>
  </si>
  <si>
    <t>42,645</t>
  </si>
  <si>
    <t>62,587</t>
  </si>
  <si>
    <t>191,92</t>
  </si>
  <si>
    <t>28,395</t>
  </si>
  <si>
    <t>13,92</t>
  </si>
  <si>
    <t>11,994</t>
  </si>
  <si>
    <t>102,222</t>
  </si>
  <si>
    <t>25,234</t>
  </si>
  <si>
    <t>19,328</t>
  </si>
  <si>
    <t>59,933</t>
  </si>
  <si>
    <t>68,163</t>
  </si>
  <si>
    <t>193,995</t>
  </si>
  <si>
    <t>34,663</t>
  </si>
  <si>
    <t>33,959</t>
  </si>
  <si>
    <t>12,245</t>
  </si>
  <si>
    <t>16,977</t>
  </si>
  <si>
    <t>16,945</t>
  </si>
  <si>
    <t>44,081</t>
  </si>
  <si>
    <t>86,209</t>
  </si>
  <si>
    <t>51,686</t>
  </si>
  <si>
    <t>56,586</t>
  </si>
  <si>
    <t>184,354</t>
  </si>
  <si>
    <t>39,413</t>
  </si>
  <si>
    <t>51,948</t>
  </si>
  <si>
    <t>40,359</t>
  </si>
  <si>
    <t>0,317</t>
  </si>
  <si>
    <t>145,293</t>
  </si>
  <si>
    <t>26,242</t>
  </si>
  <si>
    <t>51,33</t>
  </si>
  <si>
    <t>160,249</t>
  </si>
  <si>
    <t>33,474</t>
  </si>
  <si>
    <t>58,375</t>
  </si>
  <si>
    <t>8,721</t>
  </si>
  <si>
    <t>4,653</t>
  </si>
  <si>
    <t>31,396</t>
  </si>
  <si>
    <t>18,592</t>
  </si>
  <si>
    <t>31,473</t>
  </si>
  <si>
    <t>33,962</t>
  </si>
  <si>
    <t>242,392</t>
  </si>
  <si>
    <t>34,967</t>
  </si>
  <si>
    <t>62,177</t>
  </si>
  <si>
    <t>2,389</t>
  </si>
  <si>
    <t>5,413</t>
  </si>
  <si>
    <t>4,454</t>
  </si>
  <si>
    <t>127,314</t>
  </si>
  <si>
    <t>31,694</t>
  </si>
  <si>
    <t>55,489</t>
  </si>
  <si>
    <t>52,423</t>
  </si>
  <si>
    <t>99,857</t>
  </si>
  <si>
    <t>17,138</t>
  </si>
  <si>
    <t>77,557</t>
  </si>
  <si>
    <t>47,676</t>
  </si>
  <si>
    <t>200,85</t>
  </si>
  <si>
    <t>42,429</t>
  </si>
  <si>
    <t>32,701</t>
  </si>
  <si>
    <t>117,723</t>
  </si>
  <si>
    <t>66,838</t>
  </si>
  <si>
    <t>73,319</t>
  </si>
  <si>
    <t>46,34</t>
  </si>
  <si>
    <t>270,176</t>
  </si>
  <si>
    <t>171,863</t>
  </si>
  <si>
    <t>13,741</t>
  </si>
  <si>
    <t>-12,548</t>
  </si>
  <si>
    <t>46,582</t>
  </si>
  <si>
    <t>-0,684</t>
  </si>
  <si>
    <t>-0,905</t>
  </si>
  <si>
    <t>74,879</t>
  </si>
  <si>
    <t>31,606</t>
  </si>
  <si>
    <t>49,096</t>
  </si>
  <si>
    <t>116,672</t>
  </si>
  <si>
    <t>1118,431</t>
  </si>
  <si>
    <t>42,085</t>
  </si>
  <si>
    <t>42,579</t>
  </si>
  <si>
    <t>93,866</t>
  </si>
  <si>
    <t>5,503</t>
  </si>
  <si>
    <t>7,047</t>
  </si>
  <si>
    <t>337,916</t>
  </si>
  <si>
    <t>309,386</t>
  </si>
  <si>
    <t>33,809</t>
  </si>
  <si>
    <t>31,164</t>
  </si>
  <si>
    <t>72,942</t>
  </si>
  <si>
    <t>31,145</t>
  </si>
  <si>
    <t>28,398</t>
  </si>
  <si>
    <t>18,096</t>
  </si>
  <si>
    <t>15,642</t>
  </si>
  <si>
    <t>11,732</t>
  </si>
  <si>
    <t>41,284</t>
  </si>
  <si>
    <t>369,188</t>
  </si>
  <si>
    <t>79,786</t>
  </si>
  <si>
    <t>7,761</t>
  </si>
  <si>
    <t>9,489</t>
  </si>
  <si>
    <t>6,48</t>
  </si>
  <si>
    <t>15,308</t>
  </si>
  <si>
    <t>23,43</t>
  </si>
  <si>
    <t>52,352</t>
  </si>
  <si>
    <t>390,183</t>
  </si>
  <si>
    <t>81,443</t>
  </si>
  <si>
    <t>11,306</t>
  </si>
  <si>
    <t>14,762</t>
  </si>
  <si>
    <t>27,435</t>
  </si>
  <si>
    <t>57,954</t>
  </si>
  <si>
    <t>155,072</t>
  </si>
  <si>
    <t>48,18</t>
  </si>
  <si>
    <t>67,027</t>
  </si>
  <si>
    <t>8,072</t>
  </si>
  <si>
    <t>1,875</t>
  </si>
  <si>
    <t>5,984</t>
  </si>
  <si>
    <t>29,059</t>
  </si>
  <si>
    <t>174,779</t>
  </si>
  <si>
    <t>43,19</t>
  </si>
  <si>
    <t>68,031</t>
  </si>
  <si>
    <t>45,274</t>
  </si>
  <si>
    <t>23,59</t>
  </si>
  <si>
    <t>41,581</t>
  </si>
  <si>
    <t>640,356</t>
  </si>
  <si>
    <t>192,95</t>
  </si>
  <si>
    <t>21,767</t>
  </si>
  <si>
    <t>7855,495</t>
  </si>
  <si>
    <t>-2,505</t>
  </si>
  <si>
    <t>-12,723</t>
  </si>
  <si>
    <t>-1,578</t>
  </si>
  <si>
    <t>100,651</t>
  </si>
  <si>
    <t>88,053</t>
  </si>
  <si>
    <t>16,817</t>
  </si>
  <si>
    <t>47,398</t>
  </si>
  <si>
    <t>99,084</t>
  </si>
  <si>
    <t>275,4</t>
  </si>
  <si>
    <t>39,345</t>
  </si>
  <si>
    <t>28,329</t>
  </si>
  <si>
    <t>1,596</t>
  </si>
  <si>
    <t>159,638</t>
  </si>
  <si>
    <t>120,719</t>
  </si>
  <si>
    <t>36,356</t>
  </si>
  <si>
    <t>62,417</t>
  </si>
  <si>
    <t>91,422</t>
  </si>
  <si>
    <t>36,83</t>
  </si>
  <si>
    <t>-94,933</t>
  </si>
  <si>
    <t>10,542</t>
  </si>
  <si>
    <t>-341,759</t>
  </si>
  <si>
    <t>163,837</t>
  </si>
  <si>
    <t>76,135</t>
  </si>
  <si>
    <t>201,471</t>
  </si>
  <si>
    <t>36,167</t>
  </si>
  <si>
    <t>58,372</t>
  </si>
  <si>
    <t>9,924</t>
  </si>
  <si>
    <t>-7,426</t>
  </si>
  <si>
    <t>2,734</t>
  </si>
  <si>
    <t>210,138</t>
  </si>
  <si>
    <t>197,434</t>
  </si>
  <si>
    <t>33,964</t>
  </si>
  <si>
    <t>105,547</t>
  </si>
  <si>
    <t>266,236</t>
  </si>
  <si>
    <t>59,275</t>
  </si>
  <si>
    <t>72,231</t>
  </si>
  <si>
    <t>12,929</t>
  </si>
  <si>
    <t>14,73</t>
  </si>
  <si>
    <t>2,499</t>
  </si>
  <si>
    <t>260,032</t>
  </si>
  <si>
    <t>209,16</t>
  </si>
  <si>
    <t>38,906</t>
  </si>
  <si>
    <t>90,61</t>
  </si>
  <si>
    <t>13,846</t>
  </si>
  <si>
    <t>18,542</t>
  </si>
  <si>
    <t>1,159</t>
  </si>
  <si>
    <t>-0,46</t>
  </si>
  <si>
    <t>-20,142</t>
  </si>
  <si>
    <t>30,249</t>
  </si>
  <si>
    <t>20,093</t>
  </si>
  <si>
    <t>49,935</t>
  </si>
  <si>
    <t>1172,633</t>
  </si>
  <si>
    <t>25,685</t>
  </si>
  <si>
    <t>87,63</t>
  </si>
  <si>
    <t>22,721</t>
  </si>
  <si>
    <t>-11,198</t>
  </si>
  <si>
    <t>-0,636</t>
  </si>
  <si>
    <t>-12,938</t>
  </si>
  <si>
    <t>-20,629</t>
  </si>
  <si>
    <t>81,794</t>
  </si>
  <si>
    <t>43,775</t>
  </si>
  <si>
    <t>25,559</t>
  </si>
  <si>
    <t>12,468</t>
  </si>
  <si>
    <t>14,327</t>
  </si>
  <si>
    <t>735,873</t>
  </si>
  <si>
    <t>22,568</t>
  </si>
  <si>
    <t>78,068</t>
  </si>
  <si>
    <t>19,742</t>
  </si>
  <si>
    <t>11,287</t>
  </si>
  <si>
    <t>71,071</t>
  </si>
  <si>
    <t>38,11</t>
  </si>
  <si>
    <t>20,41</t>
  </si>
  <si>
    <t>213,607</t>
  </si>
  <si>
    <t>9,322</t>
  </si>
  <si>
    <t>54,978</t>
  </si>
  <si>
    <t>-17,347</t>
  </si>
  <si>
    <t>-1,764</t>
  </si>
  <si>
    <t>-2,372</t>
  </si>
  <si>
    <t>197,189</t>
  </si>
  <si>
    <t>126,788</t>
  </si>
  <si>
    <t>63,035</t>
  </si>
  <si>
    <t>96,965</t>
  </si>
  <si>
    <t>217,058</t>
  </si>
  <si>
    <t>8,125</t>
  </si>
  <si>
    <t>55,274</t>
  </si>
  <si>
    <t>43,11</t>
  </si>
  <si>
    <t>-0,641</t>
  </si>
  <si>
    <t>-3,616</t>
  </si>
  <si>
    <t>-3,607</t>
  </si>
  <si>
    <t>155,195</t>
  </si>
  <si>
    <t>80,766</t>
  </si>
  <si>
    <t>83,674</t>
  </si>
  <si>
    <t>369,508</t>
  </si>
  <si>
    <t>195,301</t>
  </si>
  <si>
    <t>68,214</t>
  </si>
  <si>
    <t>11,393</t>
  </si>
  <si>
    <t>27,406</t>
  </si>
  <si>
    <t>1,722</t>
  </si>
  <si>
    <t>0,335</t>
  </si>
  <si>
    <t>245,572</t>
  </si>
  <si>
    <t>122,167</t>
  </si>
  <si>
    <t>78,571</t>
  </si>
  <si>
    <t>75,454</t>
  </si>
  <si>
    <t>66,053</t>
  </si>
  <si>
    <t>174,809</t>
  </si>
  <si>
    <t>25,897</t>
  </si>
  <si>
    <t>43,701</t>
  </si>
  <si>
    <t>16,688</t>
  </si>
  <si>
    <t>60,97</t>
  </si>
  <si>
    <t>3,333</t>
  </si>
  <si>
    <t>60,075</t>
  </si>
  <si>
    <t>14,765</t>
  </si>
  <si>
    <t>140,315</t>
  </si>
  <si>
    <t>12,907</t>
  </si>
  <si>
    <t>44,141</t>
  </si>
  <si>
    <t>18,22</t>
  </si>
  <si>
    <t>12,762</t>
  </si>
  <si>
    <t>2,54</t>
  </si>
  <si>
    <t>16,125</t>
  </si>
  <si>
    <t>78,106</t>
  </si>
  <si>
    <t>132,309</t>
  </si>
  <si>
    <t>156,085</t>
  </si>
  <si>
    <t>37,582</t>
  </si>
  <si>
    <t>29,768</t>
  </si>
  <si>
    <t>7,914</t>
  </si>
  <si>
    <t>152,555</t>
  </si>
  <si>
    <t>144,24</t>
  </si>
  <si>
    <t>10,803</t>
  </si>
  <si>
    <t>53,326</t>
  </si>
  <si>
    <t>56,485</t>
  </si>
  <si>
    <t>130,075</t>
  </si>
  <si>
    <t>28,879</t>
  </si>
  <si>
    <t>29,58</t>
  </si>
  <si>
    <t>5,362</t>
  </si>
  <si>
    <t>5,37</t>
  </si>
  <si>
    <t>56,864</t>
  </si>
  <si>
    <t>173,561</t>
  </si>
  <si>
    <t>79,513</t>
  </si>
  <si>
    <t>20,309</t>
  </si>
  <si>
    <t>182,001</t>
  </si>
  <si>
    <t>111,253</t>
  </si>
  <si>
    <t>12,232</t>
  </si>
  <si>
    <t>14,648</t>
  </si>
  <si>
    <t>41,402</t>
  </si>
  <si>
    <t>39,068</t>
  </si>
  <si>
    <t>72,521</t>
  </si>
  <si>
    <t>374,226</t>
  </si>
  <si>
    <t>38,456</t>
  </si>
  <si>
    <t>48,105</t>
  </si>
  <si>
    <t>44,321</t>
  </si>
  <si>
    <t>6,236</t>
  </si>
  <si>
    <t>159,556</t>
  </si>
  <si>
    <t>84,581</t>
  </si>
  <si>
    <t>71,287</t>
  </si>
  <si>
    <t>36,9</t>
  </si>
  <si>
    <t>287,856</t>
  </si>
  <si>
    <t>44,94</t>
  </si>
  <si>
    <t>3,604</t>
  </si>
  <si>
    <t>144,248</t>
  </si>
  <si>
    <t>68,547</t>
  </si>
  <si>
    <t>57,988</t>
  </si>
  <si>
    <t>50,844</t>
  </si>
  <si>
    <t>230,547</t>
  </si>
  <si>
    <t>44,763</t>
  </si>
  <si>
    <t>44,411</t>
  </si>
  <si>
    <t>6,727</t>
  </si>
  <si>
    <t>19,346</t>
  </si>
  <si>
    <t>17,321</t>
  </si>
  <si>
    <t>116,118</t>
  </si>
  <si>
    <t>94,984</t>
  </si>
  <si>
    <t>54,351</t>
  </si>
  <si>
    <t>170,041</t>
  </si>
  <si>
    <t>88,828</t>
  </si>
  <si>
    <t>53,62</t>
  </si>
  <si>
    <t>9,463</t>
  </si>
  <si>
    <t>0,825</t>
  </si>
  <si>
    <t>36,778</t>
  </si>
  <si>
    <t>1,569</t>
  </si>
  <si>
    <t>33,38</t>
  </si>
  <si>
    <t>8986,181</t>
  </si>
  <si>
    <t>110,855</t>
  </si>
  <si>
    <t>2,127</t>
  </si>
  <si>
    <t>-5941,277</t>
  </si>
  <si>
    <t>-0,142</t>
  </si>
  <si>
    <t>25,17</t>
  </si>
  <si>
    <t>32,334</t>
  </si>
  <si>
    <t>581,89</t>
  </si>
  <si>
    <t>39,839</t>
  </si>
  <si>
    <t>90,065</t>
  </si>
  <si>
    <t>85,106</t>
  </si>
  <si>
    <t>98,187</t>
  </si>
  <si>
    <t>96,309</t>
  </si>
  <si>
    <t>306,383</t>
  </si>
  <si>
    <t>72,353</t>
  </si>
  <si>
    <t>11,475</t>
  </si>
  <si>
    <t>66,28</t>
  </si>
  <si>
    <t>228,941</t>
  </si>
  <si>
    <t>162,991</t>
  </si>
  <si>
    <t>18,979</t>
  </si>
  <si>
    <t>14,297</t>
  </si>
  <si>
    <t>150,301</t>
  </si>
  <si>
    <t>106,954</t>
  </si>
  <si>
    <t>98,943</t>
  </si>
  <si>
    <t>813,18</t>
  </si>
  <si>
    <t>724,979</t>
  </si>
  <si>
    <t>46,58</t>
  </si>
  <si>
    <t>9,408</t>
  </si>
  <si>
    <t>243,102</t>
  </si>
  <si>
    <t>-35,048</t>
  </si>
  <si>
    <t>-8,414</t>
  </si>
  <si>
    <t>-27,537</t>
  </si>
  <si>
    <t>-6,318</t>
  </si>
  <si>
    <t>-9,653</t>
  </si>
  <si>
    <t>875,166</t>
  </si>
  <si>
    <t>831,162</t>
  </si>
  <si>
    <t>44,757</t>
  </si>
  <si>
    <t>120,364</t>
  </si>
  <si>
    <t>313,631</t>
  </si>
  <si>
    <t>40,216</t>
  </si>
  <si>
    <t>23,681</t>
  </si>
  <si>
    <t>83,477</t>
  </si>
  <si>
    <t>76,94</t>
  </si>
  <si>
    <t>21,862</t>
  </si>
  <si>
    <t>29,547</t>
  </si>
  <si>
    <t>207,818</t>
  </si>
  <si>
    <t>49,591</t>
  </si>
  <si>
    <t>50,89</t>
  </si>
  <si>
    <t>25,75</t>
  </si>
  <si>
    <t>92,701</t>
  </si>
  <si>
    <t>85,009</t>
  </si>
  <si>
    <t>10,798</t>
  </si>
  <si>
    <t>217,593</t>
  </si>
  <si>
    <t>85,029</t>
  </si>
  <si>
    <t>22,175</t>
  </si>
  <si>
    <t>16,349</t>
  </si>
  <si>
    <t>41,741</t>
  </si>
  <si>
    <t>-53,409</t>
  </si>
  <si>
    <t>-2,261</t>
  </si>
  <si>
    <t>-0,857</t>
  </si>
  <si>
    <t>-4,677</t>
  </si>
  <si>
    <t>150,268</t>
  </si>
  <si>
    <t>73,951</t>
  </si>
  <si>
    <t>76,271</t>
  </si>
  <si>
    <t>102,554</t>
  </si>
  <si>
    <t>983,77</t>
  </si>
  <si>
    <t>153,028</t>
  </si>
  <si>
    <t>40,307</t>
  </si>
  <si>
    <t>34,226</t>
  </si>
  <si>
    <t>56,333</t>
  </si>
  <si>
    <t>49,154</t>
  </si>
  <si>
    <t>58,187</t>
  </si>
  <si>
    <t>529,721</t>
  </si>
  <si>
    <t>125,217</t>
  </si>
  <si>
    <t>62,061</t>
  </si>
  <si>
    <t>7,411</t>
  </si>
  <si>
    <t>2,319</t>
  </si>
  <si>
    <t>3,779</t>
  </si>
  <si>
    <t>1,258</t>
  </si>
  <si>
    <t>119,831</t>
  </si>
  <si>
    <t>88,775</t>
  </si>
  <si>
    <t>79,587</t>
  </si>
  <si>
    <t>48,83</t>
  </si>
  <si>
    <t>39300,088</t>
  </si>
  <si>
    <t>135,511</t>
  </si>
  <si>
    <t>75,658</t>
  </si>
  <si>
    <t>66,475</t>
  </si>
  <si>
    <t>43,671</t>
  </si>
  <si>
    <t>1,306</t>
  </si>
  <si>
    <t>115,042</t>
  </si>
  <si>
    <t>38,855</t>
  </si>
  <si>
    <t>6,637</t>
  </si>
  <si>
    <t>53,455</t>
  </si>
  <si>
    <t>50,463</t>
  </si>
  <si>
    <t>69,496</t>
  </si>
  <si>
    <t>51,314</t>
  </si>
  <si>
    <t>254,673</t>
  </si>
  <si>
    <t>80,55</t>
  </si>
  <si>
    <t>5,33</t>
  </si>
  <si>
    <t>8,771</t>
  </si>
  <si>
    <t>3,434</t>
  </si>
  <si>
    <t>289,978</t>
  </si>
  <si>
    <t>223,637</t>
  </si>
  <si>
    <t>69,717</t>
  </si>
  <si>
    <t>134,925</t>
  </si>
  <si>
    <t>110,982</t>
  </si>
  <si>
    <t>235,655</t>
  </si>
  <si>
    <t>17,032</t>
  </si>
  <si>
    <t>36,326</t>
  </si>
  <si>
    <t>81,13</t>
  </si>
  <si>
    <t>166,422</t>
  </si>
  <si>
    <t>-106,747</t>
  </si>
  <si>
    <t>-3,415</t>
  </si>
  <si>
    <t>292,067</t>
  </si>
  <si>
    <t>257,101</t>
  </si>
  <si>
    <t>53,72</t>
  </si>
  <si>
    <t>135,467</t>
  </si>
  <si>
    <t>520,353</t>
  </si>
  <si>
    <t>24,576</t>
  </si>
  <si>
    <t>74,494</t>
  </si>
  <si>
    <t>90,767</t>
  </si>
  <si>
    <t>20,764</t>
  </si>
  <si>
    <t>326,763</t>
  </si>
  <si>
    <t>276,14</t>
  </si>
  <si>
    <t>52,152</t>
  </si>
  <si>
    <t>84,676</t>
  </si>
  <si>
    <t>122,97</t>
  </si>
  <si>
    <t>26,15</t>
  </si>
  <si>
    <t>28,168</t>
  </si>
  <si>
    <t>5,009</t>
  </si>
  <si>
    <t>2,71</t>
  </si>
  <si>
    <t>18,033</t>
  </si>
  <si>
    <t>43,878</t>
  </si>
  <si>
    <t>32,02</t>
  </si>
  <si>
    <t>13,637</t>
  </si>
  <si>
    <t>127,476</t>
  </si>
  <si>
    <t>35,811</t>
  </si>
  <si>
    <t>29,557</t>
  </si>
  <si>
    <t>69,909</t>
  </si>
  <si>
    <t>-41,943</t>
  </si>
  <si>
    <t>-8,31</t>
  </si>
  <si>
    <t>-1,074</t>
  </si>
  <si>
    <t>-3,185</t>
  </si>
  <si>
    <t>-2,476</t>
  </si>
  <si>
    <t>251,672</t>
  </si>
  <si>
    <t>536,856</t>
  </si>
  <si>
    <t>65,816</t>
  </si>
  <si>
    <t>196,872</t>
  </si>
  <si>
    <t>58,246</t>
  </si>
  <si>
    <t>4,0</t>
  </si>
  <si>
    <t>-46,418</t>
  </si>
  <si>
    <t>-37,546</t>
  </si>
  <si>
    <t>-89,897</t>
  </si>
  <si>
    <t>-11,195</t>
  </si>
  <si>
    <t>-1,903</t>
  </si>
  <si>
    <t>-7,334</t>
  </si>
  <si>
    <t>-135,167</t>
  </si>
  <si>
    <t>71,072</t>
  </si>
  <si>
    <t>26,766</t>
  </si>
  <si>
    <t>37,285</t>
  </si>
  <si>
    <t>70,974</t>
  </si>
  <si>
    <t>3,095</t>
  </si>
  <si>
    <t>0,378</t>
  </si>
  <si>
    <t>19,984</t>
  </si>
  <si>
    <t>349,252</t>
  </si>
  <si>
    <t>62,707</t>
  </si>
  <si>
    <t>64,625</t>
  </si>
  <si>
    <t>13,179</t>
  </si>
  <si>
    <t>20,999</t>
  </si>
  <si>
    <t>22,151</t>
  </si>
  <si>
    <t>232,651</t>
  </si>
  <si>
    <t>16,081</t>
  </si>
  <si>
    <t>44,793</t>
  </si>
  <si>
    <t>124,816</t>
  </si>
  <si>
    <t>99,943</t>
  </si>
  <si>
    <t>297,731</t>
  </si>
  <si>
    <t>58,251</t>
  </si>
  <si>
    <t>26,839</t>
  </si>
  <si>
    <t>7,511</t>
  </si>
  <si>
    <t>7,659</t>
  </si>
  <si>
    <t>96,62</t>
  </si>
  <si>
    <t>76,46</t>
  </si>
  <si>
    <t>30,065</t>
  </si>
  <si>
    <t>108,035</t>
  </si>
  <si>
    <t>47,723</t>
  </si>
  <si>
    <t>57,995</t>
  </si>
  <si>
    <t>-8,642</t>
  </si>
  <si>
    <t>13,139</t>
  </si>
  <si>
    <t>16,703</t>
  </si>
  <si>
    <t>-31,11</t>
  </si>
  <si>
    <t>23,508</t>
  </si>
  <si>
    <t>54,401</t>
  </si>
  <si>
    <t>28,214</t>
  </si>
  <si>
    <t>247,966</t>
  </si>
  <si>
    <t>3,174</t>
  </si>
  <si>
    <t>1,646</t>
  </si>
  <si>
    <t>85,374</t>
  </si>
  <si>
    <t>88,317</t>
  </si>
  <si>
    <t>24,358</t>
  </si>
  <si>
    <t>105,217</t>
  </si>
  <si>
    <t>112,84</t>
  </si>
  <si>
    <t>10,378</t>
  </si>
  <si>
    <t>-157,499</t>
  </si>
  <si>
    <t>-0,952</t>
  </si>
  <si>
    <t>-7,788</t>
  </si>
  <si>
    <t>-0,822</t>
  </si>
  <si>
    <t>37,361</t>
  </si>
  <si>
    <t>38,513</t>
  </si>
  <si>
    <t>47,937</t>
  </si>
  <si>
    <t>252,066</t>
  </si>
  <si>
    <t>83,386</t>
  </si>
  <si>
    <t>27,582</t>
  </si>
  <si>
    <t>8,645</t>
  </si>
  <si>
    <t>26,974</t>
  </si>
  <si>
    <t>39,383</t>
  </si>
  <si>
    <t>10,621</t>
  </si>
  <si>
    <t>50,875</t>
  </si>
  <si>
    <t>86,678</t>
  </si>
  <si>
    <t>219,508</t>
  </si>
  <si>
    <t>39,943</t>
  </si>
  <si>
    <t>43,485</t>
  </si>
  <si>
    <t>33,025</t>
  </si>
  <si>
    <t>-285,844</t>
  </si>
  <si>
    <t>-21,755</t>
  </si>
  <si>
    <t>-0,873</t>
  </si>
  <si>
    <t>-5,997</t>
  </si>
  <si>
    <t>118,89</t>
  </si>
  <si>
    <t>134,211</t>
  </si>
  <si>
    <t>24,449</t>
  </si>
  <si>
    <t>381,184</t>
  </si>
  <si>
    <t>183,371</t>
  </si>
  <si>
    <t>14,492</t>
  </si>
  <si>
    <t>39,283</t>
  </si>
  <si>
    <t>-41,001</t>
  </si>
  <si>
    <t>-44,512</t>
  </si>
  <si>
    <t>-0,406</t>
  </si>
  <si>
    <t>-0,522</t>
  </si>
  <si>
    <t>141,42</t>
  </si>
  <si>
    <t>75,814</t>
  </si>
  <si>
    <t>54,666</t>
  </si>
  <si>
    <t>202,582</t>
  </si>
  <si>
    <t>100,451</t>
  </si>
  <si>
    <t>29,413</t>
  </si>
  <si>
    <t>25,267</t>
  </si>
  <si>
    <t>18,793</t>
  </si>
  <si>
    <t>-22,706</t>
  </si>
  <si>
    <t>20,472</t>
  </si>
  <si>
    <t>2,341</t>
  </si>
  <si>
    <t>-2,536</t>
  </si>
  <si>
    <t>20,652</t>
  </si>
  <si>
    <t>67,654</t>
  </si>
  <si>
    <t>48,71</t>
  </si>
  <si>
    <t>67,199</t>
  </si>
  <si>
    <t>85,395</t>
  </si>
  <si>
    <t>255,572</t>
  </si>
  <si>
    <t>46,738</t>
  </si>
  <si>
    <t>37,631</t>
  </si>
  <si>
    <t>21,583</t>
  </si>
  <si>
    <t>77,7</t>
  </si>
  <si>
    <t>49,96</t>
  </si>
  <si>
    <t>39,072</t>
  </si>
  <si>
    <t>159,147</t>
  </si>
  <si>
    <t>233,809</t>
  </si>
  <si>
    <t>28,819</t>
  </si>
  <si>
    <t>48,791</t>
  </si>
  <si>
    <t>21,348</t>
  </si>
  <si>
    <t>175,649</t>
  </si>
  <si>
    <t>142,893</t>
  </si>
  <si>
    <t>30,757</t>
  </si>
  <si>
    <t>50,091</t>
  </si>
  <si>
    <t>0,517</t>
  </si>
  <si>
    <t>67,069</t>
  </si>
  <si>
    <t>18,892</t>
  </si>
  <si>
    <t>22,321</t>
  </si>
  <si>
    <t>30,117</t>
  </si>
  <si>
    <t>145,281</t>
  </si>
  <si>
    <t>285,651</t>
  </si>
  <si>
    <t>38,987</t>
  </si>
  <si>
    <t>28,171</t>
  </si>
  <si>
    <t>53,093</t>
  </si>
  <si>
    <t>18,118</t>
  </si>
  <si>
    <t>191,135</t>
  </si>
  <si>
    <t>101,15</t>
  </si>
  <si>
    <t>58,996</t>
  </si>
  <si>
    <t>78,122</t>
  </si>
  <si>
    <t>69,956</t>
  </si>
  <si>
    <t>317,018</t>
  </si>
  <si>
    <t>43,288</t>
  </si>
  <si>
    <t>21,4</t>
  </si>
  <si>
    <t>4,295</t>
  </si>
  <si>
    <t>77,041</t>
  </si>
  <si>
    <t>44,377</t>
  </si>
  <si>
    <t>25,005</t>
  </si>
  <si>
    <t>167,022</t>
  </si>
  <si>
    <t>979,248</t>
  </si>
  <si>
    <t>35,209</t>
  </si>
  <si>
    <t>34,096</t>
  </si>
  <si>
    <t>-299,721</t>
  </si>
  <si>
    <t>1,841</t>
  </si>
  <si>
    <t>125,963</t>
  </si>
  <si>
    <t>56,621</t>
  </si>
  <si>
    <t>42,86</t>
  </si>
  <si>
    <t>13,239</t>
  </si>
  <si>
    <t>33,952</t>
  </si>
  <si>
    <t>296,147</t>
  </si>
  <si>
    <t>38,582</t>
  </si>
  <si>
    <t>56,871</t>
  </si>
  <si>
    <t>33,363</t>
  </si>
  <si>
    <t>120,107</t>
  </si>
  <si>
    <t>30,559</t>
  </si>
  <si>
    <t>32,975</t>
  </si>
  <si>
    <t>46,275</t>
  </si>
  <si>
    <t>109,468</t>
  </si>
  <si>
    <t>18,602</t>
  </si>
  <si>
    <t>35,023</t>
  </si>
  <si>
    <t>32,005</t>
  </si>
  <si>
    <t>20,762</t>
  </si>
  <si>
    <t>361,295</t>
  </si>
  <si>
    <t>57,754</t>
  </si>
  <si>
    <t>14,551</t>
  </si>
  <si>
    <t>52,383</t>
  </si>
  <si>
    <t>15,75</t>
  </si>
  <si>
    <t>22,228</t>
  </si>
  <si>
    <t>126,914</t>
  </si>
  <si>
    <t>15,618</t>
  </si>
  <si>
    <t>24,459</t>
  </si>
  <si>
    <t>2,489</t>
  </si>
  <si>
    <t>39,414</t>
  </si>
  <si>
    <t>37,482</t>
  </si>
  <si>
    <t>10062,069</t>
  </si>
  <si>
    <t>103,836</t>
  </si>
  <si>
    <t>7,104</t>
  </si>
  <si>
    <t>162,161</t>
  </si>
  <si>
    <t>53,084</t>
  </si>
  <si>
    <t>47,207</t>
  </si>
  <si>
    <t>52,342</t>
  </si>
  <si>
    <t>201,577</t>
  </si>
  <si>
    <t>149,944</t>
  </si>
  <si>
    <t>37,693</t>
  </si>
  <si>
    <t>25,506</t>
  </si>
  <si>
    <t>20,823</t>
  </si>
  <si>
    <t>20,043</t>
  </si>
  <si>
    <t>27,665</t>
  </si>
  <si>
    <t>20,912</t>
  </si>
  <si>
    <t>74,962</t>
  </si>
  <si>
    <t>12,225</t>
  </si>
  <si>
    <t>83,264</t>
  </si>
  <si>
    <t>75,673</t>
  </si>
  <si>
    <t>14216,487</t>
  </si>
  <si>
    <t>130,446</t>
  </si>
  <si>
    <t>-0,058</t>
  </si>
  <si>
    <t>-92,975</t>
  </si>
  <si>
    <t>2,715</t>
  </si>
  <si>
    <t>-0,292</t>
  </si>
  <si>
    <t>59,158</t>
  </si>
  <si>
    <t>46,876</t>
  </si>
  <si>
    <t>30,8</t>
  </si>
  <si>
    <t>3,001</t>
  </si>
  <si>
    <t>131,318</t>
  </si>
  <si>
    <t>51,941</t>
  </si>
  <si>
    <t>57,884</t>
  </si>
  <si>
    <t>7,138</t>
  </si>
  <si>
    <t>10,443</t>
  </si>
  <si>
    <t>6,867</t>
  </si>
  <si>
    <t>43,73</t>
  </si>
  <si>
    <t>6,649</t>
  </si>
  <si>
    <t>41,792</t>
  </si>
  <si>
    <t>134,332</t>
  </si>
  <si>
    <t>47,51</t>
  </si>
  <si>
    <t>5,843</t>
  </si>
  <si>
    <t>15,468</t>
  </si>
  <si>
    <t>110,526</t>
  </si>
  <si>
    <t>42,714</t>
  </si>
  <si>
    <t>12,091</t>
  </si>
  <si>
    <t>41,012</t>
  </si>
  <si>
    <t>44,593</t>
  </si>
  <si>
    <t>199,75</t>
  </si>
  <si>
    <t>103,249</t>
  </si>
  <si>
    <t>22,519</t>
  </si>
  <si>
    <t>4,055</t>
  </si>
  <si>
    <t>12,842</t>
  </si>
  <si>
    <t>0,495</t>
  </si>
  <si>
    <t>46,23</t>
  </si>
  <si>
    <t>41,118</t>
  </si>
  <si>
    <t>189,883</t>
  </si>
  <si>
    <t>306,397</t>
  </si>
  <si>
    <t>17,932</t>
  </si>
  <si>
    <t>41,429</t>
  </si>
  <si>
    <t>47,26</t>
  </si>
  <si>
    <t>13,459</t>
  </si>
  <si>
    <t>287,917</t>
  </si>
  <si>
    <t>149,379</t>
  </si>
  <si>
    <t>11,976</t>
  </si>
  <si>
    <t>15,567</t>
  </si>
  <si>
    <t>-27,827</t>
  </si>
  <si>
    <t>56,04</t>
  </si>
  <si>
    <t>17,009</t>
  </si>
  <si>
    <t>30,385</t>
  </si>
  <si>
    <t>40,148</t>
  </si>
  <si>
    <t>83,984</t>
  </si>
  <si>
    <t>108,364</t>
  </si>
  <si>
    <t>29,897</t>
  </si>
  <si>
    <t>39,309</t>
  </si>
  <si>
    <t>-22,754</t>
  </si>
  <si>
    <t>-122,123</t>
  </si>
  <si>
    <t>11,554</t>
  </si>
  <si>
    <t>-5,108</t>
  </si>
  <si>
    <t>-81,913</t>
  </si>
  <si>
    <t>6,703</t>
  </si>
  <si>
    <t>53,683</t>
  </si>
  <si>
    <t>138,386</t>
  </si>
  <si>
    <t>57,728</t>
  </si>
  <si>
    <t>54,337</t>
  </si>
  <si>
    <t>17,672</t>
  </si>
  <si>
    <t>3,751</t>
  </si>
  <si>
    <t>4,633</t>
  </si>
  <si>
    <t>3,015</t>
  </si>
  <si>
    <t>63,62</t>
  </si>
  <si>
    <t>46,597</t>
  </si>
  <si>
    <t>63,776</t>
  </si>
  <si>
    <t>94,286</t>
  </si>
  <si>
    <t>183,52</t>
  </si>
  <si>
    <t>46,059</t>
  </si>
  <si>
    <t>40,246</t>
  </si>
  <si>
    <t>14,684</t>
  </si>
  <si>
    <t>8,943</t>
  </si>
  <si>
    <t>4,876</t>
  </si>
  <si>
    <t>52,863</t>
  </si>
  <si>
    <t>45,608</t>
  </si>
  <si>
    <t>13,665</t>
  </si>
  <si>
    <t>29,194</t>
  </si>
  <si>
    <t>383,786</t>
  </si>
  <si>
    <t>318,062</t>
  </si>
  <si>
    <t>12,138</t>
  </si>
  <si>
    <t>42,64</t>
  </si>
  <si>
    <t>-314,692</t>
  </si>
  <si>
    <t>-13,313</t>
  </si>
  <si>
    <t>153,503</t>
  </si>
  <si>
    <t>63,775</t>
  </si>
  <si>
    <t>18,248</t>
  </si>
  <si>
    <t>37,443</t>
  </si>
  <si>
    <t>183,975</t>
  </si>
  <si>
    <t>239,961</t>
  </si>
  <si>
    <t>33,597</t>
  </si>
  <si>
    <t>22,083</t>
  </si>
  <si>
    <t>68,82</t>
  </si>
  <si>
    <t>39,117</t>
  </si>
  <si>
    <t>34,41</t>
  </si>
  <si>
    <t>349,339</t>
  </si>
  <si>
    <t>39,159</t>
  </si>
  <si>
    <t>5,148</t>
  </si>
  <si>
    <t>1,808</t>
  </si>
  <si>
    <t>306,605</t>
  </si>
  <si>
    <t>78,741</t>
  </si>
  <si>
    <t>60,204</t>
  </si>
  <si>
    <t>104,346</t>
  </si>
  <si>
    <t>176,279</t>
  </si>
  <si>
    <t>706,103</t>
  </si>
  <si>
    <t>30,683</t>
  </si>
  <si>
    <t>115,218</t>
  </si>
  <si>
    <t>313,821</t>
  </si>
  <si>
    <t>1,484</t>
  </si>
  <si>
    <t>55,883</t>
  </si>
  <si>
    <t>414,783</t>
  </si>
  <si>
    <t>392,889</t>
  </si>
  <si>
    <t>60,018</t>
  </si>
  <si>
    <t>58,707</t>
  </si>
  <si>
    <t>153,984</t>
  </si>
  <si>
    <t>118,802</t>
  </si>
  <si>
    <t>48,247</t>
  </si>
  <si>
    <t>31,184</t>
  </si>
  <si>
    <t>176,89</t>
  </si>
  <si>
    <t>-1,862</t>
  </si>
  <si>
    <t>4,306</t>
  </si>
  <si>
    <t>36,837</t>
  </si>
  <si>
    <t>37,115</t>
  </si>
  <si>
    <t>140,651</t>
  </si>
  <si>
    <t>24,727</t>
  </si>
  <si>
    <t>42,535</t>
  </si>
  <si>
    <t>-39,365</t>
  </si>
  <si>
    <t>-0,377</t>
  </si>
  <si>
    <t>-2,693</t>
  </si>
  <si>
    <t>58,597</t>
  </si>
  <si>
    <t>36,123</t>
  </si>
  <si>
    <t>170,865</t>
  </si>
  <si>
    <t>51,048</t>
  </si>
  <si>
    <t>10,452</t>
  </si>
  <si>
    <t>19,547</t>
  </si>
  <si>
    <t>8,348</t>
  </si>
  <si>
    <t>7,375</t>
  </si>
  <si>
    <t>30,182</t>
  </si>
  <si>
    <t>44,515</t>
  </si>
  <si>
    <t>138,471</t>
  </si>
  <si>
    <t>12,715</t>
  </si>
  <si>
    <t>7,65</t>
  </si>
  <si>
    <t>45,774</t>
  </si>
  <si>
    <t>8,899</t>
  </si>
  <si>
    <t>24,842</t>
  </si>
  <si>
    <t>37,632</t>
  </si>
  <si>
    <t>41,661</t>
  </si>
  <si>
    <t>246,409</t>
  </si>
  <si>
    <t>51,181</t>
  </si>
  <si>
    <t>8,965</t>
  </si>
  <si>
    <t>3,026</t>
  </si>
  <si>
    <t>12,116</t>
  </si>
  <si>
    <t>21,166</t>
  </si>
  <si>
    <t>21,615</t>
  </si>
  <si>
    <t>36,933</t>
  </si>
  <si>
    <t>93,786</t>
  </si>
  <si>
    <t>32,247</t>
  </si>
  <si>
    <t>7,791</t>
  </si>
  <si>
    <t>1,635</t>
  </si>
  <si>
    <t>2,646</t>
  </si>
  <si>
    <t>28,049</t>
  </si>
  <si>
    <t>39,423</t>
  </si>
  <si>
    <t>46,747</t>
  </si>
  <si>
    <t>107,342</t>
  </si>
  <si>
    <t>68,53</t>
  </si>
  <si>
    <t>8,732</t>
  </si>
  <si>
    <t>31,434</t>
  </si>
  <si>
    <t>32,807</t>
  </si>
  <si>
    <t>8,737</t>
  </si>
  <si>
    <t>38,146</t>
  </si>
  <si>
    <t>100,521</t>
  </si>
  <si>
    <t>16,646</t>
  </si>
  <si>
    <t>1,736</t>
  </si>
  <si>
    <t>-0,044</t>
  </si>
  <si>
    <t>1,407</t>
  </si>
  <si>
    <t>21,981</t>
  </si>
  <si>
    <t>61,734</t>
  </si>
  <si>
    <t>124,427</t>
  </si>
  <si>
    <t>30,389</t>
  </si>
  <si>
    <t>35,593</t>
  </si>
  <si>
    <t>13,275</t>
  </si>
  <si>
    <t>47,789</t>
  </si>
  <si>
    <t>12,071</t>
  </si>
  <si>
    <t>24,42</t>
  </si>
  <si>
    <t>58,548</t>
  </si>
  <si>
    <t>18,217</t>
  </si>
  <si>
    <t>279,346</t>
  </si>
  <si>
    <t>36,411</t>
  </si>
  <si>
    <t>34,73</t>
  </si>
  <si>
    <t>14,952</t>
  </si>
  <si>
    <t>125,028</t>
  </si>
  <si>
    <t>81,428</t>
  </si>
  <si>
    <t>29,761</t>
  </si>
  <si>
    <t>149,062</t>
  </si>
  <si>
    <t>48,556</t>
  </si>
  <si>
    <t>41,646</t>
  </si>
  <si>
    <t>16,667</t>
  </si>
  <si>
    <t>60,003</t>
  </si>
  <si>
    <t>6,829</t>
  </si>
  <si>
    <t>57,378</t>
  </si>
  <si>
    <t>64,545</t>
  </si>
  <si>
    <t>191,201</t>
  </si>
  <si>
    <t>143,553</t>
  </si>
  <si>
    <t>46,646</t>
  </si>
  <si>
    <t>0,722</t>
  </si>
  <si>
    <t>22,651</t>
  </si>
  <si>
    <t>19,172</t>
  </si>
  <si>
    <t>151,523</t>
  </si>
  <si>
    <t>80,881</t>
  </si>
  <si>
    <t>16,927</t>
  </si>
  <si>
    <t>8,47</t>
  </si>
  <si>
    <t>9,228</t>
  </si>
  <si>
    <t>60,936</t>
  </si>
  <si>
    <t>49,685</t>
  </si>
  <si>
    <t>154,65</t>
  </si>
  <si>
    <t>46,1</t>
  </si>
  <si>
    <t>28,486</t>
  </si>
  <si>
    <t>7,984</t>
  </si>
  <si>
    <t>102,551</t>
  </si>
  <si>
    <t>58,651</t>
  </si>
  <si>
    <t>87,798</t>
  </si>
  <si>
    <t>66,18</t>
  </si>
  <si>
    <t>174,95</t>
  </si>
  <si>
    <t>32,198</t>
  </si>
  <si>
    <t>35,435</t>
  </si>
  <si>
    <t>20,082</t>
  </si>
  <si>
    <t>3,806</t>
  </si>
  <si>
    <t>5,457</t>
  </si>
  <si>
    <t>72,293</t>
  </si>
  <si>
    <t>21,565</t>
  </si>
  <si>
    <t>84,717</t>
  </si>
  <si>
    <t>199,203</t>
  </si>
  <si>
    <t>28,628</t>
  </si>
  <si>
    <t>21,242</t>
  </si>
  <si>
    <t>43,088</t>
  </si>
  <si>
    <t>43,712</t>
  </si>
  <si>
    <t>-1,761</t>
  </si>
  <si>
    <t>76,472</t>
  </si>
  <si>
    <t>32,927</t>
  </si>
  <si>
    <t>41,709</t>
  </si>
  <si>
    <t>41,137</t>
  </si>
  <si>
    <t>99,756</t>
  </si>
  <si>
    <t>158,659</t>
  </si>
  <si>
    <t>29,979</t>
  </si>
  <si>
    <t>19,44</t>
  </si>
  <si>
    <t>64,241</t>
  </si>
  <si>
    <t>-11,257</t>
  </si>
  <si>
    <t>-1,45</t>
  </si>
  <si>
    <t>69,984</t>
  </si>
  <si>
    <t>24,52</t>
  </si>
  <si>
    <t>45,813</t>
  </si>
  <si>
    <t>45,435</t>
  </si>
  <si>
    <t>1159,96</t>
  </si>
  <si>
    <t>183,428</t>
  </si>
  <si>
    <t>34,302</t>
  </si>
  <si>
    <t>33,024</t>
  </si>
  <si>
    <t>-5,749</t>
  </si>
  <si>
    <t>-2,304</t>
  </si>
  <si>
    <t>-10,902</t>
  </si>
  <si>
    <t>-2,86</t>
  </si>
  <si>
    <t>-5,576</t>
  </si>
  <si>
    <t>118,885</t>
  </si>
  <si>
    <t>45,472</t>
  </si>
  <si>
    <t>65,558</t>
  </si>
  <si>
    <t>61,256</t>
  </si>
  <si>
    <t>24,928</t>
  </si>
  <si>
    <t>186,223</t>
  </si>
  <si>
    <t>52,84</t>
  </si>
  <si>
    <t>18,977</t>
  </si>
  <si>
    <t>6,211</t>
  </si>
  <si>
    <t>68,318</t>
  </si>
  <si>
    <t>18,111</t>
  </si>
  <si>
    <t>26,885</t>
  </si>
  <si>
    <t>60,646</t>
  </si>
  <si>
    <t>124,419</t>
  </si>
  <si>
    <t>26,313</t>
  </si>
  <si>
    <t>17,969</t>
  </si>
  <si>
    <t>6,922</t>
  </si>
  <si>
    <t>64,689</t>
  </si>
  <si>
    <t>49,184</t>
  </si>
  <si>
    <t>64,716</t>
  </si>
  <si>
    <t>187,847</t>
  </si>
  <si>
    <t>22,545</t>
  </si>
  <si>
    <t>54,35</t>
  </si>
  <si>
    <t>27,369</t>
  </si>
  <si>
    <t>0,254</t>
  </si>
  <si>
    <t>8,712</t>
  </si>
  <si>
    <t>9,49</t>
  </si>
  <si>
    <t>98,529</t>
  </si>
  <si>
    <t>11,96</t>
  </si>
  <si>
    <t>41,996</t>
  </si>
  <si>
    <t>55,804</t>
  </si>
  <si>
    <t>81,044</t>
  </si>
  <si>
    <t>107,944</t>
  </si>
  <si>
    <t>88,297</t>
  </si>
  <si>
    <t>35,727</t>
  </si>
  <si>
    <t>58,527</t>
  </si>
  <si>
    <t>-2,862</t>
  </si>
  <si>
    <t>-2,808</t>
  </si>
  <si>
    <t>-23,064</t>
  </si>
  <si>
    <t>-8,077</t>
  </si>
  <si>
    <t>210,696</t>
  </si>
  <si>
    <t>164,533</t>
  </si>
  <si>
    <t>181,205</t>
  </si>
  <si>
    <t>0,592</t>
  </si>
  <si>
    <t>35,666</t>
  </si>
  <si>
    <t>57,18</t>
  </si>
  <si>
    <t>3,709</t>
  </si>
  <si>
    <t>5,893</t>
  </si>
  <si>
    <t>25,453</t>
  </si>
  <si>
    <t>18,406</t>
  </si>
  <si>
    <t>34,291</t>
  </si>
  <si>
    <t>168,838</t>
  </si>
  <si>
    <t>57,592</t>
  </si>
  <si>
    <t>58,325</t>
  </si>
  <si>
    <t>14,347</t>
  </si>
  <si>
    <t>35,855</t>
  </si>
  <si>
    <t>51,026</t>
  </si>
  <si>
    <t>633,406</t>
  </si>
  <si>
    <t>37,989</t>
  </si>
  <si>
    <t>79,463</t>
  </si>
  <si>
    <t>36,67</t>
  </si>
  <si>
    <t>20,163</t>
  </si>
  <si>
    <t>25,247</t>
  </si>
  <si>
    <t>25,715</t>
  </si>
  <si>
    <t>132,011</t>
  </si>
  <si>
    <t>71,678</t>
  </si>
  <si>
    <t>72,611</t>
  </si>
  <si>
    <t>31,731</t>
  </si>
  <si>
    <t>208,694</t>
  </si>
  <si>
    <t>30,947</t>
  </si>
  <si>
    <t>60,689</t>
  </si>
  <si>
    <t>81,823</t>
  </si>
  <si>
    <t>28,712</t>
  </si>
  <si>
    <t>56,633</t>
  </si>
  <si>
    <t>42,88</t>
  </si>
  <si>
    <t>435,418</t>
  </si>
  <si>
    <t>169,997</t>
  </si>
  <si>
    <t>36,272</t>
  </si>
  <si>
    <t>13,981</t>
  </si>
  <si>
    <t>-0,394</t>
  </si>
  <si>
    <t>16,566</t>
  </si>
  <si>
    <t>26,122</t>
  </si>
  <si>
    <t>35,752</t>
  </si>
  <si>
    <t>40,772</t>
  </si>
  <si>
    <t>94,026</t>
  </si>
  <si>
    <t>26,216</t>
  </si>
  <si>
    <t>22,046</t>
  </si>
  <si>
    <t>9,44</t>
  </si>
  <si>
    <t>1,104</t>
  </si>
  <si>
    <t>23,864</t>
  </si>
  <si>
    <t>6,697</t>
  </si>
  <si>
    <t>915,039</t>
  </si>
  <si>
    <t>64,527</t>
  </si>
  <si>
    <t>-6,54</t>
  </si>
  <si>
    <t>13,289</t>
  </si>
  <si>
    <t>5,719</t>
  </si>
  <si>
    <t>-23,544</t>
  </si>
  <si>
    <t>50,27</t>
  </si>
  <si>
    <t>57,548</t>
  </si>
  <si>
    <t>202,693</t>
  </si>
  <si>
    <t>71,504</t>
  </si>
  <si>
    <t>66,255</t>
  </si>
  <si>
    <t>0,805</t>
  </si>
  <si>
    <t>2,225</t>
  </si>
  <si>
    <t>0,864</t>
  </si>
  <si>
    <t>11,013</t>
  </si>
  <si>
    <t>71,688</t>
  </si>
  <si>
    <t>41,216</t>
  </si>
  <si>
    <t>4,356</t>
  </si>
  <si>
    <t>-0,064</t>
  </si>
  <si>
    <t>11,495</t>
  </si>
  <si>
    <t>21,369</t>
  </si>
  <si>
    <t>152,204</t>
  </si>
  <si>
    <t>73,89</t>
  </si>
  <si>
    <t>25,644</t>
  </si>
  <si>
    <t>-6,417</t>
  </si>
  <si>
    <t>-1,24</t>
  </si>
  <si>
    <t>-3,949</t>
  </si>
  <si>
    <t>15,011</t>
  </si>
  <si>
    <t>20,183</t>
  </si>
  <si>
    <t>11,291</t>
  </si>
  <si>
    <t>202,933</t>
  </si>
  <si>
    <t>127,961</t>
  </si>
  <si>
    <t>52,6</t>
  </si>
  <si>
    <t>23,186</t>
  </si>
  <si>
    <t>36,187</t>
  </si>
  <si>
    <t>174,576</t>
  </si>
  <si>
    <t>187,349</t>
  </si>
  <si>
    <t>36,27</t>
  </si>
  <si>
    <t>25,93</t>
  </si>
  <si>
    <t>-15,065</t>
  </si>
  <si>
    <t>16,526</t>
  </si>
  <si>
    <t>10,786</t>
  </si>
  <si>
    <t>10,221</t>
  </si>
  <si>
    <t>-3,232</t>
  </si>
  <si>
    <t>-54,236</t>
  </si>
  <si>
    <t>43,113</t>
  </si>
  <si>
    <t>24,54</t>
  </si>
  <si>
    <t>51,298</t>
  </si>
  <si>
    <t>31,639</t>
  </si>
  <si>
    <t>100,012</t>
  </si>
  <si>
    <t>34,087</t>
  </si>
  <si>
    <t>12,133</t>
  </si>
  <si>
    <t>31,094</t>
  </si>
  <si>
    <t>22,601</t>
  </si>
  <si>
    <t>30,148</t>
  </si>
  <si>
    <t>176,827</t>
  </si>
  <si>
    <t>121,686</t>
  </si>
  <si>
    <t>35,867</t>
  </si>
  <si>
    <t>27,533</t>
  </si>
  <si>
    <t>24,749</t>
  </si>
  <si>
    <t>4,925</t>
  </si>
  <si>
    <t>89,095</t>
  </si>
  <si>
    <t>60,197</t>
  </si>
  <si>
    <t>33,446</t>
  </si>
  <si>
    <t>36,521</t>
  </si>
  <si>
    <t>94,296</t>
  </si>
  <si>
    <t>131,31</t>
  </si>
  <si>
    <t>31,738</t>
  </si>
  <si>
    <t>3,247</t>
  </si>
  <si>
    <t>0,43</t>
  </si>
  <si>
    <t>6,778</t>
  </si>
  <si>
    <t>114,255</t>
  </si>
  <si>
    <t>40,847</t>
  </si>
  <si>
    <t>69,235</t>
  </si>
  <si>
    <t>54,509</t>
  </si>
  <si>
    <t>207,0</t>
  </si>
  <si>
    <t>28,799</t>
  </si>
  <si>
    <t>40,693</t>
  </si>
  <si>
    <t>19,05</t>
  </si>
  <si>
    <t>4,713</t>
  </si>
  <si>
    <t>6,949</t>
  </si>
  <si>
    <t>1,745</t>
  </si>
  <si>
    <t>5,458</t>
  </si>
  <si>
    <t>53,607</t>
  </si>
  <si>
    <t>49,681</t>
  </si>
  <si>
    <t>22,17</t>
  </si>
  <si>
    <t>210,72</t>
  </si>
  <si>
    <t>16,17</t>
  </si>
  <si>
    <t>60,267</t>
  </si>
  <si>
    <t>109,214</t>
  </si>
  <si>
    <t>54,415</t>
  </si>
  <si>
    <t>175,272</t>
  </si>
  <si>
    <t>15,248</t>
  </si>
  <si>
    <t>62,657</t>
  </si>
  <si>
    <t>27,663</t>
  </si>
  <si>
    <t>13,488</t>
  </si>
  <si>
    <t>99,588</t>
  </si>
  <si>
    <t>40,887</t>
  </si>
  <si>
    <t>64,59</t>
  </si>
  <si>
    <t>79,91</t>
  </si>
  <si>
    <t>16,669</t>
  </si>
  <si>
    <t>186,243</t>
  </si>
  <si>
    <t>56,476</t>
  </si>
  <si>
    <t>31,016</t>
  </si>
  <si>
    <t>3,316</t>
  </si>
  <si>
    <t>8,485</t>
  </si>
  <si>
    <t>111,659</t>
  </si>
  <si>
    <t>42,884</t>
  </si>
  <si>
    <t>57,153</t>
  </si>
  <si>
    <t>67,653</t>
  </si>
  <si>
    <t>449,307</t>
  </si>
  <si>
    <t>127,225</t>
  </si>
  <si>
    <t>6,504</t>
  </si>
  <si>
    <t>36,393</t>
  </si>
  <si>
    <t>-53,97</t>
  </si>
  <si>
    <t>-0,975</t>
  </si>
  <si>
    <t>-16,573</t>
  </si>
  <si>
    <t>-0,442</t>
  </si>
  <si>
    <t>131,014</t>
  </si>
  <si>
    <t>36,998</t>
  </si>
  <si>
    <t>96,045</t>
  </si>
  <si>
    <t>110,783</t>
  </si>
  <si>
    <t>317,379</t>
  </si>
  <si>
    <t>70,234</t>
  </si>
  <si>
    <t>203,973</t>
  </si>
  <si>
    <t>32,812</t>
  </si>
  <si>
    <t>47,126</t>
  </si>
  <si>
    <t>56,157</t>
  </si>
  <si>
    <t>9,978</t>
  </si>
  <si>
    <t>150,179</t>
  </si>
  <si>
    <t>18,471</t>
  </si>
  <si>
    <t>25,758</t>
  </si>
  <si>
    <t>17,129</t>
  </si>
  <si>
    <t>15,436</t>
  </si>
  <si>
    <t>759,994</t>
  </si>
  <si>
    <t>830,539</t>
  </si>
  <si>
    <t>261,295</t>
  </si>
  <si>
    <t>-3,662</t>
  </si>
  <si>
    <t>-18,041</t>
  </si>
  <si>
    <t>-14,288</t>
  </si>
  <si>
    <t>-18,935</t>
  </si>
  <si>
    <t>-22,97</t>
  </si>
  <si>
    <t>940,663</t>
  </si>
  <si>
    <t>806,742</t>
  </si>
  <si>
    <t>40,415</t>
  </si>
  <si>
    <t>72,179</t>
  </si>
  <si>
    <t>-1669,695</t>
  </si>
  <si>
    <t>790,051</t>
  </si>
  <si>
    <t>45,732</t>
  </si>
  <si>
    <t>-5,587</t>
  </si>
  <si>
    <t>206,347</t>
  </si>
  <si>
    <t>-9,564</t>
  </si>
  <si>
    <t>-9,979</t>
  </si>
  <si>
    <t>-25,922</t>
  </si>
  <si>
    <t>-9,599</t>
  </si>
  <si>
    <t>742,849</t>
  </si>
  <si>
    <t>725,809</t>
  </si>
  <si>
    <t>41,347</t>
  </si>
  <si>
    <t>6,083</t>
  </si>
  <si>
    <t>110,676</t>
  </si>
  <si>
    <t>39,195</t>
  </si>
  <si>
    <t>20,244</t>
  </si>
  <si>
    <t>8,202</t>
  </si>
  <si>
    <t>72,877</t>
  </si>
  <si>
    <t>29,426</t>
  </si>
  <si>
    <t>54,625</t>
  </si>
  <si>
    <t>93,432</t>
  </si>
  <si>
    <t>311,129</t>
  </si>
  <si>
    <t>242,21</t>
  </si>
  <si>
    <t>30,595</t>
  </si>
  <si>
    <t>16,154</t>
  </si>
  <si>
    <t>42,946</t>
  </si>
  <si>
    <t>10,009</t>
  </si>
  <si>
    <t>7,229</t>
  </si>
  <si>
    <t>3,056</t>
  </si>
  <si>
    <t>154,605</t>
  </si>
  <si>
    <t>92,178</t>
  </si>
  <si>
    <t>62,493</t>
  </si>
  <si>
    <t>-276,083</t>
  </si>
  <si>
    <t>26,899</t>
  </si>
  <si>
    <t>-28,755</t>
  </si>
  <si>
    <t>12,426</t>
  </si>
  <si>
    <t>1561,281</t>
  </si>
  <si>
    <t>-1,041</t>
  </si>
  <si>
    <t>-37,266</t>
  </si>
  <si>
    <t>-2,792</t>
  </si>
  <si>
    <t>18,504</t>
  </si>
  <si>
    <t>54,244</t>
  </si>
  <si>
    <t>9,602</t>
  </si>
  <si>
    <t>136,538</t>
  </si>
  <si>
    <t>62,238</t>
  </si>
  <si>
    <t>53,266</t>
  </si>
  <si>
    <t>27,182</t>
  </si>
  <si>
    <t>36,611</t>
  </si>
  <si>
    <t>51,654</t>
  </si>
  <si>
    <t>141,689</t>
  </si>
  <si>
    <t>60,252</t>
  </si>
  <si>
    <t>61,364</t>
  </si>
  <si>
    <t>15,261</t>
  </si>
  <si>
    <t>54,941</t>
  </si>
  <si>
    <t>47,808</t>
  </si>
  <si>
    <t>99,906</t>
  </si>
  <si>
    <t>31,574</t>
  </si>
  <si>
    <t>26,92</t>
  </si>
  <si>
    <t>27,642</t>
  </si>
  <si>
    <t>0,806</t>
  </si>
  <si>
    <t>-1,806</t>
  </si>
  <si>
    <t>96,911</t>
  </si>
  <si>
    <t>138,717</t>
  </si>
  <si>
    <t>53,259</t>
  </si>
  <si>
    <t>105,432</t>
  </si>
  <si>
    <t>70,973</t>
  </si>
  <si>
    <t>33,708</t>
  </si>
  <si>
    <t>22,025</t>
  </si>
  <si>
    <t>-19,051</t>
  </si>
  <si>
    <t>-12,966</t>
  </si>
  <si>
    <t>-4,176</t>
  </si>
  <si>
    <t>127,834</t>
  </si>
  <si>
    <t>47,691</t>
  </si>
  <si>
    <t>101,056</t>
  </si>
  <si>
    <t>64,769</t>
  </si>
  <si>
    <t>33,453</t>
  </si>
  <si>
    <t>-22,032</t>
  </si>
  <si>
    <t>13,666</t>
  </si>
  <si>
    <t>16,711</t>
  </si>
  <si>
    <t>-79,316</t>
  </si>
  <si>
    <t>98,866</t>
  </si>
  <si>
    <t>42,603</t>
  </si>
  <si>
    <t>37,755</t>
  </si>
  <si>
    <t>232,714</t>
  </si>
  <si>
    <t>678,386</t>
  </si>
  <si>
    <t>54,056</t>
  </si>
  <si>
    <t>26,074</t>
  </si>
  <si>
    <t>323,116</t>
  </si>
  <si>
    <t>37,227</t>
  </si>
  <si>
    <t>79,79</t>
  </si>
  <si>
    <t>1163,219</t>
  </si>
  <si>
    <t>1046,514</t>
  </si>
  <si>
    <t>97,53</t>
  </si>
  <si>
    <t>155,914</t>
  </si>
  <si>
    <t>168,453</t>
  </si>
  <si>
    <t>39,573</t>
  </si>
  <si>
    <t>72,546</t>
  </si>
  <si>
    <t>33,757</t>
  </si>
  <si>
    <t>6,431</t>
  </si>
  <si>
    <t>121,524</t>
  </si>
  <si>
    <t>91,629</t>
  </si>
  <si>
    <t>48,751</t>
  </si>
  <si>
    <t>85,212</t>
  </si>
  <si>
    <t>25,216</t>
  </si>
  <si>
    <t>0,759</t>
  </si>
  <si>
    <t>1,161</t>
  </si>
  <si>
    <t>31,614</t>
  </si>
  <si>
    <t>51,53</t>
  </si>
  <si>
    <t>48,341</t>
  </si>
  <si>
    <t>46,321</t>
  </si>
  <si>
    <t>-29,797</t>
  </si>
  <si>
    <t>-107,27</t>
  </si>
  <si>
    <t>78,463</t>
  </si>
  <si>
    <t>90,909</t>
  </si>
  <si>
    <t>109,601</t>
  </si>
  <si>
    <t>24,455</t>
  </si>
  <si>
    <t>13,721</t>
  </si>
  <si>
    <t>-22,984</t>
  </si>
  <si>
    <t>-3,5</t>
  </si>
  <si>
    <t>-2,78</t>
  </si>
  <si>
    <t>-2,243</t>
  </si>
  <si>
    <t>49,396</t>
  </si>
  <si>
    <t>57,724</t>
  </si>
  <si>
    <t>56,31</t>
  </si>
  <si>
    <t>34,298</t>
  </si>
  <si>
    <t>84,378</t>
  </si>
  <si>
    <t>30,735</t>
  </si>
  <si>
    <t>39,916</t>
  </si>
  <si>
    <t>10,084</t>
  </si>
  <si>
    <t>5,663</t>
  </si>
  <si>
    <t>27,176</t>
  </si>
  <si>
    <t>57,819</t>
  </si>
  <si>
    <t>70,007</t>
  </si>
  <si>
    <t>101,979</t>
  </si>
  <si>
    <t>50,487</t>
  </si>
  <si>
    <t>12,446</t>
  </si>
  <si>
    <t>109,708</t>
  </si>
  <si>
    <t>76,154</t>
  </si>
  <si>
    <t>117,462</t>
  </si>
  <si>
    <t>142,65</t>
  </si>
  <si>
    <t>41,422</t>
  </si>
  <si>
    <t>36,194</t>
  </si>
  <si>
    <t>20,7</t>
  </si>
  <si>
    <t>130,3</t>
  </si>
  <si>
    <t>99,869</t>
  </si>
  <si>
    <t>32,892</t>
  </si>
  <si>
    <t>46,055</t>
  </si>
  <si>
    <t>51,734</t>
  </si>
  <si>
    <t>393,355</t>
  </si>
  <si>
    <t>53,652</t>
  </si>
  <si>
    <t>44,028</t>
  </si>
  <si>
    <t>6,128</t>
  </si>
  <si>
    <t>5,896</t>
  </si>
  <si>
    <t>9,595</t>
  </si>
  <si>
    <t>6,698</t>
  </si>
  <si>
    <t>158,502</t>
  </si>
  <si>
    <t>56,167</t>
  </si>
  <si>
    <t>93,924</t>
  </si>
  <si>
    <t>124,162</t>
  </si>
  <si>
    <t>17,64</t>
  </si>
  <si>
    <t>19,668</t>
  </si>
  <si>
    <t>1,908</t>
  </si>
  <si>
    <t>2,074</t>
  </si>
  <si>
    <t>70,805</t>
  </si>
  <si>
    <t>63,541</t>
  </si>
  <si>
    <t>215,387</t>
  </si>
  <si>
    <t>35,117</t>
  </si>
  <si>
    <t>44,347</t>
  </si>
  <si>
    <t>5,26</t>
  </si>
  <si>
    <t>6,503</t>
  </si>
  <si>
    <t>108,422</t>
  </si>
  <si>
    <t>57,635</t>
  </si>
  <si>
    <t>81,883</t>
  </si>
  <si>
    <t>215,703</t>
  </si>
  <si>
    <t>15,772</t>
  </si>
  <si>
    <t>44,194</t>
  </si>
  <si>
    <t>2,015</t>
  </si>
  <si>
    <t>143,162</t>
  </si>
  <si>
    <t>101,424</t>
  </si>
  <si>
    <t>500,7</t>
  </si>
  <si>
    <t>103,29</t>
  </si>
  <si>
    <t>6,101</t>
  </si>
  <si>
    <t>46,54</t>
  </si>
  <si>
    <t>21,962</t>
  </si>
  <si>
    <t>24,814</t>
  </si>
  <si>
    <t>100,344</t>
  </si>
  <si>
    <t>12,591</t>
  </si>
  <si>
    <t>45,329</t>
  </si>
  <si>
    <t>33,218</t>
  </si>
  <si>
    <t>54,89</t>
  </si>
  <si>
    <t>67,979</t>
  </si>
  <si>
    <t>231,509</t>
  </si>
  <si>
    <t>39,917</t>
  </si>
  <si>
    <t>5,536</t>
  </si>
  <si>
    <t>4,519</t>
  </si>
  <si>
    <t>100,31</t>
  </si>
  <si>
    <t>91,259</t>
  </si>
  <si>
    <t>20,012</t>
  </si>
  <si>
    <t>308,251</t>
  </si>
  <si>
    <t>271,399</t>
  </si>
  <si>
    <t>31,498</t>
  </si>
  <si>
    <t>18,409</t>
  </si>
  <si>
    <t>5,842</t>
  </si>
  <si>
    <t>6,358</t>
  </si>
  <si>
    <t>102,927</t>
  </si>
  <si>
    <t>86,831</t>
  </si>
  <si>
    <t>30,987</t>
  </si>
  <si>
    <t>37,772</t>
  </si>
  <si>
    <t>104,544</t>
  </si>
  <si>
    <t>306,031</t>
  </si>
  <si>
    <t>46,221</t>
  </si>
  <si>
    <t>32,773</t>
  </si>
  <si>
    <t>3,681</t>
  </si>
  <si>
    <t>117,981</t>
  </si>
  <si>
    <t>36,589</t>
  </si>
  <si>
    <t>52,012</t>
  </si>
  <si>
    <t>97,641</t>
  </si>
  <si>
    <t>54,48</t>
  </si>
  <si>
    <t>42,08</t>
  </si>
  <si>
    <t>8,419</t>
  </si>
  <si>
    <t>5,463</t>
  </si>
  <si>
    <t>30,309</t>
  </si>
  <si>
    <t>32,091</t>
  </si>
  <si>
    <t>38,787</t>
  </si>
  <si>
    <t>48,387</t>
  </si>
  <si>
    <t>89,762</t>
  </si>
  <si>
    <t>58,43</t>
  </si>
  <si>
    <t>42,528</t>
  </si>
  <si>
    <t>4,678</t>
  </si>
  <si>
    <t>4,969</t>
  </si>
  <si>
    <t>1,081</t>
  </si>
  <si>
    <t>6,019</t>
  </si>
  <si>
    <t>16,839</t>
  </si>
  <si>
    <t>7,933</t>
  </si>
  <si>
    <t>767,579</t>
  </si>
  <si>
    <t>72,005</t>
  </si>
  <si>
    <t>45,955</t>
  </si>
  <si>
    <t>-14,075</t>
  </si>
  <si>
    <t>8,779</t>
  </si>
  <si>
    <t>31,173</t>
  </si>
  <si>
    <t>3,657</t>
  </si>
  <si>
    <t>-50,669</t>
  </si>
  <si>
    <t>54,454</t>
  </si>
  <si>
    <t>27,976</t>
  </si>
  <si>
    <t>81,638</t>
  </si>
  <si>
    <t>80,381</t>
  </si>
  <si>
    <t>99,711</t>
  </si>
  <si>
    <t>21,896</t>
  </si>
  <si>
    <t>19,405</t>
  </si>
  <si>
    <t>8,714</t>
  </si>
  <si>
    <t>2,76</t>
  </si>
  <si>
    <t>46,797</t>
  </si>
  <si>
    <t>17,317</t>
  </si>
  <si>
    <t>22,833</t>
  </si>
  <si>
    <t>50,175</t>
  </si>
  <si>
    <t>103,255</t>
  </si>
  <si>
    <t>24,709</t>
  </si>
  <si>
    <t>14,077</t>
  </si>
  <si>
    <t>3,807</t>
  </si>
  <si>
    <t>2,104</t>
  </si>
  <si>
    <t>50,677</t>
  </si>
  <si>
    <t>16,243</t>
  </si>
  <si>
    <t>23,789</t>
  </si>
  <si>
    <t>53,355</t>
  </si>
  <si>
    <t>605,753</t>
  </si>
  <si>
    <t>28,699</t>
  </si>
  <si>
    <t>85,336</t>
  </si>
  <si>
    <t>36,748</t>
  </si>
  <si>
    <t>25,097</t>
  </si>
  <si>
    <t>132,293</t>
  </si>
  <si>
    <t>79,857</t>
  </si>
  <si>
    <t>385,118</t>
  </si>
  <si>
    <t>50,669</t>
  </si>
  <si>
    <t>85,812</t>
  </si>
  <si>
    <t>98,796</t>
  </si>
  <si>
    <t>3,677</t>
  </si>
  <si>
    <t>139,585</t>
  </si>
  <si>
    <t>131,596</t>
  </si>
  <si>
    <t>355,666</t>
  </si>
  <si>
    <t>50,109</t>
  </si>
  <si>
    <t>133,117</t>
  </si>
  <si>
    <t>221,651</t>
  </si>
  <si>
    <t>40,178</t>
  </si>
  <si>
    <t>44,692</t>
  </si>
  <si>
    <t>36,297</t>
  </si>
  <si>
    <t>7,496</t>
  </si>
  <si>
    <t>130,67</t>
  </si>
  <si>
    <t>96,828</t>
  </si>
  <si>
    <t>52,848</t>
  </si>
  <si>
    <t>61,026</t>
  </si>
  <si>
    <t>21,701</t>
  </si>
  <si>
    <t>108,538</t>
  </si>
  <si>
    <t>21,7</t>
  </si>
  <si>
    <t>30,255</t>
  </si>
  <si>
    <t>2,019</t>
  </si>
  <si>
    <t>5,195</t>
  </si>
  <si>
    <t>6,263</t>
  </si>
  <si>
    <t>4,56</t>
  </si>
  <si>
    <t>33,278</t>
  </si>
  <si>
    <t>30,397</t>
  </si>
  <si>
    <t>484,048</t>
  </si>
  <si>
    <t>240,76</t>
  </si>
  <si>
    <t>35,42</t>
  </si>
  <si>
    <t>12,475</t>
  </si>
  <si>
    <t>30,353</t>
  </si>
  <si>
    <t>9,371</t>
  </si>
  <si>
    <t>5,63</t>
  </si>
  <si>
    <t>6,093</t>
  </si>
  <si>
    <t>109,271</t>
  </si>
  <si>
    <t>99,368</t>
  </si>
  <si>
    <t>25,177</t>
  </si>
  <si>
    <t>49,602</t>
  </si>
  <si>
    <t>8,717</t>
  </si>
  <si>
    <t>296,371</t>
  </si>
  <si>
    <t>22,216</t>
  </si>
  <si>
    <t>5,037</t>
  </si>
  <si>
    <t>13,539</t>
  </si>
  <si>
    <t>31,973</t>
  </si>
  <si>
    <t>43,083</t>
  </si>
  <si>
    <t>308,895</t>
  </si>
  <si>
    <t>412,764</t>
  </si>
  <si>
    <t>21,452</t>
  </si>
  <si>
    <t>220,066</t>
  </si>
  <si>
    <t>46,48</t>
  </si>
  <si>
    <t>7,336</t>
  </si>
  <si>
    <t>792,238</t>
  </si>
  <si>
    <t>592,727</t>
  </si>
  <si>
    <t>130,304</t>
  </si>
  <si>
    <t>202,768</t>
  </si>
  <si>
    <t>11,797</t>
  </si>
  <si>
    <t>195,49</t>
  </si>
  <si>
    <t>16,499</t>
  </si>
  <si>
    <t>65,146</t>
  </si>
  <si>
    <t>24,96</t>
  </si>
  <si>
    <t>8,581</t>
  </si>
  <si>
    <t>12,316</t>
  </si>
  <si>
    <t>8,987</t>
  </si>
  <si>
    <t>89,857</t>
  </si>
  <si>
    <t>46,965</t>
  </si>
  <si>
    <t>52,537</t>
  </si>
  <si>
    <t>48,237</t>
  </si>
  <si>
    <t>324,584</t>
  </si>
  <si>
    <t>39,258</t>
  </si>
  <si>
    <t>38,099</t>
  </si>
  <si>
    <t>59,897</t>
  </si>
  <si>
    <t>28,5</t>
  </si>
  <si>
    <t>215,63</t>
  </si>
  <si>
    <t>87,43</t>
  </si>
  <si>
    <t>73,066</t>
  </si>
  <si>
    <t>135,399</t>
  </si>
  <si>
    <t>103,949</t>
  </si>
  <si>
    <t>16,714</t>
  </si>
  <si>
    <t>2,052</t>
  </si>
  <si>
    <t>11,05</t>
  </si>
  <si>
    <t>6,581</t>
  </si>
  <si>
    <t>9,476</t>
  </si>
  <si>
    <t>28,963</t>
  </si>
  <si>
    <t>66,889</t>
  </si>
  <si>
    <t>95,066</t>
  </si>
  <si>
    <t>-11,609</t>
  </si>
  <si>
    <t>14,849</t>
  </si>
  <si>
    <t>19,506</t>
  </si>
  <si>
    <t>-41,792</t>
  </si>
  <si>
    <t>34,495</t>
  </si>
  <si>
    <t>58,759</t>
  </si>
  <si>
    <t>271,743</t>
  </si>
  <si>
    <t>75,827</t>
  </si>
  <si>
    <t>13,133</t>
  </si>
  <si>
    <t>25,761</t>
  </si>
  <si>
    <t>57,521</t>
  </si>
  <si>
    <t>434,83</t>
  </si>
  <si>
    <t>46,689</t>
  </si>
  <si>
    <t>79,556</t>
  </si>
  <si>
    <t>-36,776</t>
  </si>
  <si>
    <t>-23,392</t>
  </si>
  <si>
    <t>-10,898</t>
  </si>
  <si>
    <t>-1,676</t>
  </si>
  <si>
    <t>-12,477</t>
  </si>
  <si>
    <t>-11,657</t>
  </si>
  <si>
    <t>-132,394</t>
  </si>
  <si>
    <t>26,837</t>
  </si>
  <si>
    <t>18,049</t>
  </si>
  <si>
    <t>61,336</t>
  </si>
  <si>
    <t>356,421</t>
  </si>
  <si>
    <t>80,223</t>
  </si>
  <si>
    <t>46,527</t>
  </si>
  <si>
    <t>11,502</t>
  </si>
  <si>
    <t>12,884</t>
  </si>
  <si>
    <t>167,498</t>
  </si>
  <si>
    <t>108,656</t>
  </si>
  <si>
    <t>25,628</t>
  </si>
  <si>
    <t>138,327</t>
  </si>
  <si>
    <t>172,949</t>
  </si>
  <si>
    <t>24,872</t>
  </si>
  <si>
    <t>33,576</t>
  </si>
  <si>
    <t>22,536</t>
  </si>
  <si>
    <t>8,056</t>
  </si>
  <si>
    <t>5,584</t>
  </si>
  <si>
    <t>120,872</t>
  </si>
  <si>
    <t>123,217</t>
  </si>
  <si>
    <t>82,931</t>
  </si>
  <si>
    <t>97,395</t>
  </si>
  <si>
    <t>159,604</t>
  </si>
  <si>
    <t>21,292</t>
  </si>
  <si>
    <t>32,417</t>
  </si>
  <si>
    <t>14,405</t>
  </si>
  <si>
    <t>4,863</t>
  </si>
  <si>
    <t>5,117</t>
  </si>
  <si>
    <t>116,255</t>
  </si>
  <si>
    <t>114,094</t>
  </si>
  <si>
    <t>30,006</t>
  </si>
  <si>
    <t>74,266</t>
  </si>
  <si>
    <t>230,033</t>
  </si>
  <si>
    <t>37,934</t>
  </si>
  <si>
    <t>3,596</t>
  </si>
  <si>
    <t>2,554</t>
  </si>
  <si>
    <t>116,932</t>
  </si>
  <si>
    <t>106,342</t>
  </si>
  <si>
    <t>23,297</t>
  </si>
  <si>
    <t>52,542</t>
  </si>
  <si>
    <t>-631,448</t>
  </si>
  <si>
    <t>199,04</t>
  </si>
  <si>
    <t>-10,936</t>
  </si>
  <si>
    <t>29,156</t>
  </si>
  <si>
    <t>-2860,101</t>
  </si>
  <si>
    <t>-0,999</t>
  </si>
  <si>
    <t>-35,353</t>
  </si>
  <si>
    <t>-5,092</t>
  </si>
  <si>
    <t>104,962</t>
  </si>
  <si>
    <t>99,928</t>
  </si>
  <si>
    <t>12,78</t>
  </si>
  <si>
    <t>190,022</t>
  </si>
  <si>
    <t>140,162</t>
  </si>
  <si>
    <t>26,279</t>
  </si>
  <si>
    <t>19,085</t>
  </si>
  <si>
    <t>18,228</t>
  </si>
  <si>
    <t>-56,09</t>
  </si>
  <si>
    <t>-2,81</t>
  </si>
  <si>
    <t>-5,571</t>
  </si>
  <si>
    <t>-1,751</t>
  </si>
  <si>
    <t>-1,338</t>
  </si>
  <si>
    <t>65,62</t>
  </si>
  <si>
    <t>70,183</t>
  </si>
  <si>
    <t>50,813</t>
  </si>
  <si>
    <t>100,472</t>
  </si>
  <si>
    <t>9,685</t>
  </si>
  <si>
    <t>1,088</t>
  </si>
  <si>
    <t>34,865</t>
  </si>
  <si>
    <t>18,562</t>
  </si>
  <si>
    <t>31,676</t>
  </si>
  <si>
    <t>44,205</t>
  </si>
  <si>
    <t>12,722</t>
  </si>
  <si>
    <t>0,914</t>
  </si>
  <si>
    <t>-0,075</t>
  </si>
  <si>
    <t>45,8</t>
  </si>
  <si>
    <t>20,157</t>
  </si>
  <si>
    <t>56,569</t>
  </si>
  <si>
    <t>252,437</t>
  </si>
  <si>
    <t>22,006</t>
  </si>
  <si>
    <t>57,933</t>
  </si>
  <si>
    <t>13,871</t>
  </si>
  <si>
    <t>49,934</t>
  </si>
  <si>
    <t>8,93</t>
  </si>
  <si>
    <t>30,425</t>
  </si>
  <si>
    <t>34,869</t>
  </si>
  <si>
    <t>109,155</t>
  </si>
  <si>
    <t>19,101</t>
  </si>
  <si>
    <t>68,762</t>
  </si>
  <si>
    <t>15,757</t>
  </si>
  <si>
    <t>4,607</t>
  </si>
  <si>
    <t>69,522</t>
  </si>
  <si>
    <t>112,964</t>
  </si>
  <si>
    <t>253,603</t>
  </si>
  <si>
    <t>86,763</t>
  </si>
  <si>
    <t>3,864</t>
  </si>
  <si>
    <t>71,876</t>
  </si>
  <si>
    <t>37,183</t>
  </si>
  <si>
    <t>34,985</t>
  </si>
  <si>
    <t>18,076</t>
  </si>
  <si>
    <t>399,457</t>
  </si>
  <si>
    <t>24,941</t>
  </si>
  <si>
    <t>65,698</t>
  </si>
  <si>
    <t>2,741</t>
  </si>
  <si>
    <t>15,991</t>
  </si>
  <si>
    <t>166,822</t>
  </si>
  <si>
    <t>147,866</t>
  </si>
  <si>
    <t>11,399</t>
  </si>
  <si>
    <t>123,476</t>
  </si>
  <si>
    <t>42,47</t>
  </si>
  <si>
    <t>2,928</t>
  </si>
  <si>
    <t>31,708</t>
  </si>
  <si>
    <t>17,457</t>
  </si>
  <si>
    <t>29,262</t>
  </si>
  <si>
    <t>5,324</t>
  </si>
  <si>
    <t>178,99</t>
  </si>
  <si>
    <t>21,137</t>
  </si>
  <si>
    <t>53,688</t>
  </si>
  <si>
    <t>32,086</t>
  </si>
  <si>
    <t>30,628</t>
  </si>
  <si>
    <t>171,416</t>
  </si>
  <si>
    <t>16,733</t>
  </si>
  <si>
    <t>12,016</t>
  </si>
  <si>
    <t>1,063</t>
  </si>
  <si>
    <t>43,259</t>
  </si>
  <si>
    <t>10,885</t>
  </si>
  <si>
    <t>34,885</t>
  </si>
  <si>
    <t>184,481</t>
  </si>
  <si>
    <t>41,629</t>
  </si>
  <si>
    <t>60,566</t>
  </si>
  <si>
    <t>61,84</t>
  </si>
  <si>
    <t>28,891</t>
  </si>
  <si>
    <t>73,586</t>
  </si>
  <si>
    <t>163,173</t>
  </si>
  <si>
    <t>30,846</t>
  </si>
  <si>
    <t>27,75</t>
  </si>
  <si>
    <t>6,132</t>
  </si>
  <si>
    <t>99,901</t>
  </si>
  <si>
    <t>62,717</t>
  </si>
  <si>
    <t>11,572</t>
  </si>
  <si>
    <t>89,304</t>
  </si>
  <si>
    <t>19,237</t>
  </si>
  <si>
    <t>38,937</t>
  </si>
  <si>
    <t>11,84</t>
  </si>
  <si>
    <t>1,636</t>
  </si>
  <si>
    <t>42,623</t>
  </si>
  <si>
    <t>5,289</t>
  </si>
  <si>
    <t>23,614</t>
  </si>
  <si>
    <t>52,533</t>
  </si>
  <si>
    <t>62,22</t>
  </si>
  <si>
    <t>262,789</t>
  </si>
  <si>
    <t>60,839</t>
  </si>
  <si>
    <t>53,224</t>
  </si>
  <si>
    <t>60,145</t>
  </si>
  <si>
    <t>4,71</t>
  </si>
  <si>
    <t>69,061</t>
  </si>
  <si>
    <t>19,886</t>
  </si>
  <si>
    <t>43,24</t>
  </si>
  <si>
    <t>181,817</t>
  </si>
  <si>
    <t>33,193</t>
  </si>
  <si>
    <t>36,283</t>
  </si>
  <si>
    <t>130,62</t>
  </si>
  <si>
    <t>36,695</t>
  </si>
  <si>
    <t>65,506</t>
  </si>
  <si>
    <t>74,381</t>
  </si>
  <si>
    <t>103,205</t>
  </si>
  <si>
    <t>-0,105</t>
  </si>
  <si>
    <t>2,27</t>
  </si>
  <si>
    <t>14,861</t>
  </si>
  <si>
    <t>7,966</t>
  </si>
  <si>
    <t>165,115</t>
  </si>
  <si>
    <t>31,102</t>
  </si>
  <si>
    <t>22,101</t>
  </si>
  <si>
    <t>5,476</t>
  </si>
  <si>
    <t>79,564</t>
  </si>
  <si>
    <t>71,571</t>
  </si>
  <si>
    <t>38,096</t>
  </si>
  <si>
    <t>108,55</t>
  </si>
  <si>
    <t>167,554</t>
  </si>
  <si>
    <t>53,837</t>
  </si>
  <si>
    <t>35,444</t>
  </si>
  <si>
    <t>-92,278</t>
  </si>
  <si>
    <t>-0,23</t>
  </si>
  <si>
    <t>-76,204</t>
  </si>
  <si>
    <t>-0,391</t>
  </si>
  <si>
    <t>16,447</t>
  </si>
  <si>
    <t>27,465</t>
  </si>
  <si>
    <t>54,938</t>
  </si>
  <si>
    <t>115,691</t>
  </si>
  <si>
    <t>18,198</t>
  </si>
  <si>
    <t>17,907</t>
  </si>
  <si>
    <t>14,038</t>
  </si>
  <si>
    <t>29,85</t>
  </si>
  <si>
    <t>31,348</t>
  </si>
  <si>
    <t>44,466</t>
  </si>
  <si>
    <t>85,506</t>
  </si>
  <si>
    <t>120,433</t>
  </si>
  <si>
    <t>30,273</t>
  </si>
  <si>
    <t>13,912</t>
  </si>
  <si>
    <t>3,252</t>
  </si>
  <si>
    <t>2,04</t>
  </si>
  <si>
    <t>50,082</t>
  </si>
  <si>
    <t>36,687</t>
  </si>
  <si>
    <t>50,935</t>
  </si>
  <si>
    <t>19814,294</t>
  </si>
  <si>
    <t>127,594</t>
  </si>
  <si>
    <t>16,002</t>
  </si>
  <si>
    <t>-14280,572</t>
  </si>
  <si>
    <t>19,675</t>
  </si>
  <si>
    <t>35,742</t>
  </si>
  <si>
    <t>34296,45</t>
  </si>
  <si>
    <t>266,165</t>
  </si>
  <si>
    <t>28,102</t>
  </si>
  <si>
    <t>47,454</t>
  </si>
  <si>
    <t>5487432,0</t>
  </si>
  <si>
    <t>1,067</t>
  </si>
  <si>
    <t>101,168</t>
  </si>
  <si>
    <t>59,469</t>
  </si>
  <si>
    <t>33,011</t>
  </si>
  <si>
    <t>34,166</t>
  </si>
  <si>
    <t>33,789</t>
  </si>
  <si>
    <t>78,59</t>
  </si>
  <si>
    <t>61,616</t>
  </si>
  <si>
    <t>6,589</t>
  </si>
  <si>
    <t>-13,173</t>
  </si>
  <si>
    <t>-1,177</t>
  </si>
  <si>
    <t>-22,334</t>
  </si>
  <si>
    <t>-1,287</t>
  </si>
  <si>
    <t>23,719</t>
  </si>
  <si>
    <t>19,162</t>
  </si>
  <si>
    <t>76,013</t>
  </si>
  <si>
    <t>13,48</t>
  </si>
  <si>
    <t>60,758</t>
  </si>
  <si>
    <t>18,299</t>
  </si>
  <si>
    <t>1,074</t>
  </si>
  <si>
    <t>57,562</t>
  </si>
  <si>
    <t>45,568</t>
  </si>
  <si>
    <t>50,246</t>
  </si>
  <si>
    <t>49,424</t>
  </si>
  <si>
    <t>321,34</t>
  </si>
  <si>
    <t>34,426</t>
  </si>
  <si>
    <t>55,008</t>
  </si>
  <si>
    <t>34,778</t>
  </si>
  <si>
    <t>11,019</t>
  </si>
  <si>
    <t>14,691</t>
  </si>
  <si>
    <t>125,2</t>
  </si>
  <si>
    <t>114,726</t>
  </si>
  <si>
    <t>41,957</t>
  </si>
  <si>
    <t>149,014</t>
  </si>
  <si>
    <t>150,874</t>
  </si>
  <si>
    <t>36,249</t>
  </si>
  <si>
    <t>27,568</t>
  </si>
  <si>
    <t>13,049</t>
  </si>
  <si>
    <t>37,87</t>
  </si>
  <si>
    <t>55,742</t>
  </si>
  <si>
    <t>1,654</t>
  </si>
  <si>
    <t>-0,69</t>
  </si>
  <si>
    <t>46,975</t>
  </si>
  <si>
    <t>55,233</t>
  </si>
  <si>
    <t>-7,511</t>
  </si>
  <si>
    <t>63,57</t>
  </si>
  <si>
    <t>210,39</t>
  </si>
  <si>
    <t>216,816</t>
  </si>
  <si>
    <t>23,819</t>
  </si>
  <si>
    <t>46,421</t>
  </si>
  <si>
    <t>27,477</t>
  </si>
  <si>
    <t>167,117</t>
  </si>
  <si>
    <t>134,193</t>
  </si>
  <si>
    <t>29,889</t>
  </si>
  <si>
    <t>52,238</t>
  </si>
  <si>
    <t>259,822</t>
  </si>
  <si>
    <t>34,943</t>
  </si>
  <si>
    <t>49,874</t>
  </si>
  <si>
    <t>22,391</t>
  </si>
  <si>
    <t>5,926</t>
  </si>
  <si>
    <t>5,665</t>
  </si>
  <si>
    <t>4,411</t>
  </si>
  <si>
    <t>80,609</t>
  </si>
  <si>
    <t>17,863</t>
  </si>
  <si>
    <t>50,559</t>
  </si>
  <si>
    <t>48,856</t>
  </si>
  <si>
    <t>10,602</t>
  </si>
  <si>
    <t>202,893</t>
  </si>
  <si>
    <t>64,357</t>
  </si>
  <si>
    <t>59,605</t>
  </si>
  <si>
    <t>25,343</t>
  </si>
  <si>
    <t>5,761</t>
  </si>
  <si>
    <t>91,234</t>
  </si>
  <si>
    <t>64,915</t>
  </si>
  <si>
    <t>37,208</t>
  </si>
  <si>
    <t>45,128</t>
  </si>
  <si>
    <t>30,88</t>
  </si>
  <si>
    <t>161,66</t>
  </si>
  <si>
    <t>55,67</t>
  </si>
  <si>
    <t>4,715</t>
  </si>
  <si>
    <t>4,546</t>
  </si>
  <si>
    <t>68,672</t>
  </si>
  <si>
    <t>8,528</t>
  </si>
  <si>
    <t>57,847</t>
  </si>
  <si>
    <t>132,729</t>
  </si>
  <si>
    <t>128,713</t>
  </si>
  <si>
    <t>51,525</t>
  </si>
  <si>
    <t>23,832</t>
  </si>
  <si>
    <t>18,721</t>
  </si>
  <si>
    <t>-4,715</t>
  </si>
  <si>
    <t>-3,472</t>
  </si>
  <si>
    <t>-4,851</t>
  </si>
  <si>
    <t>-7,892</t>
  </si>
  <si>
    <t>67,395</t>
  </si>
  <si>
    <t>15,418</t>
  </si>
  <si>
    <t>55,335</t>
  </si>
  <si>
    <t>64,941</t>
  </si>
  <si>
    <t>30,324</t>
  </si>
  <si>
    <t>245,984</t>
  </si>
  <si>
    <t>24,494</t>
  </si>
  <si>
    <t>31,952</t>
  </si>
  <si>
    <t>4,483</t>
  </si>
  <si>
    <t>4,91</t>
  </si>
  <si>
    <t>2,595</t>
  </si>
  <si>
    <t>115,029</t>
  </si>
  <si>
    <t>73,254</t>
  </si>
  <si>
    <t>172,19</t>
  </si>
  <si>
    <t>27,486</t>
  </si>
  <si>
    <t>58,999</t>
  </si>
  <si>
    <t>27,001</t>
  </si>
  <si>
    <t>41,63</t>
  </si>
  <si>
    <t>19,988</t>
  </si>
  <si>
    <t>201,608</t>
  </si>
  <si>
    <t>37,616</t>
  </si>
  <si>
    <t>59,772</t>
  </si>
  <si>
    <t>5,772</t>
  </si>
  <si>
    <t>5,9</t>
  </si>
  <si>
    <t>4,175</t>
  </si>
  <si>
    <t>113,723</t>
  </si>
  <si>
    <t>68,705</t>
  </si>
  <si>
    <t>55,972</t>
  </si>
  <si>
    <t>5,415</t>
  </si>
  <si>
    <t>125,143</t>
  </si>
  <si>
    <t>14,933</t>
  </si>
  <si>
    <t>42,723</t>
  </si>
  <si>
    <t>-1,955</t>
  </si>
  <si>
    <t>23,674</t>
  </si>
  <si>
    <t>94,389</t>
  </si>
  <si>
    <t>187,659</t>
  </si>
  <si>
    <t>50,983</t>
  </si>
  <si>
    <t>35,356</t>
  </si>
  <si>
    <t>3,389</t>
  </si>
  <si>
    <t>124,277</t>
  </si>
  <si>
    <t>99,489</t>
  </si>
  <si>
    <t>41,62</t>
  </si>
  <si>
    <t>59,987</t>
  </si>
  <si>
    <t>65,79</t>
  </si>
  <si>
    <t>41,969</t>
  </si>
  <si>
    <t>15,44</t>
  </si>
  <si>
    <t>10,091</t>
  </si>
  <si>
    <t>-12,985</t>
  </si>
  <si>
    <t>-7,491</t>
  </si>
  <si>
    <t>-1,43</t>
  </si>
  <si>
    <t>-6,101</t>
  </si>
  <si>
    <t>-10,716</t>
  </si>
  <si>
    <t>63,688</t>
  </si>
  <si>
    <t>16,81</t>
  </si>
  <si>
    <t>105,03</t>
  </si>
  <si>
    <t>99,682</t>
  </si>
  <si>
    <t>14,195</t>
  </si>
  <si>
    <t>-0,078</t>
  </si>
  <si>
    <t>51,102</t>
  </si>
  <si>
    <t>25,66</t>
  </si>
  <si>
    <t>61,259</t>
  </si>
  <si>
    <t>208,424</t>
  </si>
  <si>
    <t>62,15</t>
  </si>
  <si>
    <t>22,075</t>
  </si>
  <si>
    <t>1,118</t>
  </si>
  <si>
    <t>79,469</t>
  </si>
  <si>
    <t>44,007</t>
  </si>
  <si>
    <t>12,493</t>
  </si>
  <si>
    <t>41,24</t>
  </si>
  <si>
    <t>100,258</t>
  </si>
  <si>
    <t>10,119</t>
  </si>
  <si>
    <t>-0,08</t>
  </si>
  <si>
    <t>36,427</t>
  </si>
  <si>
    <t>43,471</t>
  </si>
  <si>
    <t>79,169</t>
  </si>
  <si>
    <t>89,287</t>
  </si>
  <si>
    <t>-2,621</t>
  </si>
  <si>
    <t>9,403</t>
  </si>
  <si>
    <t>-6,089</t>
  </si>
  <si>
    <t>-5,532</t>
  </si>
  <si>
    <t>-5,196</t>
  </si>
  <si>
    <t>19,104</t>
  </si>
  <si>
    <t>32,617</t>
  </si>
  <si>
    <t>70,631</t>
  </si>
  <si>
    <t>89,9</t>
  </si>
  <si>
    <t>14,515</t>
  </si>
  <si>
    <t>-1,124</t>
  </si>
  <si>
    <t>-4,718</t>
  </si>
  <si>
    <t>-3,526</t>
  </si>
  <si>
    <t>-2,732</t>
  </si>
  <si>
    <t>22,657</t>
  </si>
  <si>
    <t>33,33</t>
  </si>
  <si>
    <t>46,616</t>
  </si>
  <si>
    <t>51013,037</t>
  </si>
  <si>
    <t>17,602</t>
  </si>
  <si>
    <t>53,066</t>
  </si>
  <si>
    <t>-161,904</t>
  </si>
  <si>
    <t>63,368</t>
  </si>
  <si>
    <t>64,03</t>
  </si>
  <si>
    <t>25,252</t>
  </si>
  <si>
    <t>39,43</t>
  </si>
  <si>
    <t>61,464</t>
  </si>
  <si>
    <t>47,142</t>
  </si>
  <si>
    <t>49,871</t>
  </si>
  <si>
    <t>-8,823</t>
  </si>
  <si>
    <t>10,374</t>
  </si>
  <si>
    <t>13,693</t>
  </si>
  <si>
    <t>7,38</t>
  </si>
  <si>
    <t>-31,764</t>
  </si>
  <si>
    <t>12,531</t>
  </si>
  <si>
    <t>74,607</t>
  </si>
  <si>
    <t>19,234</t>
  </si>
  <si>
    <t>96,916</t>
  </si>
  <si>
    <t>29,674</t>
  </si>
  <si>
    <t>47,141</t>
  </si>
  <si>
    <t>7,22</t>
  </si>
  <si>
    <t>0,553</t>
  </si>
  <si>
    <t>25,991</t>
  </si>
  <si>
    <t>10,824</t>
  </si>
  <si>
    <t>26,709</t>
  </si>
  <si>
    <t>53,847</t>
  </si>
  <si>
    <t>227,715</t>
  </si>
  <si>
    <t>51,196</t>
  </si>
  <si>
    <t>68,347</t>
  </si>
  <si>
    <t>29,033</t>
  </si>
  <si>
    <t>10,726</t>
  </si>
  <si>
    <t>104,517</t>
  </si>
  <si>
    <t>50,349</t>
  </si>
  <si>
    <t>93,493</t>
  </si>
  <si>
    <t>25,131</t>
  </si>
  <si>
    <t>-4,036</t>
  </si>
  <si>
    <t>34,011</t>
  </si>
  <si>
    <t>10,053</t>
  </si>
  <si>
    <t>8,311</t>
  </si>
  <si>
    <t>-14,528</t>
  </si>
  <si>
    <t>17,253</t>
  </si>
  <si>
    <t>36,284</t>
  </si>
  <si>
    <t>22,026</t>
  </si>
  <si>
    <t>50,544</t>
  </si>
  <si>
    <t>-188,398</t>
  </si>
  <si>
    <t>-39,497</t>
  </si>
  <si>
    <t>-165,807</t>
  </si>
  <si>
    <t>-0,304</t>
  </si>
  <si>
    <t>-5,824</t>
  </si>
  <si>
    <t>-142,189</t>
  </si>
  <si>
    <t>18,01</t>
  </si>
  <si>
    <t>49,986</t>
  </si>
  <si>
    <t>95,106</t>
  </si>
  <si>
    <t>233,764</t>
  </si>
  <si>
    <t>19,713</t>
  </si>
  <si>
    <t>34,686</t>
  </si>
  <si>
    <t>-5,37</t>
  </si>
  <si>
    <t>-2,1</t>
  </si>
  <si>
    <t>-2,877</t>
  </si>
  <si>
    <t>22,316</t>
  </si>
  <si>
    <t>31,544</t>
  </si>
  <si>
    <t>87,878</t>
  </si>
  <si>
    <t>59,665</t>
  </si>
  <si>
    <t>12,269</t>
  </si>
  <si>
    <t>5,331</t>
  </si>
  <si>
    <t>39,008</t>
  </si>
  <si>
    <t>41,606</t>
  </si>
  <si>
    <t>15,437</t>
  </si>
  <si>
    <t>218,232</t>
  </si>
  <si>
    <t>14,633</t>
  </si>
  <si>
    <t>4,434</t>
  </si>
  <si>
    <t>35,373</t>
  </si>
  <si>
    <t>21,531</t>
  </si>
  <si>
    <t>665,115</t>
  </si>
  <si>
    <t>125,031</t>
  </si>
  <si>
    <t>79,156</t>
  </si>
  <si>
    <t>19,484</t>
  </si>
  <si>
    <t>-14,918</t>
  </si>
  <si>
    <t>-18,297</t>
  </si>
  <si>
    <t>70,143</t>
  </si>
  <si>
    <t>26,032</t>
  </si>
  <si>
    <t>46,954</t>
  </si>
  <si>
    <t>43,944</t>
  </si>
  <si>
    <t>10,659</t>
  </si>
  <si>
    <t>120,446</t>
  </si>
  <si>
    <t>35,121</t>
  </si>
  <si>
    <t>50,94</t>
  </si>
  <si>
    <t>24,169</t>
  </si>
  <si>
    <t>17,507</t>
  </si>
  <si>
    <t>26,079</t>
  </si>
  <si>
    <t>29,489</t>
  </si>
  <si>
    <t>70,587</t>
  </si>
  <si>
    <t>75,713</t>
  </si>
  <si>
    <t>37,386</t>
  </si>
  <si>
    <t>7,11</t>
  </si>
  <si>
    <t>9,211</t>
  </si>
  <si>
    <t>41,612</t>
  </si>
  <si>
    <t>107,094</t>
  </si>
  <si>
    <t>57,998</t>
  </si>
  <si>
    <t>13,538</t>
  </si>
  <si>
    <t>40,092</t>
  </si>
  <si>
    <t>43,894</t>
  </si>
  <si>
    <t>174,319</t>
  </si>
  <si>
    <t>43,138</t>
  </si>
  <si>
    <t>48,108</t>
  </si>
  <si>
    <t>29,829</t>
  </si>
  <si>
    <t>9,282</t>
  </si>
  <si>
    <t>107,383</t>
  </si>
  <si>
    <t>87,779</t>
  </si>
  <si>
    <t>31,664</t>
  </si>
  <si>
    <t>50,121</t>
  </si>
  <si>
    <t>196,549</t>
  </si>
  <si>
    <t>45,921</t>
  </si>
  <si>
    <t>3,776</t>
  </si>
  <si>
    <t>2,55</t>
  </si>
  <si>
    <t>115,33</t>
  </si>
  <si>
    <t>76,781</t>
  </si>
  <si>
    <t>42,344</t>
  </si>
  <si>
    <t>68,698</t>
  </si>
  <si>
    <t>46,941</t>
  </si>
  <si>
    <t>189,613</t>
  </si>
  <si>
    <t>34,868</t>
  </si>
  <si>
    <t>44,343</t>
  </si>
  <si>
    <t>33,626</t>
  </si>
  <si>
    <t>8,231</t>
  </si>
  <si>
    <t>121,054</t>
  </si>
  <si>
    <t>96,844</t>
  </si>
  <si>
    <t>36,137</t>
  </si>
  <si>
    <t>57,602</t>
  </si>
  <si>
    <t>145,867</t>
  </si>
  <si>
    <t>167,136</t>
  </si>
  <si>
    <t>24,847</t>
  </si>
  <si>
    <t>18,532</t>
  </si>
  <si>
    <t>3,152</t>
  </si>
  <si>
    <t>130,395</t>
  </si>
  <si>
    <t>36,122</t>
  </si>
  <si>
    <t>83,88</t>
  </si>
  <si>
    <t>42,552</t>
  </si>
  <si>
    <t>78,349</t>
  </si>
  <si>
    <t>-40,613</t>
  </si>
  <si>
    <t>1,738</t>
  </si>
  <si>
    <t>18,789</t>
  </si>
  <si>
    <t>12,514</t>
  </si>
  <si>
    <t>15,741</t>
  </si>
  <si>
    <t>-146,207</t>
  </si>
  <si>
    <t>25,866</t>
  </si>
  <si>
    <t>133,964</t>
  </si>
  <si>
    <t>43,449</t>
  </si>
  <si>
    <t>77,163</t>
  </si>
  <si>
    <t>-41,549</t>
  </si>
  <si>
    <t>2,814</t>
  </si>
  <si>
    <t>24,89</t>
  </si>
  <si>
    <t>-149,577</t>
  </si>
  <si>
    <t>26,552</t>
  </si>
  <si>
    <t>76,563</t>
  </si>
  <si>
    <t>134,326</t>
  </si>
  <si>
    <t>8,07</t>
  </si>
  <si>
    <t>216,553</t>
  </si>
  <si>
    <t>28,694</t>
  </si>
  <si>
    <t>51,896</t>
  </si>
  <si>
    <t>6,099</t>
  </si>
  <si>
    <t>9,852</t>
  </si>
  <si>
    <t>8,846</t>
  </si>
  <si>
    <t>73,857</t>
  </si>
  <si>
    <t>38,608</t>
  </si>
  <si>
    <t>37,214</t>
  </si>
  <si>
    <t>62,735</t>
  </si>
  <si>
    <t>130,596</t>
  </si>
  <si>
    <t>122,325</t>
  </si>
  <si>
    <t>34,93</t>
  </si>
  <si>
    <t>2,876</t>
  </si>
  <si>
    <t>2,185</t>
  </si>
  <si>
    <t>53,947</t>
  </si>
  <si>
    <t>22,534</t>
  </si>
  <si>
    <t>54,677</t>
  </si>
  <si>
    <t>137,473</t>
  </si>
  <si>
    <t>31,101</t>
  </si>
  <si>
    <t>18,061</t>
  </si>
  <si>
    <t>65,02</t>
  </si>
  <si>
    <t>17,662</t>
  </si>
  <si>
    <t>41,559</t>
  </si>
  <si>
    <t>56,746</t>
  </si>
  <si>
    <t>1328,213</t>
  </si>
  <si>
    <t>183,733</t>
  </si>
  <si>
    <t>25,135</t>
  </si>
  <si>
    <t>-145,069</t>
  </si>
  <si>
    <t>-14,228</t>
  </si>
  <si>
    <t>-1,009</t>
  </si>
  <si>
    <t>76,693</t>
  </si>
  <si>
    <t>38,371</t>
  </si>
  <si>
    <t>65,542</t>
  </si>
  <si>
    <t>33,999</t>
  </si>
  <si>
    <t>28,512</t>
  </si>
  <si>
    <t>-11,037</t>
  </si>
  <si>
    <t>140,489</t>
  </si>
  <si>
    <t>-39,734</t>
  </si>
  <si>
    <t>34,211</t>
  </si>
  <si>
    <t>13,561</t>
  </si>
  <si>
    <t>257,415</t>
  </si>
  <si>
    <t>36,859</t>
  </si>
  <si>
    <t>77,035</t>
  </si>
  <si>
    <t>5,398</t>
  </si>
  <si>
    <t>6,171</t>
  </si>
  <si>
    <t>7,525</t>
  </si>
  <si>
    <t>19,653</t>
  </si>
  <si>
    <t>39,616</t>
  </si>
  <si>
    <t>220,444</t>
  </si>
  <si>
    <t>34,474</t>
  </si>
  <si>
    <t>50,788</t>
  </si>
  <si>
    <t>33,051</t>
  </si>
  <si>
    <t>5,619</t>
  </si>
  <si>
    <t>118,984</t>
  </si>
  <si>
    <t>57,648</t>
  </si>
  <si>
    <t>82,009</t>
  </si>
  <si>
    <t>62,778</t>
  </si>
  <si>
    <t>20,99</t>
  </si>
  <si>
    <t>263,918</t>
  </si>
  <si>
    <t>38,691</t>
  </si>
  <si>
    <t>54,341</t>
  </si>
  <si>
    <t>96,325</t>
  </si>
  <si>
    <t>7,057</t>
  </si>
  <si>
    <t>10,312</t>
  </si>
  <si>
    <t>1,959</t>
  </si>
  <si>
    <t>11,356</t>
  </si>
  <si>
    <t>346,769</t>
  </si>
  <si>
    <t>361,595</t>
  </si>
  <si>
    <t>99,385</t>
  </si>
  <si>
    <t>24,501</t>
  </si>
  <si>
    <t>54,917</t>
  </si>
  <si>
    <t>5,561</t>
  </si>
  <si>
    <t>18,806</t>
  </si>
  <si>
    <t>1,813</t>
  </si>
  <si>
    <t>20,021</t>
  </si>
  <si>
    <t>19,325</t>
  </si>
  <si>
    <t>13,552</t>
  </si>
  <si>
    <t>127,983</t>
  </si>
  <si>
    <t>26,679</t>
  </si>
  <si>
    <t>9,253</t>
  </si>
  <si>
    <t>0,296</t>
  </si>
  <si>
    <t>33,31</t>
  </si>
  <si>
    <t>31,028</t>
  </si>
  <si>
    <t>168,657</t>
  </si>
  <si>
    <t>107,75</t>
  </si>
  <si>
    <t>29,535</t>
  </si>
  <si>
    <t>19,598</t>
  </si>
  <si>
    <t>0,795</t>
  </si>
  <si>
    <t>38,31</t>
  </si>
  <si>
    <t>29,622</t>
  </si>
  <si>
    <t>44,676</t>
  </si>
  <si>
    <t>136,861</t>
  </si>
  <si>
    <t>22,661</t>
  </si>
  <si>
    <t>35,316</t>
  </si>
  <si>
    <t>-0,07</t>
  </si>
  <si>
    <t>43,725</t>
  </si>
  <si>
    <t>28,844</t>
  </si>
  <si>
    <t>49,511</t>
  </si>
  <si>
    <t>2,14</t>
  </si>
  <si>
    <t>181,123</t>
  </si>
  <si>
    <t>48,063</t>
  </si>
  <si>
    <t>67,709</t>
  </si>
  <si>
    <t>0,645</t>
  </si>
  <si>
    <t>-0,153</t>
  </si>
  <si>
    <t>-2,426</t>
  </si>
  <si>
    <t>70,792</t>
  </si>
  <si>
    <t>42,781</t>
  </si>
  <si>
    <t>41,061</t>
  </si>
  <si>
    <t>6,304</t>
  </si>
  <si>
    <t>76,388</t>
  </si>
  <si>
    <t>36,61</t>
  </si>
  <si>
    <t>-38,286</t>
  </si>
  <si>
    <t>23,485</t>
  </si>
  <si>
    <t>12,654</t>
  </si>
  <si>
    <t>20,884</t>
  </si>
  <si>
    <t>-137,83</t>
  </si>
  <si>
    <t>61,71</t>
  </si>
  <si>
    <t>154,278</t>
  </si>
  <si>
    <t>71,64</t>
  </si>
  <si>
    <t>125,252</t>
  </si>
  <si>
    <t>37,954</t>
  </si>
  <si>
    <t>-2,246</t>
  </si>
  <si>
    <t>2,599</t>
  </si>
  <si>
    <t>9,588</t>
  </si>
  <si>
    <t>23,323</t>
  </si>
  <si>
    <t>100,055</t>
  </si>
  <si>
    <t>14,584</t>
  </si>
  <si>
    <t>52,503</t>
  </si>
  <si>
    <t>30,014</t>
  </si>
  <si>
    <t>58,486</t>
  </si>
  <si>
    <t>28,252</t>
  </si>
  <si>
    <t>321,176</t>
  </si>
  <si>
    <t>56,997</t>
  </si>
  <si>
    <t>15,376</t>
  </si>
  <si>
    <t>90,384</t>
  </si>
  <si>
    <t>11,199</t>
  </si>
  <si>
    <t>58,134</t>
  </si>
  <si>
    <t>309,508</t>
  </si>
  <si>
    <t>149,914</t>
  </si>
  <si>
    <t>19,113</t>
  </si>
  <si>
    <t>12,773</t>
  </si>
  <si>
    <t>38,766</t>
  </si>
  <si>
    <t>74,744</t>
  </si>
  <si>
    <t>11,6</t>
  </si>
  <si>
    <t>50,69</t>
  </si>
  <si>
    <t>-202,276</t>
  </si>
  <si>
    <t>107,483</t>
  </si>
  <si>
    <t>-62,116</t>
  </si>
  <si>
    <t>16,554</t>
  </si>
  <si>
    <t>-2,692</t>
  </si>
  <si>
    <t>-20,503</t>
  </si>
  <si>
    <t>-8,618</t>
  </si>
  <si>
    <t>3,685</t>
  </si>
  <si>
    <t>46,59</t>
  </si>
  <si>
    <t>167,84</t>
  </si>
  <si>
    <t>323,797</t>
  </si>
  <si>
    <t>56,744</t>
  </si>
  <si>
    <t>29,508</t>
  </si>
  <si>
    <t>26,078</t>
  </si>
  <si>
    <t>10,656</t>
  </si>
  <si>
    <t>12,183</t>
  </si>
  <si>
    <t>93,882</t>
  </si>
  <si>
    <t>22,352</t>
  </si>
  <si>
    <t>35870,85</t>
  </si>
  <si>
    <t>182,232</t>
  </si>
  <si>
    <t>-20,908</t>
  </si>
  <si>
    <t>266,487</t>
  </si>
  <si>
    <t>-1,486</t>
  </si>
  <si>
    <t>1,295</t>
  </si>
  <si>
    <t>104,827</t>
  </si>
  <si>
    <t>57,03</t>
  </si>
  <si>
    <t>40,703</t>
  </si>
  <si>
    <t>53,659</t>
  </si>
  <si>
    <t>20787,9</t>
  </si>
  <si>
    <t>138,687</t>
  </si>
  <si>
    <t>19,539</t>
  </si>
  <si>
    <t>9,294</t>
  </si>
  <si>
    <t>-3553,487</t>
  </si>
  <si>
    <t>70,341</t>
  </si>
  <si>
    <t>51,357</t>
  </si>
  <si>
    <t>33,362</t>
  </si>
  <si>
    <t>48,051</t>
  </si>
  <si>
    <t>209,395</t>
  </si>
  <si>
    <t>39,693</t>
  </si>
  <si>
    <t>51,881</t>
  </si>
  <si>
    <t>23,932</t>
  </si>
  <si>
    <t>61,862</t>
  </si>
  <si>
    <t>-105,124</t>
  </si>
  <si>
    <t>101,391</t>
  </si>
  <si>
    <t>43,803</t>
  </si>
  <si>
    <t>-227,989</t>
  </si>
  <si>
    <t>12,312</t>
  </si>
  <si>
    <t>-309,584</t>
  </si>
  <si>
    <t>-3,647</t>
  </si>
  <si>
    <t>-14,906</t>
  </si>
  <si>
    <t>-5,616</t>
  </si>
  <si>
    <t>46,023</t>
  </si>
  <si>
    <t>295,779</t>
  </si>
  <si>
    <t>47,025</t>
  </si>
  <si>
    <t>52,61</t>
  </si>
  <si>
    <t>20,829</t>
  </si>
  <si>
    <t>3,236</t>
  </si>
  <si>
    <t>1,69</t>
  </si>
  <si>
    <t>74,983</t>
  </si>
  <si>
    <t>24,122</t>
  </si>
  <si>
    <t>49,701</t>
  </si>
  <si>
    <t>238,569</t>
  </si>
  <si>
    <t>47,847</t>
  </si>
  <si>
    <t>20,143</t>
  </si>
  <si>
    <t>7,955</t>
  </si>
  <si>
    <t>1,095</t>
  </si>
  <si>
    <t>9,91</t>
  </si>
  <si>
    <t>-1,089</t>
  </si>
  <si>
    <t>72,516</t>
  </si>
  <si>
    <t>31,782</t>
  </si>
  <si>
    <t>29,108</t>
  </si>
  <si>
    <t>-64,377</t>
  </si>
  <si>
    <t>203,487</t>
  </si>
  <si>
    <t>-44,48</t>
  </si>
  <si>
    <t>74,154</t>
  </si>
  <si>
    <t>-83,008</t>
  </si>
  <si>
    <t>-0,36</t>
  </si>
  <si>
    <t>-84,933</t>
  </si>
  <si>
    <t>-84,607</t>
  </si>
  <si>
    <t>266,954</t>
  </si>
  <si>
    <t>18,251</t>
  </si>
  <si>
    <t>74,194</t>
  </si>
  <si>
    <t>206,211</t>
  </si>
  <si>
    <t>55,372</t>
  </si>
  <si>
    <t>49,707</t>
  </si>
  <si>
    <t>5,237</t>
  </si>
  <si>
    <t>4,849</t>
  </si>
  <si>
    <t>178,946</t>
  </si>
  <si>
    <t>19,2</t>
  </si>
  <si>
    <t>9,446</t>
  </si>
  <si>
    <t>68,483</t>
  </si>
  <si>
    <t>25,342</t>
  </si>
  <si>
    <t>207,175</t>
  </si>
  <si>
    <t>62,85</t>
  </si>
  <si>
    <t>56,173</t>
  </si>
  <si>
    <t>12,059</t>
  </si>
  <si>
    <t>2,292</t>
  </si>
  <si>
    <t>4,736</t>
  </si>
  <si>
    <t>2,888</t>
  </si>
  <si>
    <t>24,363</t>
  </si>
  <si>
    <t>-9,769</t>
  </si>
  <si>
    <t>49,25</t>
  </si>
  <si>
    <t>-14,572</t>
  </si>
  <si>
    <t>-1,918</t>
  </si>
  <si>
    <t>0,723</t>
  </si>
  <si>
    <t>-0,529</t>
  </si>
  <si>
    <t>7,464</t>
  </si>
  <si>
    <t>23,871</t>
  </si>
  <si>
    <t>73,452</t>
  </si>
  <si>
    <t>58,161</t>
  </si>
  <si>
    <t>132,522</t>
  </si>
  <si>
    <t>48,038</t>
  </si>
  <si>
    <t>27,235</t>
  </si>
  <si>
    <t>11,191</t>
  </si>
  <si>
    <t>32,946</t>
  </si>
  <si>
    <t>40,289</t>
  </si>
  <si>
    <t>17,302</t>
  </si>
  <si>
    <t>28,777</t>
  </si>
  <si>
    <t>141,559</t>
  </si>
  <si>
    <t>38,006</t>
  </si>
  <si>
    <t>43,109</t>
  </si>
  <si>
    <t>59,64</t>
  </si>
  <si>
    <t>32,864</t>
  </si>
  <si>
    <t>26,891</t>
  </si>
  <si>
    <t>228,427</t>
  </si>
  <si>
    <t>40,411</t>
  </si>
  <si>
    <t>56,89</t>
  </si>
  <si>
    <t>26,333</t>
  </si>
  <si>
    <t>1,002</t>
  </si>
  <si>
    <t>94,798</t>
  </si>
  <si>
    <t>60,775</t>
  </si>
  <si>
    <t>30,107</t>
  </si>
  <si>
    <t>43,397</t>
  </si>
  <si>
    <t>322,402</t>
  </si>
  <si>
    <t>21,448</t>
  </si>
  <si>
    <t>15,442</t>
  </si>
  <si>
    <t>2,828</t>
  </si>
  <si>
    <t>55,59</t>
  </si>
  <si>
    <t>13,45</t>
  </si>
  <si>
    <t>11,421</t>
  </si>
  <si>
    <t>215,89</t>
  </si>
  <si>
    <t>69,402</t>
  </si>
  <si>
    <t>10,771</t>
  </si>
  <si>
    <t>38,775</t>
  </si>
  <si>
    <t>15,552</t>
  </si>
  <si>
    <t>113,833</t>
  </si>
  <si>
    <t>9,318</t>
  </si>
  <si>
    <t>14,207</t>
  </si>
  <si>
    <t>23,528</t>
  </si>
  <si>
    <t>50,31</t>
  </si>
  <si>
    <t>67,38</t>
  </si>
  <si>
    <t>161,886</t>
  </si>
  <si>
    <t>34,468</t>
  </si>
  <si>
    <t>67,062</t>
  </si>
  <si>
    <t>9,033</t>
  </si>
  <si>
    <t>7,274</t>
  </si>
  <si>
    <t>26,397</t>
  </si>
  <si>
    <t>32,517</t>
  </si>
  <si>
    <t>49,978</t>
  </si>
  <si>
    <t>97,626</t>
  </si>
  <si>
    <t>28,665</t>
  </si>
  <si>
    <t>22,058</t>
  </si>
  <si>
    <t>9,255</t>
  </si>
  <si>
    <t>21,913</t>
  </si>
  <si>
    <t>3,277</t>
  </si>
  <si>
    <t>65,466</t>
  </si>
  <si>
    <t>36,632</t>
  </si>
  <si>
    <t>131,678</t>
  </si>
  <si>
    <t>74,497</t>
  </si>
  <si>
    <t>18,563</t>
  </si>
  <si>
    <t>1,166</t>
  </si>
  <si>
    <t>-18,143</t>
  </si>
  <si>
    <t>-2,674</t>
  </si>
  <si>
    <t>-6,706</t>
  </si>
  <si>
    <t>-1,825</t>
  </si>
  <si>
    <t>-1,118</t>
  </si>
  <si>
    <t>29,866</t>
  </si>
  <si>
    <t>67,185</t>
  </si>
  <si>
    <t>66,948</t>
  </si>
  <si>
    <t>432,142</t>
  </si>
  <si>
    <t>49,355</t>
  </si>
  <si>
    <t>60,719</t>
  </si>
  <si>
    <t>129,898</t>
  </si>
  <si>
    <t>104,421</t>
  </si>
  <si>
    <t>6,262</t>
  </si>
  <si>
    <t>218,589</t>
  </si>
  <si>
    <t>125,216</t>
  </si>
  <si>
    <t>44,884</t>
  </si>
  <si>
    <t>67,95</t>
  </si>
  <si>
    <t>118,741</t>
  </si>
  <si>
    <t>249,779</t>
  </si>
  <si>
    <t>20,523</t>
  </si>
  <si>
    <t>32,0</t>
  </si>
  <si>
    <t>10,737</t>
  </si>
  <si>
    <t>38,653</t>
  </si>
  <si>
    <t>23,003</t>
  </si>
  <si>
    <t>99,932</t>
  </si>
  <si>
    <t>566,876</t>
  </si>
  <si>
    <t>66,154</t>
  </si>
  <si>
    <t>43,044</t>
  </si>
  <si>
    <t>208,363</t>
  </si>
  <si>
    <t>21,295</t>
  </si>
  <si>
    <t>25,974</t>
  </si>
  <si>
    <t>750,108</t>
  </si>
  <si>
    <t>713,647</t>
  </si>
  <si>
    <t>50,209</t>
  </si>
  <si>
    <t>136,605</t>
  </si>
  <si>
    <t>30,061</t>
  </si>
  <si>
    <t>183,503</t>
  </si>
  <si>
    <t>41,635</t>
  </si>
  <si>
    <t>53,469</t>
  </si>
  <si>
    <t>10,486</t>
  </si>
  <si>
    <t>1,4</t>
  </si>
  <si>
    <t>12,04</t>
  </si>
  <si>
    <t>6,5</t>
  </si>
  <si>
    <t>37,749</t>
  </si>
  <si>
    <t>37,597</t>
  </si>
  <si>
    <t>45,502</t>
  </si>
  <si>
    <t>3202,468</t>
  </si>
  <si>
    <t>121,446</t>
  </si>
  <si>
    <t>6740,571</t>
  </si>
  <si>
    <t>-89,481</t>
  </si>
  <si>
    <t>161,103</t>
  </si>
  <si>
    <t>131,854</t>
  </si>
  <si>
    <t>126,533</t>
  </si>
  <si>
    <t>98,44</t>
  </si>
  <si>
    <t>143,465</t>
  </si>
  <si>
    <t>12,039</t>
  </si>
  <si>
    <t>23,27</t>
  </si>
  <si>
    <t>67,229</t>
  </si>
  <si>
    <t>37,932</t>
  </si>
  <si>
    <t>50,899</t>
  </si>
  <si>
    <t>114,79</t>
  </si>
  <si>
    <t>121,926</t>
  </si>
  <si>
    <t>16,784</t>
  </si>
  <si>
    <t>21,568</t>
  </si>
  <si>
    <t>15,788</t>
  </si>
  <si>
    <t>6,72</t>
  </si>
  <si>
    <t>18,807</t>
  </si>
  <si>
    <t>56,839</t>
  </si>
  <si>
    <t>60,609</t>
  </si>
  <si>
    <t>31,878</t>
  </si>
  <si>
    <t>51,249</t>
  </si>
  <si>
    <t>230,171</t>
  </si>
  <si>
    <t>131,674</t>
  </si>
  <si>
    <t>12,046</t>
  </si>
  <si>
    <t>15,054</t>
  </si>
  <si>
    <t>3,76</t>
  </si>
  <si>
    <t>54,194</t>
  </si>
  <si>
    <t>16,098</t>
  </si>
  <si>
    <t>42,416</t>
  </si>
  <si>
    <t>64,323</t>
  </si>
  <si>
    <t>521,461</t>
  </si>
  <si>
    <t>56,114</t>
  </si>
  <si>
    <t>51,776</t>
  </si>
  <si>
    <t>221,915</t>
  </si>
  <si>
    <t>3,1</t>
  </si>
  <si>
    <t>16,948</t>
  </si>
  <si>
    <t>27,454</t>
  </si>
  <si>
    <t>23,087</t>
  </si>
  <si>
    <t>798,895</t>
  </si>
  <si>
    <t>708,957</t>
  </si>
  <si>
    <t>117,275</t>
  </si>
  <si>
    <t>148,225</t>
  </si>
  <si>
    <t>49,354</t>
  </si>
  <si>
    <t>438,55</t>
  </si>
  <si>
    <t>51,074</t>
  </si>
  <si>
    <t>54,935</t>
  </si>
  <si>
    <t>193,601</t>
  </si>
  <si>
    <t>22,267</t>
  </si>
  <si>
    <t>3,146</t>
  </si>
  <si>
    <t>696,962</t>
  </si>
  <si>
    <t>678,934</t>
  </si>
  <si>
    <t>32,696</t>
  </si>
  <si>
    <t>180,224</t>
  </si>
  <si>
    <t>137,236</t>
  </si>
  <si>
    <t>30,11</t>
  </si>
  <si>
    <t>89,563</t>
  </si>
  <si>
    <t>-14,271</t>
  </si>
  <si>
    <t>-51,375</t>
  </si>
  <si>
    <t>24,801</t>
  </si>
  <si>
    <t>79,854</t>
  </si>
  <si>
    <t>75,72</t>
  </si>
  <si>
    <t>200,436</t>
  </si>
  <si>
    <t>49,641</t>
  </si>
  <si>
    <t>50,562</t>
  </si>
  <si>
    <t>22,209</t>
  </si>
  <si>
    <t>1,12</t>
  </si>
  <si>
    <t>3,577</t>
  </si>
  <si>
    <t>79,954</t>
  </si>
  <si>
    <t>33,987</t>
  </si>
  <si>
    <t>33,299</t>
  </si>
  <si>
    <t>54,512</t>
  </si>
  <si>
    <t>163,899</t>
  </si>
  <si>
    <t>-0,27</t>
  </si>
  <si>
    <t>-0,457</t>
  </si>
  <si>
    <t>-0,233</t>
  </si>
  <si>
    <t>67,706</t>
  </si>
  <si>
    <t>9,483</t>
  </si>
  <si>
    <t>18,492</t>
  </si>
  <si>
    <t>80,033</t>
  </si>
  <si>
    <t>158,262</t>
  </si>
  <si>
    <t>32,947</t>
  </si>
  <si>
    <t>24,642</t>
  </si>
  <si>
    <t>2,207</t>
  </si>
  <si>
    <t>2,564</t>
  </si>
  <si>
    <t>88,711</t>
  </si>
  <si>
    <t>57,768</t>
  </si>
  <si>
    <t>55,37</t>
  </si>
  <si>
    <t>116,04</t>
  </si>
  <si>
    <t>45,364</t>
  </si>
  <si>
    <t>72,456</t>
  </si>
  <si>
    <t>-10,566</t>
  </si>
  <si>
    <t>-38,037</t>
  </si>
  <si>
    <t>24,207</t>
  </si>
  <si>
    <t>25,068</t>
  </si>
  <si>
    <t>60,876</t>
  </si>
  <si>
    <t>400,168</t>
  </si>
  <si>
    <t>28,638</t>
  </si>
  <si>
    <t>76,045</t>
  </si>
  <si>
    <t>75,751</t>
  </si>
  <si>
    <t>0,863</t>
  </si>
  <si>
    <t>11,759</t>
  </si>
  <si>
    <t>10,192</t>
  </si>
  <si>
    <t>272,704</t>
  </si>
  <si>
    <t>58,406</t>
  </si>
  <si>
    <t>48,302</t>
  </si>
  <si>
    <t>61,766</t>
  </si>
  <si>
    <t>94,092</t>
  </si>
  <si>
    <t>554,216</t>
  </si>
  <si>
    <t>15,244</t>
  </si>
  <si>
    <t>43,312</t>
  </si>
  <si>
    <t>79,182</t>
  </si>
  <si>
    <t>80,379</t>
  </si>
  <si>
    <t>110,638</t>
  </si>
  <si>
    <t>-1,921</t>
  </si>
  <si>
    <t>285,055</t>
  </si>
  <si>
    <t>267,99</t>
  </si>
  <si>
    <t>21,377</t>
  </si>
  <si>
    <t>719,38</t>
  </si>
  <si>
    <t>104,018</t>
  </si>
  <si>
    <t>84,0</t>
  </si>
  <si>
    <t>29,96</t>
  </si>
  <si>
    <t>61,24</t>
  </si>
  <si>
    <t>107,857</t>
  </si>
  <si>
    <t>3,297</t>
  </si>
  <si>
    <t>89,28</t>
  </si>
  <si>
    <t>88,412</t>
  </si>
  <si>
    <t>130,322</t>
  </si>
  <si>
    <t>36,403</t>
  </si>
  <si>
    <t>69,227</t>
  </si>
  <si>
    <t>0,398</t>
  </si>
  <si>
    <t>6,743</t>
  </si>
  <si>
    <t>-5,224</t>
  </si>
  <si>
    <t>30,798</t>
  </si>
  <si>
    <t>48,595</t>
  </si>
  <si>
    <t>71,988</t>
  </si>
  <si>
    <t>218,024</t>
  </si>
  <si>
    <t>43,738</t>
  </si>
  <si>
    <t>43,531</t>
  </si>
  <si>
    <t>4,976</t>
  </si>
  <si>
    <t>5,451</t>
  </si>
  <si>
    <t>26,715</t>
  </si>
  <si>
    <t>20,455</t>
  </si>
  <si>
    <t>36,524</t>
  </si>
  <si>
    <t>181,079</t>
  </si>
  <si>
    <t>40,766</t>
  </si>
  <si>
    <t>51,84</t>
  </si>
  <si>
    <t>26,609</t>
  </si>
  <si>
    <t>95,793</t>
  </si>
  <si>
    <t>52,049</t>
  </si>
  <si>
    <t>58,795</t>
  </si>
  <si>
    <t>207,648</t>
  </si>
  <si>
    <t>50,635</t>
  </si>
  <si>
    <t>61,858</t>
  </si>
  <si>
    <t>78,195</t>
  </si>
  <si>
    <t>31,296</t>
  </si>
  <si>
    <t>7,879</t>
  </si>
  <si>
    <t>523,097</t>
  </si>
  <si>
    <t>78,56</t>
  </si>
  <si>
    <t>87,004</t>
  </si>
  <si>
    <t>10,086</t>
  </si>
  <si>
    <t>11,869</t>
  </si>
  <si>
    <t>8,143</t>
  </si>
  <si>
    <t>313,214</t>
  </si>
  <si>
    <t>67,024</t>
  </si>
  <si>
    <t>53,362</t>
  </si>
  <si>
    <t>57,564</t>
  </si>
  <si>
    <t>99,59</t>
  </si>
  <si>
    <t>15,202</t>
  </si>
  <si>
    <t>6,3</t>
  </si>
  <si>
    <t>54,729</t>
  </si>
  <si>
    <t>14,625</t>
  </si>
  <si>
    <t>25,504</t>
  </si>
  <si>
    <t>69,327</t>
  </si>
  <si>
    <t>121,685</t>
  </si>
  <si>
    <t>110,4</t>
  </si>
  <si>
    <t>16,88</t>
  </si>
  <si>
    <t>30,127</t>
  </si>
  <si>
    <t>9,075</t>
  </si>
  <si>
    <t>13,745</t>
  </si>
  <si>
    <t>43,605</t>
  </si>
  <si>
    <t>-3,193</t>
  </si>
  <si>
    <t>32,672</t>
  </si>
  <si>
    <t>13,542</t>
  </si>
  <si>
    <t>17,813</t>
  </si>
  <si>
    <t>107,531</t>
  </si>
  <si>
    <t>74,576</t>
  </si>
  <si>
    <t>18,261</t>
  </si>
  <si>
    <t>29,473</t>
  </si>
  <si>
    <t>7,392</t>
  </si>
  <si>
    <t>7,87</t>
  </si>
  <si>
    <t>3,317</t>
  </si>
  <si>
    <t>4,712</t>
  </si>
  <si>
    <t>-0,946</t>
  </si>
  <si>
    <t>26,61</t>
  </si>
  <si>
    <t>14,068</t>
  </si>
  <si>
    <t>19,257</t>
  </si>
  <si>
    <t>186,249</t>
  </si>
  <si>
    <t>88,866</t>
  </si>
  <si>
    <t>16,246</t>
  </si>
  <si>
    <t>21,239</t>
  </si>
  <si>
    <t>9,525</t>
  </si>
  <si>
    <t>15,341</t>
  </si>
  <si>
    <t>15,998</t>
  </si>
  <si>
    <t>36,117</t>
  </si>
  <si>
    <t>42,073</t>
  </si>
  <si>
    <t>9,665</t>
  </si>
  <si>
    <t>6,764</t>
  </si>
  <si>
    <t>34,794</t>
  </si>
  <si>
    <t>24,664</t>
  </si>
  <si>
    <t>52,417</t>
  </si>
  <si>
    <t>41,929</t>
  </si>
  <si>
    <t>95,814</t>
  </si>
  <si>
    <t>44,946</t>
  </si>
  <si>
    <t>51,426</t>
  </si>
  <si>
    <t>10,895</t>
  </si>
  <si>
    <t>39,751</t>
  </si>
  <si>
    <t>7,575</t>
  </si>
  <si>
    <t>37,326</t>
  </si>
  <si>
    <t>88,714</t>
  </si>
  <si>
    <t>328,665</t>
  </si>
  <si>
    <t>529,736</t>
  </si>
  <si>
    <t>18,827</t>
  </si>
  <si>
    <t>20,234</t>
  </si>
  <si>
    <t>388,822</t>
  </si>
  <si>
    <t>226,56</t>
  </si>
  <si>
    <t>-2,982</t>
  </si>
  <si>
    <t>-90,065</t>
  </si>
  <si>
    <t>-3,087</t>
  </si>
  <si>
    <t>1399,759</t>
  </si>
  <si>
    <t>1169,856</t>
  </si>
  <si>
    <t>91,438</t>
  </si>
  <si>
    <t>211,7</t>
  </si>
  <si>
    <t>446,631</t>
  </si>
  <si>
    <t>144,854</t>
  </si>
  <si>
    <t>13,423</t>
  </si>
  <si>
    <t>9,558</t>
  </si>
  <si>
    <t>76,974</t>
  </si>
  <si>
    <t>41,043</t>
  </si>
  <si>
    <t>58,808</t>
  </si>
  <si>
    <t>66,369</t>
  </si>
  <si>
    <t>203,746</t>
  </si>
  <si>
    <t>17,898</t>
  </si>
  <si>
    <t>3,887</t>
  </si>
  <si>
    <t>1,608</t>
  </si>
  <si>
    <t>5,255</t>
  </si>
  <si>
    <t>64,432</t>
  </si>
  <si>
    <t>40,406</t>
  </si>
  <si>
    <t>36,96</t>
  </si>
  <si>
    <t>29,86</t>
  </si>
  <si>
    <t>180,946</t>
  </si>
  <si>
    <t>24,752</t>
  </si>
  <si>
    <t>49,9</t>
  </si>
  <si>
    <t>10,331</t>
  </si>
  <si>
    <t>86,749</t>
  </si>
  <si>
    <t>55,564</t>
  </si>
  <si>
    <t>46,119</t>
  </si>
  <si>
    <t>52,039</t>
  </si>
  <si>
    <t>87,342</t>
  </si>
  <si>
    <t>24,34</t>
  </si>
  <si>
    <t>40,29</t>
  </si>
  <si>
    <t>11,467</t>
  </si>
  <si>
    <t>5,765</t>
  </si>
  <si>
    <t>10,372</t>
  </si>
  <si>
    <t>41,28</t>
  </si>
  <si>
    <t>42,562</t>
  </si>
  <si>
    <t>81,861</t>
  </si>
  <si>
    <t>141,093</t>
  </si>
  <si>
    <t>34,872</t>
  </si>
  <si>
    <t>57,879</t>
  </si>
  <si>
    <t>26,001</t>
  </si>
  <si>
    <t>2,753</t>
  </si>
  <si>
    <t>-0,906</t>
  </si>
  <si>
    <t>93,605</t>
  </si>
  <si>
    <t>54,696</t>
  </si>
  <si>
    <t>86,523</t>
  </si>
  <si>
    <t>59,435</t>
  </si>
  <si>
    <t>235,78</t>
  </si>
  <si>
    <t>32,202</t>
  </si>
  <si>
    <t>47,7</t>
  </si>
  <si>
    <t>83,878</t>
  </si>
  <si>
    <t>12,633</t>
  </si>
  <si>
    <t>14,647</t>
  </si>
  <si>
    <t>14,003</t>
  </si>
  <si>
    <t>301,96</t>
  </si>
  <si>
    <t>183,936</t>
  </si>
  <si>
    <t>78,294</t>
  </si>
  <si>
    <t>99,642</t>
  </si>
  <si>
    <t>161,915</t>
  </si>
  <si>
    <t>21,658</t>
  </si>
  <si>
    <t>65,163</t>
  </si>
  <si>
    <t>5,986</t>
  </si>
  <si>
    <t>7,64</t>
  </si>
  <si>
    <t>30,008</t>
  </si>
  <si>
    <t>9,864</t>
  </si>
  <si>
    <t>35,687</t>
  </si>
  <si>
    <t>48,386</t>
  </si>
  <si>
    <t>160,536</t>
  </si>
  <si>
    <t>18,434</t>
  </si>
  <si>
    <t>58,493</t>
  </si>
  <si>
    <t>13,442</t>
  </si>
  <si>
    <t>8,245</t>
  </si>
  <si>
    <t>11,56</t>
  </si>
  <si>
    <t>34,64</t>
  </si>
  <si>
    <t>50,745</t>
  </si>
  <si>
    <t>7,702</t>
  </si>
  <si>
    <t>89,03</t>
  </si>
  <si>
    <t>64,812</t>
  </si>
  <si>
    <t>7,322</t>
  </si>
  <si>
    <t>37,145</t>
  </si>
  <si>
    <t>8,252</t>
  </si>
  <si>
    <t>42,892</t>
  </si>
  <si>
    <t>5,078</t>
  </si>
  <si>
    <t>129,228</t>
  </si>
  <si>
    <t>59,11</t>
  </si>
  <si>
    <t>18,145</t>
  </si>
  <si>
    <t>7,872</t>
  </si>
  <si>
    <t>65,322</t>
  </si>
  <si>
    <t>30,377</t>
  </si>
  <si>
    <t>59,272</t>
  </si>
  <si>
    <t>68,836</t>
  </si>
  <si>
    <t>49,442</t>
  </si>
  <si>
    <t>152,765</t>
  </si>
  <si>
    <t>36,374</t>
  </si>
  <si>
    <t>3,597</t>
  </si>
  <si>
    <t>1,323</t>
  </si>
  <si>
    <t>22,665</t>
  </si>
  <si>
    <t>3,546</t>
  </si>
  <si>
    <t>16,248</t>
  </si>
  <si>
    <t>-33,406</t>
  </si>
  <si>
    <t>76,739</t>
  </si>
  <si>
    <t>15,483</t>
  </si>
  <si>
    <t>-30,773</t>
  </si>
  <si>
    <t>9,493</t>
  </si>
  <si>
    <t>-1,996</t>
  </si>
  <si>
    <t>-0,621</t>
  </si>
  <si>
    <t>-2,564</t>
  </si>
  <si>
    <t>47,22</t>
  </si>
  <si>
    <t>50,184</t>
  </si>
  <si>
    <t>752,825</t>
  </si>
  <si>
    <t>85,863</t>
  </si>
  <si>
    <t>62,711</t>
  </si>
  <si>
    <t>231,421</t>
  </si>
  <si>
    <t>21,437</t>
  </si>
  <si>
    <t>27,627</t>
  </si>
  <si>
    <t>26,094</t>
  </si>
  <si>
    <t>833,117</t>
  </si>
  <si>
    <t>674,631</t>
  </si>
  <si>
    <t>87,858</t>
  </si>
  <si>
    <t>110,406</t>
  </si>
  <si>
    <t>2,353</t>
  </si>
  <si>
    <t>213,773</t>
  </si>
  <si>
    <t>64,697</t>
  </si>
  <si>
    <t>82,193</t>
  </si>
  <si>
    <t>-3,813</t>
  </si>
  <si>
    <t>15,191</t>
  </si>
  <si>
    <t>18,866</t>
  </si>
  <si>
    <t>14,388</t>
  </si>
  <si>
    <t>-13,727</t>
  </si>
  <si>
    <t>27,618</t>
  </si>
  <si>
    <t>48,815</t>
  </si>
  <si>
    <t>175,065</t>
  </si>
  <si>
    <t>177,169</t>
  </si>
  <si>
    <t>50,454</t>
  </si>
  <si>
    <t>27,79</t>
  </si>
  <si>
    <t>30,278</t>
  </si>
  <si>
    <t>3,163</t>
  </si>
  <si>
    <t>4,85</t>
  </si>
  <si>
    <t>109,0</t>
  </si>
  <si>
    <t>52,45</t>
  </si>
  <si>
    <t>18,243</t>
  </si>
  <si>
    <t>59,395</t>
  </si>
  <si>
    <t>5343,195</t>
  </si>
  <si>
    <t>175,382</t>
  </si>
  <si>
    <t>57,498</t>
  </si>
  <si>
    <t>11,693</t>
  </si>
  <si>
    <t>-5,15</t>
  </si>
  <si>
    <t>-6,115</t>
  </si>
  <si>
    <t>-4,863</t>
  </si>
  <si>
    <t>-14,653</t>
  </si>
  <si>
    <t>-13,686</t>
  </si>
  <si>
    <t>42,095</t>
  </si>
  <si>
    <t>27,304</t>
  </si>
  <si>
    <t>-361,069</t>
  </si>
  <si>
    <t>88,571</t>
  </si>
  <si>
    <t>-15,398</t>
  </si>
  <si>
    <t>7,55</t>
  </si>
  <si>
    <t>-2,561</t>
  </si>
  <si>
    <t>26,961</t>
  </si>
  <si>
    <t>9,568</t>
  </si>
  <si>
    <t>19,761</t>
  </si>
  <si>
    <t>104,762</t>
  </si>
  <si>
    <t>19,189</t>
  </si>
  <si>
    <t>26,482</t>
  </si>
  <si>
    <t>2,084</t>
  </si>
  <si>
    <t>95,335</t>
  </si>
  <si>
    <t>46,291</t>
  </si>
  <si>
    <t>51,715</t>
  </si>
  <si>
    <t>645,695</t>
  </si>
  <si>
    <t>85,43</t>
  </si>
  <si>
    <t>19,354</t>
  </si>
  <si>
    <t>9,93</t>
  </si>
  <si>
    <t>13,008</t>
  </si>
  <si>
    <t>11,63</t>
  </si>
  <si>
    <t>69,676</t>
  </si>
  <si>
    <t>22,032</t>
  </si>
  <si>
    <t>29,809</t>
  </si>
  <si>
    <t>15,827</t>
  </si>
  <si>
    <t>21,067</t>
  </si>
  <si>
    <t>303,199</t>
  </si>
  <si>
    <t>36,735</t>
  </si>
  <si>
    <t>62,555</t>
  </si>
  <si>
    <t>33,529</t>
  </si>
  <si>
    <t>7,055</t>
  </si>
  <si>
    <t>120,703</t>
  </si>
  <si>
    <t>92,407</t>
  </si>
  <si>
    <t>107,114</t>
  </si>
  <si>
    <t>226,757</t>
  </si>
  <si>
    <t>18,893</t>
  </si>
  <si>
    <t>36,118</t>
  </si>
  <si>
    <t>88,079</t>
  </si>
  <si>
    <t>44,992</t>
  </si>
  <si>
    <t>317,086</t>
  </si>
  <si>
    <t>260,662</t>
  </si>
  <si>
    <t>66,172</t>
  </si>
  <si>
    <t>150,649</t>
  </si>
  <si>
    <t>110,714</t>
  </si>
  <si>
    <t>219,458</t>
  </si>
  <si>
    <t>18,348</t>
  </si>
  <si>
    <t>1293,914</t>
  </si>
  <si>
    <t>-1,661</t>
  </si>
  <si>
    <t>-43,43</t>
  </si>
  <si>
    <t>-3,255</t>
  </si>
  <si>
    <t>272,197</t>
  </si>
  <si>
    <t>257,97</t>
  </si>
  <si>
    <t>58,866</t>
  </si>
  <si>
    <t>113,523</t>
  </si>
  <si>
    <t>71,377</t>
  </si>
  <si>
    <t>153,587</t>
  </si>
  <si>
    <t>20,635</t>
  </si>
  <si>
    <t>37,105</t>
  </si>
  <si>
    <t>30,039</t>
  </si>
  <si>
    <t>3,367</t>
  </si>
  <si>
    <t>107,957</t>
  </si>
  <si>
    <t>28,001</t>
  </si>
  <si>
    <t>85,828</t>
  </si>
  <si>
    <t>106,615</t>
  </si>
  <si>
    <t>173,318</t>
  </si>
  <si>
    <t>37,442</t>
  </si>
  <si>
    <t>19,236</t>
  </si>
  <si>
    <t>3,496</t>
  </si>
  <si>
    <t>136,364</t>
  </si>
  <si>
    <t>25,446</t>
  </si>
  <si>
    <t>80,919</t>
  </si>
  <si>
    <t>475,889</t>
  </si>
  <si>
    <t>29,895</t>
  </si>
  <si>
    <t>78,18</t>
  </si>
  <si>
    <t>103,866</t>
  </si>
  <si>
    <t>13,785</t>
  </si>
  <si>
    <t>19,719</t>
  </si>
  <si>
    <t>17,711</t>
  </si>
  <si>
    <t>373,918</t>
  </si>
  <si>
    <t>313,418</t>
  </si>
  <si>
    <t>53,79</t>
  </si>
  <si>
    <t>94,7</t>
  </si>
  <si>
    <t>39,224</t>
  </si>
  <si>
    <t>159,88</t>
  </si>
  <si>
    <t>50,001</t>
  </si>
  <si>
    <t>36,126</t>
  </si>
  <si>
    <t>5,711</t>
  </si>
  <si>
    <t>5,616</t>
  </si>
  <si>
    <t>82,411</t>
  </si>
  <si>
    <t>41,637</t>
  </si>
  <si>
    <t>58,457</t>
  </si>
  <si>
    <t>269,302</t>
  </si>
  <si>
    <t>54,19</t>
  </si>
  <si>
    <t>71,698</t>
  </si>
  <si>
    <t>8,547</t>
  </si>
  <si>
    <t>6,045</t>
  </si>
  <si>
    <t>32,403</t>
  </si>
  <si>
    <t>53,515</t>
  </si>
  <si>
    <t>42,251</t>
  </si>
  <si>
    <t>468,236</t>
  </si>
  <si>
    <t>263,431</t>
  </si>
  <si>
    <t>10,438</t>
  </si>
  <si>
    <t>88,784</t>
  </si>
  <si>
    <t>-1,151</t>
  </si>
  <si>
    <t>107,709</t>
  </si>
  <si>
    <t>68,593</t>
  </si>
  <si>
    <t>18,346</t>
  </si>
  <si>
    <t>37,498</t>
  </si>
  <si>
    <t>95,413</t>
  </si>
  <si>
    <t>19,369</t>
  </si>
  <si>
    <t>-0,307</t>
  </si>
  <si>
    <t>-12,823</t>
  </si>
  <si>
    <t>62,805</t>
  </si>
  <si>
    <t>8,123</t>
  </si>
  <si>
    <t>39,47</t>
  </si>
  <si>
    <t>67,812</t>
  </si>
  <si>
    <t>83,348</t>
  </si>
  <si>
    <t>65,503</t>
  </si>
  <si>
    <t>10,661</t>
  </si>
  <si>
    <t>7,095</t>
  </si>
  <si>
    <t>25,542</t>
  </si>
  <si>
    <t>21,661</t>
  </si>
  <si>
    <t>107,794</t>
  </si>
  <si>
    <t>1,239</t>
  </si>
  <si>
    <t>72,657</t>
  </si>
  <si>
    <t>132,253</t>
  </si>
  <si>
    <t>22,189</t>
  </si>
  <si>
    <t>27,202</t>
  </si>
  <si>
    <t>24,757</t>
  </si>
  <si>
    <t>476,111</t>
  </si>
  <si>
    <t>481,584</t>
  </si>
  <si>
    <t>56,024</t>
  </si>
  <si>
    <t>119,817</t>
  </si>
  <si>
    <t>22,872</t>
  </si>
  <si>
    <t>377,893</t>
  </si>
  <si>
    <t>60,202</t>
  </si>
  <si>
    <t>62,616</t>
  </si>
  <si>
    <t>56,635</t>
  </si>
  <si>
    <t>4,026</t>
  </si>
  <si>
    <t>16,626</t>
  </si>
  <si>
    <t>23,748</t>
  </si>
  <si>
    <t>203,885</t>
  </si>
  <si>
    <t>133,644</t>
  </si>
  <si>
    <t>345,501</t>
  </si>
  <si>
    <t>225,705</t>
  </si>
  <si>
    <t>43,904</t>
  </si>
  <si>
    <t>64,246</t>
  </si>
  <si>
    <t>-2,713</t>
  </si>
  <si>
    <t>-34,722</t>
  </si>
  <si>
    <t>-1,276</t>
  </si>
  <si>
    <t>-24,653</t>
  </si>
  <si>
    <t>-30,572</t>
  </si>
  <si>
    <t>231,287</t>
  </si>
  <si>
    <t>45,596</t>
  </si>
  <si>
    <t>55,191</t>
  </si>
  <si>
    <t>86,024</t>
  </si>
  <si>
    <t>174,907</t>
  </si>
  <si>
    <t>243,428</t>
  </si>
  <si>
    <t>75,785</t>
  </si>
  <si>
    <t>-96,497</t>
  </si>
  <si>
    <t>-4,049</t>
  </si>
  <si>
    <t>-10,596</t>
  </si>
  <si>
    <t>-0,76</t>
  </si>
  <si>
    <t>-4,07</t>
  </si>
  <si>
    <t>155,118</t>
  </si>
  <si>
    <t>58,096</t>
  </si>
  <si>
    <t>86,348</t>
  </si>
  <si>
    <t>1,971</t>
  </si>
  <si>
    <t>117,608</t>
  </si>
  <si>
    <t>66,556</t>
  </si>
  <si>
    <t>30,02</t>
  </si>
  <si>
    <t>23,936</t>
  </si>
  <si>
    <t>86,168</t>
  </si>
  <si>
    <t>63,388</t>
  </si>
  <si>
    <t>73,029</t>
  </si>
  <si>
    <t>100,122</t>
  </si>
  <si>
    <t>1,08</t>
  </si>
  <si>
    <t>37,89</t>
  </si>
  <si>
    <t>9,619</t>
  </si>
  <si>
    <t>36,398</t>
  </si>
  <si>
    <t>382,308</t>
  </si>
  <si>
    <t>164,467</t>
  </si>
  <si>
    <t>78,753</t>
  </si>
  <si>
    <t>15,203</t>
  </si>
  <si>
    <t>10,875</t>
  </si>
  <si>
    <t>10,214</t>
  </si>
  <si>
    <t>0,921</t>
  </si>
  <si>
    <t>46,588</t>
  </si>
  <si>
    <t>35,037</t>
  </si>
  <si>
    <t>96,266</t>
  </si>
  <si>
    <t>34,594</t>
  </si>
  <si>
    <t>45,14</t>
  </si>
  <si>
    <t>8,75</t>
  </si>
  <si>
    <t>-14,391</t>
  </si>
  <si>
    <t>-0,66</t>
  </si>
  <si>
    <t>-10,007</t>
  </si>
  <si>
    <t>31,502</t>
  </si>
  <si>
    <t>10,9</t>
  </si>
  <si>
    <t>48,972</t>
  </si>
  <si>
    <t>401,941</t>
  </si>
  <si>
    <t>416,482</t>
  </si>
  <si>
    <t>16,096</t>
  </si>
  <si>
    <t>275,209</t>
  </si>
  <si>
    <t>-66,023</t>
  </si>
  <si>
    <t>-6,404</t>
  </si>
  <si>
    <t>-41,668</t>
  </si>
  <si>
    <t>-3,999</t>
  </si>
  <si>
    <t>-34,398</t>
  </si>
  <si>
    <t>990,752</t>
  </si>
  <si>
    <t>958,045</t>
  </si>
  <si>
    <t>36,908</t>
  </si>
  <si>
    <t>330,843</t>
  </si>
  <si>
    <t>193,253</t>
  </si>
  <si>
    <t>31,49</t>
  </si>
  <si>
    <t>20,089</t>
  </si>
  <si>
    <t>-0,938</t>
  </si>
  <si>
    <t>72,322</t>
  </si>
  <si>
    <t>55,356</t>
  </si>
  <si>
    <t>52,67</t>
  </si>
  <si>
    <t>14,548</t>
  </si>
  <si>
    <t>122,165</t>
  </si>
  <si>
    <t>-5,526</t>
  </si>
  <si>
    <t>13,293</t>
  </si>
  <si>
    <t>-19,895</t>
  </si>
  <si>
    <t>5,991</t>
  </si>
  <si>
    <t>102,46</t>
  </si>
  <si>
    <t>86,779</t>
  </si>
  <si>
    <t>118,551</t>
  </si>
  <si>
    <t>52,731</t>
  </si>
  <si>
    <t>-5,556</t>
  </si>
  <si>
    <t>-20,001</t>
  </si>
  <si>
    <t>21,937</t>
  </si>
  <si>
    <t>95,78</t>
  </si>
  <si>
    <t>-318,1</t>
  </si>
  <si>
    <t>154,247</t>
  </si>
  <si>
    <t>18,82</t>
  </si>
  <si>
    <t>-27,116</t>
  </si>
  <si>
    <t>16,615</t>
  </si>
  <si>
    <t>11,656</t>
  </si>
  <si>
    <t>-2,264</t>
  </si>
  <si>
    <t>-13,957</t>
  </si>
  <si>
    <t>-5,66</t>
  </si>
  <si>
    <t>59,815</t>
  </si>
  <si>
    <t>10,267</t>
  </si>
  <si>
    <t>47,164</t>
  </si>
  <si>
    <t>46729,475</t>
  </si>
  <si>
    <t>157,891</t>
  </si>
  <si>
    <t>1456,882</t>
  </si>
  <si>
    <t>71,778</t>
  </si>
  <si>
    <t>30,659</t>
  </si>
  <si>
    <t>37,295</t>
  </si>
  <si>
    <t>95,747</t>
  </si>
  <si>
    <t>1035,546</t>
  </si>
  <si>
    <t>62,402</t>
  </si>
  <si>
    <t>46,749</t>
  </si>
  <si>
    <t>29,801</t>
  </si>
  <si>
    <t>3,969</t>
  </si>
  <si>
    <t>38,901</t>
  </si>
  <si>
    <t>662,303</t>
  </si>
  <si>
    <t>668,912</t>
  </si>
  <si>
    <t>39,609</t>
  </si>
  <si>
    <t>186,463</t>
  </si>
  <si>
    <t>27,687</t>
  </si>
  <si>
    <t>90,161</t>
  </si>
  <si>
    <t>9,31</t>
  </si>
  <si>
    <t>48,083</t>
  </si>
  <si>
    <t>6,438</t>
  </si>
  <si>
    <t>71,489</t>
  </si>
  <si>
    <t>245,536</t>
  </si>
  <si>
    <t>252,291</t>
  </si>
  <si>
    <t>27,351</t>
  </si>
  <si>
    <t>19,613</t>
  </si>
  <si>
    <t>6,449</t>
  </si>
  <si>
    <t>354,966</t>
  </si>
  <si>
    <t>198,734</t>
  </si>
  <si>
    <t>62,887</t>
  </si>
  <si>
    <t>45,792</t>
  </si>
  <si>
    <t>40582,681</t>
  </si>
  <si>
    <t>175,175</t>
  </si>
  <si>
    <t>23,853</t>
  </si>
  <si>
    <t>34,768</t>
  </si>
  <si>
    <t>85,87</t>
  </si>
  <si>
    <t>64,176</t>
  </si>
  <si>
    <t>35,308</t>
  </si>
  <si>
    <t>99,541</t>
  </si>
  <si>
    <t>147,337</t>
  </si>
  <si>
    <t>40,665</t>
  </si>
  <si>
    <t>36,425</t>
  </si>
  <si>
    <t>8,282</t>
  </si>
  <si>
    <t>7,623</t>
  </si>
  <si>
    <t>1,831</t>
  </si>
  <si>
    <t>29,817</t>
  </si>
  <si>
    <t>25,338</t>
  </si>
  <si>
    <t>34,683</t>
  </si>
  <si>
    <t>183,135</t>
  </si>
  <si>
    <t>96,994</t>
  </si>
  <si>
    <t>48,774</t>
  </si>
  <si>
    <t>19,596</t>
  </si>
  <si>
    <t>19,657</t>
  </si>
  <si>
    <t>-1,961</t>
  </si>
  <si>
    <t>37,005</t>
  </si>
  <si>
    <t>34,068</t>
  </si>
  <si>
    <t>33,906</t>
  </si>
  <si>
    <t>76,378</t>
  </si>
  <si>
    <t>100,767</t>
  </si>
  <si>
    <t>132,469</t>
  </si>
  <si>
    <t>42,737</t>
  </si>
  <si>
    <t>27,28</t>
  </si>
  <si>
    <t>46,237</t>
  </si>
  <si>
    <t>17,493</t>
  </si>
  <si>
    <t>6,384</t>
  </si>
  <si>
    <t>7,637</t>
  </si>
  <si>
    <t>2,976</t>
  </si>
  <si>
    <t>166,453</t>
  </si>
  <si>
    <t>94,626</t>
  </si>
  <si>
    <t>95,798</t>
  </si>
  <si>
    <t>144,377</t>
  </si>
  <si>
    <t>243,573</t>
  </si>
  <si>
    <t>43,628</t>
  </si>
  <si>
    <t>30,189</t>
  </si>
  <si>
    <t>13,366</t>
  </si>
  <si>
    <t>2,861</t>
  </si>
  <si>
    <t>103,754</t>
  </si>
  <si>
    <t>82,341</t>
  </si>
  <si>
    <t>35,454</t>
  </si>
  <si>
    <t>32,416</t>
  </si>
  <si>
    <t>172,878</t>
  </si>
  <si>
    <t>309,842</t>
  </si>
  <si>
    <t>59,331</t>
  </si>
  <si>
    <t>39,646</t>
  </si>
  <si>
    <t>26,581</t>
  </si>
  <si>
    <t>5,376</t>
  </si>
  <si>
    <t>6,394</t>
  </si>
  <si>
    <t>142,725</t>
  </si>
  <si>
    <t>105,826</t>
  </si>
  <si>
    <t>37,53</t>
  </si>
  <si>
    <t>5,375</t>
  </si>
  <si>
    <t>128,821</t>
  </si>
  <si>
    <t>32,352</t>
  </si>
  <si>
    <t>61,826</t>
  </si>
  <si>
    <t>2,78</t>
  </si>
  <si>
    <t>5,627</t>
  </si>
  <si>
    <t>43,956</t>
  </si>
  <si>
    <t>66,704</t>
  </si>
  <si>
    <t>68,412</t>
  </si>
  <si>
    <t>97,389</t>
  </si>
  <si>
    <t>520,878</t>
  </si>
  <si>
    <t>24,069</t>
  </si>
  <si>
    <t>42,725</t>
  </si>
  <si>
    <t>65,462</t>
  </si>
  <si>
    <t>-46,051</t>
  </si>
  <si>
    <t>235,662</t>
  </si>
  <si>
    <t>208,496</t>
  </si>
  <si>
    <t>33,392</t>
  </si>
  <si>
    <t>42,373</t>
  </si>
  <si>
    <t>189,498</t>
  </si>
  <si>
    <t>155,329</t>
  </si>
  <si>
    <t>28,401</t>
  </si>
  <si>
    <t>83,365</t>
  </si>
  <si>
    <t>18,417</t>
  </si>
  <si>
    <t>5,301</t>
  </si>
  <si>
    <t>300,116</t>
  </si>
  <si>
    <t>329,321</t>
  </si>
  <si>
    <t>36,7</t>
  </si>
  <si>
    <t>53,347</t>
  </si>
  <si>
    <t>155,442</t>
  </si>
  <si>
    <t>51,243</t>
  </si>
  <si>
    <t>32,588</t>
  </si>
  <si>
    <t>117,317</t>
  </si>
  <si>
    <t>90,042</t>
  </si>
  <si>
    <t>41,242</t>
  </si>
  <si>
    <t>48,267</t>
  </si>
  <si>
    <t>33,422</t>
  </si>
  <si>
    <t>-41,32</t>
  </si>
  <si>
    <t>-1031,541</t>
  </si>
  <si>
    <t>-5,524</t>
  </si>
  <si>
    <t>-0,083</t>
  </si>
  <si>
    <t>-0,776</t>
  </si>
  <si>
    <t>-7,683</t>
  </si>
  <si>
    <t>-148,753</t>
  </si>
  <si>
    <t>207,601</t>
  </si>
  <si>
    <t>1118,448</t>
  </si>
  <si>
    <t>89,903</t>
  </si>
  <si>
    <t>177,79</t>
  </si>
  <si>
    <t>10,459</t>
  </si>
  <si>
    <t>32,286</t>
  </si>
  <si>
    <t>37,793</t>
  </si>
  <si>
    <t>40,96</t>
  </si>
  <si>
    <t>640,042</t>
  </si>
  <si>
    <t>478,749</t>
  </si>
  <si>
    <t>71,598</t>
  </si>
  <si>
    <t>962,624</t>
  </si>
  <si>
    <t>193,105</t>
  </si>
  <si>
    <t>9,095</t>
  </si>
  <si>
    <t>36,636</t>
  </si>
  <si>
    <t>37,28</t>
  </si>
  <si>
    <t>43,611</t>
  </si>
  <si>
    <t>695,179</t>
  </si>
  <si>
    <t>530,767</t>
  </si>
  <si>
    <t>37,504</t>
  </si>
  <si>
    <t>74,274</t>
  </si>
  <si>
    <t>512,701</t>
  </si>
  <si>
    <t>2420,762</t>
  </si>
  <si>
    <t>50,908</t>
  </si>
  <si>
    <t>15,722</t>
  </si>
  <si>
    <t>368,424</t>
  </si>
  <si>
    <t>54,971</t>
  </si>
  <si>
    <t>133,008</t>
  </si>
  <si>
    <t>10,064</t>
  </si>
  <si>
    <t>3,311</t>
  </si>
  <si>
    <t>1326,327</t>
  </si>
  <si>
    <t>1271,801</t>
  </si>
  <si>
    <t>48,898</t>
  </si>
  <si>
    <t>26,124</t>
  </si>
  <si>
    <t>209,685</t>
  </si>
  <si>
    <t>49,083</t>
  </si>
  <si>
    <t>50,489</t>
  </si>
  <si>
    <t>20,413</t>
  </si>
  <si>
    <t>5,534</t>
  </si>
  <si>
    <t>5,931</t>
  </si>
  <si>
    <t>73,487</t>
  </si>
  <si>
    <t>10,324</t>
  </si>
  <si>
    <t>60,338</t>
  </si>
  <si>
    <t>58,51</t>
  </si>
  <si>
    <t>61,435</t>
  </si>
  <si>
    <t>214,814</t>
  </si>
  <si>
    <t>48,96</t>
  </si>
  <si>
    <t>42,15</t>
  </si>
  <si>
    <t>14,472</t>
  </si>
  <si>
    <t>3,986</t>
  </si>
  <si>
    <t>16,286</t>
  </si>
  <si>
    <t>11,965</t>
  </si>
  <si>
    <t>151,741</t>
  </si>
  <si>
    <t>179,648</t>
  </si>
  <si>
    <t>102,934</t>
  </si>
  <si>
    <t>216,776</t>
  </si>
  <si>
    <t>150,47</t>
  </si>
  <si>
    <t>34,69</t>
  </si>
  <si>
    <t>16,45</t>
  </si>
  <si>
    <t>106,708</t>
  </si>
  <si>
    <t>-55,856</t>
  </si>
  <si>
    <t>-2,675</t>
  </si>
  <si>
    <t>-29,649</t>
  </si>
  <si>
    <t>-1,896</t>
  </si>
  <si>
    <t>-6,557</t>
  </si>
  <si>
    <t>384,15</t>
  </si>
  <si>
    <t>267,074</t>
  </si>
  <si>
    <t>178,001</t>
  </si>
  <si>
    <t>194,326</t>
  </si>
  <si>
    <t>147,081</t>
  </si>
  <si>
    <t>129,123</t>
  </si>
  <si>
    <t>38,782</t>
  </si>
  <si>
    <t>17,021</t>
  </si>
  <si>
    <t>20,731</t>
  </si>
  <si>
    <t>6,18</t>
  </si>
  <si>
    <t>4,006</t>
  </si>
  <si>
    <t>114,956</t>
  </si>
  <si>
    <t>118,447</t>
  </si>
  <si>
    <t>85,557</t>
  </si>
  <si>
    <t>319,096</t>
  </si>
  <si>
    <t>89,798</t>
  </si>
  <si>
    <t>14,173</t>
  </si>
  <si>
    <t>3,818</t>
  </si>
  <si>
    <t>-0,283</t>
  </si>
  <si>
    <t>32,521</t>
  </si>
  <si>
    <t>33,866</t>
  </si>
  <si>
    <t>54,652</t>
  </si>
  <si>
    <t>586165,552</t>
  </si>
  <si>
    <t>55,411</t>
  </si>
  <si>
    <t>21,863</t>
  </si>
  <si>
    <t>-13,834</t>
  </si>
  <si>
    <t>-8,659</t>
  </si>
  <si>
    <t>-16,447</t>
  </si>
  <si>
    <t>-14,823</t>
  </si>
  <si>
    <t>-17,678</t>
  </si>
  <si>
    <t>-49,801</t>
  </si>
  <si>
    <t>22,949</t>
  </si>
  <si>
    <t>26,853</t>
  </si>
  <si>
    <t>48,804</t>
  </si>
  <si>
    <t>1119,169</t>
  </si>
  <si>
    <t>95,727</t>
  </si>
  <si>
    <t>25,388</t>
  </si>
  <si>
    <t>1,062</t>
  </si>
  <si>
    <t>39,589</t>
  </si>
  <si>
    <t>109,781</t>
  </si>
  <si>
    <t>44,918</t>
  </si>
  <si>
    <t>0,304</t>
  </si>
  <si>
    <t>6,971</t>
  </si>
  <si>
    <t>36,774</t>
  </si>
  <si>
    <t>25,026</t>
  </si>
  <si>
    <t>30,542</t>
  </si>
  <si>
    <t>89,53</t>
  </si>
  <si>
    <t>31,78</t>
  </si>
  <si>
    <t>47,505</t>
  </si>
  <si>
    <t>8,827</t>
  </si>
  <si>
    <t>21,218</t>
  </si>
  <si>
    <t>22,788</t>
  </si>
  <si>
    <t>50,083</t>
  </si>
  <si>
    <t>399,973</t>
  </si>
  <si>
    <t>155,053</t>
  </si>
  <si>
    <t>35,645</t>
  </si>
  <si>
    <t>12,735</t>
  </si>
  <si>
    <t>6,982</t>
  </si>
  <si>
    <t>7,459</t>
  </si>
  <si>
    <t>13,281</t>
  </si>
  <si>
    <t>35,291</t>
  </si>
  <si>
    <t>29,358</t>
  </si>
  <si>
    <t>47,455</t>
  </si>
  <si>
    <t>99,361</t>
  </si>
  <si>
    <t>23,903</t>
  </si>
  <si>
    <t>19,317</t>
  </si>
  <si>
    <t>-2,214</t>
  </si>
  <si>
    <t>-3,341</t>
  </si>
  <si>
    <t>69,543</t>
  </si>
  <si>
    <t>27,514</t>
  </si>
  <si>
    <t>19,15</t>
  </si>
  <si>
    <t>82,286</t>
  </si>
  <si>
    <t>154,336</t>
  </si>
  <si>
    <t>111,838</t>
  </si>
  <si>
    <t>98,67</t>
  </si>
  <si>
    <t>39,866</t>
  </si>
  <si>
    <t>-1,609</t>
  </si>
  <si>
    <t>-10,738</t>
  </si>
  <si>
    <t>-12,333</t>
  </si>
  <si>
    <t>-14,456</t>
  </si>
  <si>
    <t>143,517</t>
  </si>
  <si>
    <t>81,165</t>
  </si>
  <si>
    <t>97,724</t>
  </si>
  <si>
    <t>102,523</t>
  </si>
  <si>
    <t>132,719</t>
  </si>
  <si>
    <t>111,406</t>
  </si>
  <si>
    <t>69,374</t>
  </si>
  <si>
    <t>50,198</t>
  </si>
  <si>
    <t>19,473</t>
  </si>
  <si>
    <t>49,057</t>
  </si>
  <si>
    <t>47,998</t>
  </si>
  <si>
    <t>82,081</t>
  </si>
  <si>
    <t>56,708</t>
  </si>
  <si>
    <t>89,27</t>
  </si>
  <si>
    <t>17,369</t>
  </si>
  <si>
    <t>-17,719</t>
  </si>
  <si>
    <t>-30,88</t>
  </si>
  <si>
    <t>-19,122</t>
  </si>
  <si>
    <t>-0,89</t>
  </si>
  <si>
    <t>-13,77</t>
  </si>
  <si>
    <t>-16,967</t>
  </si>
  <si>
    <t>-63,787</t>
  </si>
  <si>
    <t>13,534</t>
  </si>
  <si>
    <t>17,246</t>
  </si>
  <si>
    <t>276,24</t>
  </si>
  <si>
    <t>33,892</t>
  </si>
  <si>
    <t>43,838</t>
  </si>
  <si>
    <t>157,818</t>
  </si>
  <si>
    <t>76,837</t>
  </si>
  <si>
    <t>77,189</t>
  </si>
  <si>
    <t>50,288</t>
  </si>
  <si>
    <t>503,695</t>
  </si>
  <si>
    <t>39,642</t>
  </si>
  <si>
    <t>45,322</t>
  </si>
  <si>
    <t>95,594</t>
  </si>
  <si>
    <t>23,72</t>
  </si>
  <si>
    <t>163,16</t>
  </si>
  <si>
    <t>62,525</t>
  </si>
  <si>
    <t>29,855</t>
  </si>
  <si>
    <t>1247,636</t>
  </si>
  <si>
    <t>99,178</t>
  </si>
  <si>
    <t>79,523</t>
  </si>
  <si>
    <t>-3,203</t>
  </si>
  <si>
    <t>-0,221</t>
  </si>
  <si>
    <t>-55,058</t>
  </si>
  <si>
    <t>-0,93</t>
  </si>
  <si>
    <t>-1,628</t>
  </si>
  <si>
    <t>47,492</t>
  </si>
  <si>
    <t>22,802</t>
  </si>
  <si>
    <t>60,63</t>
  </si>
  <si>
    <t>210,962</t>
  </si>
  <si>
    <t>59,487</t>
  </si>
  <si>
    <t>13,5</t>
  </si>
  <si>
    <t>48,599</t>
  </si>
  <si>
    <t>28,284</t>
  </si>
  <si>
    <t>23,752</t>
  </si>
  <si>
    <t>66,344</t>
  </si>
  <si>
    <t>267,633</t>
  </si>
  <si>
    <t>41,19</t>
  </si>
  <si>
    <t>-15,336</t>
  </si>
  <si>
    <t>-23,708</t>
  </si>
  <si>
    <t>-12,067</t>
  </si>
  <si>
    <t>-19,412</t>
  </si>
  <si>
    <t>189,556</t>
  </si>
  <si>
    <t>179,147</t>
  </si>
  <si>
    <t>52,465</t>
  </si>
  <si>
    <t>78,042</t>
  </si>
  <si>
    <t>40,704</t>
  </si>
  <si>
    <t>110,995</t>
  </si>
  <si>
    <t>32,023</t>
  </si>
  <si>
    <t>49,387</t>
  </si>
  <si>
    <t>-4,953</t>
  </si>
  <si>
    <t>2,883</t>
  </si>
  <si>
    <t>2,793</t>
  </si>
  <si>
    <t>-17,832</t>
  </si>
  <si>
    <t>31,463</t>
  </si>
  <si>
    <t>92,553</t>
  </si>
  <si>
    <t>8,879</t>
  </si>
  <si>
    <t>688,205</t>
  </si>
  <si>
    <t>102,933</t>
  </si>
  <si>
    <t>57,544</t>
  </si>
  <si>
    <t>39,797</t>
  </si>
  <si>
    <t>-1,815</t>
  </si>
  <si>
    <t>-3,725</t>
  </si>
  <si>
    <t>82,828</t>
  </si>
  <si>
    <t>44,718</t>
  </si>
  <si>
    <t>71,528</t>
  </si>
  <si>
    <t>36,106</t>
  </si>
  <si>
    <t>153,786</t>
  </si>
  <si>
    <t>32,765</t>
  </si>
  <si>
    <t>51,382</t>
  </si>
  <si>
    <t>9,876</t>
  </si>
  <si>
    <t>1,912</t>
  </si>
  <si>
    <t>47,038</t>
  </si>
  <si>
    <t>31,018</t>
  </si>
  <si>
    <t>30,237</t>
  </si>
  <si>
    <t>36,056</t>
  </si>
  <si>
    <t>170,365</t>
  </si>
  <si>
    <t>33,623</t>
  </si>
  <si>
    <t>55,669</t>
  </si>
  <si>
    <t>14,151</t>
  </si>
  <si>
    <t>-22,505</t>
  </si>
  <si>
    <t>-0,552</t>
  </si>
  <si>
    <t>0,256</t>
  </si>
  <si>
    <t>50,944</t>
  </si>
  <si>
    <t>33,271</t>
  </si>
  <si>
    <t>34,893</t>
  </si>
  <si>
    <t>19,204</t>
  </si>
  <si>
    <t>16,036</t>
  </si>
  <si>
    <t>2,801</t>
  </si>
  <si>
    <t>69,133</t>
  </si>
  <si>
    <t>47,81</t>
  </si>
  <si>
    <t>39,211</t>
  </si>
  <si>
    <t>242,758</t>
  </si>
  <si>
    <t>41,555</t>
  </si>
  <si>
    <t>45,707</t>
  </si>
  <si>
    <t>34,901</t>
  </si>
  <si>
    <t>125,643</t>
  </si>
  <si>
    <t>83,952</t>
  </si>
  <si>
    <t>51,19</t>
  </si>
  <si>
    <t>155,052</t>
  </si>
  <si>
    <t>61,162</t>
  </si>
  <si>
    <t>11,705</t>
  </si>
  <si>
    <t>5,944</t>
  </si>
  <si>
    <t>7,286</t>
  </si>
  <si>
    <t>42,138</t>
  </si>
  <si>
    <t>29,056</t>
  </si>
  <si>
    <t>37,909</t>
  </si>
  <si>
    <t>171,726</t>
  </si>
  <si>
    <t>15,541</t>
  </si>
  <si>
    <t>47,382</t>
  </si>
  <si>
    <t>0,728</t>
  </si>
  <si>
    <t>44,75</t>
  </si>
  <si>
    <t>194,402</t>
  </si>
  <si>
    <t>36,469</t>
  </si>
  <si>
    <t>63,2</t>
  </si>
  <si>
    <t>30,808</t>
  </si>
  <si>
    <t>-16,287</t>
  </si>
  <si>
    <t>-0,792</t>
  </si>
  <si>
    <t>110,909</t>
  </si>
  <si>
    <t>37,717</t>
  </si>
  <si>
    <t>62,829</t>
  </si>
  <si>
    <t>253,341</t>
  </si>
  <si>
    <t>32,805</t>
  </si>
  <si>
    <t>68,709</t>
  </si>
  <si>
    <t>5,547</t>
  </si>
  <si>
    <t>151,712</t>
  </si>
  <si>
    <t>59,256</t>
  </si>
  <si>
    <t>618,275</t>
  </si>
  <si>
    <t>98,24</t>
  </si>
  <si>
    <t>18,368</t>
  </si>
  <si>
    <t>5,759</t>
  </si>
  <si>
    <t>20,134</t>
  </si>
  <si>
    <t>180,242</t>
  </si>
  <si>
    <t>-1,31</t>
  </si>
  <si>
    <t>-6,987</t>
  </si>
  <si>
    <t>-2,897</t>
  </si>
  <si>
    <t>72,481</t>
  </si>
  <si>
    <t>38,301</t>
  </si>
  <si>
    <t>11,439</t>
  </si>
  <si>
    <t>72,754</t>
  </si>
  <si>
    <t>79,064</t>
  </si>
  <si>
    <t>29,929</t>
  </si>
  <si>
    <t>18,275</t>
  </si>
  <si>
    <t>6,567</t>
  </si>
  <si>
    <t>23,64</t>
  </si>
  <si>
    <t>9,608</t>
  </si>
  <si>
    <t>39,716</t>
  </si>
  <si>
    <t>140,816</t>
  </si>
  <si>
    <t>28,861</t>
  </si>
  <si>
    <t>22,183</t>
  </si>
  <si>
    <t>29,136</t>
  </si>
  <si>
    <t>100,909</t>
  </si>
  <si>
    <t>193,428</t>
  </si>
  <si>
    <t>23,678</t>
  </si>
  <si>
    <t>9,142</t>
  </si>
  <si>
    <t>8,811</t>
  </si>
  <si>
    <t>-0,593</t>
  </si>
  <si>
    <t>30,332</t>
  </si>
  <si>
    <t>121,474</t>
  </si>
  <si>
    <t>137,832</t>
  </si>
  <si>
    <t>30,914</t>
  </si>
  <si>
    <t>30,183</t>
  </si>
  <si>
    <t>142,619</t>
  </si>
  <si>
    <t>139,043</t>
  </si>
  <si>
    <t>9,343</t>
  </si>
  <si>
    <t>53,124</t>
  </si>
  <si>
    <t>121,327</t>
  </si>
  <si>
    <t>35,41</t>
  </si>
  <si>
    <t>-8,657</t>
  </si>
  <si>
    <t>-8,184</t>
  </si>
  <si>
    <t>23,305</t>
  </si>
  <si>
    <t>5,496</t>
  </si>
  <si>
    <t>32,622</t>
  </si>
  <si>
    <t>121,821</t>
  </si>
  <si>
    <t>26,417</t>
  </si>
  <si>
    <t>12,581</t>
  </si>
  <si>
    <t>11,133</t>
  </si>
  <si>
    <t>45,291</t>
  </si>
  <si>
    <t>40,413</t>
  </si>
  <si>
    <t>52,102</t>
  </si>
  <si>
    <t>89,136</t>
  </si>
  <si>
    <t>118,33</t>
  </si>
  <si>
    <t>180,308</t>
  </si>
  <si>
    <t>21,725</t>
  </si>
  <si>
    <t>31,063</t>
  </si>
  <si>
    <t>15,899</t>
  </si>
  <si>
    <t>5,139</t>
  </si>
  <si>
    <t>6,289</t>
  </si>
  <si>
    <t>123,486</t>
  </si>
  <si>
    <t>126,918</t>
  </si>
  <si>
    <t>23,064</t>
  </si>
  <si>
    <t>78,86</t>
  </si>
  <si>
    <t>10,366</t>
  </si>
  <si>
    <t>452,612</t>
  </si>
  <si>
    <t>32,081</t>
  </si>
  <si>
    <t>83,618</t>
  </si>
  <si>
    <t>64,47</t>
  </si>
  <si>
    <t>-146,464</t>
  </si>
  <si>
    <t>232,093</t>
  </si>
  <si>
    <t>113,117</t>
  </si>
  <si>
    <t>83,276</t>
  </si>
  <si>
    <t>51,297</t>
  </si>
  <si>
    <t>533,918</t>
  </si>
  <si>
    <t>74,549</t>
  </si>
  <si>
    <t>105,558</t>
  </si>
  <si>
    <t>12,409</t>
  </si>
  <si>
    <t>18,172</t>
  </si>
  <si>
    <t>380,008</t>
  </si>
  <si>
    <t>320,092</t>
  </si>
  <si>
    <t>96,136</t>
  </si>
  <si>
    <t>110,281</t>
  </si>
  <si>
    <t>32,125</t>
  </si>
  <si>
    <t>30,909</t>
  </si>
  <si>
    <t>20,527</t>
  </si>
  <si>
    <t>37,247</t>
  </si>
  <si>
    <t>75,616</t>
  </si>
  <si>
    <t>83,133</t>
  </si>
  <si>
    <t>80,079</t>
  </si>
  <si>
    <t>-34,136</t>
  </si>
  <si>
    <t>48,299</t>
  </si>
  <si>
    <t>4,779</t>
  </si>
  <si>
    <t>62,738</t>
  </si>
  <si>
    <t>-122,889</t>
  </si>
  <si>
    <t>16,255</t>
  </si>
  <si>
    <t>78,799</t>
  </si>
  <si>
    <t>203,214</t>
  </si>
  <si>
    <t>198,106</t>
  </si>
  <si>
    <t>54,422</t>
  </si>
  <si>
    <t>29,19</t>
  </si>
  <si>
    <t>5,013</t>
  </si>
  <si>
    <t>6,543</t>
  </si>
  <si>
    <t>5,292</t>
  </si>
  <si>
    <t>105,086</t>
  </si>
  <si>
    <t>33,853</t>
  </si>
  <si>
    <t>62,099</t>
  </si>
  <si>
    <t>155,11</t>
  </si>
  <si>
    <t>49,655</t>
  </si>
  <si>
    <t>21,484</t>
  </si>
  <si>
    <t>-1,476</t>
  </si>
  <si>
    <t>77,341</t>
  </si>
  <si>
    <t>14,549</t>
  </si>
  <si>
    <t>62,313</t>
  </si>
  <si>
    <t>21,396</t>
  </si>
  <si>
    <t>114,638</t>
  </si>
  <si>
    <t>25,68</t>
  </si>
  <si>
    <t>5,894</t>
  </si>
  <si>
    <t>10,367</t>
  </si>
  <si>
    <t>19,782</t>
  </si>
  <si>
    <t>9,178</t>
  </si>
  <si>
    <t>32,361</t>
  </si>
  <si>
    <t>72,337</t>
  </si>
  <si>
    <t>12,673</t>
  </si>
  <si>
    <t>5,165</t>
  </si>
  <si>
    <t>4,788</t>
  </si>
  <si>
    <t>16,483</t>
  </si>
  <si>
    <t>74,168</t>
  </si>
  <si>
    <t>86,194</t>
  </si>
  <si>
    <t>479,577</t>
  </si>
  <si>
    <t>206,953</t>
  </si>
  <si>
    <t>29,002</t>
  </si>
  <si>
    <t>11,645</t>
  </si>
  <si>
    <t>31,335</t>
  </si>
  <si>
    <t>112,806</t>
  </si>
  <si>
    <t>107,833</t>
  </si>
  <si>
    <t>18,193</t>
  </si>
  <si>
    <t>117,084</t>
  </si>
  <si>
    <t>115,303</t>
  </si>
  <si>
    <t>16,465</t>
  </si>
  <si>
    <t>19,223</t>
  </si>
  <si>
    <t>38,467</t>
  </si>
  <si>
    <t>4,721</t>
  </si>
  <si>
    <t>37,388</t>
  </si>
  <si>
    <t>27,836</t>
  </si>
  <si>
    <t>322,293</t>
  </si>
  <si>
    <t>65,532</t>
  </si>
  <si>
    <t>31,532</t>
  </si>
  <si>
    <t>19,106</t>
  </si>
  <si>
    <t>1,82</t>
  </si>
  <si>
    <t>26,166</t>
  </si>
  <si>
    <t>113,517</t>
  </si>
  <si>
    <t>17,254</t>
  </si>
  <si>
    <t>46,983</t>
  </si>
  <si>
    <t>87,998</t>
  </si>
  <si>
    <t>420,056</t>
  </si>
  <si>
    <t>239,196</t>
  </si>
  <si>
    <t>13,465</t>
  </si>
  <si>
    <t>34,263</t>
  </si>
  <si>
    <t>32,238</t>
  </si>
  <si>
    <t>-0,109</t>
  </si>
  <si>
    <t>123,348</t>
  </si>
  <si>
    <t>108,391</t>
  </si>
  <si>
    <t>25,16</t>
  </si>
  <si>
    <t>47,128</t>
  </si>
  <si>
    <t>611,871</t>
  </si>
  <si>
    <t>40,466</t>
  </si>
  <si>
    <t>85,939</t>
  </si>
  <si>
    <t>156,173</t>
  </si>
  <si>
    <t>28,432</t>
  </si>
  <si>
    <t>36,56</t>
  </si>
  <si>
    <t>32,279</t>
  </si>
  <si>
    <t>562,223</t>
  </si>
  <si>
    <t>22,925</t>
  </si>
  <si>
    <t>162,582</t>
  </si>
  <si>
    <t>89,764</t>
  </si>
  <si>
    <t>22,907</t>
  </si>
  <si>
    <t>-0,132</t>
  </si>
  <si>
    <t>-45,525</t>
  </si>
  <si>
    <t>-0,844</t>
  </si>
  <si>
    <t>-15,297</t>
  </si>
  <si>
    <t>-0,581</t>
  </si>
  <si>
    <t>-2,351</t>
  </si>
  <si>
    <t>-0,476</t>
  </si>
  <si>
    <t>15,172</t>
  </si>
  <si>
    <t>46,662</t>
  </si>
  <si>
    <t>158,725</t>
  </si>
  <si>
    <t>31,902</t>
  </si>
  <si>
    <t>60,886</t>
  </si>
  <si>
    <t>97,461</t>
  </si>
  <si>
    <t>11,069</t>
  </si>
  <si>
    <t>112,996</t>
  </si>
  <si>
    <t>40,712</t>
  </si>
  <si>
    <t>72,214</t>
  </si>
  <si>
    <t>53,24</t>
  </si>
  <si>
    <t>33,048</t>
  </si>
  <si>
    <t>47,181</t>
  </si>
  <si>
    <t>-8,604</t>
  </si>
  <si>
    <t>40,403</t>
  </si>
  <si>
    <t>-30,973</t>
  </si>
  <si>
    <t>39,637</t>
  </si>
  <si>
    <t>74,001</t>
  </si>
  <si>
    <t>251,153</t>
  </si>
  <si>
    <t>181,867</t>
  </si>
  <si>
    <t>30,664</t>
  </si>
  <si>
    <t>18,225</t>
  </si>
  <si>
    <t>20,014</t>
  </si>
  <si>
    <t>-46,705</t>
  </si>
  <si>
    <t>-1,924</t>
  </si>
  <si>
    <t>-11,346</t>
  </si>
  <si>
    <t>-1,088</t>
  </si>
  <si>
    <t>-2,895</t>
  </si>
  <si>
    <t>72,049</t>
  </si>
  <si>
    <t>80,577</t>
  </si>
  <si>
    <t>18,787</t>
  </si>
  <si>
    <t>43,841</t>
  </si>
  <si>
    <t>134,901</t>
  </si>
  <si>
    <t>340,792</t>
  </si>
  <si>
    <t>35,791</t>
  </si>
  <si>
    <t>55,272</t>
  </si>
  <si>
    <t>-576,573</t>
  </si>
  <si>
    <t>-1,076</t>
  </si>
  <si>
    <t>-76,332</t>
  </si>
  <si>
    <t>-0,337</t>
  </si>
  <si>
    <t>-5,804</t>
  </si>
  <si>
    <t>198,979</t>
  </si>
  <si>
    <t>76,274</t>
  </si>
  <si>
    <t>52,788</t>
  </si>
  <si>
    <t>-142,718</t>
  </si>
  <si>
    <t>79,184</t>
  </si>
  <si>
    <t>-17,085</t>
  </si>
  <si>
    <t>11,308</t>
  </si>
  <si>
    <t>-325,83</t>
  </si>
  <si>
    <t>-1,852</t>
  </si>
  <si>
    <t>-4,83</t>
  </si>
  <si>
    <t>-7,478</t>
  </si>
  <si>
    <t>40,708</t>
  </si>
  <si>
    <t>17,441</t>
  </si>
  <si>
    <t>69,641</t>
  </si>
  <si>
    <t>107,922</t>
  </si>
  <si>
    <t>174,358</t>
  </si>
  <si>
    <t>51,496</t>
  </si>
  <si>
    <t>34,788</t>
  </si>
  <si>
    <t>17,82</t>
  </si>
  <si>
    <t>1,396</t>
  </si>
  <si>
    <t>34,49</t>
  </si>
  <si>
    <t>19,68</t>
  </si>
  <si>
    <t>17,635</t>
  </si>
  <si>
    <t>191,948</t>
  </si>
  <si>
    <t>70,61</t>
  </si>
  <si>
    <t>20,846</t>
  </si>
  <si>
    <t>2,053</t>
  </si>
  <si>
    <t>75,045</t>
  </si>
  <si>
    <t>28,603</t>
  </si>
  <si>
    <t>32,652</t>
  </si>
  <si>
    <t>12,603</t>
  </si>
  <si>
    <t>121,285</t>
  </si>
  <si>
    <t>47,881</t>
  </si>
  <si>
    <t>17,565</t>
  </si>
  <si>
    <t>76,611</t>
  </si>
  <si>
    <t>-107,128</t>
  </si>
  <si>
    <t>-0,126</t>
  </si>
  <si>
    <t>63,235</t>
  </si>
  <si>
    <t>50,535</t>
  </si>
  <si>
    <t>7,479</t>
  </si>
  <si>
    <t>66,391</t>
  </si>
  <si>
    <t>61,973</t>
  </si>
  <si>
    <t>31,523</t>
  </si>
  <si>
    <t>-23,687</t>
  </si>
  <si>
    <t>21,636</t>
  </si>
  <si>
    <t>-4,772</t>
  </si>
  <si>
    <t>10,033</t>
  </si>
  <si>
    <t>-85,272</t>
  </si>
  <si>
    <t>75,118</t>
  </si>
  <si>
    <t>11,41</t>
  </si>
  <si>
    <t>65,255</t>
  </si>
  <si>
    <t>163,424</t>
  </si>
  <si>
    <t>657,075</t>
  </si>
  <si>
    <t>31,829</t>
  </si>
  <si>
    <t>104,186</t>
  </si>
  <si>
    <t>6,446</t>
  </si>
  <si>
    <t>10,985</t>
  </si>
  <si>
    <t>8,559</t>
  </si>
  <si>
    <t>375,071</t>
  </si>
  <si>
    <t>330,28</t>
  </si>
  <si>
    <t>65,261</t>
  </si>
  <si>
    <t>-375,994</t>
  </si>
  <si>
    <t>103,591</t>
  </si>
  <si>
    <t>-16,105</t>
  </si>
  <si>
    <t>29,797</t>
  </si>
  <si>
    <t>-14,746</t>
  </si>
  <si>
    <t>-9,031</t>
  </si>
  <si>
    <t>-3,51</t>
  </si>
  <si>
    <t>-6,787</t>
  </si>
  <si>
    <t>-12,125</t>
  </si>
  <si>
    <t>107,27</t>
  </si>
  <si>
    <t>57,169</t>
  </si>
  <si>
    <t>41,236</t>
  </si>
  <si>
    <t>96,537</t>
  </si>
  <si>
    <t>169,378</t>
  </si>
  <si>
    <t>14,367</t>
  </si>
  <si>
    <t>19,625</t>
  </si>
  <si>
    <t>27,573</t>
  </si>
  <si>
    <t>138,29</t>
  </si>
  <si>
    <t>9,415</t>
  </si>
  <si>
    <t>15,421</t>
  </si>
  <si>
    <t>0,885</t>
  </si>
  <si>
    <t>33,894</t>
  </si>
  <si>
    <t>7,993</t>
  </si>
  <si>
    <t>37,133</t>
  </si>
  <si>
    <t>71,233</t>
  </si>
  <si>
    <t>38,291</t>
  </si>
  <si>
    <t>80,184</t>
  </si>
  <si>
    <t>6,492</t>
  </si>
  <si>
    <t>10,178</t>
  </si>
  <si>
    <t>23,372</t>
  </si>
  <si>
    <t>16,156</t>
  </si>
  <si>
    <t>59,053</t>
  </si>
  <si>
    <t>504,142</t>
  </si>
  <si>
    <t>35,459</t>
  </si>
  <si>
    <t>83,774</t>
  </si>
  <si>
    <t>111,603</t>
  </si>
  <si>
    <t>4,121</t>
  </si>
  <si>
    <t>83,642</t>
  </si>
  <si>
    <t>15,258</t>
  </si>
  <si>
    <t>127,0</t>
  </si>
  <si>
    <t>401,771</t>
  </si>
  <si>
    <t>17,663</t>
  </si>
  <si>
    <t>80,074</t>
  </si>
  <si>
    <t>15,879</t>
  </si>
  <si>
    <t>60,394</t>
  </si>
  <si>
    <t>36,092</t>
  </si>
  <si>
    <t>-57,834</t>
  </si>
  <si>
    <t>48,762</t>
  </si>
  <si>
    <t>39,654</t>
  </si>
  <si>
    <t>-208,202</t>
  </si>
  <si>
    <t>18,354</t>
  </si>
  <si>
    <t>111,868</t>
  </si>
  <si>
    <t>131,006</t>
  </si>
  <si>
    <t>31,315</t>
  </si>
  <si>
    <t>94,996</t>
  </si>
  <si>
    <t>-29,543</t>
  </si>
  <si>
    <t>54,854</t>
  </si>
  <si>
    <t>6,412</t>
  </si>
  <si>
    <t>-106,354</t>
  </si>
  <si>
    <t>22,941</t>
  </si>
  <si>
    <t>84,595</t>
  </si>
  <si>
    <t>190,274</t>
  </si>
  <si>
    <t>179,571</t>
  </si>
  <si>
    <t>27,099</t>
  </si>
  <si>
    <t>58,078</t>
  </si>
  <si>
    <t>8,351</t>
  </si>
  <si>
    <t>19,497</t>
  </si>
  <si>
    <t>209,082</t>
  </si>
  <si>
    <t>177,273</t>
  </si>
  <si>
    <t>60,826</t>
  </si>
  <si>
    <t>148,412</t>
  </si>
  <si>
    <t>-1297,399</t>
  </si>
  <si>
    <t>84,229</t>
  </si>
  <si>
    <t>56,343</t>
  </si>
  <si>
    <t>-3,429</t>
  </si>
  <si>
    <t>41,693</t>
  </si>
  <si>
    <t>-120,401</t>
  </si>
  <si>
    <t>-2,128</t>
  </si>
  <si>
    <t>-6,904</t>
  </si>
  <si>
    <t>150,094</t>
  </si>
  <si>
    <t>102,793</t>
  </si>
  <si>
    <t>98,062</t>
  </si>
  <si>
    <t>48,922</t>
  </si>
  <si>
    <t>121,367</t>
  </si>
  <si>
    <t>31,373</t>
  </si>
  <si>
    <t>32,493</t>
  </si>
  <si>
    <t>24,629</t>
  </si>
  <si>
    <t>-0,029</t>
  </si>
  <si>
    <t>24,027</t>
  </si>
  <si>
    <t>33,376</t>
  </si>
  <si>
    <t>175,036</t>
  </si>
  <si>
    <t>44,974</t>
  </si>
  <si>
    <t>39,482</t>
  </si>
  <si>
    <t>1,593</t>
  </si>
  <si>
    <t>6,426</t>
  </si>
  <si>
    <t>142,135</t>
  </si>
  <si>
    <t>102,145</t>
  </si>
  <si>
    <t>57,955</t>
  </si>
  <si>
    <t>90,989</t>
  </si>
  <si>
    <t>651,923</t>
  </si>
  <si>
    <t>233,014</t>
  </si>
  <si>
    <t>6,774</t>
  </si>
  <si>
    <t>1,885</t>
  </si>
  <si>
    <t>6,219</t>
  </si>
  <si>
    <t>123,765</t>
  </si>
  <si>
    <t>82,718</t>
  </si>
  <si>
    <t>26,249</t>
  </si>
  <si>
    <t>39,899</t>
  </si>
  <si>
    <t>146,834</t>
  </si>
  <si>
    <t>42,601</t>
  </si>
  <si>
    <t>46,03</t>
  </si>
  <si>
    <t>21,807</t>
  </si>
  <si>
    <t>78,507</t>
  </si>
  <si>
    <t>33,04</t>
  </si>
  <si>
    <t>58,623</t>
  </si>
  <si>
    <t>-15,748</t>
  </si>
  <si>
    <t>78,228</t>
  </si>
  <si>
    <t>-50,138</t>
  </si>
  <si>
    <t>14,639</t>
  </si>
  <si>
    <t>-2,067</t>
  </si>
  <si>
    <t>-15,633</t>
  </si>
  <si>
    <t>-15,341</t>
  </si>
  <si>
    <t>-17,454</t>
  </si>
  <si>
    <t>52,701</t>
  </si>
  <si>
    <t>30,779</t>
  </si>
  <si>
    <t>31,26</t>
  </si>
  <si>
    <t>77,312</t>
  </si>
  <si>
    <t>194,809</t>
  </si>
  <si>
    <t>38,817</t>
  </si>
  <si>
    <t>42,894</t>
  </si>
  <si>
    <t>5,469</t>
  </si>
  <si>
    <t>8,137</t>
  </si>
  <si>
    <t>1,431</t>
  </si>
  <si>
    <t>17,104</t>
  </si>
  <si>
    <t>44,298</t>
  </si>
  <si>
    <t>70,453</t>
  </si>
  <si>
    <t>141,037</t>
  </si>
  <si>
    <t>45,09</t>
  </si>
  <si>
    <t>28,928</t>
  </si>
  <si>
    <t>-4,489</t>
  </si>
  <si>
    <t>-0,567</t>
  </si>
  <si>
    <t>16,973</t>
  </si>
  <si>
    <t>-4,315</t>
  </si>
  <si>
    <t>104,142</t>
  </si>
  <si>
    <t>55,646</t>
  </si>
  <si>
    <t>47,25</t>
  </si>
  <si>
    <t>93,646</t>
  </si>
  <si>
    <t>175,636</t>
  </si>
  <si>
    <t>21,757</t>
  </si>
  <si>
    <t>46,546</t>
  </si>
  <si>
    <t>29,477</t>
  </si>
  <si>
    <t>3,037</t>
  </si>
  <si>
    <t>106,117</t>
  </si>
  <si>
    <t>65,49</t>
  </si>
  <si>
    <t>62,245</t>
  </si>
  <si>
    <t>367,902</t>
  </si>
  <si>
    <t>61,597</t>
  </si>
  <si>
    <t>56,867</t>
  </si>
  <si>
    <t>204,722</t>
  </si>
  <si>
    <t>169,871</t>
  </si>
  <si>
    <t>52,55</t>
  </si>
  <si>
    <t>50,62</t>
  </si>
  <si>
    <t>97,403</t>
  </si>
  <si>
    <t>51,019</t>
  </si>
  <si>
    <t>2,863</t>
  </si>
  <si>
    <t>2,437</t>
  </si>
  <si>
    <t>30,624</t>
  </si>
  <si>
    <t>42,57</t>
  </si>
  <si>
    <t>47,759</t>
  </si>
  <si>
    <t>21,441</t>
  </si>
  <si>
    <t>24,303</t>
  </si>
  <si>
    <t>58,664</t>
  </si>
  <si>
    <t>62,7</t>
  </si>
  <si>
    <t>190,044</t>
  </si>
  <si>
    <t>82,509</t>
  </si>
  <si>
    <t>41,455</t>
  </si>
  <si>
    <t>21,467</t>
  </si>
  <si>
    <t>8,774</t>
  </si>
  <si>
    <t>23,979</t>
  </si>
  <si>
    <t>77,281</t>
  </si>
  <si>
    <t>69,729</t>
  </si>
  <si>
    <t>35,919</t>
  </si>
  <si>
    <t>119,202</t>
  </si>
  <si>
    <t>15,744</t>
  </si>
  <si>
    <t>57,382</t>
  </si>
  <si>
    <t>13,394</t>
  </si>
  <si>
    <t>-0,466</t>
  </si>
  <si>
    <t>48,22</t>
  </si>
  <si>
    <t>27,563</t>
  </si>
  <si>
    <t>24,703</t>
  </si>
  <si>
    <t>45,443</t>
  </si>
  <si>
    <t>50,501</t>
  </si>
  <si>
    <t>95,041</t>
  </si>
  <si>
    <t>59,194</t>
  </si>
  <si>
    <t>53,962</t>
  </si>
  <si>
    <t>-50,857</t>
  </si>
  <si>
    <t>20,716</t>
  </si>
  <si>
    <t>21,848</t>
  </si>
  <si>
    <t>12,244</t>
  </si>
  <si>
    <t>-183,085</t>
  </si>
  <si>
    <t>39,198</t>
  </si>
  <si>
    <t>162,783</t>
  </si>
  <si>
    <t>108,725</t>
  </si>
  <si>
    <t>54,104</t>
  </si>
  <si>
    <t>83,064</t>
  </si>
  <si>
    <t>-40,821</t>
  </si>
  <si>
    <t>29,26</t>
  </si>
  <si>
    <t>30,363</t>
  </si>
  <si>
    <t>16,511</t>
  </si>
  <si>
    <t>-146,955</t>
  </si>
  <si>
    <t>27,554</t>
  </si>
  <si>
    <t>71,597</t>
  </si>
  <si>
    <t>198,453</t>
  </si>
  <si>
    <t>210,933</t>
  </si>
  <si>
    <t>27,558</t>
  </si>
  <si>
    <t>54,723</t>
  </si>
  <si>
    <t>31,781</t>
  </si>
  <si>
    <t>1,514</t>
  </si>
  <si>
    <t>114,413</t>
  </si>
  <si>
    <t>91,916</t>
  </si>
  <si>
    <t>21,711</t>
  </si>
  <si>
    <t>58,231</t>
  </si>
  <si>
    <t>-281,6</t>
  </si>
  <si>
    <t>73,77</t>
  </si>
  <si>
    <t>-27,015</t>
  </si>
  <si>
    <t>1166,082</t>
  </si>
  <si>
    <t>23,551</t>
  </si>
  <si>
    <t>-3,268</t>
  </si>
  <si>
    <t>49,754</t>
  </si>
  <si>
    <t>46,11</t>
  </si>
  <si>
    <t>143,827</t>
  </si>
  <si>
    <t>302,939</t>
  </si>
  <si>
    <t>43,104</t>
  </si>
  <si>
    <t>25,08</t>
  </si>
  <si>
    <t>52,027</t>
  </si>
  <si>
    <t>1,833</t>
  </si>
  <si>
    <t>187,298</t>
  </si>
  <si>
    <t>40,971</t>
  </si>
  <si>
    <t>114,284</t>
  </si>
  <si>
    <t>83,434</t>
  </si>
  <si>
    <t>162,423</t>
  </si>
  <si>
    <t>414,728</t>
  </si>
  <si>
    <t>59,397</t>
  </si>
  <si>
    <t>11,31</t>
  </si>
  <si>
    <t>14,005</t>
  </si>
  <si>
    <t>156,286</t>
  </si>
  <si>
    <t>77,696</t>
  </si>
  <si>
    <t>47,263</t>
  </si>
  <si>
    <t>48,33</t>
  </si>
  <si>
    <t>166,594</t>
  </si>
  <si>
    <t>53,179</t>
  </si>
  <si>
    <t>18,301</t>
  </si>
  <si>
    <t>11,124</t>
  </si>
  <si>
    <t>15,564</t>
  </si>
  <si>
    <t>40,795</t>
  </si>
  <si>
    <t>51,173</t>
  </si>
  <si>
    <t>122,855</t>
  </si>
  <si>
    <t>271,499</t>
  </si>
  <si>
    <t>37,354</t>
  </si>
  <si>
    <t>39,98</t>
  </si>
  <si>
    <t>303,581</t>
  </si>
  <si>
    <t>-1,532</t>
  </si>
  <si>
    <t>-49,71</t>
  </si>
  <si>
    <t>143,927</t>
  </si>
  <si>
    <t>140,702</t>
  </si>
  <si>
    <t>42,311</t>
  </si>
  <si>
    <t>69,573</t>
  </si>
  <si>
    <t>84,628</t>
  </si>
  <si>
    <t>67,545</t>
  </si>
  <si>
    <t>6,185</t>
  </si>
  <si>
    <t>47,812</t>
  </si>
  <si>
    <t>4,074</t>
  </si>
  <si>
    <t>22,265</t>
  </si>
  <si>
    <t>8,429</t>
  </si>
  <si>
    <t>22,194</t>
  </si>
  <si>
    <t>182,281</t>
  </si>
  <si>
    <t>18,498</t>
  </si>
  <si>
    <t>7,79</t>
  </si>
  <si>
    <t>3,976</t>
  </si>
  <si>
    <t>66,593</t>
  </si>
  <si>
    <t>39,641</t>
  </si>
  <si>
    <t>49,127</t>
  </si>
  <si>
    <t>72,706</t>
  </si>
  <si>
    <t>28,345</t>
  </si>
  <si>
    <t>174,977</t>
  </si>
  <si>
    <t>52,275</t>
  </si>
  <si>
    <t>7,909</t>
  </si>
  <si>
    <t>7,981</t>
  </si>
  <si>
    <t>1,479</t>
  </si>
  <si>
    <t>28,471</t>
  </si>
  <si>
    <t>10,534</t>
  </si>
  <si>
    <t>17,461</t>
  </si>
  <si>
    <t>138,879</t>
  </si>
  <si>
    <t>26,043</t>
  </si>
  <si>
    <t>56,605</t>
  </si>
  <si>
    <t>10,001</t>
  </si>
  <si>
    <t>36,004</t>
  </si>
  <si>
    <t>23,402</t>
  </si>
  <si>
    <t>26,791</t>
  </si>
  <si>
    <t>180,624</t>
  </si>
  <si>
    <t>-8,475</t>
  </si>
  <si>
    <t>4,406</t>
  </si>
  <si>
    <t>7,199</t>
  </si>
  <si>
    <t>31,257</t>
  </si>
  <si>
    <t>37,604</t>
  </si>
  <si>
    <t>42,45</t>
  </si>
  <si>
    <t>17,788</t>
  </si>
  <si>
    <t>229,841</t>
  </si>
  <si>
    <t>36,55</t>
  </si>
  <si>
    <t>7,572</t>
  </si>
  <si>
    <t>27,261</t>
  </si>
  <si>
    <t>10,72</t>
  </si>
  <si>
    <t>19,716</t>
  </si>
  <si>
    <t>24,129</t>
  </si>
  <si>
    <t>109,352</t>
  </si>
  <si>
    <t>127,081</t>
  </si>
  <si>
    <t>50,561</t>
  </si>
  <si>
    <t>41,436</t>
  </si>
  <si>
    <t>14,374</t>
  </si>
  <si>
    <t>5,278</t>
  </si>
  <si>
    <t>149,169</t>
  </si>
  <si>
    <t>115,749</t>
  </si>
  <si>
    <t>77,463</t>
  </si>
  <si>
    <t>64,564</t>
  </si>
  <si>
    <t>316,449</t>
  </si>
  <si>
    <t>178,835</t>
  </si>
  <si>
    <t>29,696</t>
  </si>
  <si>
    <t>20,556</t>
  </si>
  <si>
    <t>-94,729</t>
  </si>
  <si>
    <t>14,789</t>
  </si>
  <si>
    <t>-1,032</t>
  </si>
  <si>
    <t>115,078</t>
  </si>
  <si>
    <t>52,224</t>
  </si>
  <si>
    <t>59,625</t>
  </si>
  <si>
    <t>732,396</t>
  </si>
  <si>
    <t>86,562</t>
  </si>
  <si>
    <t>131,158</t>
  </si>
  <si>
    <t>13,859</t>
  </si>
  <si>
    <t>472,169</t>
  </si>
  <si>
    <t>483,738</t>
  </si>
  <si>
    <t>68,874</t>
  </si>
  <si>
    <t>194,19</t>
  </si>
  <si>
    <t>34,516</t>
  </si>
  <si>
    <t>49,839</t>
  </si>
  <si>
    <t>65,496</t>
  </si>
  <si>
    <t>9,845</t>
  </si>
  <si>
    <t>27,982</t>
  </si>
  <si>
    <t>35,472</t>
  </si>
  <si>
    <t>111,016</t>
  </si>
  <si>
    <t>109,531</t>
  </si>
  <si>
    <t>52,354</t>
  </si>
  <si>
    <t>35,774</t>
  </si>
  <si>
    <t>7,185</t>
  </si>
  <si>
    <t>25,868</t>
  </si>
  <si>
    <t>64,132</t>
  </si>
  <si>
    <t>127,085</t>
  </si>
  <si>
    <t>122,103</t>
  </si>
  <si>
    <t>32,522</t>
  </si>
  <si>
    <t>16,792</t>
  </si>
  <si>
    <t>17,219</t>
  </si>
  <si>
    <t>73,039</t>
  </si>
  <si>
    <t>60,452</t>
  </si>
  <si>
    <t>54,801</t>
  </si>
  <si>
    <t>55,151</t>
  </si>
  <si>
    <t>76,287</t>
  </si>
  <si>
    <t>63,322</t>
  </si>
  <si>
    <t>89,744</t>
  </si>
  <si>
    <t>83,572</t>
  </si>
  <si>
    <t>4,276</t>
  </si>
  <si>
    <t>0,954</t>
  </si>
  <si>
    <t>8,868</t>
  </si>
  <si>
    <t>27,806</t>
  </si>
  <si>
    <t>30,615</t>
  </si>
  <si>
    <t>49,65</t>
  </si>
  <si>
    <t>507,447</t>
  </si>
  <si>
    <t>188,552</t>
  </si>
  <si>
    <t>46,949</t>
  </si>
  <si>
    <t>9,013</t>
  </si>
  <si>
    <t>127,195</t>
  </si>
  <si>
    <t>-7,623</t>
  </si>
  <si>
    <t>-12,18</t>
  </si>
  <si>
    <t>-6,036</t>
  </si>
  <si>
    <t>-9,454</t>
  </si>
  <si>
    <t>457,903</t>
  </si>
  <si>
    <t>411,529</t>
  </si>
  <si>
    <t>84,262</t>
  </si>
  <si>
    <t>107,527</t>
  </si>
  <si>
    <t>20,491</t>
  </si>
  <si>
    <t>166,398</t>
  </si>
  <si>
    <t>34,595</t>
  </si>
  <si>
    <t>51,416</t>
  </si>
  <si>
    <t>23,585</t>
  </si>
  <si>
    <t>-5,625</t>
  </si>
  <si>
    <t>-1,371</t>
  </si>
  <si>
    <t>-3,794</t>
  </si>
  <si>
    <t>-0,934</t>
  </si>
  <si>
    <t>25,733</t>
  </si>
  <si>
    <t>52,742</t>
  </si>
  <si>
    <t>53,781</t>
  </si>
  <si>
    <t>252,626</t>
  </si>
  <si>
    <t>154,334</t>
  </si>
  <si>
    <t>89,043</t>
  </si>
  <si>
    <t>39,764</t>
  </si>
  <si>
    <t>8,339</t>
  </si>
  <si>
    <t>16,588</t>
  </si>
  <si>
    <t>24,371</t>
  </si>
  <si>
    <t>143,152</t>
  </si>
  <si>
    <t>90,247</t>
  </si>
  <si>
    <t>69,357</t>
  </si>
  <si>
    <t>89,355</t>
  </si>
  <si>
    <t>235,693</t>
  </si>
  <si>
    <t>23,041</t>
  </si>
  <si>
    <t>26,502</t>
  </si>
  <si>
    <t>-9,521</t>
  </si>
  <si>
    <t>102,044</t>
  </si>
  <si>
    <t>-1539,395</t>
  </si>
  <si>
    <t>286,733</t>
  </si>
  <si>
    <t>40,762</t>
  </si>
  <si>
    <t>-6,065</t>
  </si>
  <si>
    <t>-55,738</t>
  </si>
  <si>
    <t>-3,572</t>
  </si>
  <si>
    <t>-17,301</t>
  </si>
  <si>
    <t>-2,572</t>
  </si>
  <si>
    <t>13,897</t>
  </si>
  <si>
    <t>64,538</t>
  </si>
  <si>
    <t>139,937</t>
  </si>
  <si>
    <t>57,406</t>
  </si>
  <si>
    <t>6,273</t>
  </si>
  <si>
    <t>1,835</t>
  </si>
  <si>
    <t>5,478</t>
  </si>
  <si>
    <t>24,236</t>
  </si>
  <si>
    <t>219,248</t>
  </si>
  <si>
    <t>63,907</t>
  </si>
  <si>
    <t>44,932</t>
  </si>
  <si>
    <t>11,266</t>
  </si>
  <si>
    <t>9,165</t>
  </si>
  <si>
    <t>45,582</t>
  </si>
  <si>
    <t>86,85</t>
  </si>
  <si>
    <t>50,846</t>
  </si>
  <si>
    <t>353,187</t>
  </si>
  <si>
    <t>32,327</t>
  </si>
  <si>
    <t>51,574</t>
  </si>
  <si>
    <t>30,411</t>
  </si>
  <si>
    <t>6,026</t>
  </si>
  <si>
    <t>109,481</t>
  </si>
  <si>
    <t>33,184</t>
  </si>
  <si>
    <t>72,837</t>
  </si>
  <si>
    <t>35,648</t>
  </si>
  <si>
    <t>300,978</t>
  </si>
  <si>
    <t>50,936</t>
  </si>
  <si>
    <t>27,169</t>
  </si>
  <si>
    <t>23,422</t>
  </si>
  <si>
    <t>-0,951</t>
  </si>
  <si>
    <t>97,809</t>
  </si>
  <si>
    <t>28,38</t>
  </si>
  <si>
    <t>87,057</t>
  </si>
  <si>
    <t>36,046</t>
  </si>
  <si>
    <t>8,616</t>
  </si>
  <si>
    <t>249,694</t>
  </si>
  <si>
    <t>27,651</t>
  </si>
  <si>
    <t>54,368</t>
  </si>
  <si>
    <t>47,976</t>
  </si>
  <si>
    <t>31,01</t>
  </si>
  <si>
    <t>38,219</t>
  </si>
  <si>
    <t>343,965</t>
  </si>
  <si>
    <t>127,888</t>
  </si>
  <si>
    <t>51,453</t>
  </si>
  <si>
    <t>19,278</t>
  </si>
  <si>
    <t>47,537</t>
  </si>
  <si>
    <t>-84,762</t>
  </si>
  <si>
    <t>-4,388</t>
  </si>
  <si>
    <t>-7,275</t>
  </si>
  <si>
    <t>-2,724</t>
  </si>
  <si>
    <t>-9,321</t>
  </si>
  <si>
    <t>171,133</t>
  </si>
  <si>
    <t>124,424</t>
  </si>
  <si>
    <t>13,217</t>
  </si>
  <si>
    <t>157,032</t>
  </si>
  <si>
    <t>109,239</t>
  </si>
  <si>
    <t>18,343</t>
  </si>
  <si>
    <t>23,816</t>
  </si>
  <si>
    <t>67,151</t>
  </si>
  <si>
    <t>56,445</t>
  </si>
  <si>
    <t>171,972</t>
  </si>
  <si>
    <t>151,661</t>
  </si>
  <si>
    <t>12,698</t>
  </si>
  <si>
    <t>17,744</t>
  </si>
  <si>
    <t>25,581</t>
  </si>
  <si>
    <t>76,033</t>
  </si>
  <si>
    <t>72,954</t>
  </si>
  <si>
    <t>56,196</t>
  </si>
  <si>
    <t>288,05</t>
  </si>
  <si>
    <t>143,381</t>
  </si>
  <si>
    <t>18,404</t>
  </si>
  <si>
    <t>-5,518</t>
  </si>
  <si>
    <t>-2,503</t>
  </si>
  <si>
    <t>-7,007</t>
  </si>
  <si>
    <t>-3,982</t>
  </si>
  <si>
    <t>74,263</t>
  </si>
  <si>
    <t>71,816</t>
  </si>
  <si>
    <t>27,088</t>
  </si>
  <si>
    <t>55,857</t>
  </si>
  <si>
    <t>26,329</t>
  </si>
  <si>
    <t>391,256</t>
  </si>
  <si>
    <t>53,67</t>
  </si>
  <si>
    <t>54,12</t>
  </si>
  <si>
    <t>18,639</t>
  </si>
  <si>
    <t>24,036</t>
  </si>
  <si>
    <t>22,484</t>
  </si>
  <si>
    <t>194,831</t>
  </si>
  <si>
    <t>110,004</t>
  </si>
  <si>
    <t>47,941</t>
  </si>
  <si>
    <t>73,451</t>
  </si>
  <si>
    <t>33,8</t>
  </si>
  <si>
    <t>355,128</t>
  </si>
  <si>
    <t>52,258</t>
  </si>
  <si>
    <t>58,983</t>
  </si>
  <si>
    <t>91,887</t>
  </si>
  <si>
    <t>59,169</t>
  </si>
  <si>
    <t>34,823</t>
  </si>
  <si>
    <t>467,26</t>
  </si>
  <si>
    <t>712,393</t>
  </si>
  <si>
    <t>25,287</t>
  </si>
  <si>
    <t>15,324</t>
  </si>
  <si>
    <t>211,579</t>
  </si>
  <si>
    <t>159,413</t>
  </si>
  <si>
    <t>-169,516</t>
  </si>
  <si>
    <t>4,365</t>
  </si>
  <si>
    <t>-2,445</t>
  </si>
  <si>
    <t>761,685</t>
  </si>
  <si>
    <t>688,92</t>
  </si>
  <si>
    <t>61,133</t>
  </si>
  <si>
    <t>299,124</t>
  </si>
  <si>
    <t>197,085</t>
  </si>
  <si>
    <t>124,509</t>
  </si>
  <si>
    <t>32,511</t>
  </si>
  <si>
    <t>14,1</t>
  </si>
  <si>
    <t>98,982</t>
  </si>
  <si>
    <t>4,769</t>
  </si>
  <si>
    <t>50,761</t>
  </si>
  <si>
    <t>23,051</t>
  </si>
  <si>
    <t>34,194</t>
  </si>
  <si>
    <t>46,911</t>
  </si>
  <si>
    <t>91,436</t>
  </si>
  <si>
    <t>804,981</t>
  </si>
  <si>
    <t>47,061</t>
  </si>
  <si>
    <t>20,702</t>
  </si>
  <si>
    <t>20,74</t>
  </si>
  <si>
    <t>12,647</t>
  </si>
  <si>
    <t>41,509</t>
  </si>
  <si>
    <t>21,124</t>
  </si>
  <si>
    <t>181,599</t>
  </si>
  <si>
    <t>455,05</t>
  </si>
  <si>
    <t>84,223</t>
  </si>
  <si>
    <t>4,564</t>
  </si>
  <si>
    <t>12,933</t>
  </si>
  <si>
    <t>10,531</t>
  </si>
  <si>
    <t>303,203</t>
  </si>
  <si>
    <t>211,038</t>
  </si>
  <si>
    <t>71,878</t>
  </si>
  <si>
    <t>82,059</t>
  </si>
  <si>
    <t>215,851</t>
  </si>
  <si>
    <t>147,491</t>
  </si>
  <si>
    <t>16,178</t>
  </si>
  <si>
    <t>22,492</t>
  </si>
  <si>
    <t>0,51</t>
  </si>
  <si>
    <t>13,253</t>
  </si>
  <si>
    <t>58,241</t>
  </si>
  <si>
    <t>39,566</t>
  </si>
  <si>
    <t>360,984</t>
  </si>
  <si>
    <t>122,422</t>
  </si>
  <si>
    <t>7,48</t>
  </si>
  <si>
    <t>-9,935</t>
  </si>
  <si>
    <t>-1,311</t>
  </si>
  <si>
    <t>-5,812</t>
  </si>
  <si>
    <t>-1,281</t>
  </si>
  <si>
    <t>-2,709</t>
  </si>
  <si>
    <t>32,555</t>
  </si>
  <si>
    <t>188,035</t>
  </si>
  <si>
    <t>208,259</t>
  </si>
  <si>
    <t>27,35</t>
  </si>
  <si>
    <t>49,33</t>
  </si>
  <si>
    <t>52,294</t>
  </si>
  <si>
    <t>2,199</t>
  </si>
  <si>
    <t>309,38</t>
  </si>
  <si>
    <t>245,53</t>
  </si>
  <si>
    <t>41,942</t>
  </si>
  <si>
    <t>156,427</t>
  </si>
  <si>
    <t>265,22</t>
  </si>
  <si>
    <t>70,186</t>
  </si>
  <si>
    <t>44,652</t>
  </si>
  <si>
    <t>160,747</t>
  </si>
  <si>
    <t>84,987</t>
  </si>
  <si>
    <t>64,766</t>
  </si>
  <si>
    <t>61,319</t>
  </si>
  <si>
    <t>119,619</t>
  </si>
  <si>
    <t>158,921</t>
  </si>
  <si>
    <t>31,28</t>
  </si>
  <si>
    <t>23,408</t>
  </si>
  <si>
    <t>2,436</t>
  </si>
  <si>
    <t>84,27</t>
  </si>
  <si>
    <t>38,087</t>
  </si>
  <si>
    <t>33,93</t>
  </si>
  <si>
    <t>125,616</t>
  </si>
  <si>
    <t>213,622</t>
  </si>
  <si>
    <t>22,365</t>
  </si>
  <si>
    <t>25,398</t>
  </si>
  <si>
    <t>14,47</t>
  </si>
  <si>
    <t>4,431</t>
  </si>
  <si>
    <t>4,273</t>
  </si>
  <si>
    <t>99,049</t>
  </si>
  <si>
    <t>72,304</t>
  </si>
  <si>
    <t>33,088</t>
  </si>
  <si>
    <t>24,383</t>
  </si>
  <si>
    <t>268,194</t>
  </si>
  <si>
    <t>56,308</t>
  </si>
  <si>
    <t>57,673</t>
  </si>
  <si>
    <t>16,217</t>
  </si>
  <si>
    <t>12,421</t>
  </si>
  <si>
    <t>38,862</t>
  </si>
  <si>
    <t>623,754</t>
  </si>
  <si>
    <t>29,868</t>
  </si>
  <si>
    <t>83,137</t>
  </si>
  <si>
    <t>29,764</t>
  </si>
  <si>
    <t>0,679</t>
  </si>
  <si>
    <t>25,051</t>
  </si>
  <si>
    <t>33,918</t>
  </si>
  <si>
    <t>107,149</t>
  </si>
  <si>
    <t>76,133</t>
  </si>
  <si>
    <t>48,707</t>
  </si>
  <si>
    <t>79,731</t>
  </si>
  <si>
    <t>644,994</t>
  </si>
  <si>
    <t>38,329</t>
  </si>
  <si>
    <t>218,456</t>
  </si>
  <si>
    <t>12,682</t>
  </si>
  <si>
    <t>11,12</t>
  </si>
  <si>
    <t>14,954</t>
  </si>
  <si>
    <t>11,402</t>
  </si>
  <si>
    <t>786,442</t>
  </si>
  <si>
    <t>646,431</t>
  </si>
  <si>
    <t>46,529</t>
  </si>
  <si>
    <t>-8,584</t>
  </si>
  <si>
    <t>-92,564</t>
  </si>
  <si>
    <t>-2,815</t>
  </si>
  <si>
    <t>-1,546</t>
  </si>
  <si>
    <t>-14,11</t>
  </si>
  <si>
    <t>-0,136</t>
  </si>
  <si>
    <t>-13,939</t>
  </si>
  <si>
    <t>-13,183</t>
  </si>
  <si>
    <t>-10,135</t>
  </si>
  <si>
    <t>23,237</t>
  </si>
  <si>
    <t>29,711</t>
  </si>
  <si>
    <t>66,349</t>
  </si>
  <si>
    <t>59,404</t>
  </si>
  <si>
    <t>233,822</t>
  </si>
  <si>
    <t>36,731</t>
  </si>
  <si>
    <t>46,092</t>
  </si>
  <si>
    <t>6,288</t>
  </si>
  <si>
    <t>1,615</t>
  </si>
  <si>
    <t>200,69</t>
  </si>
  <si>
    <t>203,449</t>
  </si>
  <si>
    <t>58,229</t>
  </si>
  <si>
    <t>53,901</t>
  </si>
  <si>
    <t>2,641</t>
  </si>
  <si>
    <t>70,187</t>
  </si>
  <si>
    <t>19,641</t>
  </si>
  <si>
    <t>-0,431</t>
  </si>
  <si>
    <t>-0,527</t>
  </si>
  <si>
    <t>96,826</t>
  </si>
  <si>
    <t>11,939</t>
  </si>
  <si>
    <t>35,184</t>
  </si>
  <si>
    <t>55,402</t>
  </si>
  <si>
    <t>-18,595</t>
  </si>
  <si>
    <t>44,335</t>
  </si>
  <si>
    <t>-66,944</t>
  </si>
  <si>
    <t>26,927</t>
  </si>
  <si>
    <t>226,299</t>
  </si>
  <si>
    <t>468,503</t>
  </si>
  <si>
    <t>116,548</t>
  </si>
  <si>
    <t>7,308</t>
  </si>
  <si>
    <t>-14,545</t>
  </si>
  <si>
    <t>-4,373</t>
  </si>
  <si>
    <t>-2,775</t>
  </si>
  <si>
    <t>-4,137</t>
  </si>
  <si>
    <t>69,388</t>
  </si>
  <si>
    <t>63,722</t>
  </si>
  <si>
    <t>21,022</t>
  </si>
  <si>
    <t>26,421</t>
  </si>
  <si>
    <t>163,621</t>
  </si>
  <si>
    <t>27,263</t>
  </si>
  <si>
    <t>53,097</t>
  </si>
  <si>
    <t>10,111</t>
  </si>
  <si>
    <t>-29,181</t>
  </si>
  <si>
    <t>-8,47</t>
  </si>
  <si>
    <t>-3,861</t>
  </si>
  <si>
    <t>1,848</t>
  </si>
  <si>
    <t>11,611</t>
  </si>
  <si>
    <t>8,269</t>
  </si>
  <si>
    <t>6641,288</t>
  </si>
  <si>
    <t>439,786</t>
  </si>
  <si>
    <t>41,846</t>
  </si>
  <si>
    <t>96,862</t>
  </si>
  <si>
    <t>150,645</t>
  </si>
  <si>
    <t>36,756</t>
  </si>
  <si>
    <t>24,08</t>
  </si>
  <si>
    <t>99,604</t>
  </si>
  <si>
    <t>10,029</t>
  </si>
  <si>
    <t>2,866</t>
  </si>
  <si>
    <t>36,104</t>
  </si>
  <si>
    <t>39,632</t>
  </si>
  <si>
    <t>100,464</t>
  </si>
  <si>
    <t>7,916</t>
  </si>
  <si>
    <t>3,179</t>
  </si>
  <si>
    <t>28,497</t>
  </si>
  <si>
    <t>44,803</t>
  </si>
  <si>
    <t>100,103</t>
  </si>
  <si>
    <t>12,358</t>
  </si>
  <si>
    <t>2,504</t>
  </si>
  <si>
    <t>44,488</t>
  </si>
  <si>
    <t>44,252</t>
  </si>
  <si>
    <t>48,517</t>
  </si>
  <si>
    <t>100,947</t>
  </si>
  <si>
    <t>-0,023</t>
  </si>
  <si>
    <t>24,976</t>
  </si>
  <si>
    <t>25,993</t>
  </si>
  <si>
    <t>36,172</t>
  </si>
  <si>
    <t>11,416</t>
  </si>
  <si>
    <t>41,098</t>
  </si>
  <si>
    <t>37,56</t>
  </si>
  <si>
    <t>49,797</t>
  </si>
  <si>
    <t>180,692</t>
  </si>
  <si>
    <t>569,133</t>
  </si>
  <si>
    <t>30,504</t>
  </si>
  <si>
    <t>91,388</t>
  </si>
  <si>
    <t>7,99</t>
  </si>
  <si>
    <t>6,2</t>
  </si>
  <si>
    <t>9,533</t>
  </si>
  <si>
    <t>328,997</t>
  </si>
  <si>
    <t>233,582</t>
  </si>
  <si>
    <t>73,01</t>
  </si>
  <si>
    <t>68,237</t>
  </si>
  <si>
    <t>190,008</t>
  </si>
  <si>
    <t>715,288</t>
  </si>
  <si>
    <t>34,076</t>
  </si>
  <si>
    <t>99,703</t>
  </si>
  <si>
    <t>5,604</t>
  </si>
  <si>
    <t>8,738</t>
  </si>
  <si>
    <t>7,954</t>
  </si>
  <si>
    <t>358,93</t>
  </si>
  <si>
    <t>316,371</t>
  </si>
  <si>
    <t>58,499</t>
  </si>
  <si>
    <t>55,898</t>
  </si>
  <si>
    <t>356,846</t>
  </si>
  <si>
    <t>17,284</t>
  </si>
  <si>
    <t>78,866</t>
  </si>
  <si>
    <t>28,319</t>
  </si>
  <si>
    <t>-19,905</t>
  </si>
  <si>
    <t>14,311</t>
  </si>
  <si>
    <t>12,106</t>
  </si>
  <si>
    <t>101,948</t>
  </si>
  <si>
    <t>18,534</t>
  </si>
  <si>
    <t>35,169</t>
  </si>
  <si>
    <t>83,862</t>
  </si>
  <si>
    <t>342,869</t>
  </si>
  <si>
    <t>139,303</t>
  </si>
  <si>
    <t>58,087</t>
  </si>
  <si>
    <t>105,133</t>
  </si>
  <si>
    <t>0,485</t>
  </si>
  <si>
    <t>151,231</t>
  </si>
  <si>
    <t>38,985</t>
  </si>
  <si>
    <t>113,441</t>
  </si>
  <si>
    <t>109,448</t>
  </si>
  <si>
    <t>73,094</t>
  </si>
  <si>
    <t>153,069</t>
  </si>
  <si>
    <t>51,638</t>
  </si>
  <si>
    <t>38,483</t>
  </si>
  <si>
    <t>6,214</t>
  </si>
  <si>
    <t>-148,481</t>
  </si>
  <si>
    <t>97,085</t>
  </si>
  <si>
    <t>57,843</t>
  </si>
  <si>
    <t>-55,297</t>
  </si>
  <si>
    <t>9,181</t>
  </si>
  <si>
    <t>-13,591</t>
  </si>
  <si>
    <t>-1,864</t>
  </si>
  <si>
    <t>-8,199</t>
  </si>
  <si>
    <t>-1,679</t>
  </si>
  <si>
    <t>-2,533</t>
  </si>
  <si>
    <t>33,05</t>
  </si>
  <si>
    <t>26,34</t>
  </si>
  <si>
    <t>39,611</t>
  </si>
  <si>
    <t>235,641</t>
  </si>
  <si>
    <t>231,076</t>
  </si>
  <si>
    <t>5,197</t>
  </si>
  <si>
    <t>148,982</t>
  </si>
  <si>
    <t>78,841</t>
  </si>
  <si>
    <t>272,164</t>
  </si>
  <si>
    <t>58,441</t>
  </si>
  <si>
    <t>95,911</t>
  </si>
  <si>
    <t>34,341</t>
  </si>
  <si>
    <t>10,57</t>
  </si>
  <si>
    <t>223,961</t>
  </si>
  <si>
    <t>12,509</t>
  </si>
  <si>
    <t>29,138</t>
  </si>
  <si>
    <t>127,83</t>
  </si>
  <si>
    <t>234,896</t>
  </si>
  <si>
    <t>6,6</t>
  </si>
  <si>
    <t>6,664</t>
  </si>
  <si>
    <t>15,792</t>
  </si>
  <si>
    <t>52,807</t>
  </si>
  <si>
    <t>48,1</t>
  </si>
  <si>
    <t>402,758</t>
  </si>
  <si>
    <t>202,732</t>
  </si>
  <si>
    <t>25,973</t>
  </si>
  <si>
    <t>14,444</t>
  </si>
  <si>
    <t>52,462</t>
  </si>
  <si>
    <t>22,578</t>
  </si>
  <si>
    <t>188,862</t>
  </si>
  <si>
    <t>92,248</t>
  </si>
  <si>
    <t>60,795</t>
  </si>
  <si>
    <t>55,02</t>
  </si>
  <si>
    <t>13487,969</t>
  </si>
  <si>
    <t>125,637</t>
  </si>
  <si>
    <t>11,692</t>
  </si>
  <si>
    <t>-179,825</t>
  </si>
  <si>
    <t>1,761</t>
  </si>
  <si>
    <t>42,093</t>
  </si>
  <si>
    <t>32,103</t>
  </si>
  <si>
    <t>33,679</t>
  </si>
  <si>
    <t>2970,344</t>
  </si>
  <si>
    <t>102,758</t>
  </si>
  <si>
    <t>9,219</t>
  </si>
  <si>
    <t>7,497</t>
  </si>
  <si>
    <t>33,189</t>
  </si>
  <si>
    <t>25,755</t>
  </si>
  <si>
    <t>24,925</t>
  </si>
  <si>
    <t>34,014</t>
  </si>
  <si>
    <t>233,717</t>
  </si>
  <si>
    <t>59,8</t>
  </si>
  <si>
    <t>72,048</t>
  </si>
  <si>
    <t>-2,803</t>
  </si>
  <si>
    <t>12,598</t>
  </si>
  <si>
    <t>8,654</t>
  </si>
  <si>
    <t>-10,092</t>
  </si>
  <si>
    <t>33,301</t>
  </si>
  <si>
    <t>139,922</t>
  </si>
  <si>
    <t>31,007</t>
  </si>
  <si>
    <t>69,355</t>
  </si>
  <si>
    <t>10,335</t>
  </si>
  <si>
    <t>7,133</t>
  </si>
  <si>
    <t>37,207</t>
  </si>
  <si>
    <t>49,855</t>
  </si>
  <si>
    <t>67,255</t>
  </si>
  <si>
    <t>159,154</t>
  </si>
  <si>
    <t>72,976</t>
  </si>
  <si>
    <t>33,105</t>
  </si>
  <si>
    <t>42,564</t>
  </si>
  <si>
    <t>56,425</t>
  </si>
  <si>
    <t>17813,487</t>
  </si>
  <si>
    <t>130,763</t>
  </si>
  <si>
    <t>-91,941</t>
  </si>
  <si>
    <t>2,898</t>
  </si>
  <si>
    <t>53,948</t>
  </si>
  <si>
    <t>117,782</t>
  </si>
  <si>
    <t>374,219</t>
  </si>
  <si>
    <t>29,091</t>
  </si>
  <si>
    <t>40,485</t>
  </si>
  <si>
    <t>96,692</t>
  </si>
  <si>
    <t>-440,758</t>
  </si>
  <si>
    <t>-0,64</t>
  </si>
  <si>
    <t>-171,237</t>
  </si>
  <si>
    <t>-0,316</t>
  </si>
  <si>
    <t>-5,707</t>
  </si>
  <si>
    <t>348,092</t>
  </si>
  <si>
    <t>59,427</t>
  </si>
  <si>
    <t>51,14</t>
  </si>
  <si>
    <t>70,36</t>
  </si>
  <si>
    <t>74,431</t>
  </si>
  <si>
    <t>203,283</t>
  </si>
  <si>
    <t>37,823</t>
  </si>
  <si>
    <t>43,226</t>
  </si>
  <si>
    <t>19,749</t>
  </si>
  <si>
    <t>5,94</t>
  </si>
  <si>
    <t>1,851</t>
  </si>
  <si>
    <t>71,097</t>
  </si>
  <si>
    <t>18,671</t>
  </si>
  <si>
    <t>47,859</t>
  </si>
  <si>
    <t>58,316</t>
  </si>
  <si>
    <t>20623,456</t>
  </si>
  <si>
    <t>137,653</t>
  </si>
  <si>
    <t>33,424</t>
  </si>
  <si>
    <t>14,534</t>
  </si>
  <si>
    <t>-66,892</t>
  </si>
  <si>
    <t>-0,664</t>
  </si>
  <si>
    <t>-65,776</t>
  </si>
  <si>
    <t>-1,011</t>
  </si>
  <si>
    <t>-7,131</t>
  </si>
  <si>
    <t>52,321</t>
  </si>
  <si>
    <t>55,728</t>
  </si>
  <si>
    <t>24,858</t>
  </si>
  <si>
    <t>59,325</t>
  </si>
  <si>
    <t>43,941</t>
  </si>
  <si>
    <t>136,952</t>
  </si>
  <si>
    <t>60,248</t>
  </si>
  <si>
    <t>36,714</t>
  </si>
  <si>
    <t>1,034</t>
  </si>
  <si>
    <t>7,231</t>
  </si>
  <si>
    <t>31,735</t>
  </si>
  <si>
    <t>40,769</t>
  </si>
  <si>
    <t>35,716</t>
  </si>
  <si>
    <t>160,078</t>
  </si>
  <si>
    <t>43,242</t>
  </si>
  <si>
    <t>17,373</t>
  </si>
  <si>
    <t>3,027</t>
  </si>
  <si>
    <t>62,542</t>
  </si>
  <si>
    <t>39,182</t>
  </si>
  <si>
    <t>38,431</t>
  </si>
  <si>
    <t>4,385</t>
  </si>
  <si>
    <t>330,114</t>
  </si>
  <si>
    <t>31,64</t>
  </si>
  <si>
    <t>69,371</t>
  </si>
  <si>
    <t>50,324</t>
  </si>
  <si>
    <t>79,571</t>
  </si>
  <si>
    <t>9,409</t>
  </si>
  <si>
    <t>181,166</t>
  </si>
  <si>
    <t>78,459</t>
  </si>
  <si>
    <t>39,849</t>
  </si>
  <si>
    <t>6938,961</t>
  </si>
  <si>
    <t>762,454</t>
  </si>
  <si>
    <t>43,299</t>
  </si>
  <si>
    <t>98,222</t>
  </si>
  <si>
    <t>-63,19</t>
  </si>
  <si>
    <t>-4,708</t>
  </si>
  <si>
    <t>-22,414</t>
  </si>
  <si>
    <t>-6,56</t>
  </si>
  <si>
    <t>353,6</t>
  </si>
  <si>
    <t>291,889</t>
  </si>
  <si>
    <t>126,629</t>
  </si>
  <si>
    <t>28,932</t>
  </si>
  <si>
    <t>46,227</t>
  </si>
  <si>
    <t>15,089</t>
  </si>
  <si>
    <t>54,319</t>
  </si>
  <si>
    <t>47,677</t>
  </si>
  <si>
    <t>16,269</t>
  </si>
  <si>
    <t>163,867</t>
  </si>
  <si>
    <t>52,791</t>
  </si>
  <si>
    <t>23,298</t>
  </si>
  <si>
    <t>17,801</t>
  </si>
  <si>
    <t>4,376</t>
  </si>
  <si>
    <t>83,873</t>
  </si>
  <si>
    <t>55,002</t>
  </si>
  <si>
    <t>760,644</t>
  </si>
  <si>
    <t>51,555</t>
  </si>
  <si>
    <t>228,686</t>
  </si>
  <si>
    <t>11,808</t>
  </si>
  <si>
    <t>823,271</t>
  </si>
  <si>
    <t>778,048</t>
  </si>
  <si>
    <t>82,055</t>
  </si>
  <si>
    <t>69,941</t>
  </si>
  <si>
    <t>393,72</t>
  </si>
  <si>
    <t>52,988</t>
  </si>
  <si>
    <t>226,218</t>
  </si>
  <si>
    <t>34,933</t>
  </si>
  <si>
    <t>30,213</t>
  </si>
  <si>
    <t>814,384</t>
  </si>
  <si>
    <t>762,216</t>
  </si>
  <si>
    <t>241,557</t>
  </si>
  <si>
    <t>-25,971</t>
  </si>
  <si>
    <t>55,633</t>
  </si>
  <si>
    <t>77,008</t>
  </si>
  <si>
    <t>-1,89</t>
  </si>
  <si>
    <t>-9,211</t>
  </si>
  <si>
    <t>20,809</t>
  </si>
  <si>
    <t>-1,583</t>
  </si>
  <si>
    <t>-33,158</t>
  </si>
  <si>
    <t>13,557</t>
  </si>
  <si>
    <t>18,907</t>
  </si>
  <si>
    <t>71,052</t>
  </si>
  <si>
    <t>205,122</t>
  </si>
  <si>
    <t>37,629</t>
  </si>
  <si>
    <t>46,565</t>
  </si>
  <si>
    <t>154,174</t>
  </si>
  <si>
    <t>-0,267</t>
  </si>
  <si>
    <t>-42,725</t>
  </si>
  <si>
    <t>-1,912</t>
  </si>
  <si>
    <t>23,631</t>
  </si>
  <si>
    <t>57,396</t>
  </si>
  <si>
    <t>160,605</t>
  </si>
  <si>
    <t>28,592</t>
  </si>
  <si>
    <t>24,49</t>
  </si>
  <si>
    <t>11,771</t>
  </si>
  <si>
    <t>10,056</t>
  </si>
  <si>
    <t>88,163</t>
  </si>
  <si>
    <t>29,705</t>
  </si>
  <si>
    <t>39,946</t>
  </si>
  <si>
    <t>71,308</t>
  </si>
  <si>
    <t>92,351</t>
  </si>
  <si>
    <t>153,31</t>
  </si>
  <si>
    <t>23,227</t>
  </si>
  <si>
    <t>9,576</t>
  </si>
  <si>
    <t>42,517</t>
  </si>
  <si>
    <t>21,387</t>
  </si>
  <si>
    <t>183,884</t>
  </si>
  <si>
    <t>21,584</t>
  </si>
  <si>
    <t>46,283</t>
  </si>
  <si>
    <t>30,837</t>
  </si>
  <si>
    <t>3,693</t>
  </si>
  <si>
    <t>4,235</t>
  </si>
  <si>
    <t>111,013</t>
  </si>
  <si>
    <t>37,307</t>
  </si>
  <si>
    <t>38,061</t>
  </si>
  <si>
    <t>79,272</t>
  </si>
  <si>
    <t>102,393</t>
  </si>
  <si>
    <t>6,721</t>
  </si>
  <si>
    <t>5,002</t>
  </si>
  <si>
    <t>202,222</t>
  </si>
  <si>
    <t>360,407</t>
  </si>
  <si>
    <t>168,033</t>
  </si>
  <si>
    <t>311,92</t>
  </si>
  <si>
    <t>1394,154</t>
  </si>
  <si>
    <t>22,577</t>
  </si>
  <si>
    <t>285,195</t>
  </si>
  <si>
    <t>11,169</t>
  </si>
  <si>
    <t>1026,7</t>
  </si>
  <si>
    <t>997,081</t>
  </si>
  <si>
    <t>34,452</t>
  </si>
  <si>
    <t>52,856</t>
  </si>
  <si>
    <t>229,975</t>
  </si>
  <si>
    <t>28,008</t>
  </si>
  <si>
    <t>43,561</t>
  </si>
  <si>
    <t>29,493</t>
  </si>
  <si>
    <t>8,369</t>
  </si>
  <si>
    <t>106,174</t>
  </si>
  <si>
    <t>49,134</t>
  </si>
  <si>
    <t>66,138</t>
  </si>
  <si>
    <t>176,837</t>
  </si>
  <si>
    <t>33,297</t>
  </si>
  <si>
    <t>7,711</t>
  </si>
  <si>
    <t>36,545</t>
  </si>
  <si>
    <t>27,787</t>
  </si>
  <si>
    <t>143,446</t>
  </si>
  <si>
    <t>32,275</t>
  </si>
  <si>
    <t>30,199</t>
  </si>
  <si>
    <t>354,067</t>
  </si>
  <si>
    <t>280,767</t>
  </si>
  <si>
    <t>65,806</t>
  </si>
  <si>
    <t>257,422</t>
  </si>
  <si>
    <t>128,636</t>
  </si>
  <si>
    <t>396,84</t>
  </si>
  <si>
    <t>41,211</t>
  </si>
  <si>
    <t>182,243</t>
  </si>
  <si>
    <t>185,997</t>
  </si>
  <si>
    <t>-0,253</t>
  </si>
  <si>
    <t>-327,389</t>
  </si>
  <si>
    <t>656,073</t>
  </si>
  <si>
    <t>556,659</t>
  </si>
  <si>
    <t>98,931</t>
  </si>
  <si>
    <t>44,664</t>
  </si>
  <si>
    <t>222,448</t>
  </si>
  <si>
    <t>27,362</t>
  </si>
  <si>
    <t>41,802</t>
  </si>
  <si>
    <t>145,223</t>
  </si>
  <si>
    <t>6,822</t>
  </si>
  <si>
    <t>522,803</t>
  </si>
  <si>
    <t>454,892</t>
  </si>
  <si>
    <t>135,501</t>
  </si>
  <si>
    <t>222,726</t>
  </si>
  <si>
    <t>12,26</t>
  </si>
  <si>
    <t>237,383</t>
  </si>
  <si>
    <t>119,476</t>
  </si>
  <si>
    <t>8,434</t>
  </si>
  <si>
    <t>430,114</t>
  </si>
  <si>
    <t>432,894</t>
  </si>
  <si>
    <t>203,227</t>
  </si>
  <si>
    <t>54,165</t>
  </si>
  <si>
    <t>244,454</t>
  </si>
  <si>
    <t>35,78</t>
  </si>
  <si>
    <t>43,972</t>
  </si>
  <si>
    <t>61,842</t>
  </si>
  <si>
    <t>6,725</t>
  </si>
  <si>
    <t>222,633</t>
  </si>
  <si>
    <t>176,547</t>
  </si>
  <si>
    <t>59,861</t>
  </si>
  <si>
    <t>91,581</t>
  </si>
  <si>
    <t>259,821</t>
  </si>
  <si>
    <t>27,193</t>
  </si>
  <si>
    <t>9,86</t>
  </si>
  <si>
    <t>7,264</t>
  </si>
  <si>
    <t>60,667</t>
  </si>
  <si>
    <t>10,263</t>
  </si>
  <si>
    <t>22,81</t>
  </si>
  <si>
    <t>27,614</t>
  </si>
  <si>
    <t>44,915</t>
  </si>
  <si>
    <t>162,495</t>
  </si>
  <si>
    <t>14,804</t>
  </si>
  <si>
    <t>7,288</t>
  </si>
  <si>
    <t>53,294</t>
  </si>
  <si>
    <t>50,104</t>
  </si>
  <si>
    <t>38,277</t>
  </si>
  <si>
    <t>253,73</t>
  </si>
  <si>
    <t>35,109</t>
  </si>
  <si>
    <t>14,468</t>
  </si>
  <si>
    <t>126,392</t>
  </si>
  <si>
    <t>50,956</t>
  </si>
  <si>
    <t>8,164</t>
  </si>
  <si>
    <t>241,521</t>
  </si>
  <si>
    <t>74,654</t>
  </si>
  <si>
    <t>40,611</t>
  </si>
  <si>
    <t>6,138</t>
  </si>
  <si>
    <t>6,604</t>
  </si>
  <si>
    <t>7,647</t>
  </si>
  <si>
    <t>146,201</t>
  </si>
  <si>
    <t>65,363</t>
  </si>
  <si>
    <t>149,255</t>
  </si>
  <si>
    <t>230,343</t>
  </si>
  <si>
    <t>32,136</t>
  </si>
  <si>
    <t>24,391</t>
  </si>
  <si>
    <t>41,631</t>
  </si>
  <si>
    <t>2,388</t>
  </si>
  <si>
    <t>14,728</t>
  </si>
  <si>
    <t>11,194</t>
  </si>
  <si>
    <t>149,87</t>
  </si>
  <si>
    <t>68,421</t>
  </si>
  <si>
    <t>73,301</t>
  </si>
  <si>
    <t>61,296</t>
  </si>
  <si>
    <t>263,887</t>
  </si>
  <si>
    <t>48,608</t>
  </si>
  <si>
    <t>71,397</t>
  </si>
  <si>
    <t>8,781</t>
  </si>
  <si>
    <t>10,606</t>
  </si>
  <si>
    <t>257,029</t>
  </si>
  <si>
    <t>234,833</t>
  </si>
  <si>
    <t>74,584</t>
  </si>
  <si>
    <t>276,872</t>
  </si>
  <si>
    <t>267,208</t>
  </si>
  <si>
    <t>58,911</t>
  </si>
  <si>
    <t>60,682</t>
  </si>
  <si>
    <t>7,302</t>
  </si>
  <si>
    <t>3,26</t>
  </si>
  <si>
    <t>196,645</t>
  </si>
  <si>
    <t>22,342</t>
  </si>
  <si>
    <t>310,002</t>
  </si>
  <si>
    <t>16,812</t>
  </si>
  <si>
    <t>71,52</t>
  </si>
  <si>
    <t>66,119</t>
  </si>
  <si>
    <t>3,957</t>
  </si>
  <si>
    <t>238,03</t>
  </si>
  <si>
    <t>168,565</t>
  </si>
  <si>
    <t>56,957</t>
  </si>
  <si>
    <t>97,959</t>
  </si>
  <si>
    <t>201,103</t>
  </si>
  <si>
    <t>50,34</t>
  </si>
  <si>
    <t>27,842</t>
  </si>
  <si>
    <t>1,61</t>
  </si>
  <si>
    <t>3,719</t>
  </si>
  <si>
    <t>103,117</t>
  </si>
  <si>
    <t>30,228</t>
  </si>
  <si>
    <t>57,816</t>
  </si>
  <si>
    <t>43,078</t>
  </si>
  <si>
    <t>310,963</t>
  </si>
  <si>
    <t>36,882</t>
  </si>
  <si>
    <t>57,168</t>
  </si>
  <si>
    <t>1,704</t>
  </si>
  <si>
    <t>171,268</t>
  </si>
  <si>
    <t>130,824</t>
  </si>
  <si>
    <t>35,511</t>
  </si>
  <si>
    <t>30,34</t>
  </si>
  <si>
    <t>55,085</t>
  </si>
  <si>
    <t>266,703</t>
  </si>
  <si>
    <t>40,103</t>
  </si>
  <si>
    <t>54,656</t>
  </si>
  <si>
    <t>59,582</t>
  </si>
  <si>
    <t>9,205</t>
  </si>
  <si>
    <t>214,496</t>
  </si>
  <si>
    <t>162,627</t>
  </si>
  <si>
    <t>37,843</t>
  </si>
  <si>
    <t>31,689</t>
  </si>
  <si>
    <t>649,468</t>
  </si>
  <si>
    <t>58,942</t>
  </si>
  <si>
    <t>63,402</t>
  </si>
  <si>
    <t>6,005</t>
  </si>
  <si>
    <t>228,248</t>
  </si>
  <si>
    <t>178,615</t>
  </si>
  <si>
    <t>34,798</t>
  </si>
  <si>
    <t>68,025</t>
  </si>
  <si>
    <t>270,708</t>
  </si>
  <si>
    <t>53,395</t>
  </si>
  <si>
    <t>86,46</t>
  </si>
  <si>
    <t>20,446</t>
  </si>
  <si>
    <t>4,398</t>
  </si>
  <si>
    <t>6,846</t>
  </si>
  <si>
    <t>3,869</t>
  </si>
  <si>
    <t>311,255</t>
  </si>
  <si>
    <t>248,379</t>
  </si>
  <si>
    <t>31,965</t>
  </si>
  <si>
    <t>45,992</t>
  </si>
  <si>
    <t>172,373</t>
  </si>
  <si>
    <t>22,556</t>
  </si>
  <si>
    <t>40,334</t>
  </si>
  <si>
    <t>22,121</t>
  </si>
  <si>
    <t>48,427</t>
  </si>
  <si>
    <t>7,836</t>
  </si>
  <si>
    <t>79,635</t>
  </si>
  <si>
    <t>10,498</t>
  </si>
  <si>
    <t>47,688</t>
  </si>
  <si>
    <t>231,448</t>
  </si>
  <si>
    <t>88,336</t>
  </si>
  <si>
    <t>15,226</t>
  </si>
  <si>
    <t>-7,524</t>
  </si>
  <si>
    <t>-5,284</t>
  </si>
  <si>
    <t>-2,668</t>
  </si>
  <si>
    <t>-8,16</t>
  </si>
  <si>
    <t>30,045</t>
  </si>
  <si>
    <t>484,065</t>
  </si>
  <si>
    <t>76,618</t>
  </si>
  <si>
    <t>19,311</t>
  </si>
  <si>
    <t>261,036</t>
  </si>
  <si>
    <t>36,239</t>
  </si>
  <si>
    <t>26,684</t>
  </si>
  <si>
    <t>10,765</t>
  </si>
  <si>
    <t>15,565</t>
  </si>
  <si>
    <t>96,064</t>
  </si>
  <si>
    <t>47,873</t>
  </si>
  <si>
    <t>44,266</t>
  </si>
  <si>
    <t>32,399</t>
  </si>
  <si>
    <t>223,535</t>
  </si>
  <si>
    <t>41,557</t>
  </si>
  <si>
    <t>52,268</t>
  </si>
  <si>
    <t>26,254</t>
  </si>
  <si>
    <t>2,304</t>
  </si>
  <si>
    <t>11,88</t>
  </si>
  <si>
    <t>8,607</t>
  </si>
  <si>
    <t>94,516</t>
  </si>
  <si>
    <t>63,65</t>
  </si>
  <si>
    <t>48,047</t>
  </si>
  <si>
    <t>68,31</t>
  </si>
  <si>
    <t>18,871</t>
  </si>
  <si>
    <t>187,251</t>
  </si>
  <si>
    <t>58,035</t>
  </si>
  <si>
    <t>1,115</t>
  </si>
  <si>
    <t>43,392</t>
  </si>
  <si>
    <t>47,458</t>
  </si>
  <si>
    <t>120,985</t>
  </si>
  <si>
    <t>34,369</t>
  </si>
  <si>
    <t>6,548</t>
  </si>
  <si>
    <t>7,054</t>
  </si>
  <si>
    <t>-2,423</t>
  </si>
  <si>
    <t>25,184</t>
  </si>
  <si>
    <t>13,815</t>
  </si>
  <si>
    <t>42,619</t>
  </si>
  <si>
    <t>240,409</t>
  </si>
  <si>
    <t>24,318</t>
  </si>
  <si>
    <t>67,865</t>
  </si>
  <si>
    <t>48,535</t>
  </si>
  <si>
    <t>-0,247</t>
  </si>
  <si>
    <t>-0,401</t>
  </si>
  <si>
    <t>-1,953</t>
  </si>
  <si>
    <t>174,726</t>
  </si>
  <si>
    <t>108,272</t>
  </si>
  <si>
    <t>61,543</t>
  </si>
  <si>
    <t>25,273</t>
  </si>
  <si>
    <t>107,996</t>
  </si>
  <si>
    <t>43,075</t>
  </si>
  <si>
    <t>8,648</t>
  </si>
  <si>
    <t>31,134</t>
  </si>
  <si>
    <t>22,442</t>
  </si>
  <si>
    <t>13,747</t>
  </si>
  <si>
    <t>38,802</t>
  </si>
  <si>
    <t>128,319</t>
  </si>
  <si>
    <t>29,392</t>
  </si>
  <si>
    <t>56,072</t>
  </si>
  <si>
    <t>8,221</t>
  </si>
  <si>
    <t>9,792</t>
  </si>
  <si>
    <t>30,176</t>
  </si>
  <si>
    <t>37,641</t>
  </si>
  <si>
    <t>9,998</t>
  </si>
  <si>
    <t>102,039</t>
  </si>
  <si>
    <t>206,096</t>
  </si>
  <si>
    <t>117,522</t>
  </si>
  <si>
    <t>57,842</t>
  </si>
  <si>
    <t>23,921</t>
  </si>
  <si>
    <t>7,883</t>
  </si>
  <si>
    <t>17,917</t>
  </si>
  <si>
    <t>4,965</t>
  </si>
  <si>
    <t>28,379</t>
  </si>
  <si>
    <t>8,683</t>
  </si>
  <si>
    <t>47,052</t>
  </si>
  <si>
    <t>613,837</t>
  </si>
  <si>
    <t>85,503</t>
  </si>
  <si>
    <t>61,645</t>
  </si>
  <si>
    <t>166,917</t>
  </si>
  <si>
    <t>19,309</t>
  </si>
  <si>
    <t>27,988</t>
  </si>
  <si>
    <t>26,6</t>
  </si>
  <si>
    <t>600,901</t>
  </si>
  <si>
    <t>503,182</t>
  </si>
  <si>
    <t>86,38</t>
  </si>
  <si>
    <t>107,173</t>
  </si>
  <si>
    <t>100,283</t>
  </si>
  <si>
    <t>33,378</t>
  </si>
  <si>
    <t>37,785</t>
  </si>
  <si>
    <t>38,895</t>
  </si>
  <si>
    <t>-5940,144</t>
  </si>
  <si>
    <t>89,603</t>
  </si>
  <si>
    <t>99,57</t>
  </si>
  <si>
    <t>-1,344</t>
  </si>
  <si>
    <t>3589,742</t>
  </si>
  <si>
    <t>-7,893</t>
  </si>
  <si>
    <t>-1160,991</t>
  </si>
  <si>
    <t>-38,689</t>
  </si>
  <si>
    <t>-1076,752</t>
  </si>
  <si>
    <t>-1361,916</t>
  </si>
  <si>
    <t>12923,072</t>
  </si>
  <si>
    <t>2647,03</t>
  </si>
  <si>
    <t>121,979</t>
  </si>
  <si>
    <t>1069,04</t>
  </si>
  <si>
    <t>46342,369</t>
  </si>
  <si>
    <t>150,003</t>
  </si>
  <si>
    <t>18,619</t>
  </si>
  <si>
    <t>68,928</t>
  </si>
  <si>
    <t>-12,984</t>
  </si>
  <si>
    <t>67,028</t>
  </si>
  <si>
    <t>26,72</t>
  </si>
  <si>
    <t>160,465</t>
  </si>
  <si>
    <t>93,598</t>
  </si>
  <si>
    <t>25,561</t>
  </si>
  <si>
    <t>11,679</t>
  </si>
  <si>
    <t>-1980,442</t>
  </si>
  <si>
    <t>-1,408</t>
  </si>
  <si>
    <t>-49,842</t>
  </si>
  <si>
    <t>-7,18</t>
  </si>
  <si>
    <t>42,044</t>
  </si>
  <si>
    <t>80,823</t>
  </si>
  <si>
    <t>131,692</t>
  </si>
  <si>
    <t>32,053</t>
  </si>
  <si>
    <t>71,466</t>
  </si>
  <si>
    <t>7,342</t>
  </si>
  <si>
    <t>-14,781</t>
  </si>
  <si>
    <t>-4,816</t>
  </si>
  <si>
    <t>-23,209</t>
  </si>
  <si>
    <t>-23,871</t>
  </si>
  <si>
    <t>-26,898</t>
  </si>
  <si>
    <t>-53,212</t>
  </si>
  <si>
    <t>73,034</t>
  </si>
  <si>
    <t>27,177</t>
  </si>
  <si>
    <t>347,082</t>
  </si>
  <si>
    <t>88,425</t>
  </si>
  <si>
    <t>249,018</t>
  </si>
  <si>
    <t>41,674</t>
  </si>
  <si>
    <t>6,366</t>
  </si>
  <si>
    <t>5,554</t>
  </si>
  <si>
    <t>60,398</t>
  </si>
  <si>
    <t>69,6</t>
  </si>
  <si>
    <t>278,49</t>
  </si>
  <si>
    <t>66,273</t>
  </si>
  <si>
    <t>16,622</t>
  </si>
  <si>
    <t>11,279</t>
  </si>
  <si>
    <t>16,645</t>
  </si>
  <si>
    <t>59,84</t>
  </si>
  <si>
    <t>19,915</t>
  </si>
  <si>
    <t>36,686</t>
  </si>
  <si>
    <t>37,723</t>
  </si>
  <si>
    <t>94,452</t>
  </si>
  <si>
    <t>-2,646</t>
  </si>
  <si>
    <t>4,774</t>
  </si>
  <si>
    <t>8,117</t>
  </si>
  <si>
    <t>23,916</t>
  </si>
  <si>
    <t>94,795</t>
  </si>
  <si>
    <t>2,111</t>
  </si>
  <si>
    <t>494,799</t>
  </si>
  <si>
    <t>80,487</t>
  </si>
  <si>
    <t>27,978</t>
  </si>
  <si>
    <t>8,873</t>
  </si>
  <si>
    <t>100,721</t>
  </si>
  <si>
    <t>57,917</t>
  </si>
  <si>
    <t>30,085</t>
  </si>
  <si>
    <t>13,593</t>
  </si>
  <si>
    <t>214,605</t>
  </si>
  <si>
    <t>49,662</t>
  </si>
  <si>
    <t>57,412</t>
  </si>
  <si>
    <t>14,847</t>
  </si>
  <si>
    <t>1,816</t>
  </si>
  <si>
    <t>62,405</t>
  </si>
  <si>
    <t>36,807</t>
  </si>
  <si>
    <t>481,894</t>
  </si>
  <si>
    <t>26,685</t>
  </si>
  <si>
    <t>79,613</t>
  </si>
  <si>
    <t>59,266</t>
  </si>
  <si>
    <t>213,358</t>
  </si>
  <si>
    <t>33,171</t>
  </si>
  <si>
    <t>23,198</t>
  </si>
  <si>
    <t>28,43</t>
  </si>
  <si>
    <t>120,763</t>
  </si>
  <si>
    <t>28,52</t>
  </si>
  <si>
    <t>29,913</t>
  </si>
  <si>
    <t>23,2</t>
  </si>
  <si>
    <t>27,472</t>
  </si>
  <si>
    <t>348,807</t>
  </si>
  <si>
    <t>25,025</t>
  </si>
  <si>
    <t>82,246</t>
  </si>
  <si>
    <t>27,374</t>
  </si>
  <si>
    <t>13,065</t>
  </si>
  <si>
    <t>9,124</t>
  </si>
  <si>
    <t>98,545</t>
  </si>
  <si>
    <t>24,071</t>
  </si>
  <si>
    <t>59,413</t>
  </si>
  <si>
    <t>100,79</t>
  </si>
  <si>
    <t>37,077</t>
  </si>
  <si>
    <t>-7,212</t>
  </si>
  <si>
    <t>-5,648</t>
  </si>
  <si>
    <t>-5,783</t>
  </si>
  <si>
    <t>-9,495</t>
  </si>
  <si>
    <t>67,095</t>
  </si>
  <si>
    <t>96,482</t>
  </si>
  <si>
    <t>68,074</t>
  </si>
  <si>
    <t>99,21</t>
  </si>
  <si>
    <t>95,299</t>
  </si>
  <si>
    <t>10,722</t>
  </si>
  <si>
    <t>36,164</t>
  </si>
  <si>
    <t>45,552</t>
  </si>
  <si>
    <t>35,27</t>
  </si>
  <si>
    <t>137,961</t>
  </si>
  <si>
    <t>48,649</t>
  </si>
  <si>
    <t>26,504</t>
  </si>
  <si>
    <t>4,714</t>
  </si>
  <si>
    <t>55,657</t>
  </si>
  <si>
    <t>48,889</t>
  </si>
  <si>
    <t>38,751</t>
  </si>
  <si>
    <t>42,886</t>
  </si>
  <si>
    <t>15,661</t>
  </si>
  <si>
    <t>118,211</t>
  </si>
  <si>
    <t>37,537</t>
  </si>
  <si>
    <t>54,949</t>
  </si>
  <si>
    <t>2,551</t>
  </si>
  <si>
    <t>6,134</t>
  </si>
  <si>
    <t>9,024</t>
  </si>
  <si>
    <t>72,063</t>
  </si>
  <si>
    <t>-2360,353</t>
  </si>
  <si>
    <t>118,428</t>
  </si>
  <si>
    <t>27,118</t>
  </si>
  <si>
    <t>-1,368</t>
  </si>
  <si>
    <t>15,33</t>
  </si>
  <si>
    <t>-274,284</t>
  </si>
  <si>
    <t>-3,715</t>
  </si>
  <si>
    <t>-3,924</t>
  </si>
  <si>
    <t>-2,307</t>
  </si>
  <si>
    <t>-9,753</t>
  </si>
  <si>
    <t>55,188</t>
  </si>
  <si>
    <t>51,531</t>
  </si>
  <si>
    <t>55,776</t>
  </si>
  <si>
    <t>5,026</t>
  </si>
  <si>
    <t>140,713</t>
  </si>
  <si>
    <t>6,14</t>
  </si>
  <si>
    <t>17,121</t>
  </si>
  <si>
    <t>16,402</t>
  </si>
  <si>
    <t>28,082</t>
  </si>
  <si>
    <t>30,262</t>
  </si>
  <si>
    <t>14,433</t>
  </si>
  <si>
    <t>146,906</t>
  </si>
  <si>
    <t>-49,891</t>
  </si>
  <si>
    <t>-0,787</t>
  </si>
  <si>
    <t>14,758</t>
  </si>
  <si>
    <t>24,522</t>
  </si>
  <si>
    <t>31,077</t>
  </si>
  <si>
    <t>131,75</t>
  </si>
  <si>
    <t>27,803</t>
  </si>
  <si>
    <t>38,543</t>
  </si>
  <si>
    <t>28,176</t>
  </si>
  <si>
    <t>30,359</t>
  </si>
  <si>
    <t>273,727</t>
  </si>
  <si>
    <t>119,58</t>
  </si>
  <si>
    <t>89,635</t>
  </si>
  <si>
    <t>20,037</t>
  </si>
  <si>
    <t>32,463</t>
  </si>
  <si>
    <t>-312,964</t>
  </si>
  <si>
    <t>-1,272</t>
  </si>
  <si>
    <t>72,135</t>
  </si>
  <si>
    <t>41,582</t>
  </si>
  <si>
    <t>21,028</t>
  </si>
  <si>
    <t>77,106</t>
  </si>
  <si>
    <t>232,234</t>
  </si>
  <si>
    <t>21,364</t>
  </si>
  <si>
    <t>5,78</t>
  </si>
  <si>
    <t>58,069</t>
  </si>
  <si>
    <t>70,123</t>
  </si>
  <si>
    <t>66,494</t>
  </si>
  <si>
    <t>228,381</t>
  </si>
  <si>
    <t>33,839</t>
  </si>
  <si>
    <t>37,196</t>
  </si>
  <si>
    <t>35,756</t>
  </si>
  <si>
    <t>7,851</t>
  </si>
  <si>
    <t>128,72</t>
  </si>
  <si>
    <t>58,865</t>
  </si>
  <si>
    <t>74,501</t>
  </si>
  <si>
    <t>386,357</t>
  </si>
  <si>
    <t>41,361</t>
  </si>
  <si>
    <t>78,151</t>
  </si>
  <si>
    <t>38,681</t>
  </si>
  <si>
    <t>27,32</t>
  </si>
  <si>
    <t>139,25</t>
  </si>
  <si>
    <t>29,875</t>
  </si>
  <si>
    <t>56,9</t>
  </si>
  <si>
    <t>40,374</t>
  </si>
  <si>
    <t>19,87</t>
  </si>
  <si>
    <t>100,644</t>
  </si>
  <si>
    <t>48,698</t>
  </si>
  <si>
    <t>56,083</t>
  </si>
  <si>
    <t>-8,938</t>
  </si>
  <si>
    <t>13,559</t>
  </si>
  <si>
    <t>18,844</t>
  </si>
  <si>
    <t>17,365</t>
  </si>
  <si>
    <t>-32,177</t>
  </si>
  <si>
    <t>42,424</t>
  </si>
  <si>
    <t>65,567</t>
  </si>
  <si>
    <t>46,831</t>
  </si>
  <si>
    <t>55,701</t>
  </si>
  <si>
    <t>-13,257</t>
  </si>
  <si>
    <t>13,399</t>
  </si>
  <si>
    <t>16,297</t>
  </si>
  <si>
    <t>14,509</t>
  </si>
  <si>
    <t>-47,727</t>
  </si>
  <si>
    <t>33,115</t>
  </si>
  <si>
    <t>33,541</t>
  </si>
  <si>
    <t>75,459</t>
  </si>
  <si>
    <t>134,129</t>
  </si>
  <si>
    <t>32,437</t>
  </si>
  <si>
    <t>16,537</t>
  </si>
  <si>
    <t>2,773</t>
  </si>
  <si>
    <t>2,833</t>
  </si>
  <si>
    <t>2,864</t>
  </si>
  <si>
    <t>59,534</t>
  </si>
  <si>
    <t>44,489</t>
  </si>
  <si>
    <t>29,775</t>
  </si>
  <si>
    <t>343,001</t>
  </si>
  <si>
    <t>74,429</t>
  </si>
  <si>
    <t>0,261</t>
  </si>
  <si>
    <t>4,583</t>
  </si>
  <si>
    <t>21,741</t>
  </si>
  <si>
    <t>14,577</t>
  </si>
  <si>
    <t>3,554</t>
  </si>
  <si>
    <t>28,641</t>
  </si>
  <si>
    <t>43,97</t>
  </si>
  <si>
    <t>58,998</t>
  </si>
  <si>
    <t>-69,12</t>
  </si>
  <si>
    <t>37,761</t>
  </si>
  <si>
    <t>16,49</t>
  </si>
  <si>
    <t>28,229</t>
  </si>
  <si>
    <t>-248,832</t>
  </si>
  <si>
    <t>37,799</t>
  </si>
  <si>
    <t>108,75</t>
  </si>
  <si>
    <t>53,279</t>
  </si>
  <si>
    <t>240,371</t>
  </si>
  <si>
    <t>33,127</t>
  </si>
  <si>
    <t>49,312</t>
  </si>
  <si>
    <t>24,107</t>
  </si>
  <si>
    <t>11,706</t>
  </si>
  <si>
    <t>15,41</t>
  </si>
  <si>
    <t>52,241</t>
  </si>
  <si>
    <t>42,032</t>
  </si>
  <si>
    <t>74,518</t>
  </si>
  <si>
    <t>135,197</t>
  </si>
  <si>
    <t>30,034</t>
  </si>
  <si>
    <t>43,933</t>
  </si>
  <si>
    <t>20,995</t>
  </si>
  <si>
    <t>9,877</t>
  </si>
  <si>
    <t>75,583</t>
  </si>
  <si>
    <t>13,477</t>
  </si>
  <si>
    <t>29,095</t>
  </si>
  <si>
    <t>95,742</t>
  </si>
  <si>
    <t>18,187</t>
  </si>
  <si>
    <t>95,926</t>
  </si>
  <si>
    <t>21,818</t>
  </si>
  <si>
    <t>27,462</t>
  </si>
  <si>
    <t>12,061</t>
  </si>
  <si>
    <t>50,545</t>
  </si>
  <si>
    <t>134,118</t>
  </si>
  <si>
    <t>95,297</t>
  </si>
  <si>
    <t>-428,589</t>
  </si>
  <si>
    <t>24,597</t>
  </si>
  <si>
    <t>0,3</t>
  </si>
  <si>
    <t>6,24</t>
  </si>
  <si>
    <t>31,16</t>
  </si>
  <si>
    <t>15,022</t>
  </si>
  <si>
    <t>19,748</t>
  </si>
  <si>
    <t>10,59</t>
  </si>
  <si>
    <t>124,64</t>
  </si>
  <si>
    <t>13,642</t>
  </si>
  <si>
    <t>21,97</t>
  </si>
  <si>
    <t>2,57</t>
  </si>
  <si>
    <t>79,094</t>
  </si>
  <si>
    <t>76,807</t>
  </si>
  <si>
    <t>24,627</t>
  </si>
  <si>
    <t>76,586</t>
  </si>
  <si>
    <t>49,075</t>
  </si>
  <si>
    <t>32,368</t>
  </si>
  <si>
    <t>24,898</t>
  </si>
  <si>
    <t>4,652</t>
  </si>
  <si>
    <t>1,243</t>
  </si>
  <si>
    <t>89,633</t>
  </si>
  <si>
    <t>84,805</t>
  </si>
  <si>
    <t>60,718</t>
  </si>
  <si>
    <t>975,297</t>
  </si>
  <si>
    <t>37,528</t>
  </si>
  <si>
    <t>64,702</t>
  </si>
  <si>
    <t>13,863</t>
  </si>
  <si>
    <t>20,844</t>
  </si>
  <si>
    <t>232,928</t>
  </si>
  <si>
    <t>216,95</t>
  </si>
  <si>
    <t>21,2</t>
  </si>
  <si>
    <t>453,973</t>
  </si>
  <si>
    <t>51,442</t>
  </si>
  <si>
    <t>91,493</t>
  </si>
  <si>
    <t>-4,155</t>
  </si>
  <si>
    <t>0,529</t>
  </si>
  <si>
    <t>251,51</t>
  </si>
  <si>
    <t>51,495</t>
  </si>
  <si>
    <t>34,953</t>
  </si>
  <si>
    <t>182,039</t>
  </si>
  <si>
    <t>20,943</t>
  </si>
  <si>
    <t>14,55</t>
  </si>
  <si>
    <t>241985,455</t>
  </si>
  <si>
    <t>26,761</t>
  </si>
  <si>
    <t>86,657</t>
  </si>
  <si>
    <t>164,091</t>
  </si>
  <si>
    <t>22,86</t>
  </si>
  <si>
    <t>30,046</t>
  </si>
  <si>
    <t>590,728</t>
  </si>
  <si>
    <t>460,61</t>
  </si>
  <si>
    <t>2,927</t>
  </si>
  <si>
    <t>146,624</t>
  </si>
  <si>
    <t>43,076</t>
  </si>
  <si>
    <t>68,966</t>
  </si>
  <si>
    <t>6,798</t>
  </si>
  <si>
    <t>9,273</t>
  </si>
  <si>
    <t>5,615</t>
  </si>
  <si>
    <t>37,588</t>
  </si>
  <si>
    <t>258,604</t>
  </si>
  <si>
    <t>65,809</t>
  </si>
  <si>
    <t>26,828</t>
  </si>
  <si>
    <t>1,339</t>
  </si>
  <si>
    <t>3,971</t>
  </si>
  <si>
    <t>6,618</t>
  </si>
  <si>
    <t>7,666</t>
  </si>
  <si>
    <t>96,582</t>
  </si>
  <si>
    <t>17,44</t>
  </si>
  <si>
    <t>37,532</t>
  </si>
  <si>
    <t>81,876</t>
  </si>
  <si>
    <t>-18,339</t>
  </si>
  <si>
    <t>-2,27</t>
  </si>
  <si>
    <t>-8,124</t>
  </si>
  <si>
    <t>-7,56</t>
  </si>
  <si>
    <t>12,483</t>
  </si>
  <si>
    <t>52,943</t>
  </si>
  <si>
    <t>34,836</t>
  </si>
  <si>
    <t>130,552</t>
  </si>
  <si>
    <t>1441,879</t>
  </si>
  <si>
    <t>64,183</t>
  </si>
  <si>
    <t>40,557</t>
  </si>
  <si>
    <t>241,654</t>
  </si>
  <si>
    <t>48,146</t>
  </si>
  <si>
    <t>16,289</t>
  </si>
  <si>
    <t>12,406</t>
  </si>
  <si>
    <t>869,954</t>
  </si>
  <si>
    <t>918,613</t>
  </si>
  <si>
    <t>76,189</t>
  </si>
  <si>
    <t>144,122</t>
  </si>
  <si>
    <t>38,453</t>
  </si>
  <si>
    <t>44,663</t>
  </si>
  <si>
    <t>41,673</t>
  </si>
  <si>
    <t>25,653</t>
  </si>
  <si>
    <t>-2,255</t>
  </si>
  <si>
    <t>41,234</t>
  </si>
  <si>
    <t>46,042</t>
  </si>
  <si>
    <t>207,116</t>
  </si>
  <si>
    <t>278,349</t>
  </si>
  <si>
    <t>23,873</t>
  </si>
  <si>
    <t>106,928</t>
  </si>
  <si>
    <t>88,528</t>
  </si>
  <si>
    <t>3,667</t>
  </si>
  <si>
    <t>28,732</t>
  </si>
  <si>
    <t>384,94</t>
  </si>
  <si>
    <t>257,566</t>
  </si>
  <si>
    <t>15,085</t>
  </si>
  <si>
    <t>109,759</t>
  </si>
  <si>
    <t>495,778</t>
  </si>
  <si>
    <t>196,88</t>
  </si>
  <si>
    <t>48,135</t>
  </si>
  <si>
    <t>4,498</t>
  </si>
  <si>
    <t>708,768</t>
  </si>
  <si>
    <t>577,786</t>
  </si>
  <si>
    <t>44,936</t>
  </si>
  <si>
    <t>133,542</t>
  </si>
  <si>
    <t>22,217</t>
  </si>
  <si>
    <t>41,704</t>
  </si>
  <si>
    <t>2,335</t>
  </si>
  <si>
    <t>4,053</t>
  </si>
  <si>
    <t>150,133</t>
  </si>
  <si>
    <t>114,489</t>
  </si>
  <si>
    <t>38,581</t>
  </si>
  <si>
    <t>226,735</t>
  </si>
  <si>
    <t>284,747</t>
  </si>
  <si>
    <t>50,842</t>
  </si>
  <si>
    <t>61,518</t>
  </si>
  <si>
    <t>116,208</t>
  </si>
  <si>
    <t>13,659</t>
  </si>
  <si>
    <t>11,991</t>
  </si>
  <si>
    <t>10,793</t>
  </si>
  <si>
    <t>418,349</t>
  </si>
  <si>
    <t>395,088</t>
  </si>
  <si>
    <t>207,745</t>
  </si>
  <si>
    <t>286,707</t>
  </si>
  <si>
    <t>42,508</t>
  </si>
  <si>
    <t>112,017</t>
  </si>
  <si>
    <t>1,319</t>
  </si>
  <si>
    <t>8,716</t>
  </si>
  <si>
    <t>403,262</t>
  </si>
  <si>
    <t>408,891</t>
  </si>
  <si>
    <t>182,466</t>
  </si>
  <si>
    <t>418,718</t>
  </si>
  <si>
    <t>121,569</t>
  </si>
  <si>
    <t>55,181</t>
  </si>
  <si>
    <t>10,473</t>
  </si>
  <si>
    <t>24,901</t>
  </si>
  <si>
    <t>-56,73</t>
  </si>
  <si>
    <t>-2,0</t>
  </si>
  <si>
    <t>-0,841</t>
  </si>
  <si>
    <t>-4,15</t>
  </si>
  <si>
    <t>89,643</t>
  </si>
  <si>
    <t>12,429</t>
  </si>
  <si>
    <t>43,795</t>
  </si>
  <si>
    <t>45,447</t>
  </si>
  <si>
    <t>122,527</t>
  </si>
  <si>
    <t>21,579</t>
  </si>
  <si>
    <t>2,43</t>
  </si>
  <si>
    <t>1,106</t>
  </si>
  <si>
    <t>3,156</t>
  </si>
  <si>
    <t>54,053</t>
  </si>
  <si>
    <t>32,45</t>
  </si>
  <si>
    <t>26,833</t>
  </si>
  <si>
    <t>48,892</t>
  </si>
  <si>
    <t>68,124</t>
  </si>
  <si>
    <t>116,196</t>
  </si>
  <si>
    <t>26,652</t>
  </si>
  <si>
    <t>20,293</t>
  </si>
  <si>
    <t>16,01</t>
  </si>
  <si>
    <t>57,636</t>
  </si>
  <si>
    <t>39,196</t>
  </si>
  <si>
    <t>138,163</t>
  </si>
  <si>
    <t>59,288</t>
  </si>
  <si>
    <t>-0,58</t>
  </si>
  <si>
    <t>57,116</t>
  </si>
  <si>
    <t>16,44</t>
  </si>
  <si>
    <t>72,986</t>
  </si>
  <si>
    <t>136,921</t>
  </si>
  <si>
    <t>22,77</t>
  </si>
  <si>
    <t>60,895</t>
  </si>
  <si>
    <t>219,221</t>
  </si>
  <si>
    <t>183,129</t>
  </si>
  <si>
    <t>51,723</t>
  </si>
  <si>
    <t>214,062</t>
  </si>
  <si>
    <t>10,557</t>
  </si>
  <si>
    <t>183,015</t>
  </si>
  <si>
    <t>36,471</t>
  </si>
  <si>
    <t>52,703</t>
  </si>
  <si>
    <t>17,035</t>
  </si>
  <si>
    <t>21,173</t>
  </si>
  <si>
    <t>15,781</t>
  </si>
  <si>
    <t>62,346</t>
  </si>
  <si>
    <t>303,966</t>
  </si>
  <si>
    <t>45,904</t>
  </si>
  <si>
    <t>68,5</t>
  </si>
  <si>
    <t>25,219</t>
  </si>
  <si>
    <t>246,599</t>
  </si>
  <si>
    <t>166,043</t>
  </si>
  <si>
    <t>63,27</t>
  </si>
  <si>
    <t>95,623</t>
  </si>
  <si>
    <t>259,943</t>
  </si>
  <si>
    <t>46,021</t>
  </si>
  <si>
    <t>57,032</t>
  </si>
  <si>
    <t>28,679</t>
  </si>
  <si>
    <t>103,244</t>
  </si>
  <si>
    <t>75,81</t>
  </si>
  <si>
    <t>45,714</t>
  </si>
  <si>
    <t>24,934</t>
  </si>
  <si>
    <t>106,719</t>
  </si>
  <si>
    <t>20,512</t>
  </si>
  <si>
    <t>28,589</t>
  </si>
  <si>
    <t>5,513</t>
  </si>
  <si>
    <t>49,479</t>
  </si>
  <si>
    <t>50,476</t>
  </si>
  <si>
    <t>544,299</t>
  </si>
  <si>
    <t>85,508</t>
  </si>
  <si>
    <t>30,679</t>
  </si>
  <si>
    <t>23,766</t>
  </si>
  <si>
    <t>29,639</t>
  </si>
  <si>
    <t>110,446</t>
  </si>
  <si>
    <t>79,836</t>
  </si>
  <si>
    <t>34,593</t>
  </si>
  <si>
    <t>271,298</t>
  </si>
  <si>
    <t>148,121</t>
  </si>
  <si>
    <t>6,78</t>
  </si>
  <si>
    <t>108,586</t>
  </si>
  <si>
    <t>9,135</t>
  </si>
  <si>
    <t>24,407</t>
  </si>
  <si>
    <t>18,044</t>
  </si>
  <si>
    <t>393,966</t>
  </si>
  <si>
    <t>44,384</t>
  </si>
  <si>
    <t>87,248</t>
  </si>
  <si>
    <t>7,381</t>
  </si>
  <si>
    <t>-5,098</t>
  </si>
  <si>
    <t>-20,293</t>
  </si>
  <si>
    <t>-2,616</t>
  </si>
  <si>
    <t>-43,078</t>
  </si>
  <si>
    <t>-26,702</t>
  </si>
  <si>
    <t>61,44</t>
  </si>
  <si>
    <t>75,458</t>
  </si>
  <si>
    <t>222,219</t>
  </si>
  <si>
    <t>39,092</t>
  </si>
  <si>
    <t>50,787</t>
  </si>
  <si>
    <t>-8,997</t>
  </si>
  <si>
    <t>-36,689</t>
  </si>
  <si>
    <t>-4,915</t>
  </si>
  <si>
    <t>-2,595</t>
  </si>
  <si>
    <t>-9,114</t>
  </si>
  <si>
    <t>-32,388</t>
  </si>
  <si>
    <t>89,387</t>
  </si>
  <si>
    <t>233,362</t>
  </si>
  <si>
    <t>6,476</t>
  </si>
  <si>
    <t>184,925</t>
  </si>
  <si>
    <t>34,261</t>
  </si>
  <si>
    <t>24,962</t>
  </si>
  <si>
    <t>8,199</t>
  </si>
  <si>
    <t>6,454</t>
  </si>
  <si>
    <t>89,862</t>
  </si>
  <si>
    <t>46,495</t>
  </si>
  <si>
    <t>42,805</t>
  </si>
  <si>
    <t>153,184</t>
  </si>
  <si>
    <t>14,651</t>
  </si>
  <si>
    <t>55,882</t>
  </si>
  <si>
    <t>9,853</t>
  </si>
  <si>
    <t>7,379</t>
  </si>
  <si>
    <t>44,903</t>
  </si>
  <si>
    <t>68,929</t>
  </si>
  <si>
    <t>71,297</t>
  </si>
  <si>
    <t>309,633</t>
  </si>
  <si>
    <t>79,05</t>
  </si>
  <si>
    <t>66,356</t>
  </si>
  <si>
    <t>56,281</t>
  </si>
  <si>
    <t>27,222</t>
  </si>
  <si>
    <t>-0,618</t>
  </si>
  <si>
    <t>202,612</t>
  </si>
  <si>
    <t>176,071</t>
  </si>
  <si>
    <t>57,73</t>
  </si>
  <si>
    <t>330,127</t>
  </si>
  <si>
    <t>56,873</t>
  </si>
  <si>
    <t>46,974</t>
  </si>
  <si>
    <t>6,469</t>
  </si>
  <si>
    <t>2,691</t>
  </si>
  <si>
    <t>169,107</t>
  </si>
  <si>
    <t>142,082</t>
  </si>
  <si>
    <t>53,553</t>
  </si>
  <si>
    <t>51,548</t>
  </si>
  <si>
    <t>240,477</t>
  </si>
  <si>
    <t>53,58</t>
  </si>
  <si>
    <t>4,49</t>
  </si>
  <si>
    <t>44,797</t>
  </si>
  <si>
    <t>14,98</t>
  </si>
  <si>
    <t>39,065</t>
  </si>
  <si>
    <t>11,526</t>
  </si>
  <si>
    <t>170,805</t>
  </si>
  <si>
    <t>19,077</t>
  </si>
  <si>
    <t>6,804</t>
  </si>
  <si>
    <t>68,675</t>
  </si>
  <si>
    <t>36,568</t>
  </si>
  <si>
    <t>32,752</t>
  </si>
  <si>
    <t>45,309</t>
  </si>
  <si>
    <t>-213,012</t>
  </si>
  <si>
    <t>74,036</t>
  </si>
  <si>
    <t>-28,757</t>
  </si>
  <si>
    <t>-6,252</t>
  </si>
  <si>
    <t>-3,825</t>
  </si>
  <si>
    <t>-5,577</t>
  </si>
  <si>
    <t>-8,019</t>
  </si>
  <si>
    <t>32,716</t>
  </si>
  <si>
    <t>14,449</t>
  </si>
  <si>
    <t>-114,297</t>
  </si>
  <si>
    <t>92,92</t>
  </si>
  <si>
    <t>-129,705</t>
  </si>
  <si>
    <t>8,955</t>
  </si>
  <si>
    <t>-169,372</t>
  </si>
  <si>
    <t>-1,167</t>
  </si>
  <si>
    <t>-21,454</t>
  </si>
  <si>
    <t>-0,266</t>
  </si>
  <si>
    <t>-1,629</t>
  </si>
  <si>
    <t>32,239</t>
  </si>
  <si>
    <t>24,886</t>
  </si>
  <si>
    <t>41,445</t>
  </si>
  <si>
    <t>10,364</t>
  </si>
  <si>
    <t>510,016</t>
  </si>
  <si>
    <t>32,499</t>
  </si>
  <si>
    <t>77,331</t>
  </si>
  <si>
    <t>53,319</t>
  </si>
  <si>
    <t>78,063</t>
  </si>
  <si>
    <t>-5,298</t>
  </si>
  <si>
    <t>59,783</t>
  </si>
  <si>
    <t>-162,715</t>
  </si>
  <si>
    <t>-38,378</t>
  </si>
  <si>
    <t>-113,3</t>
  </si>
  <si>
    <t>-2,629</t>
  </si>
  <si>
    <t>-3,792</t>
  </si>
  <si>
    <t>-138,162</t>
  </si>
  <si>
    <t>32,343</t>
  </si>
  <si>
    <t>30,781</t>
  </si>
  <si>
    <t>65,204</t>
  </si>
  <si>
    <t>118,565</t>
  </si>
  <si>
    <t>28,902</t>
  </si>
  <si>
    <t>31,99</t>
  </si>
  <si>
    <t>22,514</t>
  </si>
  <si>
    <t>-0,617</t>
  </si>
  <si>
    <t>81,052</t>
  </si>
  <si>
    <t>66,532</t>
  </si>
  <si>
    <t>95,83</t>
  </si>
  <si>
    <t>69,912</t>
  </si>
  <si>
    <t>26,621</t>
  </si>
  <si>
    <t>34,1</t>
  </si>
  <si>
    <t>15,931</t>
  </si>
  <si>
    <t>9,485</t>
  </si>
  <si>
    <t>20,753</t>
  </si>
  <si>
    <t>57,351</t>
  </si>
  <si>
    <t>16,495</t>
  </si>
  <si>
    <t>59,327</t>
  </si>
  <si>
    <t>92,225</t>
  </si>
  <si>
    <t>589,595</t>
  </si>
  <si>
    <t>21,25</t>
  </si>
  <si>
    <t>44,315</t>
  </si>
  <si>
    <t>81,493</t>
  </si>
  <si>
    <t>293,375</t>
  </si>
  <si>
    <t>244,239</t>
  </si>
  <si>
    <t>51,023</t>
  </si>
  <si>
    <t>57,14</t>
  </si>
  <si>
    <t>146,878</t>
  </si>
  <si>
    <t>440,146</t>
  </si>
  <si>
    <t>33,773</t>
  </si>
  <si>
    <t>32,642</t>
  </si>
  <si>
    <t>74,488</t>
  </si>
  <si>
    <t>18,576</t>
  </si>
  <si>
    <t>2,925</t>
  </si>
  <si>
    <t>268,158</t>
  </si>
  <si>
    <t>287,924</t>
  </si>
  <si>
    <t>51,197</t>
  </si>
  <si>
    <t>86,029</t>
  </si>
  <si>
    <t>221,295</t>
  </si>
  <si>
    <t>84,317</t>
  </si>
  <si>
    <t>90,576</t>
  </si>
  <si>
    <t>74,825</t>
  </si>
  <si>
    <t>46,334</t>
  </si>
  <si>
    <t>68,057</t>
  </si>
  <si>
    <t>548,618</t>
  </si>
  <si>
    <t>15,703</t>
  </si>
  <si>
    <t>71,912</t>
  </si>
  <si>
    <t>82,032</t>
  </si>
  <si>
    <t>5,224</t>
  </si>
  <si>
    <t>3,39</t>
  </si>
  <si>
    <t>295,315</t>
  </si>
  <si>
    <t>48,753</t>
  </si>
  <si>
    <t>153,3</t>
  </si>
  <si>
    <t>219,379</t>
  </si>
  <si>
    <t>41,684</t>
  </si>
  <si>
    <t>7,744</t>
  </si>
  <si>
    <t>3,352</t>
  </si>
  <si>
    <t>6,538</t>
  </si>
  <si>
    <t>150,064</t>
  </si>
  <si>
    <t>0,496</t>
  </si>
  <si>
    <t>71,999</t>
  </si>
  <si>
    <t>106,456</t>
  </si>
  <si>
    <t>343,905</t>
  </si>
  <si>
    <t>36,855</t>
  </si>
  <si>
    <t>8,924</t>
  </si>
  <si>
    <t>13,685</t>
  </si>
  <si>
    <t>101,884</t>
  </si>
  <si>
    <t>34,218</t>
  </si>
  <si>
    <t>215,965</t>
  </si>
  <si>
    <t>61,028</t>
  </si>
  <si>
    <t>21,097</t>
  </si>
  <si>
    <t>18,323</t>
  </si>
  <si>
    <t>75,949</t>
  </si>
  <si>
    <t>75,07</t>
  </si>
  <si>
    <t>0,865</t>
  </si>
  <si>
    <t>122,808</t>
  </si>
  <si>
    <t>63,647</t>
  </si>
  <si>
    <t>59,128</t>
  </si>
  <si>
    <t>58,613</t>
  </si>
  <si>
    <t>53,573</t>
  </si>
  <si>
    <t>179,882</t>
  </si>
  <si>
    <t>29,846</t>
  </si>
  <si>
    <t>58,641</t>
  </si>
  <si>
    <t>14,406</t>
  </si>
  <si>
    <t>5,876</t>
  </si>
  <si>
    <t>6,811</t>
  </si>
  <si>
    <t>51,861</t>
  </si>
  <si>
    <t>39,973</t>
  </si>
  <si>
    <t>269,439</t>
  </si>
  <si>
    <t>147,766</t>
  </si>
  <si>
    <t>53,872</t>
  </si>
  <si>
    <t>51,561</t>
  </si>
  <si>
    <t>79,214</t>
  </si>
  <si>
    <t>27,758</t>
  </si>
  <si>
    <t>4,882</t>
  </si>
  <si>
    <t>-97,769</t>
  </si>
  <si>
    <t>-0,741</t>
  </si>
  <si>
    <t>140,482</t>
  </si>
  <si>
    <t>61,36</t>
  </si>
  <si>
    <t>97,583</t>
  </si>
  <si>
    <t>113,396</t>
  </si>
  <si>
    <t>342,323</t>
  </si>
  <si>
    <t>23,516</t>
  </si>
  <si>
    <t>39,715</t>
  </si>
  <si>
    <t>154,991</t>
  </si>
  <si>
    <t>43,932</t>
  </si>
  <si>
    <t>41,397</t>
  </si>
  <si>
    <t>557,968</t>
  </si>
  <si>
    <t>404,382</t>
  </si>
  <si>
    <t>115,633</t>
  </si>
  <si>
    <t>102,903</t>
  </si>
  <si>
    <t>330,483</t>
  </si>
  <si>
    <t>462,646</t>
  </si>
  <si>
    <t>55,959</t>
  </si>
  <si>
    <t>19,765</t>
  </si>
  <si>
    <t>63,759</t>
  </si>
  <si>
    <t>20,055</t>
  </si>
  <si>
    <t>229,532</t>
  </si>
  <si>
    <t>199,233</t>
  </si>
  <si>
    <t>23,566</t>
  </si>
  <si>
    <t>36,604</t>
  </si>
  <si>
    <t>8,731</t>
  </si>
  <si>
    <t>366,017</t>
  </si>
  <si>
    <t>27,721</t>
  </si>
  <si>
    <t>77,097</t>
  </si>
  <si>
    <t>72,871</t>
  </si>
  <si>
    <t>8,216</t>
  </si>
  <si>
    <t>11,126</t>
  </si>
  <si>
    <t>262,336</t>
  </si>
  <si>
    <t>80,239</t>
  </si>
  <si>
    <t>62,347</t>
  </si>
  <si>
    <t>63,827</t>
  </si>
  <si>
    <t>222,075</t>
  </si>
  <si>
    <t>39,356</t>
  </si>
  <si>
    <t>7,646</t>
  </si>
  <si>
    <t>97,55</t>
  </si>
  <si>
    <t>86,402</t>
  </si>
  <si>
    <t>19,569</t>
  </si>
  <si>
    <t>48,713</t>
  </si>
  <si>
    <t>145,687</t>
  </si>
  <si>
    <t>158,565</t>
  </si>
  <si>
    <t>30,129</t>
  </si>
  <si>
    <t>29,678</t>
  </si>
  <si>
    <t>41,714</t>
  </si>
  <si>
    <t>-153,117</t>
  </si>
  <si>
    <t>-2,176</t>
  </si>
  <si>
    <t>-3,74</t>
  </si>
  <si>
    <t>150,17</t>
  </si>
  <si>
    <t>159,126</t>
  </si>
  <si>
    <t>45,411</t>
  </si>
  <si>
    <t>20,052</t>
  </si>
  <si>
    <t>222,218</t>
  </si>
  <si>
    <t>61,786</t>
  </si>
  <si>
    <t>26,514</t>
  </si>
  <si>
    <t>5,099</t>
  </si>
  <si>
    <t>95,449</t>
  </si>
  <si>
    <t>75,451</t>
  </si>
  <si>
    <t>26,977</t>
  </si>
  <si>
    <t>40,987</t>
  </si>
  <si>
    <t>1,093</t>
  </si>
  <si>
    <t>159,291</t>
  </si>
  <si>
    <t>34,709</t>
  </si>
  <si>
    <t>15,288</t>
  </si>
  <si>
    <t>22,208</t>
  </si>
  <si>
    <t>27,883</t>
  </si>
  <si>
    <t>41,176</t>
  </si>
  <si>
    <t>288,831</t>
  </si>
  <si>
    <t>100,895</t>
  </si>
  <si>
    <t>27,116</t>
  </si>
  <si>
    <t>7,293</t>
  </si>
  <si>
    <t>9,296</t>
  </si>
  <si>
    <t>9,695</t>
  </si>
  <si>
    <t>2,01</t>
  </si>
  <si>
    <t>33,466</t>
  </si>
  <si>
    <t>31,248</t>
  </si>
  <si>
    <t>37,089</t>
  </si>
  <si>
    <t>2,1</t>
  </si>
  <si>
    <t>190,285</t>
  </si>
  <si>
    <t>61,277</t>
  </si>
  <si>
    <t>55,678</t>
  </si>
  <si>
    <t>101,489</t>
  </si>
  <si>
    <t>15,576</t>
  </si>
  <si>
    <t>70,761</t>
  </si>
  <si>
    <t>66,661</t>
  </si>
  <si>
    <t>182,597</t>
  </si>
  <si>
    <t>44,217</t>
  </si>
  <si>
    <t>19,122</t>
  </si>
  <si>
    <t>2,981</t>
  </si>
  <si>
    <t>68,838</t>
  </si>
  <si>
    <t>18,267</t>
  </si>
  <si>
    <t>37,32</t>
  </si>
  <si>
    <t>163,077</t>
  </si>
  <si>
    <t>38,189</t>
  </si>
  <si>
    <t>35,599</t>
  </si>
  <si>
    <t>9,373</t>
  </si>
  <si>
    <t>128,155</t>
  </si>
  <si>
    <t>104,635</t>
  </si>
  <si>
    <t>41,339</t>
  </si>
  <si>
    <t>64,726</t>
  </si>
  <si>
    <t>256,651</t>
  </si>
  <si>
    <t>80,913</t>
  </si>
  <si>
    <t>23,373</t>
  </si>
  <si>
    <t>-1,256</t>
  </si>
  <si>
    <t>18,913</t>
  </si>
  <si>
    <t>-4,523</t>
  </si>
  <si>
    <t>5,419</t>
  </si>
  <si>
    <t>290,085</t>
  </si>
  <si>
    <t>136,785</t>
  </si>
  <si>
    <t>33,791</t>
  </si>
  <si>
    <t>23,158</t>
  </si>
  <si>
    <t>123,39</t>
  </si>
  <si>
    <t>89,526</t>
  </si>
  <si>
    <t>87,634</t>
  </si>
  <si>
    <t>444,204</t>
  </si>
  <si>
    <t>440,466</t>
  </si>
  <si>
    <t>90,35</t>
  </si>
  <si>
    <t>336,328</t>
  </si>
  <si>
    <t>78,817</t>
  </si>
  <si>
    <t>41,028</t>
  </si>
  <si>
    <t>58,837</t>
  </si>
  <si>
    <t>55,587</t>
  </si>
  <si>
    <t>211,815</t>
  </si>
  <si>
    <t>109,303</t>
  </si>
  <si>
    <t>88,366</t>
  </si>
  <si>
    <t>49,686</t>
  </si>
  <si>
    <t>51,836</t>
  </si>
  <si>
    <t>233,652</t>
  </si>
  <si>
    <t>66,537</t>
  </si>
  <si>
    <t>47,342</t>
  </si>
  <si>
    <t>39,672</t>
  </si>
  <si>
    <t>28,778</t>
  </si>
  <si>
    <t>5,171</t>
  </si>
  <si>
    <t>142,82</t>
  </si>
  <si>
    <t>75,437</t>
  </si>
  <si>
    <t>55,95</t>
  </si>
  <si>
    <t>57,871</t>
  </si>
  <si>
    <t>186,273</t>
  </si>
  <si>
    <t>80,764</t>
  </si>
  <si>
    <t>28,364</t>
  </si>
  <si>
    <t>17,956</t>
  </si>
  <si>
    <t>-22,147</t>
  </si>
  <si>
    <t>-6,231</t>
  </si>
  <si>
    <t>-7,125</t>
  </si>
  <si>
    <t>-5,128</t>
  </si>
  <si>
    <t>-10,797</t>
  </si>
  <si>
    <t>64,641</t>
  </si>
  <si>
    <t>34,611</t>
  </si>
  <si>
    <t>39,983</t>
  </si>
  <si>
    <t>174,397</t>
  </si>
  <si>
    <t>5,194</t>
  </si>
  <si>
    <t>7,356</t>
  </si>
  <si>
    <t>5,14</t>
  </si>
  <si>
    <t>6,23</t>
  </si>
  <si>
    <t>39,319</t>
  </si>
  <si>
    <t>93,178</t>
  </si>
  <si>
    <t>134,858</t>
  </si>
  <si>
    <t>63,979</t>
  </si>
  <si>
    <t>72,386</t>
  </si>
  <si>
    <t>-42,35</t>
  </si>
  <si>
    <t>-1,014</t>
  </si>
  <si>
    <t>156,588</t>
  </si>
  <si>
    <t>113,669</t>
  </si>
  <si>
    <t>114,809</t>
  </si>
  <si>
    <t>56,863</t>
  </si>
  <si>
    <t>115,704</t>
  </si>
  <si>
    <t>79,625</t>
  </si>
  <si>
    <t>18,589</t>
  </si>
  <si>
    <t>88,549</t>
  </si>
  <si>
    <t>84,575</t>
  </si>
  <si>
    <t>79,102</t>
  </si>
  <si>
    <t>149,554</t>
  </si>
  <si>
    <t>74,644</t>
  </si>
  <si>
    <t>39,77</t>
  </si>
  <si>
    <t>89,447</t>
  </si>
  <si>
    <t>7,962</t>
  </si>
  <si>
    <t>78,874</t>
  </si>
  <si>
    <t>1750,301</t>
  </si>
  <si>
    <t>249,179</t>
  </si>
  <si>
    <t>91,434</t>
  </si>
  <si>
    <t>-2,744</t>
  </si>
  <si>
    <t>-2,367</t>
  </si>
  <si>
    <t>-17,818</t>
  </si>
  <si>
    <t>-2,16</t>
  </si>
  <si>
    <t>220,612</t>
  </si>
  <si>
    <t>150,783</t>
  </si>
  <si>
    <t>75,419</t>
  </si>
  <si>
    <t>73,432</t>
  </si>
  <si>
    <t>346,374</t>
  </si>
  <si>
    <t>316,122</t>
  </si>
  <si>
    <t>58,124</t>
  </si>
  <si>
    <t>17,332</t>
  </si>
  <si>
    <t>47,467</t>
  </si>
  <si>
    <t>28,81</t>
  </si>
  <si>
    <t>-7,786</t>
  </si>
  <si>
    <t>-11,981</t>
  </si>
  <si>
    <t>170,88</t>
  </si>
  <si>
    <t>99,587</t>
  </si>
  <si>
    <t>76,173</t>
  </si>
  <si>
    <t>41,949</t>
  </si>
  <si>
    <t>382,789</t>
  </si>
  <si>
    <t>115,674</t>
  </si>
  <si>
    <t>10,687</t>
  </si>
  <si>
    <t>22,125</t>
  </si>
  <si>
    <t>-3,405</t>
  </si>
  <si>
    <t>-8,822</t>
  </si>
  <si>
    <t>-2,772</t>
  </si>
  <si>
    <t>-9,04</t>
  </si>
  <si>
    <t>-13,659</t>
  </si>
  <si>
    <t>79,649</t>
  </si>
  <si>
    <t>25,217</t>
  </si>
  <si>
    <t>51,085</t>
  </si>
  <si>
    <t>67,074</t>
  </si>
  <si>
    <t>663,621</t>
  </si>
  <si>
    <t>136,961</t>
  </si>
  <si>
    <t>89,687</t>
  </si>
  <si>
    <t>-3,216</t>
  </si>
  <si>
    <t>-8,447</t>
  </si>
  <si>
    <t>-0,688</t>
  </si>
  <si>
    <t>71,055</t>
  </si>
  <si>
    <t>60,445</t>
  </si>
  <si>
    <t>52,303</t>
  </si>
  <si>
    <t>296,419</t>
  </si>
  <si>
    <t>19,373</t>
  </si>
  <si>
    <t>63,913</t>
  </si>
  <si>
    <t>36,165</t>
  </si>
  <si>
    <t>56,958</t>
  </si>
  <si>
    <t>396,456</t>
  </si>
  <si>
    <t>17,54</t>
  </si>
  <si>
    <t>77,838</t>
  </si>
  <si>
    <t>23,144</t>
  </si>
  <si>
    <t>12,741</t>
  </si>
  <si>
    <t>17,005</t>
  </si>
  <si>
    <t>14,713</t>
  </si>
  <si>
    <t>83,319</t>
  </si>
  <si>
    <t>19,872</t>
  </si>
  <si>
    <t>33,509</t>
  </si>
  <si>
    <t>235,223</t>
  </si>
  <si>
    <t>164,29</t>
  </si>
  <si>
    <t>98,412</t>
  </si>
  <si>
    <t>25,555</t>
  </si>
  <si>
    <t>-339,829</t>
  </si>
  <si>
    <t>-1,048</t>
  </si>
  <si>
    <t>-85,995</t>
  </si>
  <si>
    <t>-0,334</t>
  </si>
  <si>
    <t>-3,685</t>
  </si>
  <si>
    <t>63,626</t>
  </si>
  <si>
    <t>37,113</t>
  </si>
  <si>
    <t>39,63</t>
  </si>
  <si>
    <t>198,016</t>
  </si>
  <si>
    <t>90,198</t>
  </si>
  <si>
    <t>47,437</t>
  </si>
  <si>
    <t>3,184</t>
  </si>
  <si>
    <t>11,463</t>
  </si>
  <si>
    <t>17,692</t>
  </si>
  <si>
    <t>32,107</t>
  </si>
  <si>
    <t>291,395</t>
  </si>
  <si>
    <t>75,115</t>
  </si>
  <si>
    <t>20,18</t>
  </si>
  <si>
    <t>208,414</t>
  </si>
  <si>
    <t>153,924</t>
  </si>
  <si>
    <t>141,167</t>
  </si>
  <si>
    <t>27,936</t>
  </si>
  <si>
    <t>14,721</t>
  </si>
  <si>
    <t>-12,292</t>
  </si>
  <si>
    <t>-1,104</t>
  </si>
  <si>
    <t>52,995</t>
  </si>
  <si>
    <t>9,004</t>
  </si>
  <si>
    <t>36,306</t>
  </si>
  <si>
    <t>72,762</t>
  </si>
  <si>
    <t>22,322</t>
  </si>
  <si>
    <t>14,244</t>
  </si>
  <si>
    <t>-127,904</t>
  </si>
  <si>
    <t>-0,908</t>
  </si>
  <si>
    <t>-4,225</t>
  </si>
  <si>
    <t>19,078</t>
  </si>
  <si>
    <t>20,975</t>
  </si>
  <si>
    <t>47,197</t>
  </si>
  <si>
    <t>913,297</t>
  </si>
  <si>
    <t>125,987</t>
  </si>
  <si>
    <t>37,387</t>
  </si>
  <si>
    <t>60,116</t>
  </si>
  <si>
    <t>-2,452</t>
  </si>
  <si>
    <t>-10,526</t>
  </si>
  <si>
    <t>-1,642</t>
  </si>
  <si>
    <t>67,777</t>
  </si>
  <si>
    <t>27,786</t>
  </si>
  <si>
    <t>148,32</t>
  </si>
  <si>
    <t>249,926</t>
  </si>
  <si>
    <t>29,692</t>
  </si>
  <si>
    <t>26,221</t>
  </si>
  <si>
    <t>39,05</t>
  </si>
  <si>
    <t>140,581</t>
  </si>
  <si>
    <t>56,339</t>
  </si>
  <si>
    <t>387,348</t>
  </si>
  <si>
    <t>30,925</t>
  </si>
  <si>
    <t>49,264</t>
  </si>
  <si>
    <t>84,744</t>
  </si>
  <si>
    <t>6,754</t>
  </si>
  <si>
    <t>9,238</t>
  </si>
  <si>
    <t>305,077</t>
  </si>
  <si>
    <t>96,332</t>
  </si>
  <si>
    <t>52,479</t>
  </si>
  <si>
    <t>77,815</t>
  </si>
  <si>
    <t>379,24</t>
  </si>
  <si>
    <t>76,91</t>
  </si>
  <si>
    <t>137,119</t>
  </si>
  <si>
    <t>25,743</t>
  </si>
  <si>
    <t>493,629</t>
  </si>
  <si>
    <t>448,109</t>
  </si>
  <si>
    <t>51,632</t>
  </si>
  <si>
    <t>100,839</t>
  </si>
  <si>
    <t>151,454</t>
  </si>
  <si>
    <t>384,924</t>
  </si>
  <si>
    <t>88,427</t>
  </si>
  <si>
    <t>23,01</t>
  </si>
  <si>
    <t>22,502</t>
  </si>
  <si>
    <t>82,836</t>
  </si>
  <si>
    <t>67,728</t>
  </si>
  <si>
    <t>28,952</t>
  </si>
  <si>
    <t>12,21</t>
  </si>
  <si>
    <t>-149,007</t>
  </si>
  <si>
    <t>130,194</t>
  </si>
  <si>
    <t>40,899</t>
  </si>
  <si>
    <t>-77,674</t>
  </si>
  <si>
    <t>13,717</t>
  </si>
  <si>
    <t>-127,584</t>
  </si>
  <si>
    <t>-0,375</t>
  </si>
  <si>
    <t>-80,724</t>
  </si>
  <si>
    <t>-0,357</t>
  </si>
  <si>
    <t>-1,017</t>
  </si>
  <si>
    <t>49,381</t>
  </si>
  <si>
    <t>28,266</t>
  </si>
  <si>
    <t>48,767</t>
  </si>
  <si>
    <t>11,326</t>
  </si>
  <si>
    <t>239,761</t>
  </si>
  <si>
    <t>59,919</t>
  </si>
  <si>
    <t>7,796</t>
  </si>
  <si>
    <t>61,701</t>
  </si>
  <si>
    <t>52,273</t>
  </si>
  <si>
    <t>52,031</t>
  </si>
  <si>
    <t>236,073</t>
  </si>
  <si>
    <t>669,41</t>
  </si>
  <si>
    <t>37,993</t>
  </si>
  <si>
    <t>25,73</t>
  </si>
  <si>
    <t>130,825</t>
  </si>
  <si>
    <t>49,459</t>
  </si>
  <si>
    <t>64,415</t>
  </si>
  <si>
    <t>4,534</t>
  </si>
  <si>
    <t>470,97</t>
  </si>
  <si>
    <t>400,63</t>
  </si>
  <si>
    <t>72,217</t>
  </si>
  <si>
    <t>78,606</t>
  </si>
  <si>
    <t>142,621</t>
  </si>
  <si>
    <t>134,26</t>
  </si>
  <si>
    <t>50,652</t>
  </si>
  <si>
    <t>11,055</t>
  </si>
  <si>
    <t>89,651</t>
  </si>
  <si>
    <t>32,089</t>
  </si>
  <si>
    <t>-1,182</t>
  </si>
  <si>
    <t>39,798</t>
  </si>
  <si>
    <t>65,744</t>
  </si>
  <si>
    <t>22,245</t>
  </si>
  <si>
    <t>51,231</t>
  </si>
  <si>
    <t>51,629</t>
  </si>
  <si>
    <t>153,427</t>
  </si>
  <si>
    <t>35,21</t>
  </si>
  <si>
    <t>30,61</t>
  </si>
  <si>
    <t>6603,875</t>
  </si>
  <si>
    <t>-1,079</t>
  </si>
  <si>
    <t>-8,746</t>
  </si>
  <si>
    <t>-1,458</t>
  </si>
  <si>
    <t>110,197</t>
  </si>
  <si>
    <t>9,206</t>
  </si>
  <si>
    <t>71,288</t>
  </si>
  <si>
    <t>100,612</t>
  </si>
  <si>
    <t>1,29</t>
  </si>
  <si>
    <t>16,971</t>
  </si>
  <si>
    <t>19594,744</t>
  </si>
  <si>
    <t>12,17</t>
  </si>
  <si>
    <t>-19,898</t>
  </si>
  <si>
    <t>43,81</t>
  </si>
  <si>
    <t>36,773</t>
  </si>
  <si>
    <t>33,506</t>
  </si>
  <si>
    <t>43,546</t>
  </si>
  <si>
    <t>2,795</t>
  </si>
  <si>
    <t>42,156</t>
  </si>
  <si>
    <t>55,532</t>
  </si>
  <si>
    <t>28,483</t>
  </si>
  <si>
    <t>76,085</t>
  </si>
  <si>
    <t>137,114</t>
  </si>
  <si>
    <t>53,673</t>
  </si>
  <si>
    <t>30,381</t>
  </si>
  <si>
    <t>-0,412</t>
  </si>
  <si>
    <t>-9,603</t>
  </si>
  <si>
    <t>-13,454</t>
  </si>
  <si>
    <t>16,279</t>
  </si>
  <si>
    <t>38,052</t>
  </si>
  <si>
    <t>17016,55</t>
  </si>
  <si>
    <t>106,644</t>
  </si>
  <si>
    <t>12,532</t>
  </si>
  <si>
    <t>1027,802</t>
  </si>
  <si>
    <t>24,771</t>
  </si>
  <si>
    <t>29,268</t>
  </si>
  <si>
    <t>4,427</t>
  </si>
  <si>
    <t>223,025</t>
  </si>
  <si>
    <t>23,93</t>
  </si>
  <si>
    <t>0,579</t>
  </si>
  <si>
    <t>85,737</t>
  </si>
  <si>
    <t>47,665</t>
  </si>
  <si>
    <t>48,145</t>
  </si>
  <si>
    <t>38,041</t>
  </si>
  <si>
    <t>39,562</t>
  </si>
  <si>
    <t>157,985</t>
  </si>
  <si>
    <t>23,471</t>
  </si>
  <si>
    <t>25,69</t>
  </si>
  <si>
    <t>6,667</t>
  </si>
  <si>
    <t>-1,453</t>
  </si>
  <si>
    <t>92,483</t>
  </si>
  <si>
    <t>62,381</t>
  </si>
  <si>
    <t>51,735</t>
  </si>
  <si>
    <t>74,17</t>
  </si>
  <si>
    <t>219,296</t>
  </si>
  <si>
    <t>264,736</t>
  </si>
  <si>
    <t>16,68</t>
  </si>
  <si>
    <t>62,768</t>
  </si>
  <si>
    <t>547,73</t>
  </si>
  <si>
    <t>16,384</t>
  </si>
  <si>
    <t>16,638</t>
  </si>
  <si>
    <t>225,964</t>
  </si>
  <si>
    <t>50,329</t>
  </si>
  <si>
    <t>147,176</t>
  </si>
  <si>
    <t>110,593</t>
  </si>
  <si>
    <t>312,01</t>
  </si>
  <si>
    <t>67,943</t>
  </si>
  <si>
    <t>113,4</t>
  </si>
  <si>
    <t>22,76</t>
  </si>
  <si>
    <t>22,747</t>
  </si>
  <si>
    <t>408,24</t>
  </si>
  <si>
    <t>360,0</t>
  </si>
  <si>
    <t>157,889</t>
  </si>
  <si>
    <t>260,757</t>
  </si>
  <si>
    <t>41,472</t>
  </si>
  <si>
    <t>76,514</t>
  </si>
  <si>
    <t>16,58</t>
  </si>
  <si>
    <t>4,727</t>
  </si>
  <si>
    <t>59,688</t>
  </si>
  <si>
    <t>46,765</t>
  </si>
  <si>
    <t>31,489</t>
  </si>
  <si>
    <t>425,821</t>
  </si>
  <si>
    <t>6,402</t>
  </si>
  <si>
    <t>21,549</t>
  </si>
  <si>
    <t>16,284</t>
  </si>
  <si>
    <t>37,879</t>
  </si>
  <si>
    <t>329,789</t>
  </si>
  <si>
    <t>153,106</t>
  </si>
  <si>
    <t>21,74</t>
  </si>
  <si>
    <t>17,462</t>
  </si>
  <si>
    <t>-52,94</t>
  </si>
  <si>
    <t>-103,998</t>
  </si>
  <si>
    <t>60,599</t>
  </si>
  <si>
    <t>28,786</t>
  </si>
  <si>
    <t>21,485</t>
  </si>
  <si>
    <t>193,026</t>
  </si>
  <si>
    <t>37,453</t>
  </si>
  <si>
    <t>78,006</t>
  </si>
  <si>
    <t>-22,218</t>
  </si>
  <si>
    <t>49,639</t>
  </si>
  <si>
    <t>48,95</t>
  </si>
  <si>
    <t>52,495</t>
  </si>
  <si>
    <t>-79,985</t>
  </si>
  <si>
    <t>21,621</t>
  </si>
  <si>
    <t>151,844</t>
  </si>
  <si>
    <t>85,279</t>
  </si>
  <si>
    <t>66,757</t>
  </si>
  <si>
    <t>219,482</t>
  </si>
  <si>
    <t>38,493</t>
  </si>
  <si>
    <t>27,409</t>
  </si>
  <si>
    <t>98,671</t>
  </si>
  <si>
    <t>93,213</t>
  </si>
  <si>
    <t>47,456</t>
  </si>
  <si>
    <t>85,502</t>
  </si>
  <si>
    <t>569,782</t>
  </si>
  <si>
    <t>45,685</t>
  </si>
  <si>
    <t>82,699</t>
  </si>
  <si>
    <t>34,123</t>
  </si>
  <si>
    <t>13,481</t>
  </si>
  <si>
    <t>297,716</t>
  </si>
  <si>
    <t>231,8</t>
  </si>
  <si>
    <t>33,642</t>
  </si>
  <si>
    <t>41,539</t>
  </si>
  <si>
    <t>651,792</t>
  </si>
  <si>
    <t>2112,69</t>
  </si>
  <si>
    <t>50,751</t>
  </si>
  <si>
    <t>12,74</t>
  </si>
  <si>
    <t>566,814</t>
  </si>
  <si>
    <t>189,468</t>
  </si>
  <si>
    <t>-13,612</t>
  </si>
  <si>
    <t>-39,374</t>
  </si>
  <si>
    <t>12,852</t>
  </si>
  <si>
    <t>-15,019</t>
  </si>
  <si>
    <t>2040,532</t>
  </si>
  <si>
    <t>1993,917</t>
  </si>
  <si>
    <t>44,726</t>
  </si>
  <si>
    <t>81,96</t>
  </si>
  <si>
    <t>65,93</t>
  </si>
  <si>
    <t>24,181</t>
  </si>
  <si>
    <t>3,638</t>
  </si>
  <si>
    <t>9,031</t>
  </si>
  <si>
    <t>5,827</t>
  </si>
  <si>
    <t>23,557</t>
  </si>
  <si>
    <t>47,153</t>
  </si>
  <si>
    <t>164,95</t>
  </si>
  <si>
    <t>116,268</t>
  </si>
  <si>
    <t>27,659</t>
  </si>
  <si>
    <t>18,497</t>
  </si>
  <si>
    <t>16,963</t>
  </si>
  <si>
    <t>29,783</t>
  </si>
  <si>
    <t>30,303</t>
  </si>
  <si>
    <t>61,068</t>
  </si>
  <si>
    <t>69,149</t>
  </si>
  <si>
    <t>55,049</t>
  </si>
  <si>
    <t>661,147</t>
  </si>
  <si>
    <t>30,101</t>
  </si>
  <si>
    <t>-42,647</t>
  </si>
  <si>
    <t>-2,206</t>
  </si>
  <si>
    <t>-4,876</t>
  </si>
  <si>
    <t>-1,35</t>
  </si>
  <si>
    <t>-4,214</t>
  </si>
  <si>
    <t>66,82</t>
  </si>
  <si>
    <t>61,552</t>
  </si>
  <si>
    <t>106,275</t>
  </si>
  <si>
    <t>20,566</t>
  </si>
  <si>
    <t>1,031</t>
  </si>
  <si>
    <t>74,039</t>
  </si>
  <si>
    <t>68,187</t>
  </si>
  <si>
    <t>74,944</t>
  </si>
  <si>
    <t>320,959</t>
  </si>
  <si>
    <t>26,464</t>
  </si>
  <si>
    <t>69,726</t>
  </si>
  <si>
    <t>35,563</t>
  </si>
  <si>
    <t>128,028</t>
  </si>
  <si>
    <t>17,103</t>
  </si>
  <si>
    <t>38,929</t>
  </si>
  <si>
    <t>103,338</t>
  </si>
  <si>
    <t>17,356</t>
  </si>
  <si>
    <t>-2,066</t>
  </si>
  <si>
    <t>-13,061</t>
  </si>
  <si>
    <t>-12,412</t>
  </si>
  <si>
    <t>-10,094</t>
  </si>
  <si>
    <t>62,481</t>
  </si>
  <si>
    <t>44,559</t>
  </si>
  <si>
    <t>58,648</t>
  </si>
  <si>
    <t>163,747</t>
  </si>
  <si>
    <t>1682,992</t>
  </si>
  <si>
    <t>63,863</t>
  </si>
  <si>
    <t>35,796</t>
  </si>
  <si>
    <t>291,576</t>
  </si>
  <si>
    <t>62,062</t>
  </si>
  <si>
    <t>15,131</t>
  </si>
  <si>
    <t>1049,674</t>
  </si>
  <si>
    <t>1078,577</t>
  </si>
  <si>
    <t>15,529</t>
  </si>
  <si>
    <t>105,8</t>
  </si>
  <si>
    <t>117,138</t>
  </si>
  <si>
    <t>55,969</t>
  </si>
  <si>
    <t>12,846</t>
  </si>
  <si>
    <t>3,134</t>
  </si>
  <si>
    <t>90,638</t>
  </si>
  <si>
    <t>41,985</t>
  </si>
  <si>
    <t>90,452</t>
  </si>
  <si>
    <t>583,281</t>
  </si>
  <si>
    <t>86,324</t>
  </si>
  <si>
    <t>58,717</t>
  </si>
  <si>
    <t>13,99</t>
  </si>
  <si>
    <t>19,485</t>
  </si>
  <si>
    <t>17,965</t>
  </si>
  <si>
    <t>211,383</t>
  </si>
  <si>
    <t>90,779</t>
  </si>
  <si>
    <t>34,469</t>
  </si>
  <si>
    <t>153,472</t>
  </si>
  <si>
    <t>418,635</t>
  </si>
  <si>
    <t>103,62</t>
  </si>
  <si>
    <t>120,52</t>
  </si>
  <si>
    <t>96,72</t>
  </si>
  <si>
    <t>31,131</t>
  </si>
  <si>
    <t>144,273</t>
  </si>
  <si>
    <t>56,478</t>
  </si>
  <si>
    <t>87,381</t>
  </si>
  <si>
    <t>-45,129</t>
  </si>
  <si>
    <t>-162,466</t>
  </si>
  <si>
    <t>80,844</t>
  </si>
  <si>
    <t>-126,245</t>
  </si>
  <si>
    <t>103,782</t>
  </si>
  <si>
    <t>22,643</t>
  </si>
  <si>
    <t>-103,858</t>
  </si>
  <si>
    <t>-10,727</t>
  </si>
  <si>
    <t>-3,125</t>
  </si>
  <si>
    <t>-7,801</t>
  </si>
  <si>
    <t>-2,683</t>
  </si>
  <si>
    <t>-4,663</t>
  </si>
  <si>
    <t>12,384</t>
  </si>
  <si>
    <t>39,815</t>
  </si>
  <si>
    <t>-196,099</t>
  </si>
  <si>
    <t>164,34</t>
  </si>
  <si>
    <t>-39,937</t>
  </si>
  <si>
    <t>17,582</t>
  </si>
  <si>
    <t>-6,285</t>
  </si>
  <si>
    <t>-7,9</t>
  </si>
  <si>
    <t>-2,798</t>
  </si>
  <si>
    <t>-13,147</t>
  </si>
  <si>
    <t>-20,492</t>
  </si>
  <si>
    <t>63,296</t>
  </si>
  <si>
    <t>63,483</t>
  </si>
  <si>
    <t>27,324</t>
  </si>
  <si>
    <t>179,028</t>
  </si>
  <si>
    <t>42,524</t>
  </si>
  <si>
    <t>28,197</t>
  </si>
  <si>
    <t>23,028</t>
  </si>
  <si>
    <t>60,127</t>
  </si>
  <si>
    <t>360,571</t>
  </si>
  <si>
    <t>50,152</t>
  </si>
  <si>
    <t>14,542</t>
  </si>
  <si>
    <t>3,201</t>
  </si>
  <si>
    <t>52,351</t>
  </si>
  <si>
    <t>21,13</t>
  </si>
  <si>
    <t>32,214</t>
  </si>
  <si>
    <t>18,249</t>
  </si>
  <si>
    <t>72,968</t>
  </si>
  <si>
    <t>146,324</t>
  </si>
  <si>
    <t>46,924</t>
  </si>
  <si>
    <t>-9,47</t>
  </si>
  <si>
    <t>14,7</t>
  </si>
  <si>
    <t>-1,091</t>
  </si>
  <si>
    <t>-34,091</t>
  </si>
  <si>
    <t>38,719</t>
  </si>
  <si>
    <t>10,625</t>
  </si>
  <si>
    <t>48,325</t>
  </si>
  <si>
    <t>-29,897</t>
  </si>
  <si>
    <t>-5,287</t>
  </si>
  <si>
    <t>-4,014</t>
  </si>
  <si>
    <t>-6,424</t>
  </si>
  <si>
    <t>-47,039</t>
  </si>
  <si>
    <t>56,699</t>
  </si>
  <si>
    <t>28,613</t>
  </si>
  <si>
    <t>47,817</t>
  </si>
  <si>
    <t>39,981</t>
  </si>
  <si>
    <t>94,986</t>
  </si>
  <si>
    <t>24,918</t>
  </si>
  <si>
    <t>1,028</t>
  </si>
  <si>
    <t>35,394</t>
  </si>
  <si>
    <t>40,778</t>
  </si>
  <si>
    <t>60,67</t>
  </si>
  <si>
    <t>70,679</t>
  </si>
  <si>
    <t>281,432</t>
  </si>
  <si>
    <t>12,697</t>
  </si>
  <si>
    <t>15,927</t>
  </si>
  <si>
    <t>3,627</t>
  </si>
  <si>
    <t>57,338</t>
  </si>
  <si>
    <t>20,805</t>
  </si>
  <si>
    <t>23,406</t>
  </si>
  <si>
    <t>173,001</t>
  </si>
  <si>
    <t>176,991</t>
  </si>
  <si>
    <t>19,919</t>
  </si>
  <si>
    <t>-1,78</t>
  </si>
  <si>
    <t>-10,256</t>
  </si>
  <si>
    <t>-2,231</t>
  </si>
  <si>
    <t>37,24</t>
  </si>
  <si>
    <t>28,581</t>
  </si>
  <si>
    <t>-1410,084</t>
  </si>
  <si>
    <t>77,073</t>
  </si>
  <si>
    <t>39,965</t>
  </si>
  <si>
    <t>-11,157</t>
  </si>
  <si>
    <t>-1,301</t>
  </si>
  <si>
    <t>-10,204</t>
  </si>
  <si>
    <t>35,699</t>
  </si>
  <si>
    <t>37,02</t>
  </si>
  <si>
    <t>14,927</t>
  </si>
  <si>
    <t>250,944</t>
  </si>
  <si>
    <t>67,356</t>
  </si>
  <si>
    <t>4,843</t>
  </si>
  <si>
    <t>55,414</t>
  </si>
  <si>
    <t>35,793</t>
  </si>
  <si>
    <t>62,241</t>
  </si>
  <si>
    <t>33,758</t>
  </si>
  <si>
    <t>16,672</t>
  </si>
  <si>
    <t>15,238</t>
  </si>
  <si>
    <t>-6,825</t>
  </si>
  <si>
    <t>55,219</t>
  </si>
  <si>
    <t>137,834</t>
  </si>
  <si>
    <t>30,499</t>
  </si>
  <si>
    <t>11,733</t>
  </si>
  <si>
    <t>381,245</t>
  </si>
  <si>
    <t>302,301</t>
  </si>
  <si>
    <t>70,37</t>
  </si>
  <si>
    <t>288,417</t>
  </si>
  <si>
    <t>122,102</t>
  </si>
  <si>
    <t>24,859</t>
  </si>
  <si>
    <t>60,308</t>
  </si>
  <si>
    <t>13,018</t>
  </si>
  <si>
    <t>12,745</t>
  </si>
  <si>
    <t>217,108</t>
  </si>
  <si>
    <t>190,916</t>
  </si>
  <si>
    <t>42,551</t>
  </si>
  <si>
    <t>262,86</t>
  </si>
  <si>
    <t>139,195</t>
  </si>
  <si>
    <t>22,638</t>
  </si>
  <si>
    <t>85,117</t>
  </si>
  <si>
    <t>3,08</t>
  </si>
  <si>
    <t>3,003</t>
  </si>
  <si>
    <t>306,422</t>
  </si>
  <si>
    <t>223,603</t>
  </si>
  <si>
    <t>74,702</t>
  </si>
  <si>
    <t>231,743</t>
  </si>
  <si>
    <t>-6,823</t>
  </si>
  <si>
    <t>11,244</t>
  </si>
  <si>
    <t>15,171</t>
  </si>
  <si>
    <t>17,198</t>
  </si>
  <si>
    <t>-24,564</t>
  </si>
  <si>
    <t>394,069</t>
  </si>
  <si>
    <t>41,827</t>
  </si>
  <si>
    <t>252,459</t>
  </si>
  <si>
    <t>47,947</t>
  </si>
  <si>
    <t>197,954</t>
  </si>
  <si>
    <t>152,998</t>
  </si>
  <si>
    <t>55,184</t>
  </si>
  <si>
    <t>77,014</t>
  </si>
  <si>
    <t>442,789</t>
  </si>
  <si>
    <t>96,506</t>
  </si>
  <si>
    <t>34,043</t>
  </si>
  <si>
    <t>8,56</t>
  </si>
  <si>
    <t>17,86</t>
  </si>
  <si>
    <t>3,224</t>
  </si>
  <si>
    <t>7,218</t>
  </si>
  <si>
    <t>4,288</t>
  </si>
  <si>
    <t>44,483</t>
  </si>
  <si>
    <t>70,101</t>
  </si>
  <si>
    <t>53,699</t>
  </si>
  <si>
    <t>356,885</t>
  </si>
  <si>
    <t>99,743</t>
  </si>
  <si>
    <t>2,919</t>
  </si>
  <si>
    <t>10,896</t>
  </si>
  <si>
    <t>359,074</t>
  </si>
  <si>
    <t>314,532</t>
  </si>
  <si>
    <t>43,812</t>
  </si>
  <si>
    <t>99,199</t>
  </si>
  <si>
    <t>46,88</t>
  </si>
  <si>
    <t>-80,376</t>
  </si>
  <si>
    <t>76,531</t>
  </si>
  <si>
    <t>-4,82</t>
  </si>
  <si>
    <t>-2,795</t>
  </si>
  <si>
    <t>-289,355</t>
  </si>
  <si>
    <t>224,619</t>
  </si>
  <si>
    <t>160,985</t>
  </si>
  <si>
    <t>49,927</t>
  </si>
  <si>
    <t>-6,664</t>
  </si>
  <si>
    <t>-4,728</t>
  </si>
  <si>
    <t>36,232</t>
  </si>
  <si>
    <t>19,047</t>
  </si>
  <si>
    <t>41,391</t>
  </si>
  <si>
    <t>165,007</t>
  </si>
  <si>
    <t>22,286</t>
  </si>
  <si>
    <t>13,567</t>
  </si>
  <si>
    <t>1,163</t>
  </si>
  <si>
    <t>48,84</t>
  </si>
  <si>
    <t>22,19</t>
  </si>
  <si>
    <t>24,772</t>
  </si>
  <si>
    <t>33,349</t>
  </si>
  <si>
    <t>25,147</t>
  </si>
  <si>
    <t>229,477</t>
  </si>
  <si>
    <t>35,11</t>
  </si>
  <si>
    <t>53,247</t>
  </si>
  <si>
    <t>1,337</t>
  </si>
  <si>
    <t>30,994</t>
  </si>
  <si>
    <t>27,942</t>
  </si>
  <si>
    <t>61,981</t>
  </si>
  <si>
    <t>348,027</t>
  </si>
  <si>
    <t>32,827</t>
  </si>
  <si>
    <t>48,17</t>
  </si>
  <si>
    <t>35,691</t>
  </si>
  <si>
    <t>-4,867</t>
  </si>
  <si>
    <t>208,426</t>
  </si>
  <si>
    <t>-3,144</t>
  </si>
  <si>
    <t>-2,967</t>
  </si>
  <si>
    <t>128,488</t>
  </si>
  <si>
    <t>104,938</t>
  </si>
  <si>
    <t>53,315</t>
  </si>
  <si>
    <t>206,585</t>
  </si>
  <si>
    <t>9,149</t>
  </si>
  <si>
    <t>-2,866</t>
  </si>
  <si>
    <t>-1,47</t>
  </si>
  <si>
    <t>-1,374</t>
  </si>
  <si>
    <t>-1,573</t>
  </si>
  <si>
    <t>34,561</t>
  </si>
  <si>
    <t>8,43</t>
  </si>
  <si>
    <t>229,998</t>
  </si>
  <si>
    <t>36,337</t>
  </si>
  <si>
    <t>64,458</t>
  </si>
  <si>
    <t>18,951</t>
  </si>
  <si>
    <t>8,697</t>
  </si>
  <si>
    <t>7,004</t>
  </si>
  <si>
    <t>9,937</t>
  </si>
  <si>
    <t>9,774</t>
  </si>
  <si>
    <t>68,225</t>
  </si>
  <si>
    <t>33,631</t>
  </si>
  <si>
    <t>39,276</t>
  </si>
  <si>
    <t>269,005</t>
  </si>
  <si>
    <t>44,443</t>
  </si>
  <si>
    <t>66,07</t>
  </si>
  <si>
    <t>17,498</t>
  </si>
  <si>
    <t>11,07</t>
  </si>
  <si>
    <t>11,193</t>
  </si>
  <si>
    <t>62,992</t>
  </si>
  <si>
    <t>41,798</t>
  </si>
  <si>
    <t>38,049</t>
  </si>
  <si>
    <t>114,532</t>
  </si>
  <si>
    <t>37,377</t>
  </si>
  <si>
    <t>-1,003</t>
  </si>
  <si>
    <t>-0,615</t>
  </si>
  <si>
    <t>-0,183</t>
  </si>
  <si>
    <t>32,309</t>
  </si>
  <si>
    <t>34,825</t>
  </si>
  <si>
    <t>296,84</t>
  </si>
  <si>
    <t>57,796</t>
  </si>
  <si>
    <t>60,428</t>
  </si>
  <si>
    <t>58,465</t>
  </si>
  <si>
    <t>4,549</t>
  </si>
  <si>
    <t>3,894</t>
  </si>
  <si>
    <t>210,475</t>
  </si>
  <si>
    <t>163,45</t>
  </si>
  <si>
    <t>58,47</t>
  </si>
  <si>
    <t>57,577</t>
  </si>
  <si>
    <t>208,731</t>
  </si>
  <si>
    <t>19,29</t>
  </si>
  <si>
    <t>81,219</t>
  </si>
  <si>
    <t>10,805</t>
  </si>
  <si>
    <t>60,823</t>
  </si>
  <si>
    <t>40,157</t>
  </si>
  <si>
    <t>55,985</t>
  </si>
  <si>
    <t>62,828</t>
  </si>
  <si>
    <t>172,823</t>
  </si>
  <si>
    <t>43,121</t>
  </si>
  <si>
    <t>44,611</t>
  </si>
  <si>
    <t>53,393</t>
  </si>
  <si>
    <t>623,483</t>
  </si>
  <si>
    <t>82,39</t>
  </si>
  <si>
    <t>38,917</t>
  </si>
  <si>
    <t>20,408</t>
  </si>
  <si>
    <t>26,562</t>
  </si>
  <si>
    <t>25,525</t>
  </si>
  <si>
    <t>140,103</t>
  </si>
  <si>
    <t>78,32</t>
  </si>
  <si>
    <t>34,602</t>
  </si>
  <si>
    <t>27,402</t>
  </si>
  <si>
    <t>185,909</t>
  </si>
  <si>
    <t>4,241</t>
  </si>
  <si>
    <t>4,493</t>
  </si>
  <si>
    <t>114,943</t>
  </si>
  <si>
    <t>52,893</t>
  </si>
  <si>
    <t>47,096</t>
  </si>
  <si>
    <t>61,024</t>
  </si>
  <si>
    <t>397,725</t>
  </si>
  <si>
    <t>75,13</t>
  </si>
  <si>
    <t>103,796</t>
  </si>
  <si>
    <t>373,666</t>
  </si>
  <si>
    <t>303,387</t>
  </si>
  <si>
    <t>49,579</t>
  </si>
  <si>
    <t>107,879</t>
  </si>
  <si>
    <t>31,901</t>
  </si>
  <si>
    <t>19,871</t>
  </si>
  <si>
    <t>17,729</t>
  </si>
  <si>
    <t>51,951</t>
  </si>
  <si>
    <t>139,7</t>
  </si>
  <si>
    <t>47,942</t>
  </si>
  <si>
    <t>12,094</t>
  </si>
  <si>
    <t>2,636</t>
  </si>
  <si>
    <t>1,245</t>
  </si>
  <si>
    <t>43,539</t>
  </si>
  <si>
    <t>113,675</t>
  </si>
  <si>
    <t>42,876</t>
  </si>
  <si>
    <t>41,338</t>
  </si>
  <si>
    <t>25,496</t>
  </si>
  <si>
    <t>11,365</t>
  </si>
  <si>
    <t>2,215</t>
  </si>
  <si>
    <t>5,791</t>
  </si>
  <si>
    <t>91,786</t>
  </si>
  <si>
    <t>47,435</t>
  </si>
  <si>
    <t>105,559</t>
  </si>
  <si>
    <t>192,811</t>
  </si>
  <si>
    <t>29,071</t>
  </si>
  <si>
    <t>64,489</t>
  </si>
  <si>
    <t>7,167</t>
  </si>
  <si>
    <t>0,915</t>
  </si>
  <si>
    <t>37,52</t>
  </si>
  <si>
    <t>31,219</t>
  </si>
  <si>
    <t>-144,399</t>
  </si>
  <si>
    <t>-16,75</t>
  </si>
  <si>
    <t>-3,846</t>
  </si>
  <si>
    <t>-10,325</t>
  </si>
  <si>
    <t>-2,349</t>
  </si>
  <si>
    <t>-519,835</t>
  </si>
  <si>
    <t>98,586</t>
  </si>
  <si>
    <t>696,281</t>
  </si>
  <si>
    <t>51,168</t>
  </si>
  <si>
    <t>59,25</t>
  </si>
  <si>
    <t>136,141</t>
  </si>
  <si>
    <t>25,232</t>
  </si>
  <si>
    <t>35,577</t>
  </si>
  <si>
    <t>33,921</t>
  </si>
  <si>
    <t>490,107</t>
  </si>
  <si>
    <t>482,256</t>
  </si>
  <si>
    <t>61,874</t>
  </si>
  <si>
    <t>79,816</t>
  </si>
  <si>
    <t>165,154</t>
  </si>
  <si>
    <t>13,822</t>
  </si>
  <si>
    <t>25,439</t>
  </si>
  <si>
    <t>29,054</t>
  </si>
  <si>
    <t>11,433</t>
  </si>
  <si>
    <t>9,901</t>
  </si>
  <si>
    <t>104,595</t>
  </si>
  <si>
    <t>27,954</t>
  </si>
  <si>
    <t>57,255</t>
  </si>
  <si>
    <t>79,973</t>
  </si>
  <si>
    <t>116,958</t>
  </si>
  <si>
    <t>44,177</t>
  </si>
  <si>
    <t>-4,484</t>
  </si>
  <si>
    <t>-2,638</t>
  </si>
  <si>
    <t>-1,744</t>
  </si>
  <si>
    <t>39,402</t>
  </si>
  <si>
    <t>15,816</t>
  </si>
  <si>
    <t>50,187</t>
  </si>
  <si>
    <t>385,764</t>
  </si>
  <si>
    <t>208,994</t>
  </si>
  <si>
    <t>41,774</t>
  </si>
  <si>
    <t>539,043</t>
  </si>
  <si>
    <t>-278,649</t>
  </si>
  <si>
    <t>-4,968</t>
  </si>
  <si>
    <t>150,385</t>
  </si>
  <si>
    <t>153,46</t>
  </si>
  <si>
    <t>20,633</t>
  </si>
  <si>
    <t>70,829</t>
  </si>
  <si>
    <t>27,771</t>
  </si>
  <si>
    <t>260,001</t>
  </si>
  <si>
    <t>50,861</t>
  </si>
  <si>
    <t>57,489</t>
  </si>
  <si>
    <t>4,827</t>
  </si>
  <si>
    <t>-0,167</t>
  </si>
  <si>
    <t>73,375</t>
  </si>
  <si>
    <t>57,942</t>
  </si>
  <si>
    <t>130,863</t>
  </si>
  <si>
    <t>160,99</t>
  </si>
  <si>
    <t>28,406</t>
  </si>
  <si>
    <t>25,043</t>
  </si>
  <si>
    <t>118,993</t>
  </si>
  <si>
    <t>48,692</t>
  </si>
  <si>
    <t>51,888</t>
  </si>
  <si>
    <t>230,722</t>
  </si>
  <si>
    <t>215,285</t>
  </si>
  <si>
    <t>41,592</t>
  </si>
  <si>
    <t>59,612</t>
  </si>
  <si>
    <t>51,499</t>
  </si>
  <si>
    <t>173,987</t>
  </si>
  <si>
    <t>36,551</t>
  </si>
  <si>
    <t>320,658</t>
  </si>
  <si>
    <t>54,593</t>
  </si>
  <si>
    <t>57,65</t>
  </si>
  <si>
    <t>39,752</t>
  </si>
  <si>
    <t>19,725</t>
  </si>
  <si>
    <t>27,87</t>
  </si>
  <si>
    <t>143,107</t>
  </si>
  <si>
    <t>105,548</t>
  </si>
  <si>
    <t>56,642</t>
  </si>
  <si>
    <t>100,744</t>
  </si>
  <si>
    <t>118,033</t>
  </si>
  <si>
    <t>44,248</t>
  </si>
  <si>
    <t>21,354</t>
  </si>
  <si>
    <t>15,375</t>
  </si>
  <si>
    <t>1,741</t>
  </si>
  <si>
    <t>5,373</t>
  </si>
  <si>
    <t>55,35</t>
  </si>
  <si>
    <t>41,642</t>
  </si>
  <si>
    <t>-794,796</t>
  </si>
  <si>
    <t>88,31</t>
  </si>
  <si>
    <t>25,315</t>
  </si>
  <si>
    <t>-5,934</t>
  </si>
  <si>
    <t>-0,772</t>
  </si>
  <si>
    <t>-15,896</t>
  </si>
  <si>
    <t>-3,674</t>
  </si>
  <si>
    <t>26,531</t>
  </si>
  <si>
    <t>8,529</t>
  </si>
  <si>
    <t>47,322</t>
  </si>
  <si>
    <t>66,768</t>
  </si>
  <si>
    <t>49,946</t>
  </si>
  <si>
    <t>22,696</t>
  </si>
  <si>
    <t>22,583</t>
  </si>
  <si>
    <t>24,792</t>
  </si>
  <si>
    <t>41,318</t>
  </si>
  <si>
    <t>71,542</t>
  </si>
  <si>
    <t>82,906</t>
  </si>
  <si>
    <t>226,064</t>
  </si>
  <si>
    <t>42,719</t>
  </si>
  <si>
    <t>41,728</t>
  </si>
  <si>
    <t>9,071</t>
  </si>
  <si>
    <t>-0,441</t>
  </si>
  <si>
    <t>65,63</t>
  </si>
  <si>
    <t>42,907</t>
  </si>
  <si>
    <t>40,835</t>
  </si>
  <si>
    <t>201,346</t>
  </si>
  <si>
    <t>88,903</t>
  </si>
  <si>
    <t>34,512</t>
  </si>
  <si>
    <t>48,132</t>
  </si>
  <si>
    <t>-60,436</t>
  </si>
  <si>
    <t>-3,381</t>
  </si>
  <si>
    <t>173,277</t>
  </si>
  <si>
    <t>152,917</t>
  </si>
  <si>
    <t>19,96</t>
  </si>
  <si>
    <t>39,902</t>
  </si>
  <si>
    <t>-1747,051</t>
  </si>
  <si>
    <t>277,261</t>
  </si>
  <si>
    <t>24,871</t>
  </si>
  <si>
    <t>51,317</t>
  </si>
  <si>
    <t>-39,67</t>
  </si>
  <si>
    <t>-6,478</t>
  </si>
  <si>
    <t>-9,604</t>
  </si>
  <si>
    <t>-8,781</t>
  </si>
  <si>
    <t>184,739</t>
  </si>
  <si>
    <t>122,595</t>
  </si>
  <si>
    <t>48,03</t>
  </si>
  <si>
    <t>68,971</t>
  </si>
  <si>
    <t>61,675</t>
  </si>
  <si>
    <t>211,407</t>
  </si>
  <si>
    <t>43,291</t>
  </si>
  <si>
    <t>36,133</t>
  </si>
  <si>
    <t>14,391</t>
  </si>
  <si>
    <t>4,252</t>
  </si>
  <si>
    <t>33,55</t>
  </si>
  <si>
    <t>151,499</t>
  </si>
  <si>
    <t>21,365</t>
  </si>
  <si>
    <t>16,529</t>
  </si>
  <si>
    <t>5,055</t>
  </si>
  <si>
    <t>1,277</t>
  </si>
  <si>
    <t>5,645</t>
  </si>
  <si>
    <t>59,504</t>
  </si>
  <si>
    <t>35,638</t>
  </si>
  <si>
    <t>47,503</t>
  </si>
  <si>
    <t>430,877</t>
  </si>
  <si>
    <t>66,781</t>
  </si>
  <si>
    <t>95,395</t>
  </si>
  <si>
    <t>140,019</t>
  </si>
  <si>
    <t>27,624</t>
  </si>
  <si>
    <t>30,719</t>
  </si>
  <si>
    <t>8,49</t>
  </si>
  <si>
    <t>504,068</t>
  </si>
  <si>
    <t>39,191</t>
  </si>
  <si>
    <t>128,064</t>
  </si>
  <si>
    <t>67,245</t>
  </si>
  <si>
    <t>1571,983</t>
  </si>
  <si>
    <t>55,326</t>
  </si>
  <si>
    <t>58,188</t>
  </si>
  <si>
    <t>179,55</t>
  </si>
  <si>
    <t>19,007</t>
  </si>
  <si>
    <t>26,258</t>
  </si>
  <si>
    <t>19,74</t>
  </si>
  <si>
    <t>646,381</t>
  </si>
  <si>
    <t>25,017</t>
  </si>
  <si>
    <t>196,305</t>
  </si>
  <si>
    <t>49,71</t>
  </si>
  <si>
    <t>241,225</t>
  </si>
  <si>
    <t>51,186</t>
  </si>
  <si>
    <t>56,087</t>
  </si>
  <si>
    <t>25,597</t>
  </si>
  <si>
    <t>92,15</t>
  </si>
  <si>
    <t>43,396</t>
  </si>
  <si>
    <t>39,282</t>
  </si>
  <si>
    <t>269,492</t>
  </si>
  <si>
    <t>46,814</t>
  </si>
  <si>
    <t>23,666</t>
  </si>
  <si>
    <t>10,103</t>
  </si>
  <si>
    <t>85,197</t>
  </si>
  <si>
    <t>62,316</t>
  </si>
  <si>
    <t>34,972</t>
  </si>
  <si>
    <t>46,308</t>
  </si>
  <si>
    <t>145,824</t>
  </si>
  <si>
    <t>47,426</t>
  </si>
  <si>
    <t>8,892</t>
  </si>
  <si>
    <t>0,283</t>
  </si>
  <si>
    <t>10,381</t>
  </si>
  <si>
    <t>66,607</t>
  </si>
  <si>
    <t>42,029</t>
  </si>
  <si>
    <t>61,598</t>
  </si>
  <si>
    <t>585,157</t>
  </si>
  <si>
    <t>12,998</t>
  </si>
  <si>
    <t>83,612</t>
  </si>
  <si>
    <t>21,027</t>
  </si>
  <si>
    <t>12,484</t>
  </si>
  <si>
    <t>25,949</t>
  </si>
  <si>
    <t>37,766</t>
  </si>
  <si>
    <t>26,475</t>
  </si>
  <si>
    <t>43378,575</t>
  </si>
  <si>
    <t>142,639</t>
  </si>
  <si>
    <t>21,941</t>
  </si>
  <si>
    <t>-3119,358</t>
  </si>
  <si>
    <t>34,919</t>
  </si>
  <si>
    <t>42,849</t>
  </si>
  <si>
    <t>268,15</t>
  </si>
  <si>
    <t>60,637</t>
  </si>
  <si>
    <t>30,155</t>
  </si>
  <si>
    <t>7,487</t>
  </si>
  <si>
    <t>5,378</t>
  </si>
  <si>
    <t>108,56</t>
  </si>
  <si>
    <t>85,99</t>
  </si>
  <si>
    <t>23,363</t>
  </si>
  <si>
    <t>41,215</t>
  </si>
  <si>
    <t>-181,865</t>
  </si>
  <si>
    <t>61,261</t>
  </si>
  <si>
    <t>-16,754</t>
  </si>
  <si>
    <t>-6,484</t>
  </si>
  <si>
    <t>-117,337</t>
  </si>
  <si>
    <t>-6,211</t>
  </si>
  <si>
    <t>-3,118</t>
  </si>
  <si>
    <t>-2,079</t>
  </si>
  <si>
    <t>-23,344</t>
  </si>
  <si>
    <t>44,144</t>
  </si>
  <si>
    <t>123,239</t>
  </si>
  <si>
    <t>252,808</t>
  </si>
  <si>
    <t>15,874</t>
  </si>
  <si>
    <t>34,998</t>
  </si>
  <si>
    <t>83,479</t>
  </si>
  <si>
    <t>106,975</t>
  </si>
  <si>
    <t>53,686</t>
  </si>
  <si>
    <t>300,524</t>
  </si>
  <si>
    <t>231,059</t>
  </si>
  <si>
    <t>70,997</t>
  </si>
  <si>
    <t>143,525</t>
  </si>
  <si>
    <t>97,747</t>
  </si>
  <si>
    <t>109,562</t>
  </si>
  <si>
    <t>15,631</t>
  </si>
  <si>
    <t>21,28</t>
  </si>
  <si>
    <t>-43,28</t>
  </si>
  <si>
    <t>-3,346</t>
  </si>
  <si>
    <t>-5,665</t>
  </si>
  <si>
    <t>76,609</t>
  </si>
  <si>
    <t>60,017</t>
  </si>
  <si>
    <t>99,971</t>
  </si>
  <si>
    <t>16,882</t>
  </si>
  <si>
    <t>32,497</t>
  </si>
  <si>
    <t>68,532</t>
  </si>
  <si>
    <t>36565,719</t>
  </si>
  <si>
    <t>109,411</t>
  </si>
  <si>
    <t>51,088</t>
  </si>
  <si>
    <t>40,905</t>
  </si>
  <si>
    <t>45,073</t>
  </si>
  <si>
    <t>251,952</t>
  </si>
  <si>
    <t>161,052</t>
  </si>
  <si>
    <t>17,048</t>
  </si>
  <si>
    <t>22,242</t>
  </si>
  <si>
    <t>206,129</t>
  </si>
  <si>
    <t>80,073</t>
  </si>
  <si>
    <t>23,736</t>
  </si>
  <si>
    <t>50,261</t>
  </si>
  <si>
    <t>56,134</t>
  </si>
  <si>
    <t>240,263</t>
  </si>
  <si>
    <t>450,14</t>
  </si>
  <si>
    <t>69,56</t>
  </si>
  <si>
    <t>184,253</t>
  </si>
  <si>
    <t>93,524</t>
  </si>
  <si>
    <t>150,13</t>
  </si>
  <si>
    <t>22,869</t>
  </si>
  <si>
    <t>4,466</t>
  </si>
  <si>
    <t>3,805</t>
  </si>
  <si>
    <t>82,33</t>
  </si>
  <si>
    <t>32,703</t>
  </si>
  <si>
    <t>64,125</t>
  </si>
  <si>
    <t>131,143</t>
  </si>
  <si>
    <t>32,563</t>
  </si>
  <si>
    <t>5,848</t>
  </si>
  <si>
    <t>4,254</t>
  </si>
  <si>
    <t>14,59</t>
  </si>
  <si>
    <t>40,254</t>
  </si>
  <si>
    <t>103,405</t>
  </si>
  <si>
    <t>35,236</t>
  </si>
  <si>
    <t>-1,271</t>
  </si>
  <si>
    <t>39,59</t>
  </si>
  <si>
    <t>38,089</t>
  </si>
  <si>
    <t>28,026</t>
  </si>
  <si>
    <t>118,752</t>
  </si>
  <si>
    <t>280,678</t>
  </si>
  <si>
    <t>46,699</t>
  </si>
  <si>
    <t>34,742</t>
  </si>
  <si>
    <t>15,342</t>
  </si>
  <si>
    <t>125,073</t>
  </si>
  <si>
    <t>83,611</t>
  </si>
  <si>
    <t>45,508</t>
  </si>
  <si>
    <t>221,717</t>
  </si>
  <si>
    <t>154,236</t>
  </si>
  <si>
    <t>11,625</t>
  </si>
  <si>
    <t>21,774</t>
  </si>
  <si>
    <t>20,617</t>
  </si>
  <si>
    <t>18,751</t>
  </si>
  <si>
    <t>-137,312</t>
  </si>
  <si>
    <t>78,614</t>
  </si>
  <si>
    <t>-33,355</t>
  </si>
  <si>
    <t>-77,98</t>
  </si>
  <si>
    <t>-3,503</t>
  </si>
  <si>
    <t>-3,986</t>
  </si>
  <si>
    <t>19,255</t>
  </si>
  <si>
    <t>27,13</t>
  </si>
  <si>
    <t>49,738</t>
  </si>
  <si>
    <t>124,613</t>
  </si>
  <si>
    <t>41,235</t>
  </si>
  <si>
    <t>16,375</t>
  </si>
  <si>
    <t>15,759</t>
  </si>
  <si>
    <t>58,951</t>
  </si>
  <si>
    <t>60,414</t>
  </si>
  <si>
    <t>191,221</t>
  </si>
  <si>
    <t>118,357</t>
  </si>
  <si>
    <t>33,887</t>
  </si>
  <si>
    <t>18,095</t>
  </si>
  <si>
    <t>24,462</t>
  </si>
  <si>
    <t>-3,214</t>
  </si>
  <si>
    <t>-4,563</t>
  </si>
  <si>
    <t>-8,869</t>
  </si>
  <si>
    <t>88,065</t>
  </si>
  <si>
    <t>58,997</t>
  </si>
  <si>
    <t>34,863</t>
  </si>
  <si>
    <t>58,859</t>
  </si>
  <si>
    <t>65,924</t>
  </si>
  <si>
    <t>29,276</t>
  </si>
  <si>
    <t>34,525</t>
  </si>
  <si>
    <t>5,669</t>
  </si>
  <si>
    <t>-83,305</t>
  </si>
  <si>
    <t>35,614</t>
  </si>
  <si>
    <t>38,981</t>
  </si>
  <si>
    <t>147,847</t>
  </si>
  <si>
    <t>1128,481</t>
  </si>
  <si>
    <t>24,139</t>
  </si>
  <si>
    <t>36,928</t>
  </si>
  <si>
    <t>229,414</t>
  </si>
  <si>
    <t>11,483</t>
  </si>
  <si>
    <t>18,051</t>
  </si>
  <si>
    <t>15,544</t>
  </si>
  <si>
    <t>825,891</t>
  </si>
  <si>
    <t>754,678</t>
  </si>
  <si>
    <t>69,408</t>
  </si>
  <si>
    <t>74,1</t>
  </si>
  <si>
    <t>190,201</t>
  </si>
  <si>
    <t>20,962</t>
  </si>
  <si>
    <t>4,184</t>
  </si>
  <si>
    <t>2,455</t>
  </si>
  <si>
    <t>89,715</t>
  </si>
  <si>
    <t>69,3</t>
  </si>
  <si>
    <t>160,446</t>
  </si>
  <si>
    <t>29,347</t>
  </si>
  <si>
    <t>11,412</t>
  </si>
  <si>
    <t>132,772</t>
  </si>
  <si>
    <t>24,685</t>
  </si>
  <si>
    <t>93,161</t>
  </si>
  <si>
    <t>31,337</t>
  </si>
  <si>
    <t>183,714</t>
  </si>
  <si>
    <t>25,228</t>
  </si>
  <si>
    <t>52,78</t>
  </si>
  <si>
    <t>10,822</t>
  </si>
  <si>
    <t>1,671</t>
  </si>
  <si>
    <t>38,959</t>
  </si>
  <si>
    <t>12,748</t>
  </si>
  <si>
    <t>268,017</t>
  </si>
  <si>
    <t>20,545</t>
  </si>
  <si>
    <t>92,065</t>
  </si>
  <si>
    <t>-23,974</t>
  </si>
  <si>
    <t>18,427</t>
  </si>
  <si>
    <t>17,452</t>
  </si>
  <si>
    <t>77,475</t>
  </si>
  <si>
    <t>4568,355</t>
  </si>
  <si>
    <t>-460,717</t>
  </si>
  <si>
    <t>-1,397</t>
  </si>
  <si>
    <t>-6,575</t>
  </si>
  <si>
    <t>-1,805</t>
  </si>
  <si>
    <t>23,964</t>
  </si>
  <si>
    <t>36,006</t>
  </si>
  <si>
    <t>38,236</t>
  </si>
  <si>
    <t>75,52</t>
  </si>
  <si>
    <t>288,996</t>
  </si>
  <si>
    <t>42,48</t>
  </si>
  <si>
    <t>42,115</t>
  </si>
  <si>
    <t>41,343</t>
  </si>
  <si>
    <t>-12,251</t>
  </si>
  <si>
    <t>-4,23</t>
  </si>
  <si>
    <t>-6,084</t>
  </si>
  <si>
    <t>-9,179</t>
  </si>
  <si>
    <t>-1,503</t>
  </si>
  <si>
    <t>148,835</t>
  </si>
  <si>
    <t>111,946</t>
  </si>
  <si>
    <t>42,635</t>
  </si>
  <si>
    <t>41,979</t>
  </si>
  <si>
    <t>164,561</t>
  </si>
  <si>
    <t>56,479</t>
  </si>
  <si>
    <t>30,892</t>
  </si>
  <si>
    <t>111,21</t>
  </si>
  <si>
    <t>73,792</t>
  </si>
  <si>
    <t>83,877</t>
  </si>
  <si>
    <t>249,47</t>
  </si>
  <si>
    <t>238,723</t>
  </si>
  <si>
    <t>22,233</t>
  </si>
  <si>
    <t>27,621</t>
  </si>
  <si>
    <t>0,746</t>
  </si>
  <si>
    <t>53,516</t>
  </si>
  <si>
    <t>-2,787</t>
  </si>
  <si>
    <t>99,434</t>
  </si>
  <si>
    <t>30,43</t>
  </si>
  <si>
    <t>88,442</t>
  </si>
  <si>
    <t>72,499</t>
  </si>
  <si>
    <t>154,612</t>
  </si>
  <si>
    <t>11,855</t>
  </si>
  <si>
    <t>11,432</t>
  </si>
  <si>
    <t>42,308</t>
  </si>
  <si>
    <t>18,868</t>
  </si>
  <si>
    <t>29,496</t>
  </si>
  <si>
    <t>101,854</t>
  </si>
  <si>
    <t>292,395</t>
  </si>
  <si>
    <t>22,421</t>
  </si>
  <si>
    <t>3,566</t>
  </si>
  <si>
    <t>84,123</t>
  </si>
  <si>
    <t>36,699</t>
  </si>
  <si>
    <t>4315,427</t>
  </si>
  <si>
    <t>115,666</t>
  </si>
  <si>
    <t>79,116</t>
  </si>
  <si>
    <t>30,608</t>
  </si>
  <si>
    <t>-40,682</t>
  </si>
  <si>
    <t>-5,919</t>
  </si>
  <si>
    <t>-3,483</t>
  </si>
  <si>
    <t>-3,438</t>
  </si>
  <si>
    <t>-6,257</t>
  </si>
  <si>
    <t>110,19</t>
  </si>
  <si>
    <t>83,504</t>
  </si>
  <si>
    <t>87,6</t>
  </si>
  <si>
    <t>-422,627</t>
  </si>
  <si>
    <t>138,059</t>
  </si>
  <si>
    <t>70,177</t>
  </si>
  <si>
    <t>-13,093</t>
  </si>
  <si>
    <t>-162,016</t>
  </si>
  <si>
    <t>-8,529</t>
  </si>
  <si>
    <t>-5,144</t>
  </si>
  <si>
    <t>88,589</t>
  </si>
  <si>
    <t>50,094</t>
  </si>
  <si>
    <t>69,689</t>
  </si>
  <si>
    <t>-526,451</t>
  </si>
  <si>
    <t>90,86</t>
  </si>
  <si>
    <t>13,842</t>
  </si>
  <si>
    <t>-8,49</t>
  </si>
  <si>
    <t>67,135</t>
  </si>
  <si>
    <t>-70,087</t>
  </si>
  <si>
    <t>21,257</t>
  </si>
  <si>
    <t>20,763</t>
  </si>
  <si>
    <t>27,167</t>
  </si>
  <si>
    <t>52,62</t>
  </si>
  <si>
    <t>-416,089</t>
  </si>
  <si>
    <t>87,121</t>
  </si>
  <si>
    <t>13,643</t>
  </si>
  <si>
    <t>-4,55</t>
  </si>
  <si>
    <t>74,963</t>
  </si>
  <si>
    <t>34,066</t>
  </si>
  <si>
    <t>24,197</t>
  </si>
  <si>
    <t>35,606</t>
  </si>
  <si>
    <t>64,983</t>
  </si>
  <si>
    <t>1478,754</t>
  </si>
  <si>
    <t>84,513</t>
  </si>
  <si>
    <t>79,911</t>
  </si>
  <si>
    <t>11,707</t>
  </si>
  <si>
    <t>-11,999</t>
  </si>
  <si>
    <t>-9,33</t>
  </si>
  <si>
    <t>-11,603</t>
  </si>
  <si>
    <t>-14,35</t>
  </si>
  <si>
    <t>42,146</t>
  </si>
  <si>
    <t>32,591</t>
  </si>
  <si>
    <t>50,273</t>
  </si>
  <si>
    <t>99,616</t>
  </si>
  <si>
    <t>15,132</t>
  </si>
  <si>
    <t>54,476</t>
  </si>
  <si>
    <t>15,123</t>
  </si>
  <si>
    <t>26,871</t>
  </si>
  <si>
    <t>66,083</t>
  </si>
  <si>
    <t>46,773</t>
  </si>
  <si>
    <t>187,813</t>
  </si>
  <si>
    <t>54,789</t>
  </si>
  <si>
    <t>38,947</t>
  </si>
  <si>
    <t>29,966</t>
  </si>
  <si>
    <t>71,584</t>
  </si>
  <si>
    <t>41,64</t>
  </si>
  <si>
    <t>83,503</t>
  </si>
  <si>
    <t>84,734</t>
  </si>
  <si>
    <t>25,419</t>
  </si>
  <si>
    <t>47,239</t>
  </si>
  <si>
    <t>59,632</t>
  </si>
  <si>
    <t>81,881</t>
  </si>
  <si>
    <t>17,4</t>
  </si>
  <si>
    <t>23,556</t>
  </si>
  <si>
    <t>153,83</t>
  </si>
  <si>
    <t>350,037</t>
  </si>
  <si>
    <t>23,895</t>
  </si>
  <si>
    <t>43,891</t>
  </si>
  <si>
    <t>124,355</t>
  </si>
  <si>
    <t>60,75</t>
  </si>
  <si>
    <t>78,119</t>
  </si>
  <si>
    <t>65,062</t>
  </si>
  <si>
    <t>15,397</t>
  </si>
  <si>
    <t>197,017</t>
  </si>
  <si>
    <t>45,509</t>
  </si>
  <si>
    <t>57,952</t>
  </si>
  <si>
    <t>56,572</t>
  </si>
  <si>
    <t>33,175</t>
  </si>
  <si>
    <t>13,404</t>
  </si>
  <si>
    <t>72,492</t>
  </si>
  <si>
    <t>32,287</t>
  </si>
  <si>
    <t>12,56</t>
  </si>
  <si>
    <t>9,43</t>
  </si>
  <si>
    <t>-2,626</t>
  </si>
  <si>
    <t>23,805</t>
  </si>
  <si>
    <t>14,402</t>
  </si>
  <si>
    <t>60,068</t>
  </si>
  <si>
    <t>139,301</t>
  </si>
  <si>
    <t>29,972</t>
  </si>
  <si>
    <t>85,274</t>
  </si>
  <si>
    <t>13,146</t>
  </si>
  <si>
    <t>20,951</t>
  </si>
  <si>
    <t>10,482</t>
  </si>
  <si>
    <t>47,325</t>
  </si>
  <si>
    <t>21,977</t>
  </si>
  <si>
    <t>97,048</t>
  </si>
  <si>
    <t>7,921</t>
  </si>
  <si>
    <t>2,474</t>
  </si>
  <si>
    <t>3,522</t>
  </si>
  <si>
    <t>-21,955</t>
  </si>
  <si>
    <t>9,262</t>
  </si>
  <si>
    <t>31,747</t>
  </si>
  <si>
    <t>44,96</t>
  </si>
  <si>
    <t>0,996</t>
  </si>
  <si>
    <t>53,989</t>
  </si>
  <si>
    <t>11,376</t>
  </si>
  <si>
    <t>12,107</t>
  </si>
  <si>
    <t>66,527</t>
  </si>
  <si>
    <t>16,864</t>
  </si>
  <si>
    <t>87,614</t>
  </si>
  <si>
    <t>33,179</t>
  </si>
  <si>
    <t>13,58</t>
  </si>
  <si>
    <t>-12,491</t>
  </si>
  <si>
    <t>-17,019</t>
  </si>
  <si>
    <t>-2,753</t>
  </si>
  <si>
    <t>22,978</t>
  </si>
  <si>
    <t>69,196</t>
  </si>
  <si>
    <t>168,2</t>
  </si>
  <si>
    <t>14,858</t>
  </si>
  <si>
    <t>46,435</t>
  </si>
  <si>
    <t>45,019</t>
  </si>
  <si>
    <t>4,382</t>
  </si>
  <si>
    <t>8,241</t>
  </si>
  <si>
    <t>162,069</t>
  </si>
  <si>
    <t>16,405</t>
  </si>
  <si>
    <t>25,6</t>
  </si>
  <si>
    <t>71,456</t>
  </si>
  <si>
    <t>15,329</t>
  </si>
  <si>
    <t>353,43</t>
  </si>
  <si>
    <t>67,495</t>
  </si>
  <si>
    <t>1,589</t>
  </si>
  <si>
    <t>10,194</t>
  </si>
  <si>
    <t>28,363</t>
  </si>
  <si>
    <t>35,286</t>
  </si>
  <si>
    <t>163,764</t>
  </si>
  <si>
    <t>326,191</t>
  </si>
  <si>
    <t>17,625</t>
  </si>
  <si>
    <t>153,267</t>
  </si>
  <si>
    <t>17,256</t>
  </si>
  <si>
    <t>551,76</t>
  </si>
  <si>
    <t>425,316</t>
  </si>
  <si>
    <t>82,444</t>
  </si>
  <si>
    <t>170,609</t>
  </si>
  <si>
    <t>71,651</t>
  </si>
  <si>
    <t>408,077</t>
  </si>
  <si>
    <t>11,289</t>
  </si>
  <si>
    <t>30,468</t>
  </si>
  <si>
    <t>4,746</t>
  </si>
  <si>
    <t>109,684</t>
  </si>
  <si>
    <t>79,4</t>
  </si>
  <si>
    <t>43,374</t>
  </si>
  <si>
    <t>43,024</t>
  </si>
  <si>
    <t>126,886</t>
  </si>
  <si>
    <t>49,177</t>
  </si>
  <si>
    <t>54,974</t>
  </si>
  <si>
    <t>37,622</t>
  </si>
  <si>
    <t>36,275</t>
  </si>
  <si>
    <t>36,154</t>
  </si>
  <si>
    <t>214,929</t>
  </si>
  <si>
    <t>15,289</t>
  </si>
  <si>
    <t>54,534</t>
  </si>
  <si>
    <t>26,324</t>
  </si>
  <si>
    <t>5,317</t>
  </si>
  <si>
    <t>94,768</t>
  </si>
  <si>
    <t>52,213</t>
  </si>
  <si>
    <t>33,565</t>
  </si>
  <si>
    <t>56,489</t>
  </si>
  <si>
    <t>163,304</t>
  </si>
  <si>
    <t>27,682</t>
  </si>
  <si>
    <t>46,883</t>
  </si>
  <si>
    <t>8,426</t>
  </si>
  <si>
    <t>3,493</t>
  </si>
  <si>
    <t>5,906</t>
  </si>
  <si>
    <t>101,19</t>
  </si>
  <si>
    <t>59,321</t>
  </si>
  <si>
    <t>171,823</t>
  </si>
  <si>
    <t>42,901</t>
  </si>
  <si>
    <t>13,816</t>
  </si>
  <si>
    <t>15,526</t>
  </si>
  <si>
    <t>197,496</t>
  </si>
  <si>
    <t>48,994</t>
  </si>
  <si>
    <t>44,501</t>
  </si>
  <si>
    <t>133,642</t>
  </si>
  <si>
    <t>21,154</t>
  </si>
  <si>
    <t>14,039</t>
  </si>
  <si>
    <t>23,25</t>
  </si>
  <si>
    <t>17,148</t>
  </si>
  <si>
    <t>481,113</t>
  </si>
  <si>
    <t>691,581</t>
  </si>
  <si>
    <t>159,448</t>
  </si>
  <si>
    <t>191,344</t>
  </si>
  <si>
    <t>38,226</t>
  </si>
  <si>
    <t>6,478</t>
  </si>
  <si>
    <t>4,749</t>
  </si>
  <si>
    <t>23,322</t>
  </si>
  <si>
    <t>15,591</t>
  </si>
  <si>
    <t>53,39</t>
  </si>
  <si>
    <t>75,389</t>
  </si>
  <si>
    <t>324,434</t>
  </si>
  <si>
    <t>32,19</t>
  </si>
  <si>
    <t>43,336</t>
  </si>
  <si>
    <t>167,748</t>
  </si>
  <si>
    <t>132,502</t>
  </si>
  <si>
    <t>59,536</t>
  </si>
  <si>
    <t>-157,517</t>
  </si>
  <si>
    <t>147,852</t>
  </si>
  <si>
    <t>4,38</t>
  </si>
  <si>
    <t>-65,933</t>
  </si>
  <si>
    <t>10,439</t>
  </si>
  <si>
    <t>-4,628</t>
  </si>
  <si>
    <t>-6,47</t>
  </si>
  <si>
    <t>-3,951</t>
  </si>
  <si>
    <t>-7,489</t>
  </si>
  <si>
    <t>48,743</t>
  </si>
  <si>
    <t>23,878</t>
  </si>
  <si>
    <t>-2983,566</t>
  </si>
  <si>
    <t>172,567</t>
  </si>
  <si>
    <t>33,494</t>
  </si>
  <si>
    <t>-46,588</t>
  </si>
  <si>
    <t>-1,39</t>
  </si>
  <si>
    <t>-7,913</t>
  </si>
  <si>
    <t>-0,786</t>
  </si>
  <si>
    <t>-1,721</t>
  </si>
  <si>
    <t>6,371</t>
  </si>
  <si>
    <t>13,476</t>
  </si>
  <si>
    <t>291,833</t>
  </si>
  <si>
    <t>27,024</t>
  </si>
  <si>
    <t>116,611</t>
  </si>
  <si>
    <t>47,56</t>
  </si>
  <si>
    <t>9,587</t>
  </si>
  <si>
    <t>0,448</t>
  </si>
  <si>
    <t>5,969</t>
  </si>
  <si>
    <t>34,513</t>
  </si>
  <si>
    <t>28,292</t>
  </si>
  <si>
    <t>45,199</t>
  </si>
  <si>
    <t>122,574</t>
  </si>
  <si>
    <t>36,875</t>
  </si>
  <si>
    <t>54,206</t>
  </si>
  <si>
    <t>12,028</t>
  </si>
  <si>
    <t>4,248</t>
  </si>
  <si>
    <t>53,663</t>
  </si>
  <si>
    <t>55,23</t>
  </si>
  <si>
    <t>198,206</t>
  </si>
  <si>
    <t>38,496</t>
  </si>
  <si>
    <t>50,7</t>
  </si>
  <si>
    <t>-0,14</t>
  </si>
  <si>
    <t>58,487</t>
  </si>
  <si>
    <t>28,51</t>
  </si>
  <si>
    <t>171,405</t>
  </si>
  <si>
    <t>21,403</t>
  </si>
  <si>
    <t>45,366</t>
  </si>
  <si>
    <t>8,707</t>
  </si>
  <si>
    <t>76,927</t>
  </si>
  <si>
    <t>28,097</t>
  </si>
  <si>
    <t>39,57</t>
  </si>
  <si>
    <t>51,452</t>
  </si>
  <si>
    <t>242,123</t>
  </si>
  <si>
    <t>124,934</t>
  </si>
  <si>
    <t>54,743</t>
  </si>
  <si>
    <t>16,319</t>
  </si>
  <si>
    <t>24,477</t>
  </si>
  <si>
    <t>2,72</t>
  </si>
  <si>
    <t>88,119</t>
  </si>
  <si>
    <t>9,448</t>
  </si>
  <si>
    <t>59,215</t>
  </si>
  <si>
    <t>105,403</t>
  </si>
  <si>
    <t>188,007</t>
  </si>
  <si>
    <t>39,582</t>
  </si>
  <si>
    <t>37,384</t>
  </si>
  <si>
    <t>109,265</t>
  </si>
  <si>
    <t>10,993</t>
  </si>
  <si>
    <t>6,316</t>
  </si>
  <si>
    <t>7,594</t>
  </si>
  <si>
    <t>393,353</t>
  </si>
  <si>
    <t>276,056</t>
  </si>
  <si>
    <t>108,279</t>
  </si>
  <si>
    <t>101,03</t>
  </si>
  <si>
    <t>37,577</t>
  </si>
  <si>
    <t>39,67</t>
  </si>
  <si>
    <t>113,85</t>
  </si>
  <si>
    <t>10,577</t>
  </si>
  <si>
    <t>5,015</t>
  </si>
  <si>
    <t>263,023</t>
  </si>
  <si>
    <t>73,612</t>
  </si>
  <si>
    <t>119,954</t>
  </si>
  <si>
    <t>52,157</t>
  </si>
  <si>
    <t>271,736</t>
  </si>
  <si>
    <t>26,523</t>
  </si>
  <si>
    <t>48,175</t>
  </si>
  <si>
    <t>30,611</t>
  </si>
  <si>
    <t>1,68</t>
  </si>
  <si>
    <t>87,533</t>
  </si>
  <si>
    <t>74,524</t>
  </si>
  <si>
    <t>13,566</t>
  </si>
  <si>
    <t>10,604</t>
  </si>
  <si>
    <t>180,754</t>
  </si>
  <si>
    <t>25,932</t>
  </si>
  <si>
    <t>50,47</t>
  </si>
  <si>
    <t>19,041</t>
  </si>
  <si>
    <t>29,853</t>
  </si>
  <si>
    <t>1,512</t>
  </si>
  <si>
    <t>68,546</t>
  </si>
  <si>
    <t>85,385</t>
  </si>
  <si>
    <t>341,602</t>
  </si>
  <si>
    <t>42,418</t>
  </si>
  <si>
    <t>32,757</t>
  </si>
  <si>
    <t>51,788</t>
  </si>
  <si>
    <t>16,926</t>
  </si>
  <si>
    <t>16,429</t>
  </si>
  <si>
    <t>186,436</t>
  </si>
  <si>
    <t>84,806</t>
  </si>
  <si>
    <t>53,735</t>
  </si>
  <si>
    <t>77,388</t>
  </si>
  <si>
    <t>60,37</t>
  </si>
  <si>
    <t>132,922</t>
  </si>
  <si>
    <t>32,857</t>
  </si>
  <si>
    <t>24,672</t>
  </si>
  <si>
    <t>1,343</t>
  </si>
  <si>
    <t>3,619</t>
  </si>
  <si>
    <t>32,787</t>
  </si>
  <si>
    <t>46,21</t>
  </si>
  <si>
    <t>33,505</t>
  </si>
  <si>
    <t>50,82</t>
  </si>
  <si>
    <t>153,528</t>
  </si>
  <si>
    <t>36,23</t>
  </si>
  <si>
    <t>5,718</t>
  </si>
  <si>
    <t>40,904</t>
  </si>
  <si>
    <t>50,258</t>
  </si>
  <si>
    <t>30,318</t>
  </si>
  <si>
    <t>8,475</t>
  </si>
  <si>
    <t>296,298</t>
  </si>
  <si>
    <t>84,388</t>
  </si>
  <si>
    <t>38,896</t>
  </si>
  <si>
    <t>10,588</t>
  </si>
  <si>
    <t>11,977</t>
  </si>
  <si>
    <t>140,024</t>
  </si>
  <si>
    <t>15,613</t>
  </si>
  <si>
    <t>61,856</t>
  </si>
  <si>
    <t>108,214</t>
  </si>
  <si>
    <t>-21,418</t>
  </si>
  <si>
    <t>7,763</t>
  </si>
  <si>
    <t>40,943</t>
  </si>
  <si>
    <t>88,794</t>
  </si>
  <si>
    <t>546,768</t>
  </si>
  <si>
    <t>20,51</t>
  </si>
  <si>
    <t>44,591</t>
  </si>
  <si>
    <t>76,142</t>
  </si>
  <si>
    <t>29,638</t>
  </si>
  <si>
    <t>54,234</t>
  </si>
  <si>
    <t>274,112</t>
  </si>
  <si>
    <t>213,645</t>
  </si>
  <si>
    <t>39,326</t>
  </si>
  <si>
    <t>4,457</t>
  </si>
  <si>
    <t>843,045</t>
  </si>
  <si>
    <t>51,96</t>
  </si>
  <si>
    <t>119,509</t>
  </si>
  <si>
    <t>40,038</t>
  </si>
  <si>
    <t>39,39</t>
  </si>
  <si>
    <t>430,231</t>
  </si>
  <si>
    <t>391,722</t>
  </si>
  <si>
    <t>65,837</t>
  </si>
  <si>
    <t>187,14</t>
  </si>
  <si>
    <t>1058,215</t>
  </si>
  <si>
    <t>23,933</t>
  </si>
  <si>
    <t>255,979</t>
  </si>
  <si>
    <t>15,521</t>
  </si>
  <si>
    <t>921,524</t>
  </si>
  <si>
    <t>925,877</t>
  </si>
  <si>
    <t>30,578</t>
  </si>
  <si>
    <t>30,658</t>
  </si>
  <si>
    <t>19,555</t>
  </si>
  <si>
    <t>205,809</t>
  </si>
  <si>
    <t>37,257</t>
  </si>
  <si>
    <t>62,875</t>
  </si>
  <si>
    <t>39,17</t>
  </si>
  <si>
    <t>141,011</t>
  </si>
  <si>
    <t>110,731</t>
  </si>
  <si>
    <t>39,697</t>
  </si>
  <si>
    <t>60,411</t>
  </si>
  <si>
    <t>313,862</t>
  </si>
  <si>
    <t>1,737</t>
  </si>
  <si>
    <t>125,39</t>
  </si>
  <si>
    <t>19,454</t>
  </si>
  <si>
    <t>39,434</t>
  </si>
  <si>
    <t>16,078</t>
  </si>
  <si>
    <t>240,663</t>
  </si>
  <si>
    <t>36,956</t>
  </si>
  <si>
    <t>57,077</t>
  </si>
  <si>
    <t>4,923</t>
  </si>
  <si>
    <t>24,956</t>
  </si>
  <si>
    <t>19,705</t>
  </si>
  <si>
    <t>16,192</t>
  </si>
  <si>
    <t>-82,817</t>
  </si>
  <si>
    <t>67,752</t>
  </si>
  <si>
    <t>-49,844</t>
  </si>
  <si>
    <t>-1,146</t>
  </si>
  <si>
    <t>-9,188</t>
  </si>
  <si>
    <t>-0,454</t>
  </si>
  <si>
    <t>-8,464</t>
  </si>
  <si>
    <t>-7,604</t>
  </si>
  <si>
    <t>5,624</t>
  </si>
  <si>
    <t>38,534</t>
  </si>
  <si>
    <t>2597,531</t>
  </si>
  <si>
    <t>96,193</t>
  </si>
  <si>
    <t>69,049</t>
  </si>
  <si>
    <t>29,158</t>
  </si>
  <si>
    <t>-1237,604</t>
  </si>
  <si>
    <t>-1,384</t>
  </si>
  <si>
    <t>91,477</t>
  </si>
  <si>
    <t>58,091</t>
  </si>
  <si>
    <t>22,619</t>
  </si>
  <si>
    <t>102,201</t>
  </si>
  <si>
    <t>18,949</t>
  </si>
  <si>
    <t>5,169</t>
  </si>
  <si>
    <t>223,326</t>
  </si>
  <si>
    <t>50,806</t>
  </si>
  <si>
    <t>60,189</t>
  </si>
  <si>
    <t>0,25</t>
  </si>
  <si>
    <t>1,966</t>
  </si>
  <si>
    <t>17,029</t>
  </si>
  <si>
    <t>238,054</t>
  </si>
  <si>
    <t>35,133</t>
  </si>
  <si>
    <t>7,844</t>
  </si>
  <si>
    <t>8,254</t>
  </si>
  <si>
    <t>27,529</t>
  </si>
  <si>
    <t>29,364</t>
  </si>
  <si>
    <t>23,295</t>
  </si>
  <si>
    <t>63,399</t>
  </si>
  <si>
    <t>16,43</t>
  </si>
  <si>
    <t>1,566</t>
  </si>
  <si>
    <t>59,147</t>
  </si>
  <si>
    <t>22,167</t>
  </si>
  <si>
    <t>50,769</t>
  </si>
  <si>
    <t>289,659</t>
  </si>
  <si>
    <t>72,64</t>
  </si>
  <si>
    <t>31,981</t>
  </si>
  <si>
    <t>3,533</t>
  </si>
  <si>
    <t>115,132</t>
  </si>
  <si>
    <t>70,674</t>
  </si>
  <si>
    <t>33,879</t>
  </si>
  <si>
    <t>264,745</t>
  </si>
  <si>
    <t>825,103</t>
  </si>
  <si>
    <t>52,915</t>
  </si>
  <si>
    <t>389,957</t>
  </si>
  <si>
    <t>32,901</t>
  </si>
  <si>
    <t>62,072</t>
  </si>
  <si>
    <t>1403,846</t>
  </si>
  <si>
    <t>1279,094</t>
  </si>
  <si>
    <t>94,554</t>
  </si>
  <si>
    <t>545,692</t>
  </si>
  <si>
    <t>399,032</t>
  </si>
  <si>
    <t>28,771</t>
  </si>
  <si>
    <t>12,485</t>
  </si>
  <si>
    <t>8,268</t>
  </si>
  <si>
    <t>183,368</t>
  </si>
  <si>
    <t>10,911</t>
  </si>
  <si>
    <t>54,45</t>
  </si>
  <si>
    <t>46,945</t>
  </si>
  <si>
    <t>441,98</t>
  </si>
  <si>
    <t>81,24</t>
  </si>
  <si>
    <t>6,386</t>
  </si>
  <si>
    <t>152,726</t>
  </si>
  <si>
    <t>103,712</t>
  </si>
  <si>
    <t>42,867</t>
  </si>
  <si>
    <t>41,138</t>
  </si>
  <si>
    <t>8,684</t>
  </si>
  <si>
    <t>92,184</t>
  </si>
  <si>
    <t>35,671</t>
  </si>
  <si>
    <t>68,651</t>
  </si>
  <si>
    <t>-34,641</t>
  </si>
  <si>
    <t>23,636</t>
  </si>
  <si>
    <t>9,914</t>
  </si>
  <si>
    <t>16,364</t>
  </si>
  <si>
    <t>-124,706</t>
  </si>
  <si>
    <t>10,598</t>
  </si>
  <si>
    <t>62,178</t>
  </si>
  <si>
    <t>110,981</t>
  </si>
  <si>
    <t>441,342</t>
  </si>
  <si>
    <t>68,826</t>
  </si>
  <si>
    <t>45,382</t>
  </si>
  <si>
    <t>6,122</t>
  </si>
  <si>
    <t>7,85</t>
  </si>
  <si>
    <t>163,375</t>
  </si>
  <si>
    <t>73,545</t>
  </si>
  <si>
    <t>59,261</t>
  </si>
  <si>
    <t>50,895</t>
  </si>
  <si>
    <t>52,608</t>
  </si>
  <si>
    <t>310,685</t>
  </si>
  <si>
    <t>45,415</t>
  </si>
  <si>
    <t>42,63</t>
  </si>
  <si>
    <t>12,068</t>
  </si>
  <si>
    <t>4,478</t>
  </si>
  <si>
    <t>153,466</t>
  </si>
  <si>
    <t>119,694</t>
  </si>
  <si>
    <t>49,729</t>
  </si>
  <si>
    <t>49,89</t>
  </si>
  <si>
    <t>27,162</t>
  </si>
  <si>
    <t>129,183</t>
  </si>
  <si>
    <t>37,454</t>
  </si>
  <si>
    <t>14,044</t>
  </si>
  <si>
    <t>50,56</t>
  </si>
  <si>
    <t>25,28</t>
  </si>
  <si>
    <t>49,238</t>
  </si>
  <si>
    <t>60,481</t>
  </si>
  <si>
    <t>172,689</t>
  </si>
  <si>
    <t>127,602</t>
  </si>
  <si>
    <t>33,134</t>
  </si>
  <si>
    <t>23,529</t>
  </si>
  <si>
    <t>9,361</t>
  </si>
  <si>
    <t>136,671</t>
  </si>
  <si>
    <t>-3,138</t>
  </si>
  <si>
    <t>-8,662</t>
  </si>
  <si>
    <t>2,494</t>
  </si>
  <si>
    <t>-4,247</t>
  </si>
  <si>
    <t>33,7</t>
  </si>
  <si>
    <t>51,419</t>
  </si>
  <si>
    <t>54,173</t>
  </si>
  <si>
    <t>138,948</t>
  </si>
  <si>
    <t>61,881</t>
  </si>
  <si>
    <t>57,875</t>
  </si>
  <si>
    <t>3,398</t>
  </si>
  <si>
    <t>0,422</t>
  </si>
  <si>
    <t>46,488</t>
  </si>
  <si>
    <t>29,077</t>
  </si>
  <si>
    <t>47,063</t>
  </si>
  <si>
    <t>176,114</t>
  </si>
  <si>
    <t>32,764</t>
  </si>
  <si>
    <t>57,508</t>
  </si>
  <si>
    <t>11,648</t>
  </si>
  <si>
    <t>41,933</t>
  </si>
  <si>
    <t>212,865</t>
  </si>
  <si>
    <t>38,996</t>
  </si>
  <si>
    <t>66,267</t>
  </si>
  <si>
    <t>1,538</t>
  </si>
  <si>
    <t>93,383</t>
  </si>
  <si>
    <t>50,87</t>
  </si>
  <si>
    <t>35,706</t>
  </si>
  <si>
    <t>254,448</t>
  </si>
  <si>
    <t>30,641</t>
  </si>
  <si>
    <t>69,916</t>
  </si>
  <si>
    <t>6,825</t>
  </si>
  <si>
    <t>6,884</t>
  </si>
  <si>
    <t>211,774</t>
  </si>
  <si>
    <t>101,023</t>
  </si>
  <si>
    <t>61,558</t>
  </si>
  <si>
    <t>104,648</t>
  </si>
  <si>
    <t>187,744</t>
  </si>
  <si>
    <t>37,225</t>
  </si>
  <si>
    <t>64,49</t>
  </si>
  <si>
    <t>-1,803</t>
  </si>
  <si>
    <t>-5,82</t>
  </si>
  <si>
    <t>2,176</t>
  </si>
  <si>
    <t>99,103</t>
  </si>
  <si>
    <t>258,725</t>
  </si>
  <si>
    <t>31,237</t>
  </si>
  <si>
    <t>-6,524</t>
  </si>
  <si>
    <t>-0,687</t>
  </si>
  <si>
    <t>163,492</t>
  </si>
  <si>
    <t>46,828</t>
  </si>
  <si>
    <t>122,296</t>
  </si>
  <si>
    <t>63,63</t>
  </si>
  <si>
    <t>69,137</t>
  </si>
  <si>
    <t>30,812</t>
  </si>
  <si>
    <t>7,073</t>
  </si>
  <si>
    <t>36,667</t>
  </si>
  <si>
    <t>4,015</t>
  </si>
  <si>
    <t>212,244</t>
  </si>
  <si>
    <t>65,619</t>
  </si>
  <si>
    <t>28,655</t>
  </si>
  <si>
    <t>-4,472</t>
  </si>
  <si>
    <t>-31,209</t>
  </si>
  <si>
    <t>-3,517</t>
  </si>
  <si>
    <t>103,157</t>
  </si>
  <si>
    <t>52,386</t>
  </si>
  <si>
    <t>81,89</t>
  </si>
  <si>
    <t>11,122</t>
  </si>
  <si>
    <t>12,323</t>
  </si>
  <si>
    <t>-23,35</t>
  </si>
  <si>
    <t>-1,125</t>
  </si>
  <si>
    <t>-0,424</t>
  </si>
  <si>
    <t>-1,327</t>
  </si>
  <si>
    <t>32,405</t>
  </si>
  <si>
    <t>22,806</t>
  </si>
  <si>
    <t>36,931</t>
  </si>
  <si>
    <t>60,088</t>
  </si>
  <si>
    <t>33,513</t>
  </si>
  <si>
    <t>247,646</t>
  </si>
  <si>
    <t>34,828</t>
  </si>
  <si>
    <t>57,797</t>
  </si>
  <si>
    <t>39,959</t>
  </si>
  <si>
    <t>-0,128</t>
  </si>
  <si>
    <t>143,854</t>
  </si>
  <si>
    <t>99,668</t>
  </si>
  <si>
    <t>41,475</t>
  </si>
  <si>
    <t>53,736</t>
  </si>
  <si>
    <t>-560,052</t>
  </si>
  <si>
    <t>119,539</t>
  </si>
  <si>
    <t>78,713</t>
  </si>
  <si>
    <t>-4,871</t>
  </si>
  <si>
    <t>18,631</t>
  </si>
  <si>
    <t>11,65</t>
  </si>
  <si>
    <t>67,071</t>
  </si>
  <si>
    <t>47,475</t>
  </si>
  <si>
    <t>61,315</t>
  </si>
  <si>
    <t>2289,282</t>
  </si>
  <si>
    <t>185,945</t>
  </si>
  <si>
    <t>86,434</t>
  </si>
  <si>
    <t>3,561</t>
  </si>
  <si>
    <t>16,039</t>
  </si>
  <si>
    <t>-112,572</t>
  </si>
  <si>
    <t>-2,573</t>
  </si>
  <si>
    <t>-31,861</t>
  </si>
  <si>
    <t>-8,891</t>
  </si>
  <si>
    <t>57,742</t>
  </si>
  <si>
    <t>31,267</t>
  </si>
  <si>
    <t>30,746</t>
  </si>
  <si>
    <t>86,605</t>
  </si>
  <si>
    <t>250,909</t>
  </si>
  <si>
    <t>36,641</t>
  </si>
  <si>
    <t>28,898</t>
  </si>
  <si>
    <t>104,031</t>
  </si>
  <si>
    <t>25,809</t>
  </si>
  <si>
    <t>41,085</t>
  </si>
  <si>
    <t>33,873</t>
  </si>
  <si>
    <t>267,997</t>
  </si>
  <si>
    <t>49,948</t>
  </si>
  <si>
    <t>16,769</t>
  </si>
  <si>
    <t>12,879</t>
  </si>
  <si>
    <t>60,368</t>
  </si>
  <si>
    <t>43,193</t>
  </si>
  <si>
    <t>44,189</t>
  </si>
  <si>
    <t>70,567</t>
  </si>
  <si>
    <t>2,182</t>
  </si>
  <si>
    <t>6,636</t>
  </si>
  <si>
    <t>8,505</t>
  </si>
  <si>
    <t>29,461</t>
  </si>
  <si>
    <t>31,226</t>
  </si>
  <si>
    <t>44,023</t>
  </si>
  <si>
    <t>2989,378</t>
  </si>
  <si>
    <t>111,992</t>
  </si>
  <si>
    <t>40,817</t>
  </si>
  <si>
    <t>303661,538</t>
  </si>
  <si>
    <t>-63,482</t>
  </si>
  <si>
    <t>146,939</t>
  </si>
  <si>
    <t>121,453</t>
  </si>
  <si>
    <t>114,283</t>
  </si>
  <si>
    <t>142,646</t>
  </si>
  <si>
    <t>37,796</t>
  </si>
  <si>
    <t>44,885</t>
  </si>
  <si>
    <t>20,968</t>
  </si>
  <si>
    <t>20,905</t>
  </si>
  <si>
    <t>100,157</t>
  </si>
  <si>
    <t>9,895</t>
  </si>
  <si>
    <t>40,458</t>
  </si>
  <si>
    <t>49,482</t>
  </si>
  <si>
    <t>99,774</t>
  </si>
  <si>
    <t>21,62</t>
  </si>
  <si>
    <t>77,831</t>
  </si>
  <si>
    <t>35,145</t>
  </si>
  <si>
    <t>59,589</t>
  </si>
  <si>
    <t>84,828</t>
  </si>
  <si>
    <t>154230,519</t>
  </si>
  <si>
    <t>175,358</t>
  </si>
  <si>
    <t>40,825</t>
  </si>
  <si>
    <t>1578,512</t>
  </si>
  <si>
    <t>146,969</t>
  </si>
  <si>
    <t>128,56</t>
  </si>
  <si>
    <t>24,993</t>
  </si>
  <si>
    <t>197,383</t>
  </si>
  <si>
    <t>53,044</t>
  </si>
  <si>
    <t>33,161</t>
  </si>
  <si>
    <t>24,376</t>
  </si>
  <si>
    <t>36,997</t>
  </si>
  <si>
    <t>171,507</t>
  </si>
  <si>
    <t>54,342</t>
  </si>
  <si>
    <t>19,905</t>
  </si>
  <si>
    <t>77,35</t>
  </si>
  <si>
    <t>4,572</t>
  </si>
  <si>
    <t>71,657</t>
  </si>
  <si>
    <t>19,287</t>
  </si>
  <si>
    <t>55,672</t>
  </si>
  <si>
    <t>66,912</t>
  </si>
  <si>
    <t>10,729</t>
  </si>
  <si>
    <t>33,981</t>
  </si>
  <si>
    <t>53,549</t>
  </si>
  <si>
    <t>42,366</t>
  </si>
  <si>
    <t>116,63</t>
  </si>
  <si>
    <t>81,948</t>
  </si>
  <si>
    <t>10,69</t>
  </si>
  <si>
    <t>78,971</t>
  </si>
  <si>
    <t>47,991</t>
  </si>
  <si>
    <t>42,823</t>
  </si>
  <si>
    <t>88,595</t>
  </si>
  <si>
    <t>305,305</t>
  </si>
  <si>
    <t>153,424</t>
  </si>
  <si>
    <t>18,376</t>
  </si>
  <si>
    <t>19,528</t>
  </si>
  <si>
    <t>5,241</t>
  </si>
  <si>
    <t>2,457</t>
  </si>
  <si>
    <t>70,3</t>
  </si>
  <si>
    <t>76,564</t>
  </si>
  <si>
    <t>24,349</t>
  </si>
  <si>
    <t>69,7</t>
  </si>
  <si>
    <t>10158,519</t>
  </si>
  <si>
    <t>105,277</t>
  </si>
  <si>
    <t>10,008</t>
  </si>
  <si>
    <t>11,027</t>
  </si>
  <si>
    <t>23,396</t>
  </si>
  <si>
    <t>36,029</t>
  </si>
  <si>
    <t>23,172</t>
  </si>
  <si>
    <t>31,009</t>
  </si>
  <si>
    <t>39,095</t>
  </si>
  <si>
    <t>54,071</t>
  </si>
  <si>
    <t>164,142</t>
  </si>
  <si>
    <t>31,442</t>
  </si>
  <si>
    <t>36,672</t>
  </si>
  <si>
    <t>9,89</t>
  </si>
  <si>
    <t>208,047</t>
  </si>
  <si>
    <t>7,938</t>
  </si>
  <si>
    <t>35,605</t>
  </si>
  <si>
    <t>183,56</t>
  </si>
  <si>
    <t>225,381</t>
  </si>
  <si>
    <t>21,468</t>
  </si>
  <si>
    <t>59,598</t>
  </si>
  <si>
    <t>24,916</t>
  </si>
  <si>
    <t>214,552</t>
  </si>
  <si>
    <t>155,684</t>
  </si>
  <si>
    <t>19,472</t>
  </si>
  <si>
    <t>93,393</t>
  </si>
  <si>
    <t>31,495</t>
  </si>
  <si>
    <t>93,453</t>
  </si>
  <si>
    <t>18,314</t>
  </si>
  <si>
    <t>65,932</t>
  </si>
  <si>
    <t>43,401</t>
  </si>
  <si>
    <t>22,648</t>
  </si>
  <si>
    <t>304,45</t>
  </si>
  <si>
    <t>181,668</t>
  </si>
  <si>
    <t>33,016</t>
  </si>
  <si>
    <t>15,911</t>
  </si>
  <si>
    <t>20,816</t>
  </si>
  <si>
    <t>12,79</t>
  </si>
  <si>
    <t>3,188</t>
  </si>
  <si>
    <t>74,938</t>
  </si>
  <si>
    <t>72,845</t>
  </si>
  <si>
    <t>24,127</t>
  </si>
  <si>
    <t>11,968</t>
  </si>
  <si>
    <t>36,907</t>
  </si>
  <si>
    <t>497,598</t>
  </si>
  <si>
    <t>24,004</t>
  </si>
  <si>
    <t>84,933</t>
  </si>
  <si>
    <t>11,361</t>
  </si>
  <si>
    <t>7,354</t>
  </si>
  <si>
    <t>31,095</t>
  </si>
  <si>
    <t>44,833</t>
  </si>
  <si>
    <t>7,5</t>
  </si>
  <si>
    <t>57,118</t>
  </si>
  <si>
    <t>70,211</t>
  </si>
  <si>
    <t>-31,719</t>
  </si>
  <si>
    <t>35,389</t>
  </si>
  <si>
    <t>-114,188</t>
  </si>
  <si>
    <t>15,58</t>
  </si>
  <si>
    <t>38,798</t>
  </si>
  <si>
    <t>148,827</t>
  </si>
  <si>
    <t>151,416</t>
  </si>
  <si>
    <t>29,989</t>
  </si>
  <si>
    <t>91,998</t>
  </si>
  <si>
    <t>-7,451</t>
  </si>
  <si>
    <t>-0,887</t>
  </si>
  <si>
    <t>43,766</t>
  </si>
  <si>
    <t>-1,991</t>
  </si>
  <si>
    <t>-137,237</t>
  </si>
  <si>
    <t>-26,823</t>
  </si>
  <si>
    <t>28,939</t>
  </si>
  <si>
    <t>54,76</t>
  </si>
  <si>
    <t>105,802</t>
  </si>
  <si>
    <t>196716,269</t>
  </si>
  <si>
    <t>202,196</t>
  </si>
  <si>
    <t>18,004</t>
  </si>
  <si>
    <t>-1851,774</t>
  </si>
  <si>
    <t>5,385</t>
  </si>
  <si>
    <t>63,94</t>
  </si>
  <si>
    <t>17,804</t>
  </si>
  <si>
    <t>83,905</t>
  </si>
  <si>
    <t>47,752</t>
  </si>
  <si>
    <t>-15,053</t>
  </si>
  <si>
    <t>21,445</t>
  </si>
  <si>
    <t>-54,189</t>
  </si>
  <si>
    <t>24,286</t>
  </si>
  <si>
    <t>29,191</t>
  </si>
  <si>
    <t>61,867</t>
  </si>
  <si>
    <t>177,008</t>
  </si>
  <si>
    <t>41,058</t>
  </si>
  <si>
    <t>20,586</t>
  </si>
  <si>
    <t>-10,655</t>
  </si>
  <si>
    <t>-9,627</t>
  </si>
  <si>
    <t>-4,175</t>
  </si>
  <si>
    <t>74,111</t>
  </si>
  <si>
    <t>36,327</t>
  </si>
  <si>
    <t>158,763</t>
  </si>
  <si>
    <t>122,075</t>
  </si>
  <si>
    <t>44,951</t>
  </si>
  <si>
    <t>31,196</t>
  </si>
  <si>
    <t>80,583</t>
  </si>
  <si>
    <t>3,875</t>
  </si>
  <si>
    <t>13,911</t>
  </si>
  <si>
    <t>29,907</t>
  </si>
  <si>
    <t>42,693</t>
  </si>
  <si>
    <t>122,198</t>
  </si>
  <si>
    <t>44,371</t>
  </si>
  <si>
    <t>46,878</t>
  </si>
  <si>
    <t>2,367</t>
  </si>
  <si>
    <t>29,927</t>
  </si>
  <si>
    <t>1525,369</t>
  </si>
  <si>
    <t>118,714</t>
  </si>
  <si>
    <t>56,021</t>
  </si>
  <si>
    <t>3,892</t>
  </si>
  <si>
    <t>17,972</t>
  </si>
  <si>
    <t>28,145</t>
  </si>
  <si>
    <t>59,873</t>
  </si>
  <si>
    <t>1787,396</t>
  </si>
  <si>
    <t>125,642</t>
  </si>
  <si>
    <t>49,429</t>
  </si>
  <si>
    <t>7,983</t>
  </si>
  <si>
    <t>15,506</t>
  </si>
  <si>
    <t>6,159</t>
  </si>
  <si>
    <t>54,081</t>
  </si>
  <si>
    <t>21,217</t>
  </si>
  <si>
    <t>23,676</t>
  </si>
  <si>
    <t>58,034</t>
  </si>
  <si>
    <t>102,93</t>
  </si>
  <si>
    <t>239,286</t>
  </si>
  <si>
    <t>34,224</t>
  </si>
  <si>
    <t>11,016</t>
  </si>
  <si>
    <t>59,358</t>
  </si>
  <si>
    <t>72,254</t>
  </si>
  <si>
    <t>70,574</t>
  </si>
  <si>
    <t>343,511</t>
  </si>
  <si>
    <t>44,88</t>
  </si>
  <si>
    <t>68,887</t>
  </si>
  <si>
    <t>3,323</t>
  </si>
  <si>
    <t>7,457</t>
  </si>
  <si>
    <t>247,994</t>
  </si>
  <si>
    <t>214,615</t>
  </si>
  <si>
    <t>68,482</t>
  </si>
  <si>
    <t>63,629</t>
  </si>
  <si>
    <t>323,913</t>
  </si>
  <si>
    <t>54,461</t>
  </si>
  <si>
    <t>47,736</t>
  </si>
  <si>
    <t>10,47</t>
  </si>
  <si>
    <t>10,843</t>
  </si>
  <si>
    <t>7,707</t>
  </si>
  <si>
    <t>236,416</t>
  </si>
  <si>
    <t>211,753</t>
  </si>
  <si>
    <t>41,047</t>
  </si>
  <si>
    <t>68,854</t>
  </si>
  <si>
    <t>145,685</t>
  </si>
  <si>
    <t>26,439</t>
  </si>
  <si>
    <t>56,423</t>
  </si>
  <si>
    <t>15,553</t>
  </si>
  <si>
    <t>159,204</t>
  </si>
  <si>
    <t>55,989</t>
  </si>
  <si>
    <t>54,485</t>
  </si>
  <si>
    <t>49,197</t>
  </si>
  <si>
    <t>7,616</t>
  </si>
  <si>
    <t>150,02</t>
  </si>
  <si>
    <t>-1,457</t>
  </si>
  <si>
    <t>-3,308</t>
  </si>
  <si>
    <t>-2,958</t>
  </si>
  <si>
    <t>-8,561</t>
  </si>
  <si>
    <t>45,866</t>
  </si>
  <si>
    <t>25,999</t>
  </si>
  <si>
    <t>66,17</t>
  </si>
  <si>
    <t>158,063</t>
  </si>
  <si>
    <t>58,967</t>
  </si>
  <si>
    <t>6,689</t>
  </si>
  <si>
    <t>36,06</t>
  </si>
  <si>
    <t>46,505</t>
  </si>
  <si>
    <t>278,534</t>
  </si>
  <si>
    <t>31,075</t>
  </si>
  <si>
    <t>45,425</t>
  </si>
  <si>
    <t>77,324</t>
  </si>
  <si>
    <t>3,714</t>
  </si>
  <si>
    <t>7,67</t>
  </si>
  <si>
    <t>7,223</t>
  </si>
  <si>
    <t>278,365</t>
  </si>
  <si>
    <t>105,139</t>
  </si>
  <si>
    <t>62,35</t>
  </si>
  <si>
    <t>94,861</t>
  </si>
  <si>
    <t>493,166</t>
  </si>
  <si>
    <t>20,412</t>
  </si>
  <si>
    <t>77,315</t>
  </si>
  <si>
    <t>65,614</t>
  </si>
  <si>
    <t>236,212</t>
  </si>
  <si>
    <t>188,38</t>
  </si>
  <si>
    <t>74,974</t>
  </si>
  <si>
    <t>197,137</t>
  </si>
  <si>
    <t>25,474</t>
  </si>
  <si>
    <t>25,852</t>
  </si>
  <si>
    <t>76,467</t>
  </si>
  <si>
    <t>242,958</t>
  </si>
  <si>
    <t>37,309</t>
  </si>
  <si>
    <t>37,946</t>
  </si>
  <si>
    <t>30,537</t>
  </si>
  <si>
    <t>7,573</t>
  </si>
  <si>
    <t>109,933</t>
  </si>
  <si>
    <t>102,665</t>
  </si>
  <si>
    <t>19,386</t>
  </si>
  <si>
    <t>548,788</t>
  </si>
  <si>
    <t>39,27</t>
  </si>
  <si>
    <t>70,65</t>
  </si>
  <si>
    <t>37,847</t>
  </si>
  <si>
    <t>23,49</t>
  </si>
  <si>
    <t>23,739</t>
  </si>
  <si>
    <t>136,25</t>
  </si>
  <si>
    <t>83,972</t>
  </si>
  <si>
    <t>75,577</t>
  </si>
  <si>
    <t>45,273</t>
  </si>
  <si>
    <t>121,954</t>
  </si>
  <si>
    <t>217,597</t>
  </si>
  <si>
    <t>16,14</t>
  </si>
  <si>
    <t>33,366</t>
  </si>
  <si>
    <t>93,618</t>
  </si>
  <si>
    <t>137,935</t>
  </si>
  <si>
    <t>-214,14</t>
  </si>
  <si>
    <t>-2,669</t>
  </si>
  <si>
    <t>337,023</t>
  </si>
  <si>
    <t>297,006</t>
  </si>
  <si>
    <t>33,685</t>
  </si>
  <si>
    <t>143,967</t>
  </si>
  <si>
    <t>282,109</t>
  </si>
  <si>
    <t>126,45</t>
  </si>
  <si>
    <t>13,391</t>
  </si>
  <si>
    <t>14,51</t>
  </si>
  <si>
    <t>51,045</t>
  </si>
  <si>
    <t>19,986</t>
  </si>
  <si>
    <t>-0,91</t>
  </si>
  <si>
    <t>28,347</t>
  </si>
  <si>
    <t>44,129</t>
  </si>
  <si>
    <t>47,329</t>
  </si>
  <si>
    <t>203,715</t>
  </si>
  <si>
    <t>110,369</t>
  </si>
  <si>
    <t>27,625</t>
  </si>
  <si>
    <t>13,915</t>
  </si>
  <si>
    <t>193,342</t>
  </si>
  <si>
    <t>-4,721</t>
  </si>
  <si>
    <t>43,825</t>
  </si>
  <si>
    <t>48,316</t>
  </si>
  <si>
    <t>63,083</t>
  </si>
  <si>
    <t>11,357</t>
  </si>
  <si>
    <t>139,56</t>
  </si>
  <si>
    <t>34,928</t>
  </si>
  <si>
    <t>48,786</t>
  </si>
  <si>
    <t>28,798</t>
  </si>
  <si>
    <t>34,061</t>
  </si>
  <si>
    <t>21,009</t>
  </si>
  <si>
    <t>134,731</t>
  </si>
  <si>
    <t>43,504</t>
  </si>
  <si>
    <t>44,068</t>
  </si>
  <si>
    <t>24,06</t>
  </si>
  <si>
    <t>-0,372</t>
  </si>
  <si>
    <t>86,618</t>
  </si>
  <si>
    <t>63,92</t>
  </si>
  <si>
    <t>207,991</t>
  </si>
  <si>
    <t>210,361</t>
  </si>
  <si>
    <t>59,977</t>
  </si>
  <si>
    <t>16,331</t>
  </si>
  <si>
    <t>215,917</t>
  </si>
  <si>
    <t>169,925</t>
  </si>
  <si>
    <t>64,908</t>
  </si>
  <si>
    <t>75,488</t>
  </si>
  <si>
    <t>111,611</t>
  </si>
  <si>
    <t>28,411</t>
  </si>
  <si>
    <t>17,06</t>
  </si>
  <si>
    <t>73,876</t>
  </si>
  <si>
    <t>26,202</t>
  </si>
  <si>
    <t>0,33</t>
  </si>
  <si>
    <t>30,985</t>
  </si>
  <si>
    <t>254,202</t>
  </si>
  <si>
    <t>27,972</t>
  </si>
  <si>
    <t>75,809</t>
  </si>
  <si>
    <t>22,884</t>
  </si>
  <si>
    <t>9,249</t>
  </si>
  <si>
    <t>82,381</t>
  </si>
  <si>
    <t>26,861</t>
  </si>
  <si>
    <t>42,949</t>
  </si>
  <si>
    <t>35,315</t>
  </si>
  <si>
    <t>1,171</t>
  </si>
  <si>
    <t>896,791</t>
  </si>
  <si>
    <t>56,275</t>
  </si>
  <si>
    <t>88,791</t>
  </si>
  <si>
    <t>149,152</t>
  </si>
  <si>
    <t>6,638</t>
  </si>
  <si>
    <t>48,219</t>
  </si>
  <si>
    <t>536,946</t>
  </si>
  <si>
    <t>372,214</t>
  </si>
  <si>
    <t>18,837</t>
  </si>
  <si>
    <t>77,482</t>
  </si>
  <si>
    <t>102,082</t>
  </si>
  <si>
    <t>15,745</t>
  </si>
  <si>
    <t>11,921</t>
  </si>
  <si>
    <t>13,724</t>
  </si>
  <si>
    <t>42,914</t>
  </si>
  <si>
    <t>39,604</t>
  </si>
  <si>
    <t>45,579</t>
  </si>
  <si>
    <t>43,165</t>
  </si>
  <si>
    <t>200,418</t>
  </si>
  <si>
    <t>58,332</t>
  </si>
  <si>
    <t>50,779</t>
  </si>
  <si>
    <t>8,859</t>
  </si>
  <si>
    <t>5,524</t>
  </si>
  <si>
    <t>2,907</t>
  </si>
  <si>
    <t>241,141</t>
  </si>
  <si>
    <t>181,482</t>
  </si>
  <si>
    <t>15,128</t>
  </si>
  <si>
    <t>7,362</t>
  </si>
  <si>
    <t>26,371</t>
  </si>
  <si>
    <t>27,888</t>
  </si>
  <si>
    <t>69,289</t>
  </si>
  <si>
    <t>15,867</t>
  </si>
  <si>
    <t>51,341</t>
  </si>
  <si>
    <t>15,945</t>
  </si>
  <si>
    <t>26,555</t>
  </si>
  <si>
    <t>35,74</t>
  </si>
  <si>
    <t>68,997</t>
  </si>
  <si>
    <t>41,423</t>
  </si>
  <si>
    <t>130,561</t>
  </si>
  <si>
    <t>25,134</t>
  </si>
  <si>
    <t>14,666</t>
  </si>
  <si>
    <t>26,042</t>
  </si>
  <si>
    <t>24,917</t>
  </si>
  <si>
    <t>40,82</t>
  </si>
  <si>
    <t>2262,14</t>
  </si>
  <si>
    <t>134,601</t>
  </si>
  <si>
    <t>44,237</t>
  </si>
  <si>
    <t>9,201</t>
  </si>
  <si>
    <t>-17,476</t>
  </si>
  <si>
    <t>-6,178</t>
  </si>
  <si>
    <t>-5,436</t>
  </si>
  <si>
    <t>-5,295</t>
  </si>
  <si>
    <t>-7,525</t>
  </si>
  <si>
    <t>33,122</t>
  </si>
  <si>
    <t>54,334</t>
  </si>
  <si>
    <t>41,563</t>
  </si>
  <si>
    <t>103,546</t>
  </si>
  <si>
    <t>17,379</t>
  </si>
  <si>
    <t>58,39</t>
  </si>
  <si>
    <t>29,316</t>
  </si>
  <si>
    <t>36,765</t>
  </si>
  <si>
    <t>24,48</t>
  </si>
  <si>
    <t>51,733</t>
  </si>
  <si>
    <t>156,044</t>
  </si>
  <si>
    <t>86,75</t>
  </si>
  <si>
    <t>20,85</t>
  </si>
  <si>
    <t>21,94</t>
  </si>
  <si>
    <t>9,498</t>
  </si>
  <si>
    <t>5,337</t>
  </si>
  <si>
    <t>60,109</t>
  </si>
  <si>
    <t>15,777</t>
  </si>
  <si>
    <t>74,143</t>
  </si>
  <si>
    <t>713,407</t>
  </si>
  <si>
    <t>124,175</t>
  </si>
  <si>
    <t>-38,392</t>
  </si>
  <si>
    <t>-10,545</t>
  </si>
  <si>
    <t>20,457</t>
  </si>
  <si>
    <t>14,819</t>
  </si>
  <si>
    <t>10,298</t>
  </si>
  <si>
    <t>51,583</t>
  </si>
  <si>
    <t>106663,206</t>
  </si>
  <si>
    <t>124,039</t>
  </si>
  <si>
    <t>19,374</t>
  </si>
  <si>
    <t>6,975</t>
  </si>
  <si>
    <t>306,625</t>
  </si>
  <si>
    <t>69,747</t>
  </si>
  <si>
    <t>39,771</t>
  </si>
  <si>
    <t>188527,031</t>
  </si>
  <si>
    <t>140,918</t>
  </si>
  <si>
    <t>26,312</t>
  </si>
  <si>
    <t>94,722</t>
  </si>
  <si>
    <t>78,856</t>
  </si>
  <si>
    <t>41,997</t>
  </si>
  <si>
    <t>102724,913</t>
  </si>
  <si>
    <t>121,04</t>
  </si>
  <si>
    <t>-238,286</t>
  </si>
  <si>
    <t>64,536</t>
  </si>
  <si>
    <t>59,743</t>
  </si>
  <si>
    <t>42,732</t>
  </si>
  <si>
    <t>13,043</t>
  </si>
  <si>
    <t>46,956</t>
  </si>
  <si>
    <t>80,657</t>
  </si>
  <si>
    <t>27,782</t>
  </si>
  <si>
    <t>53,558</t>
  </si>
  <si>
    <t>21763,219</t>
  </si>
  <si>
    <t>109,611</t>
  </si>
  <si>
    <t>3,251</t>
  </si>
  <si>
    <t>24,331</t>
  </si>
  <si>
    <t>1,598</t>
  </si>
  <si>
    <t>25,101</t>
  </si>
  <si>
    <t>30,923</t>
  </si>
  <si>
    <t>100,518</t>
  </si>
  <si>
    <t>11,557</t>
  </si>
  <si>
    <t>30,207</t>
  </si>
  <si>
    <t>14934,356</t>
  </si>
  <si>
    <t>106,375</t>
  </si>
  <si>
    <t>12,891</t>
  </si>
  <si>
    <t>3,598</t>
  </si>
  <si>
    <t>-32,85</t>
  </si>
  <si>
    <t>1,365</t>
  </si>
  <si>
    <t>46,407</t>
  </si>
  <si>
    <t>42,581</t>
  </si>
  <si>
    <t>60,544</t>
  </si>
  <si>
    <t>61,365</t>
  </si>
  <si>
    <t>54,576</t>
  </si>
  <si>
    <t>-10,026</t>
  </si>
  <si>
    <t>0,808</t>
  </si>
  <si>
    <t>-36,095</t>
  </si>
  <si>
    <t>20,793</t>
  </si>
  <si>
    <t>24,016</t>
  </si>
  <si>
    <t>61,593</t>
  </si>
  <si>
    <t>43,785</t>
  </si>
  <si>
    <t>112,385</t>
  </si>
  <si>
    <t>69,617</t>
  </si>
  <si>
    <t>60,803</t>
  </si>
  <si>
    <t>14,536</t>
  </si>
  <si>
    <t>23,774</t>
  </si>
  <si>
    <t>52,329</t>
  </si>
  <si>
    <t>16,334</t>
  </si>
  <si>
    <t>20,563</t>
  </si>
  <si>
    <t>58,845</t>
  </si>
  <si>
    <t>71,227</t>
  </si>
  <si>
    <t>32,898</t>
  </si>
  <si>
    <t>60,327</t>
  </si>
  <si>
    <t>14,538</t>
  </si>
  <si>
    <t>9,791</t>
  </si>
  <si>
    <t>7,725</t>
  </si>
  <si>
    <t>39,618</t>
  </si>
  <si>
    <t>32,708</t>
  </si>
  <si>
    <t>33,389</t>
  </si>
  <si>
    <t>149,591</t>
  </si>
  <si>
    <t>146,591</t>
  </si>
  <si>
    <t>11,802</t>
  </si>
  <si>
    <t>-239,782</t>
  </si>
  <si>
    <t>-1,42</t>
  </si>
  <si>
    <t>-17,793</t>
  </si>
  <si>
    <t>-0,471</t>
  </si>
  <si>
    <t>-1,976</t>
  </si>
  <si>
    <t>42,486</t>
  </si>
  <si>
    <t>25,039</t>
  </si>
  <si>
    <t>34,68</t>
  </si>
  <si>
    <t>1035,566</t>
  </si>
  <si>
    <t>22,952</t>
  </si>
  <si>
    <t>80,445</t>
  </si>
  <si>
    <t>19,221</t>
  </si>
  <si>
    <t>-3,495</t>
  </si>
  <si>
    <t>-9,683</t>
  </si>
  <si>
    <t>-2,571</t>
  </si>
  <si>
    <t>-9,944</t>
  </si>
  <si>
    <t>-28,637</t>
  </si>
  <si>
    <t>69,197</t>
  </si>
  <si>
    <t>61,03</t>
  </si>
  <si>
    <t>257,646</t>
  </si>
  <si>
    <t>51,001</t>
  </si>
  <si>
    <t>720,406</t>
  </si>
  <si>
    <t>-0,824</t>
  </si>
  <si>
    <t>183,602</t>
  </si>
  <si>
    <t>146,439</t>
  </si>
  <si>
    <t>58,476</t>
  </si>
  <si>
    <t>82,61</t>
  </si>
  <si>
    <t>29,46</t>
  </si>
  <si>
    <t>283,493</t>
  </si>
  <si>
    <t>51,732</t>
  </si>
  <si>
    <t>88,439</t>
  </si>
  <si>
    <t>138,125</t>
  </si>
  <si>
    <t>77,009</t>
  </si>
  <si>
    <t>56,559</t>
  </si>
  <si>
    <t>49,499</t>
  </si>
  <si>
    <t>-122,127</t>
  </si>
  <si>
    <t>123,59</t>
  </si>
  <si>
    <t>-86,537</t>
  </si>
  <si>
    <t>47,301</t>
  </si>
  <si>
    <t>-5,001</t>
  </si>
  <si>
    <t>-17,359</t>
  </si>
  <si>
    <t>-2,883</t>
  </si>
  <si>
    <t>-16,379</t>
  </si>
  <si>
    <t>-17,707</t>
  </si>
  <si>
    <t>170,282</t>
  </si>
  <si>
    <t>113,381</t>
  </si>
  <si>
    <t>114,617</t>
  </si>
  <si>
    <t>902,246</t>
  </si>
  <si>
    <t>305,84</t>
  </si>
  <si>
    <t>2,973</t>
  </si>
  <si>
    <t>3,5</t>
  </si>
  <si>
    <t>90,759</t>
  </si>
  <si>
    <t>52,127</t>
  </si>
  <si>
    <t>32,766</t>
  </si>
  <si>
    <t>30,025</t>
  </si>
  <si>
    <t>242,049</t>
  </si>
  <si>
    <t>272,396</t>
  </si>
  <si>
    <t>18,503</t>
  </si>
  <si>
    <t>26,51</t>
  </si>
  <si>
    <t>3,425</t>
  </si>
  <si>
    <t>4,734</t>
  </si>
  <si>
    <t>95,436</t>
  </si>
  <si>
    <t>33,69</t>
  </si>
  <si>
    <t>32,137</t>
  </si>
  <si>
    <t>78,96</t>
  </si>
  <si>
    <t>140,422</t>
  </si>
  <si>
    <t>11,633</t>
  </si>
  <si>
    <t>16,265</t>
  </si>
  <si>
    <t>5,605</t>
  </si>
  <si>
    <t>41,878</t>
  </si>
  <si>
    <t>32,088</t>
  </si>
  <si>
    <t>34,668</t>
  </si>
  <si>
    <t>46,194</t>
  </si>
  <si>
    <t>86,511</t>
  </si>
  <si>
    <t>96,698</t>
  </si>
  <si>
    <t>39,953</t>
  </si>
  <si>
    <t>-12,362</t>
  </si>
  <si>
    <t>6,692</t>
  </si>
  <si>
    <t>90,624</t>
  </si>
  <si>
    <t>-44,505</t>
  </si>
  <si>
    <t>35,006</t>
  </si>
  <si>
    <t>131,075</t>
  </si>
  <si>
    <t>59,473</t>
  </si>
  <si>
    <t>68,091</t>
  </si>
  <si>
    <t>41,034</t>
  </si>
  <si>
    <t>69,811</t>
  </si>
  <si>
    <t>53,03</t>
  </si>
  <si>
    <t>71,774</t>
  </si>
  <si>
    <t>25,604</t>
  </si>
  <si>
    <t>-1,635</t>
  </si>
  <si>
    <t>-2,604</t>
  </si>
  <si>
    <t>-4,207</t>
  </si>
  <si>
    <t>33,054</t>
  </si>
  <si>
    <t>220,792</t>
  </si>
  <si>
    <t>86,643</t>
  </si>
  <si>
    <t>50,11</t>
  </si>
  <si>
    <t>12,784</t>
  </si>
  <si>
    <t>34,317</t>
  </si>
  <si>
    <t>4,848</t>
  </si>
  <si>
    <t>42,419</t>
  </si>
  <si>
    <t>55,256</t>
  </si>
  <si>
    <t>110,564</t>
  </si>
  <si>
    <t>43,689</t>
  </si>
  <si>
    <t>27,943</t>
  </si>
  <si>
    <t>3,405</t>
  </si>
  <si>
    <t>0,886</t>
  </si>
  <si>
    <t>100,594</t>
  </si>
  <si>
    <t>129,834</t>
  </si>
  <si>
    <t>95,347</t>
  </si>
  <si>
    <t>100,522</t>
  </si>
  <si>
    <t>18,885</t>
  </si>
  <si>
    <t>67,985</t>
  </si>
  <si>
    <t>70,133</t>
  </si>
  <si>
    <t>94,685</t>
  </si>
  <si>
    <t>46,507</t>
  </si>
  <si>
    <t>71,403</t>
  </si>
  <si>
    <t>-10,412</t>
  </si>
  <si>
    <t>12,175</t>
  </si>
  <si>
    <t>8,232</t>
  </si>
  <si>
    <t>-37,484</t>
  </si>
  <si>
    <t>23,685</t>
  </si>
  <si>
    <t>56,269</t>
  </si>
  <si>
    <t>132,591</t>
  </si>
  <si>
    <t>78,755</t>
  </si>
  <si>
    <t>10,054</t>
  </si>
  <si>
    <t>6,744</t>
  </si>
  <si>
    <t>8,468</t>
  </si>
  <si>
    <t>12,231</t>
  </si>
  <si>
    <t>36,196</t>
  </si>
  <si>
    <t>43,434</t>
  </si>
  <si>
    <t>58,049</t>
  </si>
  <si>
    <t>384,834</t>
  </si>
  <si>
    <t>293,449</t>
  </si>
  <si>
    <t>32,061</t>
  </si>
  <si>
    <t>15,673</t>
  </si>
  <si>
    <t>34,2</t>
  </si>
  <si>
    <t>4,085</t>
  </si>
  <si>
    <t>109,256</t>
  </si>
  <si>
    <t>30,842</t>
  </si>
  <si>
    <t>188,172</t>
  </si>
  <si>
    <t>276,595</t>
  </si>
  <si>
    <t>4,893</t>
  </si>
  <si>
    <t>120,749</t>
  </si>
  <si>
    <t>112,801</t>
  </si>
  <si>
    <t>16,508</t>
  </si>
  <si>
    <t>-21,137</t>
  </si>
  <si>
    <t>-36,518</t>
  </si>
  <si>
    <t>-2,794</t>
  </si>
  <si>
    <t>-19,386</t>
  </si>
  <si>
    <t>-1,608</t>
  </si>
  <si>
    <t>-1,002</t>
  </si>
  <si>
    <t>-10,057</t>
  </si>
  <si>
    <t>66,141</t>
  </si>
  <si>
    <t>85,427</t>
  </si>
  <si>
    <t>325,532</t>
  </si>
  <si>
    <t>74,233</t>
  </si>
  <si>
    <t>49,336</t>
  </si>
  <si>
    <t>131,549</t>
  </si>
  <si>
    <t>26,33</t>
  </si>
  <si>
    <t>67,693</t>
  </si>
  <si>
    <t>12,257</t>
  </si>
  <si>
    <t>6,981</t>
  </si>
  <si>
    <t>44,124</t>
  </si>
  <si>
    <t>14,284</t>
  </si>
  <si>
    <t>91,209</t>
  </si>
  <si>
    <t>184,345</t>
  </si>
  <si>
    <t>35,904</t>
  </si>
  <si>
    <t>11,996</t>
  </si>
  <si>
    <t>8,57</t>
  </si>
  <si>
    <t>43,186</t>
  </si>
  <si>
    <t>61,395</t>
  </si>
  <si>
    <t>492,922</t>
  </si>
  <si>
    <t>28,876</t>
  </si>
  <si>
    <t>84,291</t>
  </si>
  <si>
    <t>31,476</t>
  </si>
  <si>
    <t>13,421</t>
  </si>
  <si>
    <t>20,572</t>
  </si>
  <si>
    <t>29,444</t>
  </si>
  <si>
    <t>113,313</t>
  </si>
  <si>
    <t>76,944</t>
  </si>
  <si>
    <t>48,35</t>
  </si>
  <si>
    <t>34,064</t>
  </si>
  <si>
    <t>43,762</t>
  </si>
  <si>
    <t>2243,137</t>
  </si>
  <si>
    <t>35,939</t>
  </si>
  <si>
    <t>65,46</t>
  </si>
  <si>
    <t>54,58</t>
  </si>
  <si>
    <t>24,776</t>
  </si>
  <si>
    <t>196,487</t>
  </si>
  <si>
    <t>201,204</t>
  </si>
  <si>
    <t>190,118</t>
  </si>
  <si>
    <t>65,069</t>
  </si>
  <si>
    <t>50,255</t>
  </si>
  <si>
    <t>-4,047</t>
  </si>
  <si>
    <t>-4,304</t>
  </si>
  <si>
    <t>-1,072</t>
  </si>
  <si>
    <t>-4,109</t>
  </si>
  <si>
    <t>-4,95</t>
  </si>
  <si>
    <t>14,908</t>
  </si>
  <si>
    <t>20,307</t>
  </si>
  <si>
    <t>131,626</t>
  </si>
  <si>
    <t>91,652</t>
  </si>
  <si>
    <t>25,858</t>
  </si>
  <si>
    <t>29,916</t>
  </si>
  <si>
    <t>37,418</t>
  </si>
  <si>
    <t>-0,111</t>
  </si>
  <si>
    <t>-2,295</t>
  </si>
  <si>
    <t>107,697</t>
  </si>
  <si>
    <t>63,028</t>
  </si>
  <si>
    <t>48,502</t>
  </si>
  <si>
    <t>62,297</t>
  </si>
  <si>
    <t>-145,203</t>
  </si>
  <si>
    <t>87,177</t>
  </si>
  <si>
    <t>74,102</t>
  </si>
  <si>
    <t>-30,801</t>
  </si>
  <si>
    <t>11,065</t>
  </si>
  <si>
    <t>-4,855</t>
  </si>
  <si>
    <t>-3,116</t>
  </si>
  <si>
    <t>-2,835</t>
  </si>
  <si>
    <t>-2,936</t>
  </si>
  <si>
    <t>-3,418</t>
  </si>
  <si>
    <t>28,862</t>
  </si>
  <si>
    <t>53,206</t>
  </si>
  <si>
    <t>127,073</t>
  </si>
  <si>
    <t>153,149</t>
  </si>
  <si>
    <t>33,403</t>
  </si>
  <si>
    <t>39,311</t>
  </si>
  <si>
    <t>13,046</t>
  </si>
  <si>
    <t>2,91</t>
  </si>
  <si>
    <t>4,822</t>
  </si>
  <si>
    <t>141,519</t>
  </si>
  <si>
    <t>113,572</t>
  </si>
  <si>
    <t>30,5</t>
  </si>
  <si>
    <t>82,36</t>
  </si>
  <si>
    <t>38,52</t>
  </si>
  <si>
    <t>7,926</t>
  </si>
  <si>
    <t>2,698</t>
  </si>
  <si>
    <t>102,89</t>
  </si>
  <si>
    <t>79,074</t>
  </si>
  <si>
    <t>27,045</t>
  </si>
  <si>
    <t>37,627</t>
  </si>
  <si>
    <t>225,928</t>
  </si>
  <si>
    <t>85,174</t>
  </si>
  <si>
    <t>15,634</t>
  </si>
  <si>
    <t>2,368</t>
  </si>
  <si>
    <t>8,578</t>
  </si>
  <si>
    <t>29,719</t>
  </si>
  <si>
    <t>56,282</t>
  </si>
  <si>
    <t>86,818</t>
  </si>
  <si>
    <t>58,062</t>
  </si>
  <si>
    <t>85,547</t>
  </si>
  <si>
    <t>379,076</t>
  </si>
  <si>
    <t>45,461</t>
  </si>
  <si>
    <t>74,961</t>
  </si>
  <si>
    <t>9,138</t>
  </si>
  <si>
    <t>4,011</t>
  </si>
  <si>
    <t>269,86</t>
  </si>
  <si>
    <t>229,352</t>
  </si>
  <si>
    <t>50,691</t>
  </si>
  <si>
    <t>55,237</t>
  </si>
  <si>
    <t>77,369</t>
  </si>
  <si>
    <t>77,5</t>
  </si>
  <si>
    <t>27,902</t>
  </si>
  <si>
    <t>-2,332</t>
  </si>
  <si>
    <t>-54,124</t>
  </si>
  <si>
    <t>-14,208</t>
  </si>
  <si>
    <t>-13,202</t>
  </si>
  <si>
    <t>-17,946</t>
  </si>
  <si>
    <t>-8,397</t>
  </si>
  <si>
    <t>31,942</t>
  </si>
  <si>
    <t>48,421</t>
  </si>
  <si>
    <t>60,675</t>
  </si>
  <si>
    <t>100,348</t>
  </si>
  <si>
    <t>39,587</t>
  </si>
  <si>
    <t>35,131</t>
  </si>
  <si>
    <t>-12,08</t>
  </si>
  <si>
    <t>36,222</t>
  </si>
  <si>
    <t>8,621</t>
  </si>
  <si>
    <t>-43,488</t>
  </si>
  <si>
    <t>22,563</t>
  </si>
  <si>
    <t>35,477</t>
  </si>
  <si>
    <t>49,82</t>
  </si>
  <si>
    <t>34,12</t>
  </si>
  <si>
    <t>86,824</t>
  </si>
  <si>
    <t>-87,135</t>
  </si>
  <si>
    <t>55,229</t>
  </si>
  <si>
    <t>9,885</t>
  </si>
  <si>
    <t>-313,685</t>
  </si>
  <si>
    <t>24,283</t>
  </si>
  <si>
    <t>103,237</t>
  </si>
  <si>
    <t>137,778</t>
  </si>
  <si>
    <t>1067,83</t>
  </si>
  <si>
    <t>187,928</t>
  </si>
  <si>
    <t>26,053</t>
  </si>
  <si>
    <t>57,152</t>
  </si>
  <si>
    <t>27,094</t>
  </si>
  <si>
    <t>4,914</t>
  </si>
  <si>
    <t>14,602</t>
  </si>
  <si>
    <t>7,318</t>
  </si>
  <si>
    <t>205,746</t>
  </si>
  <si>
    <t>190,941</t>
  </si>
  <si>
    <t>129,136</t>
  </si>
  <si>
    <t>147,951</t>
  </si>
  <si>
    <t>199,439</t>
  </si>
  <si>
    <t>51,893</t>
  </si>
  <si>
    <t>29,537</t>
  </si>
  <si>
    <t>-23,411</t>
  </si>
  <si>
    <t>-1,548</t>
  </si>
  <si>
    <t>121,845</t>
  </si>
  <si>
    <t>63,263</t>
  </si>
  <si>
    <t>67,353</t>
  </si>
  <si>
    <t>166,361</t>
  </si>
  <si>
    <t>46,383</t>
  </si>
  <si>
    <t>46,315</t>
  </si>
  <si>
    <t>19,995</t>
  </si>
  <si>
    <t>39,468</t>
  </si>
  <si>
    <t>18,071</t>
  </si>
  <si>
    <t>174,438</t>
  </si>
  <si>
    <t>40,65</t>
  </si>
  <si>
    <t>52,836</t>
  </si>
  <si>
    <t>5,294</t>
  </si>
  <si>
    <t>21,782</t>
  </si>
  <si>
    <t>43,462</t>
  </si>
  <si>
    <t>183,034</t>
  </si>
  <si>
    <t>68,285</t>
  </si>
  <si>
    <t>53,489</t>
  </si>
  <si>
    <t>27,423</t>
  </si>
  <si>
    <t>2,608</t>
  </si>
  <si>
    <t>13,172</t>
  </si>
  <si>
    <t>78,276</t>
  </si>
  <si>
    <t>62,602</t>
  </si>
  <si>
    <t>37,194</t>
  </si>
  <si>
    <t>167209,525</t>
  </si>
  <si>
    <t>60,184</t>
  </si>
  <si>
    <t>47,13</t>
  </si>
  <si>
    <t>21,498</t>
  </si>
  <si>
    <t>4,595</t>
  </si>
  <si>
    <t>77,393</t>
  </si>
  <si>
    <t>28,327</t>
  </si>
  <si>
    <t>217,562</t>
  </si>
  <si>
    <t>49,675</t>
  </si>
  <si>
    <t>9,92</t>
  </si>
  <si>
    <t>12,868</t>
  </si>
  <si>
    <t>16,553</t>
  </si>
  <si>
    <t>35,712</t>
  </si>
  <si>
    <t>12,565</t>
  </si>
  <si>
    <t>42,186</t>
  </si>
  <si>
    <t>98,793</t>
  </si>
  <si>
    <t>310,849</t>
  </si>
  <si>
    <t>67,191</t>
  </si>
  <si>
    <t>118,983</t>
  </si>
  <si>
    <t>18,317</t>
  </si>
  <si>
    <t>8,792</t>
  </si>
  <si>
    <t>11,539</t>
  </si>
  <si>
    <t>11,466</t>
  </si>
  <si>
    <t>5,456</t>
  </si>
  <si>
    <t>428,34</t>
  </si>
  <si>
    <t>260,253</t>
  </si>
  <si>
    <t>63,073</t>
  </si>
  <si>
    <t>109,003</t>
  </si>
  <si>
    <t>117,722</t>
  </si>
  <si>
    <t>186,011</t>
  </si>
  <si>
    <t>64,584</t>
  </si>
  <si>
    <t>39,017</t>
  </si>
  <si>
    <t>131,655</t>
  </si>
  <si>
    <t>21,601</t>
  </si>
  <si>
    <t>473,957</t>
  </si>
  <si>
    <t>289,935</t>
  </si>
  <si>
    <t>81,21</t>
  </si>
  <si>
    <t>69,875</t>
  </si>
  <si>
    <t>123,442</t>
  </si>
  <si>
    <t>96,892</t>
  </si>
  <si>
    <t>23,467</t>
  </si>
  <si>
    <t>24,474</t>
  </si>
  <si>
    <t>5,722</t>
  </si>
  <si>
    <t>-26,935</t>
  </si>
  <si>
    <t>-6,247</t>
  </si>
  <si>
    <t>-2,109</t>
  </si>
  <si>
    <t>-1,654</t>
  </si>
  <si>
    <t>-2,104</t>
  </si>
  <si>
    <t>20,6</t>
  </si>
  <si>
    <t>21,645</t>
  </si>
  <si>
    <t>8,283</t>
  </si>
  <si>
    <t>39,408</t>
  </si>
  <si>
    <t>124,849</t>
  </si>
  <si>
    <t>51,362</t>
  </si>
  <si>
    <t>43,046</t>
  </si>
  <si>
    <t>68,58</t>
  </si>
  <si>
    <t>17,641</t>
  </si>
  <si>
    <t>5,158</t>
  </si>
  <si>
    <t>64,868</t>
  </si>
  <si>
    <t>141,574</t>
  </si>
  <si>
    <t>44,101</t>
  </si>
  <si>
    <t>68,136</t>
  </si>
  <si>
    <t>11,129</t>
  </si>
  <si>
    <t>11,232</t>
  </si>
  <si>
    <t>40,063</t>
  </si>
  <si>
    <t>37,272</t>
  </si>
  <si>
    <t>356,802</t>
  </si>
  <si>
    <t>120,266</t>
  </si>
  <si>
    <t>5,129</t>
  </si>
  <si>
    <t>22,793</t>
  </si>
  <si>
    <t>27,105</t>
  </si>
  <si>
    <t>19,072</t>
  </si>
  <si>
    <t>34,319</t>
  </si>
  <si>
    <t>222,534</t>
  </si>
  <si>
    <t>54,043</t>
  </si>
  <si>
    <t>2,765</t>
  </si>
  <si>
    <t>33,272</t>
  </si>
  <si>
    <t>28,099</t>
  </si>
  <si>
    <t>26,553</t>
  </si>
  <si>
    <t>9,521</t>
  </si>
  <si>
    <t>75,91</t>
  </si>
  <si>
    <t>28,664</t>
  </si>
  <si>
    <t>10,444</t>
  </si>
  <si>
    <t>66,123</t>
  </si>
  <si>
    <t>-0,768</t>
  </si>
  <si>
    <t>-2,755</t>
  </si>
  <si>
    <t>18,392</t>
  </si>
  <si>
    <t>61,478</t>
  </si>
  <si>
    <t>203,384</t>
  </si>
  <si>
    <t>27,3</t>
  </si>
  <si>
    <t>52,248</t>
  </si>
  <si>
    <t>9,687</t>
  </si>
  <si>
    <t>-186,09</t>
  </si>
  <si>
    <t>-0,258</t>
  </si>
  <si>
    <t>-16,72</t>
  </si>
  <si>
    <t>34,873</t>
  </si>
  <si>
    <t>13,353</t>
  </si>
  <si>
    <t>21,273</t>
  </si>
  <si>
    <t>64,371</t>
  </si>
  <si>
    <t>156,386</t>
  </si>
  <si>
    <t>44,013</t>
  </si>
  <si>
    <t>8,052</t>
  </si>
  <si>
    <t>8,133</t>
  </si>
  <si>
    <t>65,242</t>
  </si>
  <si>
    <t>59,75</t>
  </si>
  <si>
    <t>35,225</t>
  </si>
  <si>
    <t>97,652</t>
  </si>
  <si>
    <t>3,126</t>
  </si>
  <si>
    <t>-1,94</t>
  </si>
  <si>
    <t>-2,24</t>
  </si>
  <si>
    <t>-0,228</t>
  </si>
  <si>
    <t>-2,213</t>
  </si>
  <si>
    <t>28,479</t>
  </si>
  <si>
    <t>114,631</t>
  </si>
  <si>
    <t>420,222</t>
  </si>
  <si>
    <t>42,82</t>
  </si>
  <si>
    <t>29,171</t>
  </si>
  <si>
    <t>38,227</t>
  </si>
  <si>
    <t>4,417</t>
  </si>
  <si>
    <t>28,763</t>
  </si>
  <si>
    <t>0,58</t>
  </si>
  <si>
    <t>137,616</t>
  </si>
  <si>
    <t>77,346</t>
  </si>
  <si>
    <t>95,809</t>
  </si>
  <si>
    <t>155,854</t>
  </si>
  <si>
    <t>67,009</t>
  </si>
  <si>
    <t>27,894</t>
  </si>
  <si>
    <t>23,098</t>
  </si>
  <si>
    <t>15,557</t>
  </si>
  <si>
    <t>83,154</t>
  </si>
  <si>
    <t>73,002</t>
  </si>
  <si>
    <t>13,095</t>
  </si>
  <si>
    <t>51,139</t>
  </si>
  <si>
    <t>67,407</t>
  </si>
  <si>
    <t>265,157</t>
  </si>
  <si>
    <t>19,976</t>
  </si>
  <si>
    <t>22,022</t>
  </si>
  <si>
    <t>27,833</t>
  </si>
  <si>
    <t>2,154</t>
  </si>
  <si>
    <t>5,281</t>
  </si>
  <si>
    <t>2,416</t>
  </si>
  <si>
    <t>79,278</t>
  </si>
  <si>
    <t>47,967</t>
  </si>
  <si>
    <t>20,599</t>
  </si>
  <si>
    <t>44,455</t>
  </si>
  <si>
    <t>23,555</t>
  </si>
  <si>
    <t>183,252</t>
  </si>
  <si>
    <t>2,431</t>
  </si>
  <si>
    <t>9,115</t>
  </si>
  <si>
    <t>4,802</t>
  </si>
  <si>
    <t>146,462</t>
  </si>
  <si>
    <t>64,57</t>
  </si>
  <si>
    <t>159,399</t>
  </si>
  <si>
    <t>-3,67</t>
  </si>
  <si>
    <t>15,594</t>
  </si>
  <si>
    <t>47,979</t>
  </si>
  <si>
    <t>328,507</t>
  </si>
  <si>
    <t>83,015</t>
  </si>
  <si>
    <t>37,928</t>
  </si>
  <si>
    <t>8,107</t>
  </si>
  <si>
    <t>11,389</t>
  </si>
  <si>
    <t>-0,691</t>
  </si>
  <si>
    <t>52,424</t>
  </si>
  <si>
    <t>165,602</t>
  </si>
  <si>
    <t>35,407</t>
  </si>
  <si>
    <t>29,844</t>
  </si>
  <si>
    <t>3,458</t>
  </si>
  <si>
    <t>107,438</t>
  </si>
  <si>
    <t>70,965</t>
  </si>
  <si>
    <t>77,361</t>
  </si>
  <si>
    <t>56,983</t>
  </si>
  <si>
    <t>164,111</t>
  </si>
  <si>
    <t>63,04</t>
  </si>
  <si>
    <t>49,545</t>
  </si>
  <si>
    <t>-31,142</t>
  </si>
  <si>
    <t>-0,755</t>
  </si>
  <si>
    <t>1,036</t>
  </si>
  <si>
    <t>57,821</t>
  </si>
  <si>
    <t>33,776</t>
  </si>
  <si>
    <t>11,293</t>
  </si>
  <si>
    <t>35,25</t>
  </si>
  <si>
    <t>362,853</t>
  </si>
  <si>
    <t>110,623</t>
  </si>
  <si>
    <t>40,571</t>
  </si>
  <si>
    <t>14,883</t>
  </si>
  <si>
    <t>4,729</t>
  </si>
  <si>
    <t>-4,735</t>
  </si>
  <si>
    <t>-5,879</t>
  </si>
  <si>
    <t>29,018</t>
  </si>
  <si>
    <t>23,319</t>
  </si>
  <si>
    <t>41,53</t>
  </si>
  <si>
    <t>536,989</t>
  </si>
  <si>
    <t>226,528</t>
  </si>
  <si>
    <t>36,677</t>
  </si>
  <si>
    <t>11,999</t>
  </si>
  <si>
    <t>21,572</t>
  </si>
  <si>
    <t>19,18</t>
  </si>
  <si>
    <t>77,661</t>
  </si>
  <si>
    <t>57,565</t>
  </si>
  <si>
    <t>36,808</t>
  </si>
  <si>
    <t>53,036</t>
  </si>
  <si>
    <t>163,938</t>
  </si>
  <si>
    <t>35,098</t>
  </si>
  <si>
    <t>12,015</t>
  </si>
  <si>
    <t>17,312</t>
  </si>
  <si>
    <t>24,377</t>
  </si>
  <si>
    <t>80,151</t>
  </si>
  <si>
    <t>191,481</t>
  </si>
  <si>
    <t>30,058</t>
  </si>
  <si>
    <t>88,49</t>
  </si>
  <si>
    <t>32,068</t>
  </si>
  <si>
    <t>2,663</t>
  </si>
  <si>
    <t>318,564</t>
  </si>
  <si>
    <t>44,408</t>
  </si>
  <si>
    <t>126,221</t>
  </si>
  <si>
    <t>142,851</t>
  </si>
  <si>
    <t>8,823</t>
  </si>
  <si>
    <t>89,524</t>
  </si>
  <si>
    <t>34,552</t>
  </si>
  <si>
    <t>15,349</t>
  </si>
  <si>
    <t>41,577</t>
  </si>
  <si>
    <t>30,616</t>
  </si>
  <si>
    <t>42,79</t>
  </si>
  <si>
    <t>4874,242</t>
  </si>
  <si>
    <t>179,477</t>
  </si>
  <si>
    <t>41,876</t>
  </si>
  <si>
    <t>1,429</t>
  </si>
  <si>
    <t>6,521</t>
  </si>
  <si>
    <t>23,475</t>
  </si>
  <si>
    <t>11,471</t>
  </si>
  <si>
    <t>10,801</t>
  </si>
  <si>
    <t>14,823</t>
  </si>
  <si>
    <t>181,124</t>
  </si>
  <si>
    <t>82,889</t>
  </si>
  <si>
    <t>56,902</t>
  </si>
  <si>
    <t>4,153</t>
  </si>
  <si>
    <t>24,874</t>
  </si>
  <si>
    <t>20,828</t>
  </si>
  <si>
    <t>231,215</t>
  </si>
  <si>
    <t>131,73</t>
  </si>
  <si>
    <t>44,613</t>
  </si>
  <si>
    <t>18,383</t>
  </si>
  <si>
    <t>1,842</t>
  </si>
  <si>
    <t>21,791</t>
  </si>
  <si>
    <t>23,138</t>
  </si>
  <si>
    <t>124,602</t>
  </si>
  <si>
    <t>28,338</t>
  </si>
  <si>
    <t>8,863</t>
  </si>
  <si>
    <t>81,708</t>
  </si>
  <si>
    <t>90,48</t>
  </si>
  <si>
    <t>98,777</t>
  </si>
  <si>
    <t>314,305</t>
  </si>
  <si>
    <t>38,85</t>
  </si>
  <si>
    <t>36,822</t>
  </si>
  <si>
    <t>49,57</t>
  </si>
  <si>
    <t>-223,476</t>
  </si>
  <si>
    <t>11,349</t>
  </si>
  <si>
    <t>8,519</t>
  </si>
  <si>
    <t>-8,918</t>
  </si>
  <si>
    <t>10,38</t>
  </si>
  <si>
    <t>178,453</t>
  </si>
  <si>
    <t>44,693</t>
  </si>
  <si>
    <t>3984,375</t>
  </si>
  <si>
    <t>143,494</t>
  </si>
  <si>
    <t>38,359</t>
  </si>
  <si>
    <t>55,331</t>
  </si>
  <si>
    <t>25,082</t>
  </si>
  <si>
    <t>188,145</t>
  </si>
  <si>
    <t>60,463</t>
  </si>
  <si>
    <t>354,676</t>
  </si>
  <si>
    <t>102,534</t>
  </si>
  <si>
    <t>53,07</t>
  </si>
  <si>
    <t>14,145</t>
  </si>
  <si>
    <t>43,911</t>
  </si>
  <si>
    <t>5,856</t>
  </si>
  <si>
    <t>158,078</t>
  </si>
  <si>
    <t>148,767</t>
  </si>
  <si>
    <t>28,237</t>
  </si>
  <si>
    <t>74,548</t>
  </si>
  <si>
    <t>29,513</t>
  </si>
  <si>
    <t>190,181</t>
  </si>
  <si>
    <t>39,41</t>
  </si>
  <si>
    <t>51,789</t>
  </si>
  <si>
    <t>18,769</t>
  </si>
  <si>
    <t>67,567</t>
  </si>
  <si>
    <t>29,629</t>
  </si>
  <si>
    <t>32,084</t>
  </si>
  <si>
    <t>103,044</t>
  </si>
  <si>
    <t>222,345</t>
  </si>
  <si>
    <t>36,268</t>
  </si>
  <si>
    <t>21,155</t>
  </si>
  <si>
    <t>3,284</t>
  </si>
  <si>
    <t>6,547</t>
  </si>
  <si>
    <t>76,158</t>
  </si>
  <si>
    <t>43,017</t>
  </si>
  <si>
    <t>45,121</t>
  </si>
  <si>
    <t>133,695</t>
  </si>
  <si>
    <t>328,239</t>
  </si>
  <si>
    <t>262,408</t>
  </si>
  <si>
    <t>27,011</t>
  </si>
  <si>
    <t>22,56</t>
  </si>
  <si>
    <t>7,037</t>
  </si>
  <si>
    <t>944,669</t>
  </si>
  <si>
    <t>772,601</t>
  </si>
  <si>
    <t>91,002</t>
  </si>
  <si>
    <t>34,37</t>
  </si>
  <si>
    <t>-0,985</t>
  </si>
  <si>
    <t>-5,904</t>
  </si>
  <si>
    <t>-4,312</t>
  </si>
  <si>
    <t>-3,325</t>
  </si>
  <si>
    <t>76,822</t>
  </si>
  <si>
    <t>32,518</t>
  </si>
  <si>
    <t>134,126</t>
  </si>
  <si>
    <t>25,409</t>
  </si>
  <si>
    <t>30,448</t>
  </si>
  <si>
    <t>26,765</t>
  </si>
  <si>
    <t>14,687</t>
  </si>
  <si>
    <t>-0,564</t>
  </si>
  <si>
    <t>96,353</t>
  </si>
  <si>
    <t>44,157</t>
  </si>
  <si>
    <t>43,257</t>
  </si>
  <si>
    <t>78,114</t>
  </si>
  <si>
    <t>241,867</t>
  </si>
  <si>
    <t>56,954</t>
  </si>
  <si>
    <t>68,737</t>
  </si>
  <si>
    <t>35,09</t>
  </si>
  <si>
    <t>389,742</t>
  </si>
  <si>
    <t>78,798</t>
  </si>
  <si>
    <t>58,479</t>
  </si>
  <si>
    <t>-1,166</t>
  </si>
  <si>
    <t>210,525</t>
  </si>
  <si>
    <t>91,536</t>
  </si>
  <si>
    <t>102,072</t>
  </si>
  <si>
    <t>57,407</t>
  </si>
  <si>
    <t>358,666</t>
  </si>
  <si>
    <t>167,807</t>
  </si>
  <si>
    <t>11,369</t>
  </si>
  <si>
    <t>13,185</t>
  </si>
  <si>
    <t>3,313</t>
  </si>
  <si>
    <t>7,499</t>
  </si>
  <si>
    <t>3,95</t>
  </si>
  <si>
    <t>150,26</t>
  </si>
  <si>
    <t>82,428</t>
  </si>
  <si>
    <t>91,05</t>
  </si>
  <si>
    <t>69686,75</t>
  </si>
  <si>
    <t>232,081</t>
  </si>
  <si>
    <t>31,14</t>
  </si>
  <si>
    <t>17,169</t>
  </si>
  <si>
    <t>249,26</t>
  </si>
  <si>
    <t>112,104</t>
  </si>
  <si>
    <t>38,315</t>
  </si>
  <si>
    <t>25,835</t>
  </si>
  <si>
    <t>93,695</t>
  </si>
  <si>
    <t>38,858</t>
  </si>
  <si>
    <t>32,668</t>
  </si>
  <si>
    <t>9,713</t>
  </si>
  <si>
    <t>5,691</t>
  </si>
  <si>
    <t>34,968</t>
  </si>
  <si>
    <t>25,847</t>
  </si>
  <si>
    <t>51,627</t>
  </si>
  <si>
    <t>72,342</t>
  </si>
  <si>
    <t>359,306</t>
  </si>
  <si>
    <t>47,294</t>
  </si>
  <si>
    <t>45,145</t>
  </si>
  <si>
    <t>13,471</t>
  </si>
  <si>
    <t>3,91</t>
  </si>
  <si>
    <t>110,71</t>
  </si>
  <si>
    <t>90,42</t>
  </si>
  <si>
    <t>34,249</t>
  </si>
  <si>
    <t>143,964</t>
  </si>
  <si>
    <t>48,178</t>
  </si>
  <si>
    <t>60,035</t>
  </si>
  <si>
    <t>11,271</t>
  </si>
  <si>
    <t>0,76</t>
  </si>
  <si>
    <t>34,339</t>
  </si>
  <si>
    <t>360,736</t>
  </si>
  <si>
    <t>64,52</t>
  </si>
  <si>
    <t>72,295</t>
  </si>
  <si>
    <t>51,843</t>
  </si>
  <si>
    <t>7,899</t>
  </si>
  <si>
    <t>10,928</t>
  </si>
  <si>
    <t>18,935</t>
  </si>
  <si>
    <t>186,636</t>
  </si>
  <si>
    <t>28,161</t>
  </si>
  <si>
    <t>42,118</t>
  </si>
  <si>
    <t>17,869</t>
  </si>
  <si>
    <t>11,041</t>
  </si>
  <si>
    <t>39,748</t>
  </si>
  <si>
    <t>22,649</t>
  </si>
  <si>
    <t>14,803</t>
  </si>
  <si>
    <t>417,304</t>
  </si>
  <si>
    <t>25,132</t>
  </si>
  <si>
    <t>42,832</t>
  </si>
  <si>
    <t>19,194</t>
  </si>
  <si>
    <t>28,829</t>
  </si>
  <si>
    <t>27,035</t>
  </si>
  <si>
    <t>154,196</t>
  </si>
  <si>
    <t>53,082</t>
  </si>
  <si>
    <t>30,331</t>
  </si>
  <si>
    <t>35,768</t>
  </si>
  <si>
    <t>24,191</t>
  </si>
  <si>
    <t>11,7</t>
  </si>
  <si>
    <t>82,672</t>
  </si>
  <si>
    <t>24,805</t>
  </si>
  <si>
    <t>31,454</t>
  </si>
  <si>
    <t>3,191</t>
  </si>
  <si>
    <t>11,489</t>
  </si>
  <si>
    <t>51,65</t>
  </si>
  <si>
    <t>73,895</t>
  </si>
  <si>
    <t>319,918</t>
  </si>
  <si>
    <t>22,195</t>
  </si>
  <si>
    <t>67,393</t>
  </si>
  <si>
    <t>52,034</t>
  </si>
  <si>
    <t>5,143</t>
  </si>
  <si>
    <t>4,705</t>
  </si>
  <si>
    <t>4,246</t>
  </si>
  <si>
    <t>187,323</t>
  </si>
  <si>
    <t>35,167</t>
  </si>
  <si>
    <t>56,919</t>
  </si>
  <si>
    <t>29,9</t>
  </si>
  <si>
    <t>169,901</t>
  </si>
  <si>
    <t>46,372</t>
  </si>
  <si>
    <t>46,329</t>
  </si>
  <si>
    <t>4,209</t>
  </si>
  <si>
    <t>8,057</t>
  </si>
  <si>
    <t>22,878</t>
  </si>
  <si>
    <t>52,841</t>
  </si>
  <si>
    <t>62,153</t>
  </si>
  <si>
    <t>233,874</t>
  </si>
  <si>
    <t>39,516</t>
  </si>
  <si>
    <t>78,424</t>
  </si>
  <si>
    <t>20,097</t>
  </si>
  <si>
    <t>18,31</t>
  </si>
  <si>
    <t>72,347</t>
  </si>
  <si>
    <t>35,651</t>
  </si>
  <si>
    <t>26,5</t>
  </si>
  <si>
    <t>115,49</t>
  </si>
  <si>
    <t>37,727</t>
  </si>
  <si>
    <t>47,568</t>
  </si>
  <si>
    <t>8,489</t>
  </si>
  <si>
    <t>4,164</t>
  </si>
  <si>
    <t>29,607</t>
  </si>
  <si>
    <t>22,812</t>
  </si>
  <si>
    <t>42,702</t>
  </si>
  <si>
    <t>15,684</t>
  </si>
  <si>
    <t>203,881</t>
  </si>
  <si>
    <t>34,579</t>
  </si>
  <si>
    <t>15,55</t>
  </si>
  <si>
    <t>0,911</t>
  </si>
  <si>
    <t>28,976</t>
  </si>
  <si>
    <t>27,534</t>
  </si>
  <si>
    <t>152,772</t>
  </si>
  <si>
    <t>51,349</t>
  </si>
  <si>
    <t>10,467</t>
  </si>
  <si>
    <t>1,552</t>
  </si>
  <si>
    <t>37,68</t>
  </si>
  <si>
    <t>15,985</t>
  </si>
  <si>
    <t>34,126</t>
  </si>
  <si>
    <t>230,409</t>
  </si>
  <si>
    <t>214,922</t>
  </si>
  <si>
    <t>21,099</t>
  </si>
  <si>
    <t>-362,795</t>
  </si>
  <si>
    <t>-51,485</t>
  </si>
  <si>
    <t>-5,468</t>
  </si>
  <si>
    <t>148,026</t>
  </si>
  <si>
    <t>150,283</t>
  </si>
  <si>
    <t>65,134</t>
  </si>
  <si>
    <t>262,154</t>
  </si>
  <si>
    <t>55,565</t>
  </si>
  <si>
    <t>17,352</t>
  </si>
  <si>
    <t>9,686</t>
  </si>
  <si>
    <t>62,466</t>
  </si>
  <si>
    <t>31,223</t>
  </si>
  <si>
    <t>36,786</t>
  </si>
  <si>
    <t>100,091</t>
  </si>
  <si>
    <t>2,702</t>
  </si>
  <si>
    <t>39,741</t>
  </si>
  <si>
    <t>16,399</t>
  </si>
  <si>
    <t>202,212</t>
  </si>
  <si>
    <t>1249,818</t>
  </si>
  <si>
    <t>13,672</t>
  </si>
  <si>
    <t>30,271</t>
  </si>
  <si>
    <t>193,524</t>
  </si>
  <si>
    <t>77,791</t>
  </si>
  <si>
    <t>298,005</t>
  </si>
  <si>
    <t>10,792</t>
  </si>
  <si>
    <t>696,685</t>
  </si>
  <si>
    <t>677,791</t>
  </si>
  <si>
    <t>54,624</t>
  </si>
  <si>
    <t>60,773</t>
  </si>
  <si>
    <t>225154,581</t>
  </si>
  <si>
    <t>136,518</t>
  </si>
  <si>
    <t>44,474</t>
  </si>
  <si>
    <t>17,924</t>
  </si>
  <si>
    <t>-30659,347</t>
  </si>
  <si>
    <t>2,401</t>
  </si>
  <si>
    <t>160,108</t>
  </si>
  <si>
    <t>120,798</t>
  </si>
  <si>
    <t>51,901</t>
  </si>
  <si>
    <t>72,485</t>
  </si>
  <si>
    <t>160,055</t>
  </si>
  <si>
    <t>19,036</t>
  </si>
  <si>
    <t>36,324</t>
  </si>
  <si>
    <t>7,14</t>
  </si>
  <si>
    <t>0,464</t>
  </si>
  <si>
    <t>25,702</t>
  </si>
  <si>
    <t>19,622</t>
  </si>
  <si>
    <t>42,054</t>
  </si>
  <si>
    <t>152,643</t>
  </si>
  <si>
    <t>6,351</t>
  </si>
  <si>
    <t>22,862</t>
  </si>
  <si>
    <t>19,899</t>
  </si>
  <si>
    <t>44,376</t>
  </si>
  <si>
    <t>33,117</t>
  </si>
  <si>
    <t>5,768</t>
  </si>
  <si>
    <t>-20,852</t>
  </si>
  <si>
    <t>238,221</t>
  </si>
  <si>
    <t>-75,066</t>
  </si>
  <si>
    <t>45,519</t>
  </si>
  <si>
    <t>81,693</t>
  </si>
  <si>
    <t>66,649</t>
  </si>
  <si>
    <t>149,401</t>
  </si>
  <si>
    <t>89,289</t>
  </si>
  <si>
    <t>38,094</t>
  </si>
  <si>
    <t>71,334</t>
  </si>
  <si>
    <t>47459,137</t>
  </si>
  <si>
    <t>188,752</t>
  </si>
  <si>
    <t>31,831</t>
  </si>
  <si>
    <t>4566,123</t>
  </si>
  <si>
    <t>114,592</t>
  </si>
  <si>
    <t>120,008</t>
  </si>
  <si>
    <t>30,996</t>
  </si>
  <si>
    <t>45,91</t>
  </si>
  <si>
    <t>139,263</t>
  </si>
  <si>
    <t>38,942</t>
  </si>
  <si>
    <t>7,154</t>
  </si>
  <si>
    <t>2,365</t>
  </si>
  <si>
    <t>50,978</t>
  </si>
  <si>
    <t>19,774</t>
  </si>
  <si>
    <t>82,903</t>
  </si>
  <si>
    <t>24,305</t>
  </si>
  <si>
    <t>26,949</t>
  </si>
  <si>
    <t>9,572</t>
  </si>
  <si>
    <t>-8,737</t>
  </si>
  <si>
    <t>-3,628</t>
  </si>
  <si>
    <t>-0,385</t>
  </si>
  <si>
    <t>-5,753</t>
  </si>
  <si>
    <t>34,46</t>
  </si>
  <si>
    <t>170,372</t>
  </si>
  <si>
    <t>30,022</t>
  </si>
  <si>
    <t>44,125</t>
  </si>
  <si>
    <t>84,802</t>
  </si>
  <si>
    <t>74,438</t>
  </si>
  <si>
    <t>63,289</t>
  </si>
  <si>
    <t>75,913</t>
  </si>
  <si>
    <t>96,057</t>
  </si>
  <si>
    <t>-4,591</t>
  </si>
  <si>
    <t>-23,861</t>
  </si>
  <si>
    <t>-1,987</t>
  </si>
  <si>
    <t>-0,939</t>
  </si>
  <si>
    <t>-2,076</t>
  </si>
  <si>
    <t>15,192</t>
  </si>
  <si>
    <t>17,887</t>
  </si>
  <si>
    <t>26,361</t>
  </si>
  <si>
    <t>83,926</t>
  </si>
  <si>
    <t>85,027</t>
  </si>
  <si>
    <t>22,016</t>
  </si>
  <si>
    <t>74,578</t>
  </si>
  <si>
    <t>21,875</t>
  </si>
  <si>
    <t>95,49</t>
  </si>
  <si>
    <t>85,182</t>
  </si>
  <si>
    <t>102,612</t>
  </si>
  <si>
    <t>74,379</t>
  </si>
  <si>
    <t>-0,296</t>
  </si>
  <si>
    <t>-8,532</t>
  </si>
  <si>
    <t>-10,671</t>
  </si>
  <si>
    <t>59,477</t>
  </si>
  <si>
    <t>24,167</t>
  </si>
  <si>
    <t>32,822</t>
  </si>
  <si>
    <t>57,304</t>
  </si>
  <si>
    <t>972,004</t>
  </si>
  <si>
    <t>90,981</t>
  </si>
  <si>
    <t>78,379</t>
  </si>
  <si>
    <t>14,884</t>
  </si>
  <si>
    <t>-10,538</t>
  </si>
  <si>
    <t>70,961</t>
  </si>
  <si>
    <t>-8,959</t>
  </si>
  <si>
    <t>53,582</t>
  </si>
  <si>
    <t>10,207</t>
  </si>
  <si>
    <t>52,802</t>
  </si>
  <si>
    <t>54,714</t>
  </si>
  <si>
    <t>82,145</t>
  </si>
  <si>
    <t>17,136</t>
  </si>
  <si>
    <t>26,326</t>
  </si>
  <si>
    <t>-0,3</t>
  </si>
  <si>
    <t>-8,61</t>
  </si>
  <si>
    <t>0,524</t>
  </si>
  <si>
    <t>-2,366</t>
  </si>
  <si>
    <t>23,644</t>
  </si>
  <si>
    <t>11,119</t>
  </si>
  <si>
    <t>43,654</t>
  </si>
  <si>
    <t>102,511</t>
  </si>
  <si>
    <t>17,822</t>
  </si>
  <si>
    <t>-82,538</t>
  </si>
  <si>
    <t>-2,482</t>
  </si>
  <si>
    <t>-0,597</t>
  </si>
  <si>
    <t>-7,091</t>
  </si>
  <si>
    <t>64,159</t>
  </si>
  <si>
    <t>48,382</t>
  </si>
  <si>
    <t>11,452</t>
  </si>
  <si>
    <t>65,154</t>
  </si>
  <si>
    <t>126,841</t>
  </si>
  <si>
    <t>61,203</t>
  </si>
  <si>
    <t>17,989</t>
  </si>
  <si>
    <t>8,473</t>
  </si>
  <si>
    <t>10,185</t>
  </si>
  <si>
    <t>64,761</t>
  </si>
  <si>
    <t>56,981</t>
  </si>
  <si>
    <t>425,915</t>
  </si>
  <si>
    <t>67,309</t>
  </si>
  <si>
    <t>70,579</t>
  </si>
  <si>
    <t>14,065</t>
  </si>
  <si>
    <t>8,84</t>
  </si>
  <si>
    <t>9,16</t>
  </si>
  <si>
    <t>86,504</t>
  </si>
  <si>
    <t>29,988</t>
  </si>
  <si>
    <t>189,056</t>
  </si>
  <si>
    <t>141,814</t>
  </si>
  <si>
    <t>67,899</t>
  </si>
  <si>
    <t>2,425</t>
  </si>
  <si>
    <t>3,293</t>
  </si>
  <si>
    <t>2,342</t>
  </si>
  <si>
    <t>72,336</t>
  </si>
  <si>
    <t>57,267</t>
  </si>
  <si>
    <t>61,883</t>
  </si>
  <si>
    <t>11,621</t>
  </si>
  <si>
    <t>163,848</t>
  </si>
  <si>
    <t>36,077</t>
  </si>
  <si>
    <t>15,339</t>
  </si>
  <si>
    <t>1,271</t>
  </si>
  <si>
    <t>8,696</t>
  </si>
  <si>
    <t>55,22</t>
  </si>
  <si>
    <t>57,971</t>
  </si>
  <si>
    <t>53,583</t>
  </si>
  <si>
    <t>276,576</t>
  </si>
  <si>
    <t>64,896</t>
  </si>
  <si>
    <t>60,104</t>
  </si>
  <si>
    <t>29,92</t>
  </si>
  <si>
    <t>26,785</t>
  </si>
  <si>
    <t>30,723</t>
  </si>
  <si>
    <t>27,873</t>
  </si>
  <si>
    <t>25,394</t>
  </si>
  <si>
    <t>231,866</t>
  </si>
  <si>
    <t>51,437</t>
  </si>
  <si>
    <t>53,267</t>
  </si>
  <si>
    <t>105,269</t>
  </si>
  <si>
    <t>86,912</t>
  </si>
  <si>
    <t>34,432</t>
  </si>
  <si>
    <t>50,927</t>
  </si>
  <si>
    <t>68,816</t>
  </si>
  <si>
    <t>378,093</t>
  </si>
  <si>
    <t>30,737</t>
  </si>
  <si>
    <t>46,516</t>
  </si>
  <si>
    <t>49,78</t>
  </si>
  <si>
    <t>5,64</t>
  </si>
  <si>
    <t>9,604</t>
  </si>
  <si>
    <t>13,232</t>
  </si>
  <si>
    <t>179,206</t>
  </si>
  <si>
    <t>158,373</t>
  </si>
  <si>
    <t>38,259</t>
  </si>
  <si>
    <t>181,473</t>
  </si>
  <si>
    <t>40,173</t>
  </si>
  <si>
    <t>66,699</t>
  </si>
  <si>
    <t>5,974</t>
  </si>
  <si>
    <t>13,879</t>
  </si>
  <si>
    <t>19,922</t>
  </si>
  <si>
    <t>14,674</t>
  </si>
  <si>
    <t>197,242</t>
  </si>
  <si>
    <t>66,091</t>
  </si>
  <si>
    <t>7,823</t>
  </si>
  <si>
    <t>7,999</t>
  </si>
  <si>
    <t>10,943</t>
  </si>
  <si>
    <t>9,538</t>
  </si>
  <si>
    <t>28,162</t>
  </si>
  <si>
    <t>15,348</t>
  </si>
  <si>
    <t>15,525</t>
  </si>
  <si>
    <t>62,012</t>
  </si>
  <si>
    <t>163,706</t>
  </si>
  <si>
    <t>40,028</t>
  </si>
  <si>
    <t>36,264</t>
  </si>
  <si>
    <t>7,83</t>
  </si>
  <si>
    <t>1,419</t>
  </si>
  <si>
    <t>37,691</t>
  </si>
  <si>
    <t>13,182</t>
  </si>
  <si>
    <t>22,47</t>
  </si>
  <si>
    <t>23,929</t>
  </si>
  <si>
    <t>93,716</t>
  </si>
  <si>
    <t>-0,47</t>
  </si>
  <si>
    <t>1,208</t>
  </si>
  <si>
    <t>-1,69</t>
  </si>
  <si>
    <t>8,951</t>
  </si>
  <si>
    <t>100,173</t>
  </si>
  <si>
    <t>52,541</t>
  </si>
  <si>
    <t>14,144</t>
  </si>
  <si>
    <t>25,675</t>
  </si>
  <si>
    <t>62,695</t>
  </si>
  <si>
    <t>43,583</t>
  </si>
  <si>
    <t>-15,53</t>
  </si>
  <si>
    <t>-24,111</t>
  </si>
  <si>
    <t>-5,653</t>
  </si>
  <si>
    <t>-4,798</t>
  </si>
  <si>
    <t>-3,868</t>
  </si>
  <si>
    <t>-11,084</t>
  </si>
  <si>
    <t>-86,8</t>
  </si>
  <si>
    <t>33,231</t>
  </si>
  <si>
    <t>45,103</t>
  </si>
  <si>
    <t>65,669</t>
  </si>
  <si>
    <t>19,568</t>
  </si>
  <si>
    <t>188,274</t>
  </si>
  <si>
    <t>39,164</t>
  </si>
  <si>
    <t>57,173</t>
  </si>
  <si>
    <t>20,221</t>
  </si>
  <si>
    <t>47,068</t>
  </si>
  <si>
    <t>135,393</t>
  </si>
  <si>
    <t>1,503</t>
  </si>
  <si>
    <t>3,048</t>
  </si>
  <si>
    <t>0,4</t>
  </si>
  <si>
    <t>38,468</t>
  </si>
  <si>
    <t>55,929</t>
  </si>
  <si>
    <t>43,172</t>
  </si>
  <si>
    <t>28,114</t>
  </si>
  <si>
    <t>130,173</t>
  </si>
  <si>
    <t>51,203</t>
  </si>
  <si>
    <t>52,072</t>
  </si>
  <si>
    <t>33,488</t>
  </si>
  <si>
    <t>43,815</t>
  </si>
  <si>
    <t>22,24</t>
  </si>
  <si>
    <t>98,485</t>
  </si>
  <si>
    <t>35,788</t>
  </si>
  <si>
    <t>45,351</t>
  </si>
  <si>
    <t>21,215</t>
  </si>
  <si>
    <t>81,46</t>
  </si>
  <si>
    <t>7347,898</t>
  </si>
  <si>
    <t>98,579</t>
  </si>
  <si>
    <t>8910,174</t>
  </si>
  <si>
    <t>-20,051</t>
  </si>
  <si>
    <t>95,874</t>
  </si>
  <si>
    <t>97,487</t>
  </si>
  <si>
    <t>32076,625</t>
  </si>
  <si>
    <t>170,671</t>
  </si>
  <si>
    <t>118,486</t>
  </si>
  <si>
    <t>45,652</t>
  </si>
  <si>
    <t>11,576</t>
  </si>
  <si>
    <t>7,595</t>
  </si>
  <si>
    <t>37,638</t>
  </si>
  <si>
    <t>50,775</t>
  </si>
  <si>
    <t>126,789</t>
  </si>
  <si>
    <t>30,574</t>
  </si>
  <si>
    <t>7,052</t>
  </si>
  <si>
    <t>16,057</t>
  </si>
  <si>
    <t>50,995</t>
  </si>
  <si>
    <t>142,36</t>
  </si>
  <si>
    <t>44,863</t>
  </si>
  <si>
    <t>25,572</t>
  </si>
  <si>
    <t>-5,482</t>
  </si>
  <si>
    <t>-3,691</t>
  </si>
  <si>
    <t>-1,667</t>
  </si>
  <si>
    <t>-6,539</t>
  </si>
  <si>
    <t>92,06</t>
  </si>
  <si>
    <t>66,304</t>
  </si>
  <si>
    <t>40,236</t>
  </si>
  <si>
    <t>46,422</t>
  </si>
  <si>
    <t>-130,88</t>
  </si>
  <si>
    <t>119,189</t>
  </si>
  <si>
    <t>40,291</t>
  </si>
  <si>
    <t>-116,701</t>
  </si>
  <si>
    <t>8,193</t>
  </si>
  <si>
    <t>-24,491</t>
  </si>
  <si>
    <t>-10,286</t>
  </si>
  <si>
    <t>29,495</t>
  </si>
  <si>
    <t>27,827</t>
  </si>
  <si>
    <t>37,669</t>
  </si>
  <si>
    <t>94,289</t>
  </si>
  <si>
    <t>58,026</t>
  </si>
  <si>
    <t>-9,598</t>
  </si>
  <si>
    <t>5,956</t>
  </si>
  <si>
    <t>-34,552</t>
  </si>
  <si>
    <t>34,3</t>
  </si>
  <si>
    <t>39,04</t>
  </si>
  <si>
    <t>254,937</t>
  </si>
  <si>
    <t>29,4</t>
  </si>
  <si>
    <t>10,794</t>
  </si>
  <si>
    <t>-45,828</t>
  </si>
  <si>
    <t>-9,81</t>
  </si>
  <si>
    <t>-0,739</t>
  </si>
  <si>
    <t>9,328</t>
  </si>
  <si>
    <t>154,254</t>
  </si>
  <si>
    <t>48,943</t>
  </si>
  <si>
    <t>7,589</t>
  </si>
  <si>
    <t>110,823</t>
  </si>
  <si>
    <t>6,038</t>
  </si>
  <si>
    <t>84,338</t>
  </si>
  <si>
    <t>78,993</t>
  </si>
  <si>
    <t>-263,496</t>
  </si>
  <si>
    <t>182,72</t>
  </si>
  <si>
    <t>-27,69</t>
  </si>
  <si>
    <t>20,028</t>
  </si>
  <si>
    <t>-13,936</t>
  </si>
  <si>
    <t>-8,14</t>
  </si>
  <si>
    <t>-1,664</t>
  </si>
  <si>
    <t>72,1</t>
  </si>
  <si>
    <t>25,931</t>
  </si>
  <si>
    <t>38,326</t>
  </si>
  <si>
    <t>144,727</t>
  </si>
  <si>
    <t>19,256</t>
  </si>
  <si>
    <t>-6,936</t>
  </si>
  <si>
    <t>8,198</t>
  </si>
  <si>
    <t>2,769</t>
  </si>
  <si>
    <t>10,412</t>
  </si>
  <si>
    <t>7,196</t>
  </si>
  <si>
    <t>-24,969</t>
  </si>
  <si>
    <t>21,993</t>
  </si>
  <si>
    <t>97,184</t>
  </si>
  <si>
    <t>27,269</t>
  </si>
  <si>
    <t>24,253</t>
  </si>
  <si>
    <t>31,764</t>
  </si>
  <si>
    <t>87,31</t>
  </si>
  <si>
    <t>85,381</t>
  </si>
  <si>
    <t>41,212</t>
  </si>
  <si>
    <t>105,796</t>
  </si>
  <si>
    <t>105,058</t>
  </si>
  <si>
    <t>-0,202</t>
  </si>
  <si>
    <t>75,036</t>
  </si>
  <si>
    <t>75,669</t>
  </si>
  <si>
    <t>11,317</t>
  </si>
  <si>
    <t>36,511</t>
  </si>
  <si>
    <t>40,741</t>
  </si>
  <si>
    <t>13,961</t>
  </si>
  <si>
    <t>96,982</t>
  </si>
  <si>
    <t>-448,086</t>
  </si>
  <si>
    <t>93,553</t>
  </si>
  <si>
    <t>19,259</t>
  </si>
  <si>
    <t>-12,294</t>
  </si>
  <si>
    <t>-1,367</t>
  </si>
  <si>
    <t>17,527</t>
  </si>
  <si>
    <t>14,944</t>
  </si>
  <si>
    <t>310,498</t>
  </si>
  <si>
    <t>184,055</t>
  </si>
  <si>
    <t>18,117</t>
  </si>
  <si>
    <t>14,294</t>
  </si>
  <si>
    <t>24,423</t>
  </si>
  <si>
    <t>18,013</t>
  </si>
  <si>
    <t>17,843</t>
  </si>
  <si>
    <t>87,921</t>
  </si>
  <si>
    <t>77,317</t>
  </si>
  <si>
    <t>18,541</t>
  </si>
  <si>
    <t>41,554</t>
  </si>
  <si>
    <t>156,339</t>
  </si>
  <si>
    <t>24,189</t>
  </si>
  <si>
    <t>65,313</t>
  </si>
  <si>
    <t>6,972</t>
  </si>
  <si>
    <t>38,892</t>
  </si>
  <si>
    <t>14,877</t>
  </si>
  <si>
    <t>53,559</t>
  </si>
  <si>
    <t>12,586</t>
  </si>
  <si>
    <t>35,718</t>
  </si>
  <si>
    <t>102,025</t>
  </si>
  <si>
    <t>16,37</t>
  </si>
  <si>
    <t>1,599</t>
  </si>
  <si>
    <t>58,932</t>
  </si>
  <si>
    <t>61,337</t>
  </si>
  <si>
    <t>137207,831</t>
  </si>
  <si>
    <t>199,666</t>
  </si>
  <si>
    <t>27,652</t>
  </si>
  <si>
    <t>-486,219</t>
  </si>
  <si>
    <t>-0,061</t>
  </si>
  <si>
    <t>99,549</t>
  </si>
  <si>
    <t>92,691</t>
  </si>
  <si>
    <t>82,812</t>
  </si>
  <si>
    <t>252,262</t>
  </si>
  <si>
    <t>48,477</t>
  </si>
  <si>
    <t>67,862</t>
  </si>
  <si>
    <t>3,267</t>
  </si>
  <si>
    <t>6,258</t>
  </si>
  <si>
    <t>244,304</t>
  </si>
  <si>
    <t>189,499</t>
  </si>
  <si>
    <t>37,188</t>
  </si>
  <si>
    <t>31,486</t>
  </si>
  <si>
    <t>683,87</t>
  </si>
  <si>
    <t>39,726</t>
  </si>
  <si>
    <t>56,792</t>
  </si>
  <si>
    <t>62,698</t>
  </si>
  <si>
    <t>5,287</t>
  </si>
  <si>
    <t>5,122</t>
  </si>
  <si>
    <t>225,714</t>
  </si>
  <si>
    <t>171,1</t>
  </si>
  <si>
    <t>38,264</t>
  </si>
  <si>
    <t>339,599</t>
  </si>
  <si>
    <t>72,553</t>
  </si>
  <si>
    <t>16,373</t>
  </si>
  <si>
    <t>13,565</t>
  </si>
  <si>
    <t>11,859</t>
  </si>
  <si>
    <t>58,943</t>
  </si>
  <si>
    <t>45,943</t>
  </si>
  <si>
    <t>404,368</t>
  </si>
  <si>
    <t>27,719</t>
  </si>
  <si>
    <t>12,675</t>
  </si>
  <si>
    <t>10,79</t>
  </si>
  <si>
    <t>45,63</t>
  </si>
  <si>
    <t>29,069</t>
  </si>
  <si>
    <t>508,245</t>
  </si>
  <si>
    <t>544,626</t>
  </si>
  <si>
    <t>14,436</t>
  </si>
  <si>
    <t>59,553</t>
  </si>
  <si>
    <t>8,909</t>
  </si>
  <si>
    <t>-4,564</t>
  </si>
  <si>
    <t>214,392</t>
  </si>
  <si>
    <t>82,892</t>
  </si>
  <si>
    <t>45,174</t>
  </si>
  <si>
    <t>44,81</t>
  </si>
  <si>
    <t>154,093</t>
  </si>
  <si>
    <t>53,931</t>
  </si>
  <si>
    <t>1,119</t>
  </si>
  <si>
    <t>26,127</t>
  </si>
  <si>
    <t>166,475</t>
  </si>
  <si>
    <t>16,12</t>
  </si>
  <si>
    <t>41,803</t>
  </si>
  <si>
    <t>26,316</t>
  </si>
  <si>
    <t>140,345</t>
  </si>
  <si>
    <t>41,624</t>
  </si>
  <si>
    <t>12,164</t>
  </si>
  <si>
    <t>58,24</t>
  </si>
  <si>
    <t>249,201</t>
  </si>
  <si>
    <t>489,824</t>
  </si>
  <si>
    <t>195,531</t>
  </si>
  <si>
    <t>64,426</t>
  </si>
  <si>
    <t>4,437</t>
  </si>
  <si>
    <t>703,913</t>
  </si>
  <si>
    <t>559,768</t>
  </si>
  <si>
    <t>95,925</t>
  </si>
  <si>
    <t>53,633</t>
  </si>
  <si>
    <t>213,968</t>
  </si>
  <si>
    <t>54,135</t>
  </si>
  <si>
    <t>48,353</t>
  </si>
  <si>
    <t>23,381</t>
  </si>
  <si>
    <t>84,17</t>
  </si>
  <si>
    <t>49,303</t>
  </si>
  <si>
    <t>40,267</t>
  </si>
  <si>
    <t>42,42</t>
  </si>
  <si>
    <t>145,0</t>
  </si>
  <si>
    <t>287,959</t>
  </si>
  <si>
    <t>39,558</t>
  </si>
  <si>
    <t>169,136</t>
  </si>
  <si>
    <t>11,801</t>
  </si>
  <si>
    <t>11,292</t>
  </si>
  <si>
    <t>7,588</t>
  </si>
  <si>
    <t>608,89</t>
  </si>
  <si>
    <t>502,214</t>
  </si>
  <si>
    <t>61,723</t>
  </si>
  <si>
    <t>213,014</t>
  </si>
  <si>
    <t>368,87</t>
  </si>
  <si>
    <t>216,627</t>
  </si>
  <si>
    <t>10,992</t>
  </si>
  <si>
    <t>34,913</t>
  </si>
  <si>
    <t>-2,677</t>
  </si>
  <si>
    <t>-6,125</t>
  </si>
  <si>
    <t>125,688</t>
  </si>
  <si>
    <t>419,637</t>
  </si>
  <si>
    <t>92,868</t>
  </si>
  <si>
    <t>32,205</t>
  </si>
  <si>
    <t>38,527</t>
  </si>
  <si>
    <t>87,327</t>
  </si>
  <si>
    <t>288,163</t>
  </si>
  <si>
    <t>45,287</t>
  </si>
  <si>
    <t>45,281</t>
  </si>
  <si>
    <t>39,836</t>
  </si>
  <si>
    <t>23,357</t>
  </si>
  <si>
    <t>143,411</t>
  </si>
  <si>
    <t>26,45</t>
  </si>
  <si>
    <t>45,624</t>
  </si>
  <si>
    <t>136,611</t>
  </si>
  <si>
    <t>141,653</t>
  </si>
  <si>
    <t>48,734</t>
  </si>
  <si>
    <t>1,648</t>
  </si>
  <si>
    <t>14,083</t>
  </si>
  <si>
    <t>9,102</t>
  </si>
  <si>
    <t>-336,013</t>
  </si>
  <si>
    <t>75,93</t>
  </si>
  <si>
    <t>71,592</t>
  </si>
  <si>
    <t>-11,583</t>
  </si>
  <si>
    <t>12,487</t>
  </si>
  <si>
    <t>-83,27</t>
  </si>
  <si>
    <t>-8,046</t>
  </si>
  <si>
    <t>-2,241</t>
  </si>
  <si>
    <t>-7,053</t>
  </si>
  <si>
    <t>-8,245</t>
  </si>
  <si>
    <t>44,952</t>
  </si>
  <si>
    <t>35,839</t>
  </si>
  <si>
    <t>16,969</t>
  </si>
  <si>
    <t>71,734</t>
  </si>
  <si>
    <t>102,692</t>
  </si>
  <si>
    <t>546,582</t>
  </si>
  <si>
    <t>42,347</t>
  </si>
  <si>
    <t>134,089</t>
  </si>
  <si>
    <t>38,083</t>
  </si>
  <si>
    <t>5,345</t>
  </si>
  <si>
    <t>482,719</t>
  </si>
  <si>
    <t>340,909</t>
  </si>
  <si>
    <t>63,891</t>
  </si>
  <si>
    <t>94,819</t>
  </si>
  <si>
    <t>32,635</t>
  </si>
  <si>
    <t>145,032</t>
  </si>
  <si>
    <t>42,295</t>
  </si>
  <si>
    <t>27,56</t>
  </si>
  <si>
    <t>34,655</t>
  </si>
  <si>
    <t>4,193</t>
  </si>
  <si>
    <t>99,215</t>
  </si>
  <si>
    <t>53,027</t>
  </si>
  <si>
    <t>76,42</t>
  </si>
  <si>
    <t>331,954</t>
  </si>
  <si>
    <t>15,287</t>
  </si>
  <si>
    <t>61,005</t>
  </si>
  <si>
    <t>16,316</t>
  </si>
  <si>
    <t>11,646</t>
  </si>
  <si>
    <t>15,767</t>
  </si>
  <si>
    <t>58,738</t>
  </si>
  <si>
    <t>38,471</t>
  </si>
  <si>
    <t>37,779</t>
  </si>
  <si>
    <t>135,158</t>
  </si>
  <si>
    <t>39,911</t>
  </si>
  <si>
    <t>57,99</t>
  </si>
  <si>
    <t>20,963</t>
  </si>
  <si>
    <t>88,656</t>
  </si>
  <si>
    <t>-4,045</t>
  </si>
  <si>
    <t>75,467</t>
  </si>
  <si>
    <t>51,787</t>
  </si>
  <si>
    <t>79,578</t>
  </si>
  <si>
    <t>209,805</t>
  </si>
  <si>
    <t>24,695</t>
  </si>
  <si>
    <t>32,127</t>
  </si>
  <si>
    <t>21,439</t>
  </si>
  <si>
    <t>249,509</t>
  </si>
  <si>
    <t>36,939</t>
  </si>
  <si>
    <t>57,377</t>
  </si>
  <si>
    <t>18,465</t>
  </si>
  <si>
    <t>8,092</t>
  </si>
  <si>
    <t>27,662</t>
  </si>
  <si>
    <t>26,918</t>
  </si>
  <si>
    <t>16,128</t>
  </si>
  <si>
    <t>954,575</t>
  </si>
  <si>
    <t>27,496</t>
  </si>
  <si>
    <t>78,685</t>
  </si>
  <si>
    <t>17,183</t>
  </si>
  <si>
    <t>3,726</t>
  </si>
  <si>
    <t>5,229</t>
  </si>
  <si>
    <t>-2,989</t>
  </si>
  <si>
    <t>61,86</t>
  </si>
  <si>
    <t>42,244</t>
  </si>
  <si>
    <t>244,64</t>
  </si>
  <si>
    <t>115,812</t>
  </si>
  <si>
    <t>31,236</t>
  </si>
  <si>
    <t>12,968</t>
  </si>
  <si>
    <t>373,308</t>
  </si>
  <si>
    <t>-24,137</t>
  </si>
  <si>
    <t>-1,773</t>
  </si>
  <si>
    <t>46,687</t>
  </si>
  <si>
    <t>30,604</t>
  </si>
  <si>
    <t>54,21</t>
  </si>
  <si>
    <t>273,077</t>
  </si>
  <si>
    <t>15,56</t>
  </si>
  <si>
    <t>68,289</t>
  </si>
  <si>
    <t>13,999</t>
  </si>
  <si>
    <t>52,655</t>
  </si>
  <si>
    <t>7,584</t>
  </si>
  <si>
    <t>37,344</t>
  </si>
  <si>
    <t>93,539</t>
  </si>
  <si>
    <t>230,845</t>
  </si>
  <si>
    <t>35,491</t>
  </si>
  <si>
    <t>43,884</t>
  </si>
  <si>
    <t>76,304</t>
  </si>
  <si>
    <t>14,575</t>
  </si>
  <si>
    <t>274,694</t>
  </si>
  <si>
    <t>233,905</t>
  </si>
  <si>
    <t>40,515</t>
  </si>
  <si>
    <t>-532,498</t>
  </si>
  <si>
    <t>98,067</t>
  </si>
  <si>
    <t>-13,274</t>
  </si>
  <si>
    <t>13,257</t>
  </si>
  <si>
    <t>-30,196</t>
  </si>
  <si>
    <t>-2,576</t>
  </si>
  <si>
    <t>-13,578</t>
  </si>
  <si>
    <t>-4,848</t>
  </si>
  <si>
    <t>16,299</t>
  </si>
  <si>
    <t>57,865</t>
  </si>
  <si>
    <t>136,838</t>
  </si>
  <si>
    <t>341,714</t>
  </si>
  <si>
    <t>34,949</t>
  </si>
  <si>
    <t>47,992</t>
  </si>
  <si>
    <t>22,257</t>
  </si>
  <si>
    <t>6,43</t>
  </si>
  <si>
    <t>6,573</t>
  </si>
  <si>
    <t>172,772</t>
  </si>
  <si>
    <t>162,715</t>
  </si>
  <si>
    <t>51,492</t>
  </si>
  <si>
    <t>116,207</t>
  </si>
  <si>
    <t>332,093</t>
  </si>
  <si>
    <t>31,627</t>
  </si>
  <si>
    <t>28,993</t>
  </si>
  <si>
    <t>6,527</t>
  </si>
  <si>
    <t>12,353</t>
  </si>
  <si>
    <t>173,24</t>
  </si>
  <si>
    <t>151,284</t>
  </si>
  <si>
    <t>200,666</t>
  </si>
  <si>
    <t>58,8</t>
  </si>
  <si>
    <t>8,678</t>
  </si>
  <si>
    <t>32,609</t>
  </si>
  <si>
    <t>157,987</t>
  </si>
  <si>
    <t>42,632</t>
  </si>
  <si>
    <t>109,147</t>
  </si>
  <si>
    <t>5,119</t>
  </si>
  <si>
    <t>4,7</t>
  </si>
  <si>
    <t>392,928</t>
  </si>
  <si>
    <t>233,123</t>
  </si>
  <si>
    <t>192,782</t>
  </si>
  <si>
    <t>257,651</t>
  </si>
  <si>
    <t>78,473</t>
  </si>
  <si>
    <t>144,33</t>
  </si>
  <si>
    <t>42,162</t>
  </si>
  <si>
    <t>31,288</t>
  </si>
  <si>
    <t>17,204</t>
  </si>
  <si>
    <t>12,056</t>
  </si>
  <si>
    <t>61,935</t>
  </si>
  <si>
    <t>23,926</t>
  </si>
  <si>
    <t>2,518</t>
  </si>
  <si>
    <t>84,553</t>
  </si>
  <si>
    <t>55,845</t>
  </si>
  <si>
    <t>-10,906</t>
  </si>
  <si>
    <t>6,908</t>
  </si>
  <si>
    <t>-39,26</t>
  </si>
  <si>
    <t>27,919</t>
  </si>
  <si>
    <t>134,799</t>
  </si>
  <si>
    <t>223,324</t>
  </si>
  <si>
    <t>25,812</t>
  </si>
  <si>
    <t>34,494</t>
  </si>
  <si>
    <t>-55,003</t>
  </si>
  <si>
    <t>-5,21</t>
  </si>
  <si>
    <t>-4,092</t>
  </si>
  <si>
    <t>-0,97</t>
  </si>
  <si>
    <t>124,178</t>
  </si>
  <si>
    <t>38,715</t>
  </si>
  <si>
    <t>89,107</t>
  </si>
  <si>
    <t>65,585</t>
  </si>
  <si>
    <t>107,566</t>
  </si>
  <si>
    <t>86,008</t>
  </si>
  <si>
    <t>49,536</t>
  </si>
  <si>
    <t>-2,335</t>
  </si>
  <si>
    <t>-13,241</t>
  </si>
  <si>
    <t>-1,983</t>
  </si>
  <si>
    <t>-5,808</t>
  </si>
  <si>
    <t>-3,424</t>
  </si>
  <si>
    <t>-8,406</t>
  </si>
  <si>
    <t>8,766</t>
  </si>
  <si>
    <t>19,786</t>
  </si>
  <si>
    <t>55,955</t>
  </si>
  <si>
    <t>147,966</t>
  </si>
  <si>
    <t>76,515</t>
  </si>
  <si>
    <t>13,748</t>
  </si>
  <si>
    <t>11,109</t>
  </si>
  <si>
    <t>1,687</t>
  </si>
  <si>
    <t>12,588</t>
  </si>
  <si>
    <t>40,583</t>
  </si>
  <si>
    <t>81,589</t>
  </si>
  <si>
    <t>169,53</t>
  </si>
  <si>
    <t>35,056</t>
  </si>
  <si>
    <t>8,954</t>
  </si>
  <si>
    <t>2,5</t>
  </si>
  <si>
    <t>32,234</t>
  </si>
  <si>
    <t>21,963</t>
  </si>
  <si>
    <t>26,842</t>
  </si>
  <si>
    <t>141,23</t>
  </si>
  <si>
    <t>199,161</t>
  </si>
  <si>
    <t>38,732</t>
  </si>
  <si>
    <t>27,693</t>
  </si>
  <si>
    <t>31,547</t>
  </si>
  <si>
    <t>11,55</t>
  </si>
  <si>
    <t>2,533</t>
  </si>
  <si>
    <t>99,693</t>
  </si>
  <si>
    <t>11,32</t>
  </si>
  <si>
    <t>89,498</t>
  </si>
  <si>
    <t>-13,045</t>
  </si>
  <si>
    <t>-10,512</t>
  </si>
  <si>
    <t>-0,532</t>
  </si>
  <si>
    <t>59,45</t>
  </si>
  <si>
    <t>71,207</t>
  </si>
  <si>
    <t>696,328</t>
  </si>
  <si>
    <t>228,341</t>
  </si>
  <si>
    <t>81,526</t>
  </si>
  <si>
    <t>8,606</t>
  </si>
  <si>
    <t>35,248</t>
  </si>
  <si>
    <t>-17,461</t>
  </si>
  <si>
    <t>-1,644</t>
  </si>
  <si>
    <t>126,893</t>
  </si>
  <si>
    <t>83,625</t>
  </si>
  <si>
    <t>44,564</t>
  </si>
  <si>
    <t>50,58</t>
  </si>
  <si>
    <t>299,544</t>
  </si>
  <si>
    <t>290,64</t>
  </si>
  <si>
    <t>65,575</t>
  </si>
  <si>
    <t>18,81</t>
  </si>
  <si>
    <t>48,074</t>
  </si>
  <si>
    <t>27,542</t>
  </si>
  <si>
    <t>-5,942</t>
  </si>
  <si>
    <t>173,066</t>
  </si>
  <si>
    <t>107,739</t>
  </si>
  <si>
    <t>63,865</t>
  </si>
  <si>
    <t>45,745</t>
  </si>
  <si>
    <t>309,802</t>
  </si>
  <si>
    <t>50,351</t>
  </si>
  <si>
    <t>43,157</t>
  </si>
  <si>
    <t>2,325</t>
  </si>
  <si>
    <t>3,587</t>
  </si>
  <si>
    <t>155,364</t>
  </si>
  <si>
    <t>92,37</t>
  </si>
  <si>
    <t>49,549</t>
  </si>
  <si>
    <t>57,936</t>
  </si>
  <si>
    <t>250,837</t>
  </si>
  <si>
    <t>39,441</t>
  </si>
  <si>
    <t>42,657</t>
  </si>
  <si>
    <t>38,977</t>
  </si>
  <si>
    <t>153,565</t>
  </si>
  <si>
    <t>98,879</t>
  </si>
  <si>
    <t>67,587</t>
  </si>
  <si>
    <t>44,228</t>
  </si>
  <si>
    <t>29,971</t>
  </si>
  <si>
    <t>-13,168</t>
  </si>
  <si>
    <t>-38,35</t>
  </si>
  <si>
    <t>-76,785</t>
  </si>
  <si>
    <t>-7,948</t>
  </si>
  <si>
    <t>-138,062</t>
  </si>
  <si>
    <t>45,749</t>
  </si>
  <si>
    <t>77,43</t>
  </si>
  <si>
    <t>241,81</t>
  </si>
  <si>
    <t>111,511</t>
  </si>
  <si>
    <t>54,5</t>
  </si>
  <si>
    <t>10,351</t>
  </si>
  <si>
    <t>6,408</t>
  </si>
  <si>
    <t>37,263</t>
  </si>
  <si>
    <t>47,75</t>
  </si>
  <si>
    <t>78,449</t>
  </si>
  <si>
    <t>14,479</t>
  </si>
  <si>
    <t>-457,222</t>
  </si>
  <si>
    <t>-0,33</t>
  </si>
  <si>
    <t>-1,631</t>
  </si>
  <si>
    <t>-1,666</t>
  </si>
  <si>
    <t>27,196</t>
  </si>
  <si>
    <t>5,123</t>
  </si>
  <si>
    <t>30,763</t>
  </si>
  <si>
    <t>300,799</t>
  </si>
  <si>
    <t>72,721</t>
  </si>
  <si>
    <t>64,152</t>
  </si>
  <si>
    <t>5,366</t>
  </si>
  <si>
    <t>230,946</t>
  </si>
  <si>
    <t>78,966</t>
  </si>
  <si>
    <t>40,212</t>
  </si>
  <si>
    <t>75,047</t>
  </si>
  <si>
    <t>255,176</t>
  </si>
  <si>
    <t>54,551</t>
  </si>
  <si>
    <t>58,503</t>
  </si>
  <si>
    <t>18,646</t>
  </si>
  <si>
    <t>9,487</t>
  </si>
  <si>
    <t>12,447</t>
  </si>
  <si>
    <t>67,126</t>
  </si>
  <si>
    <t>38,4</t>
  </si>
  <si>
    <t>42,248</t>
  </si>
  <si>
    <t>494,017</t>
  </si>
  <si>
    <t>69,396</t>
  </si>
  <si>
    <t>30,774</t>
  </si>
  <si>
    <t>-2,816</t>
  </si>
  <si>
    <t>3,734</t>
  </si>
  <si>
    <t>-10,139</t>
  </si>
  <si>
    <t>53,842</t>
  </si>
  <si>
    <t>63,841</t>
  </si>
  <si>
    <t>1162,837</t>
  </si>
  <si>
    <t>84,029</t>
  </si>
  <si>
    <t>33,523</t>
  </si>
  <si>
    <t>9,17</t>
  </si>
  <si>
    <t>10,802</t>
  </si>
  <si>
    <t>-1,114</t>
  </si>
  <si>
    <t>23,943</t>
  </si>
  <si>
    <t>8,119</t>
  </si>
  <si>
    <t>79,13</t>
  </si>
  <si>
    <t>13,949</t>
  </si>
  <si>
    <t>337,968</t>
  </si>
  <si>
    <t>21,09</t>
  </si>
  <si>
    <t>65,874</t>
  </si>
  <si>
    <t>51,814</t>
  </si>
  <si>
    <t>186,531</t>
  </si>
  <si>
    <t>76,976</t>
  </si>
  <si>
    <t>59,32</t>
  </si>
  <si>
    <t>65,083</t>
  </si>
  <si>
    <t>106,201</t>
  </si>
  <si>
    <t>373,522</t>
  </si>
  <si>
    <t>34,675</t>
  </si>
  <si>
    <t>37,118</t>
  </si>
  <si>
    <t>35,57</t>
  </si>
  <si>
    <t>2,376</t>
  </si>
  <si>
    <t>128,053</t>
  </si>
  <si>
    <t>53,464</t>
  </si>
  <si>
    <t>152,97</t>
  </si>
  <si>
    <t>68,01</t>
  </si>
  <si>
    <t>8,785</t>
  </si>
  <si>
    <t>18,974</t>
  </si>
  <si>
    <t>23,673</t>
  </si>
  <si>
    <t>223,725</t>
  </si>
  <si>
    <t>51,011</t>
  </si>
  <si>
    <t>62,046</t>
  </si>
  <si>
    <t>52505,679</t>
  </si>
  <si>
    <t>-1385149,592</t>
  </si>
  <si>
    <t>88509,063</t>
  </si>
  <si>
    <t>193,072</t>
  </si>
  <si>
    <t>19,816</t>
  </si>
  <si>
    <t>1,215</t>
  </si>
  <si>
    <t>10,821</t>
  </si>
  <si>
    <t>71,337</t>
  </si>
  <si>
    <t>52,187</t>
  </si>
  <si>
    <t>49,654</t>
  </si>
  <si>
    <t>187,68</t>
  </si>
  <si>
    <t>101,94</t>
  </si>
  <si>
    <t>16,106</t>
  </si>
  <si>
    <t>-2,216</t>
  </si>
  <si>
    <t>35,249</t>
  </si>
  <si>
    <t>25,2</t>
  </si>
  <si>
    <t>15,327</t>
  </si>
  <si>
    <t>219,993</t>
  </si>
  <si>
    <t>64,309</t>
  </si>
  <si>
    <t>25,83</t>
  </si>
  <si>
    <t>11,231</t>
  </si>
  <si>
    <t>92,987</t>
  </si>
  <si>
    <t>20,878</t>
  </si>
  <si>
    <t>24,889</t>
  </si>
  <si>
    <t>62,651</t>
  </si>
  <si>
    <t>244,981</t>
  </si>
  <si>
    <t>35,767</t>
  </si>
  <si>
    <t>55,4</t>
  </si>
  <si>
    <t>4,389</t>
  </si>
  <si>
    <t>82,157</t>
  </si>
  <si>
    <t>35,214</t>
  </si>
  <si>
    <t>56,413</t>
  </si>
  <si>
    <t>211,726</t>
  </si>
  <si>
    <t>31,954</t>
  </si>
  <si>
    <t>39,675</t>
  </si>
  <si>
    <t>88,063</t>
  </si>
  <si>
    <t>53,748</t>
  </si>
  <si>
    <t>82,795</t>
  </si>
  <si>
    <t>29,373</t>
  </si>
  <si>
    <t>37,185</t>
  </si>
  <si>
    <t>18,164</t>
  </si>
  <si>
    <t>8,447</t>
  </si>
  <si>
    <t>26,674</t>
  </si>
  <si>
    <t>122,304</t>
  </si>
  <si>
    <t>147,23</t>
  </si>
  <si>
    <t>22,67</t>
  </si>
  <si>
    <t>37,253</t>
  </si>
  <si>
    <t>19,839</t>
  </si>
  <si>
    <t>71,42</t>
  </si>
  <si>
    <t>41,453</t>
  </si>
  <si>
    <t>45,453</t>
  </si>
  <si>
    <t>100,274</t>
  </si>
  <si>
    <t>13,087</t>
  </si>
  <si>
    <t>33,471</t>
  </si>
  <si>
    <t>52,618</t>
  </si>
  <si>
    <t>69,429</t>
  </si>
  <si>
    <t>150,115</t>
  </si>
  <si>
    <t>70,939</t>
  </si>
  <si>
    <t>45,358</t>
  </si>
  <si>
    <t>1,676</t>
  </si>
  <si>
    <t>4,192</t>
  </si>
  <si>
    <t>6,623</t>
  </si>
  <si>
    <t>28,945</t>
  </si>
  <si>
    <t>14,38</t>
  </si>
  <si>
    <t>92,875</t>
  </si>
  <si>
    <t>132,431</t>
  </si>
  <si>
    <t>38,064</t>
  </si>
  <si>
    <t>1,16</t>
  </si>
  <si>
    <t>162,573</t>
  </si>
  <si>
    <t>63,549</t>
  </si>
  <si>
    <t>64,254</t>
  </si>
  <si>
    <t>219,51</t>
  </si>
  <si>
    <t>9,966</t>
  </si>
  <si>
    <t>158,469</t>
  </si>
  <si>
    <t>139,631</t>
  </si>
  <si>
    <t>51,225</t>
  </si>
  <si>
    <t>62,686</t>
  </si>
  <si>
    <t>122,246</t>
  </si>
  <si>
    <t>524,553</t>
  </si>
  <si>
    <t>28,743</t>
  </si>
  <si>
    <t>39,807</t>
  </si>
  <si>
    <t>109,676</t>
  </si>
  <si>
    <t>49,331</t>
  </si>
  <si>
    <t>394,834</t>
  </si>
  <si>
    <t>81,828</t>
  </si>
  <si>
    <t>662,935</t>
  </si>
  <si>
    <t>227,801</t>
  </si>
  <si>
    <t>22,744</t>
  </si>
  <si>
    <t>9,096</t>
  </si>
  <si>
    <t>37,969</t>
  </si>
  <si>
    <t>71,104</t>
  </si>
  <si>
    <t>1,141</t>
  </si>
  <si>
    <t>36,344</t>
  </si>
  <si>
    <t>-2,95</t>
  </si>
  <si>
    <t>136,687</t>
  </si>
  <si>
    <t>132,51</t>
  </si>
  <si>
    <t>21,89</t>
  </si>
  <si>
    <t>59,318</t>
  </si>
  <si>
    <t>386,476</t>
  </si>
  <si>
    <t>21,551</t>
  </si>
  <si>
    <t>74,283</t>
  </si>
  <si>
    <t>7,501</t>
  </si>
  <si>
    <t>122,644</t>
  </si>
  <si>
    <t>70,956</t>
  </si>
  <si>
    <t>49,584</t>
  </si>
  <si>
    <t>30,301</t>
  </si>
  <si>
    <t>276,297</t>
  </si>
  <si>
    <t>51,87</t>
  </si>
  <si>
    <t>18,518</t>
  </si>
  <si>
    <t>66,664</t>
  </si>
  <si>
    <t>8,747</t>
  </si>
  <si>
    <t>299,527</t>
  </si>
  <si>
    <t>35,815</t>
  </si>
  <si>
    <t>19,741</t>
  </si>
  <si>
    <t>26,812</t>
  </si>
  <si>
    <t>22,448</t>
  </si>
  <si>
    <t>151,703</t>
  </si>
  <si>
    <t>115,75</t>
  </si>
  <si>
    <t>41,181</t>
  </si>
  <si>
    <t>154,934</t>
  </si>
  <si>
    <t>36,072</t>
  </si>
  <si>
    <t>63,052</t>
  </si>
  <si>
    <t>-1,931</t>
  </si>
  <si>
    <t>-105,308</t>
  </si>
  <si>
    <t>52,106</t>
  </si>
  <si>
    <t>-2,233</t>
  </si>
  <si>
    <t>-6,953</t>
  </si>
  <si>
    <t>44,069</t>
  </si>
  <si>
    <t>183,221</t>
  </si>
  <si>
    <t>55,888</t>
  </si>
  <si>
    <t>27,913</t>
  </si>
  <si>
    <t>14,292</t>
  </si>
  <si>
    <t>28,73</t>
  </si>
  <si>
    <t>49,995</t>
  </si>
  <si>
    <t>178,599</t>
  </si>
  <si>
    <t>26,141</t>
  </si>
  <si>
    <t>53,344</t>
  </si>
  <si>
    <t>6,773</t>
  </si>
  <si>
    <t>8,169</t>
  </si>
  <si>
    <t>24,382</t>
  </si>
  <si>
    <t>12,908</t>
  </si>
  <si>
    <t>24,922</t>
  </si>
  <si>
    <t>44,875</t>
  </si>
  <si>
    <t>148,357</t>
  </si>
  <si>
    <t>147,831</t>
  </si>
  <si>
    <t>33,221</t>
  </si>
  <si>
    <t>27,557</t>
  </si>
  <si>
    <t>47,997</t>
  </si>
  <si>
    <t>172,788</t>
  </si>
  <si>
    <t>75,912</t>
  </si>
  <si>
    <t>62,424</t>
  </si>
  <si>
    <t>95,719</t>
  </si>
  <si>
    <t>367,179</t>
  </si>
  <si>
    <t>33,205</t>
  </si>
  <si>
    <t>56,444</t>
  </si>
  <si>
    <t>8,203</t>
  </si>
  <si>
    <t>6,945</t>
  </si>
  <si>
    <t>3,337</t>
  </si>
  <si>
    <t>203,197</t>
  </si>
  <si>
    <t>164,712</t>
  </si>
  <si>
    <t>12,864</t>
  </si>
  <si>
    <t>54,193</t>
  </si>
  <si>
    <t>20,064</t>
  </si>
  <si>
    <t>161,331</t>
  </si>
  <si>
    <t>44,43</t>
  </si>
  <si>
    <t>10,942</t>
  </si>
  <si>
    <t>14,01</t>
  </si>
  <si>
    <t>5,264</t>
  </si>
  <si>
    <t>1,947</t>
  </si>
  <si>
    <t>-0,124</t>
  </si>
  <si>
    <t>50,038</t>
  </si>
  <si>
    <t>56,725</t>
  </si>
  <si>
    <t>35,558</t>
  </si>
  <si>
    <t>246,151</t>
  </si>
  <si>
    <t>43,78</t>
  </si>
  <si>
    <t>56,951</t>
  </si>
  <si>
    <t>2,955</t>
  </si>
  <si>
    <t>8,541</t>
  </si>
  <si>
    <t>114,621</t>
  </si>
  <si>
    <t>76,356</t>
  </si>
  <si>
    <t>38,827</t>
  </si>
  <si>
    <t>50,384</t>
  </si>
  <si>
    <t>87,398</t>
  </si>
  <si>
    <t>230,502</t>
  </si>
  <si>
    <t>31,351</t>
  </si>
  <si>
    <t>36,375</t>
  </si>
  <si>
    <t>28,17</t>
  </si>
  <si>
    <t>101,413</t>
  </si>
  <si>
    <t>98,855</t>
  </si>
  <si>
    <t>47,73</t>
  </si>
  <si>
    <t>54,636</t>
  </si>
  <si>
    <t>100,299</t>
  </si>
  <si>
    <t>19,798</t>
  </si>
  <si>
    <t>23,271</t>
  </si>
  <si>
    <t>36,872</t>
  </si>
  <si>
    <t>87,35</t>
  </si>
  <si>
    <t>63,619</t>
  </si>
  <si>
    <t>58,762</t>
  </si>
  <si>
    <t>7,419</t>
  </si>
  <si>
    <t>-7,362</t>
  </si>
  <si>
    <t>-65,708</t>
  </si>
  <si>
    <t>-3,711</t>
  </si>
  <si>
    <t>-1,682</t>
  </si>
  <si>
    <t>26,708</t>
  </si>
  <si>
    <t>24,137</t>
  </si>
  <si>
    <t>57,545</t>
  </si>
  <si>
    <t>264,529</t>
  </si>
  <si>
    <t>206,109</t>
  </si>
  <si>
    <t>41,958</t>
  </si>
  <si>
    <t>50,167</t>
  </si>
  <si>
    <t>25,339</t>
  </si>
  <si>
    <t>271,187</t>
  </si>
  <si>
    <t>54,983</t>
  </si>
  <si>
    <t>63,273</t>
  </si>
  <si>
    <t>34,368</t>
  </si>
  <si>
    <t>2,563</t>
  </si>
  <si>
    <t>123,725</t>
  </si>
  <si>
    <t>74,118</t>
  </si>
  <si>
    <t>56,718</t>
  </si>
  <si>
    <t>-258,364</t>
  </si>
  <si>
    <t>154,617</t>
  </si>
  <si>
    <t>-24,297</t>
  </si>
  <si>
    <t>40,966</t>
  </si>
  <si>
    <t>-128,389</t>
  </si>
  <si>
    <t>-2,945</t>
  </si>
  <si>
    <t>-9,2</t>
  </si>
  <si>
    <t>-1,524</t>
  </si>
  <si>
    <t>147,477</t>
  </si>
  <si>
    <t>91,409</t>
  </si>
  <si>
    <t>43,356</t>
  </si>
  <si>
    <t>95,056</t>
  </si>
  <si>
    <t>37,316</t>
  </si>
  <si>
    <t>102,114</t>
  </si>
  <si>
    <t>54,243</t>
  </si>
  <si>
    <t>49,834</t>
  </si>
  <si>
    <t>0,539</t>
  </si>
  <si>
    <t>8,646</t>
  </si>
  <si>
    <t>20,053</t>
  </si>
  <si>
    <t>27,977</t>
  </si>
  <si>
    <t>6,524</t>
  </si>
  <si>
    <t>2150,308</t>
  </si>
  <si>
    <t>45,541</t>
  </si>
  <si>
    <t>93,316</t>
  </si>
  <si>
    <t>403,073</t>
  </si>
  <si>
    <t>48,871</t>
  </si>
  <si>
    <t>1451,065</t>
  </si>
  <si>
    <t>1104,338</t>
  </si>
  <si>
    <t>66052,658</t>
  </si>
  <si>
    <t>81,933</t>
  </si>
  <si>
    <t>71,136</t>
  </si>
  <si>
    <t>34,364</t>
  </si>
  <si>
    <t>24,378</t>
  </si>
  <si>
    <t>30,39</t>
  </si>
  <si>
    <t>94,023</t>
  </si>
  <si>
    <t>106,021</t>
  </si>
  <si>
    <t>116,136</t>
  </si>
  <si>
    <t>40,314</t>
  </si>
  <si>
    <t>11,219</t>
  </si>
  <si>
    <t>2,072</t>
  </si>
  <si>
    <t>40,388</t>
  </si>
  <si>
    <t>43,016</t>
  </si>
  <si>
    <t>110,055</t>
  </si>
  <si>
    <t>157,436</t>
  </si>
  <si>
    <t>37,75</t>
  </si>
  <si>
    <t>32,98</t>
  </si>
  <si>
    <t>14,838</t>
  </si>
  <si>
    <t>-0,051</t>
  </si>
  <si>
    <t>53,418</t>
  </si>
  <si>
    <t>13,955</t>
  </si>
  <si>
    <t>52,698</t>
  </si>
  <si>
    <t>141,444</t>
  </si>
  <si>
    <t>53,244</t>
  </si>
  <si>
    <t>1,173</t>
  </si>
  <si>
    <t>9,084</t>
  </si>
  <si>
    <t>53,331</t>
  </si>
  <si>
    <t>58,404</t>
  </si>
  <si>
    <t>71,859</t>
  </si>
  <si>
    <t>120,301</t>
  </si>
  <si>
    <t>40,48</t>
  </si>
  <si>
    <t>-2,131</t>
  </si>
  <si>
    <t>60,816</t>
  </si>
  <si>
    <t>20,815</t>
  </si>
  <si>
    <t>65,716</t>
  </si>
  <si>
    <t>221,6</t>
  </si>
  <si>
    <t>25,43</t>
  </si>
  <si>
    <t>5,323</t>
  </si>
  <si>
    <t>95,578</t>
  </si>
  <si>
    <t>49,39</t>
  </si>
  <si>
    <t>47,835</t>
  </si>
  <si>
    <t>100,213</t>
  </si>
  <si>
    <t>19,008</t>
  </si>
  <si>
    <t>-0,443</t>
  </si>
  <si>
    <t>68,431</t>
  </si>
  <si>
    <t>26,281</t>
  </si>
  <si>
    <t>24,645</t>
  </si>
  <si>
    <t>78,994</t>
  </si>
  <si>
    <t>124219,669</t>
  </si>
  <si>
    <t>181,139</t>
  </si>
  <si>
    <t>53,193</t>
  </si>
  <si>
    <t>116,701</t>
  </si>
  <si>
    <t>191,494</t>
  </si>
  <si>
    <t>130,078</t>
  </si>
  <si>
    <t>81,039</t>
  </si>
  <si>
    <t>288,276</t>
  </si>
  <si>
    <t>40,86</t>
  </si>
  <si>
    <t>74,352</t>
  </si>
  <si>
    <t>25,011</t>
  </si>
  <si>
    <t>8,619</t>
  </si>
  <si>
    <t>90,038</t>
  </si>
  <si>
    <t>24,152</t>
  </si>
  <si>
    <t>21,713</t>
  </si>
  <si>
    <t>353,526</t>
  </si>
  <si>
    <t>53,38</t>
  </si>
  <si>
    <t>24,335</t>
  </si>
  <si>
    <t>8,44</t>
  </si>
  <si>
    <t>87,605</t>
  </si>
  <si>
    <t>63,52</t>
  </si>
  <si>
    <t>50,465</t>
  </si>
  <si>
    <t>106,53</t>
  </si>
  <si>
    <t>36,301</t>
  </si>
  <si>
    <t>86,807</t>
  </si>
  <si>
    <t>-2,553</t>
  </si>
  <si>
    <t>0,888</t>
  </si>
  <si>
    <t>13,933</t>
  </si>
  <si>
    <t>11,009</t>
  </si>
  <si>
    <t>-9,191</t>
  </si>
  <si>
    <t>27,139</t>
  </si>
  <si>
    <t>-268,343</t>
  </si>
  <si>
    <t>160,777</t>
  </si>
  <si>
    <t>35,874</t>
  </si>
  <si>
    <t>-41,531</t>
  </si>
  <si>
    <t>24,05</t>
  </si>
  <si>
    <t>-64,304</t>
  </si>
  <si>
    <t>-6,693</t>
  </si>
  <si>
    <t>-11,639</t>
  </si>
  <si>
    <t>-2,166</t>
  </si>
  <si>
    <t>-3,934</t>
  </si>
  <si>
    <t>86,579</t>
  </si>
  <si>
    <t>47,573</t>
  </si>
  <si>
    <t>38,489</t>
  </si>
  <si>
    <t>948,371</t>
  </si>
  <si>
    <t>134,872</t>
  </si>
  <si>
    <t>70,157</t>
  </si>
  <si>
    <t>16,504</t>
  </si>
  <si>
    <t>13,406</t>
  </si>
  <si>
    <t>59,415</t>
  </si>
  <si>
    <t>55,211</t>
  </si>
  <si>
    <t>36,415</t>
  </si>
  <si>
    <t>78,509</t>
  </si>
  <si>
    <t>136,985</t>
  </si>
  <si>
    <t>46,02</t>
  </si>
  <si>
    <t>2,999</t>
  </si>
  <si>
    <t>108,074</t>
  </si>
  <si>
    <t>74,806</t>
  </si>
  <si>
    <t>79,005</t>
  </si>
  <si>
    <t>217,137</t>
  </si>
  <si>
    <t>42,255</t>
  </si>
  <si>
    <t>32,48</t>
  </si>
  <si>
    <t>28,501</t>
  </si>
  <si>
    <t>21,049</t>
  </si>
  <si>
    <t>102,422</t>
  </si>
  <si>
    <t>102,603</t>
  </si>
  <si>
    <t>54,051</t>
  </si>
  <si>
    <t>68,713</t>
  </si>
  <si>
    <t>65,362</t>
  </si>
  <si>
    <t>93,671</t>
  </si>
  <si>
    <t>194,035</t>
  </si>
  <si>
    <t>31,026</t>
  </si>
  <si>
    <t>36,397</t>
  </si>
  <si>
    <t>18,378</t>
  </si>
  <si>
    <t>-12,09</t>
  </si>
  <si>
    <t>-3,114</t>
  </si>
  <si>
    <t>-9,153</t>
  </si>
  <si>
    <t>-11,119</t>
  </si>
  <si>
    <t>66,162</t>
  </si>
  <si>
    <t>41,703</t>
  </si>
  <si>
    <t>28,423</t>
  </si>
  <si>
    <t>115,125</t>
  </si>
  <si>
    <t>-2,407</t>
  </si>
  <si>
    <t>-8,666</t>
  </si>
  <si>
    <t>14,967</t>
  </si>
  <si>
    <t>49,604</t>
  </si>
  <si>
    <t>41,511</t>
  </si>
  <si>
    <t>112,841</t>
  </si>
  <si>
    <t>69,884</t>
  </si>
  <si>
    <t>16,685</t>
  </si>
  <si>
    <t>129,785</t>
  </si>
  <si>
    <t>19,648</t>
  </si>
  <si>
    <t>3,189</t>
  </si>
  <si>
    <t>70,732</t>
  </si>
  <si>
    <t>99,698</t>
  </si>
  <si>
    <t>60,467</t>
  </si>
  <si>
    <t>149,589</t>
  </si>
  <si>
    <t>55,975</t>
  </si>
  <si>
    <t>2,615</t>
  </si>
  <si>
    <t>7,299</t>
  </si>
  <si>
    <t>3,988</t>
  </si>
  <si>
    <t>6,925</t>
  </si>
  <si>
    <t>84,303</t>
  </si>
  <si>
    <t>40,442</t>
  </si>
  <si>
    <t>108,453</t>
  </si>
  <si>
    <t>7,016</t>
  </si>
  <si>
    <t>123,908</t>
  </si>
  <si>
    <t>35,911</t>
  </si>
  <si>
    <t>45,448</t>
  </si>
  <si>
    <t>19,382</t>
  </si>
  <si>
    <t>3,089</t>
  </si>
  <si>
    <t>69,776</t>
  </si>
  <si>
    <t>37,794</t>
  </si>
  <si>
    <t>7,393</t>
  </si>
  <si>
    <t>321,133</t>
  </si>
  <si>
    <t>33,293</t>
  </si>
  <si>
    <t>69,859</t>
  </si>
  <si>
    <t>73,213</t>
  </si>
  <si>
    <t>10,224</t>
  </si>
  <si>
    <t>263,567</t>
  </si>
  <si>
    <t>94,632</t>
  </si>
  <si>
    <t>289,654</t>
  </si>
  <si>
    <t>29,456</t>
  </si>
  <si>
    <t>55,912</t>
  </si>
  <si>
    <t>0,416</t>
  </si>
  <si>
    <t>6,769</t>
  </si>
  <si>
    <t>201,284</t>
  </si>
  <si>
    <t>41,083</t>
  </si>
  <si>
    <t>24,5</t>
  </si>
  <si>
    <t>192,572</t>
  </si>
  <si>
    <t>43,443</t>
  </si>
  <si>
    <t>144,403</t>
  </si>
  <si>
    <t>27,661</t>
  </si>
  <si>
    <t>14,185</t>
  </si>
  <si>
    <t>19,1</t>
  </si>
  <si>
    <t>14,851</t>
  </si>
  <si>
    <t>519,85</t>
  </si>
  <si>
    <t>782,904</t>
  </si>
  <si>
    <t>66,547</t>
  </si>
  <si>
    <t>164,786</t>
  </si>
  <si>
    <t>48,392</t>
  </si>
  <si>
    <t>21,541</t>
  </si>
  <si>
    <t>26,308</t>
  </si>
  <si>
    <t>48,562</t>
  </si>
  <si>
    <t>35,141</t>
  </si>
  <si>
    <t>70,884</t>
  </si>
  <si>
    <t>-6,824</t>
  </si>
  <si>
    <t>14,493</t>
  </si>
  <si>
    <t>197,781</t>
  </si>
  <si>
    <t>52,575</t>
  </si>
  <si>
    <t>1068,331</t>
  </si>
  <si>
    <t>60,034</t>
  </si>
  <si>
    <t>142,256</t>
  </si>
  <si>
    <t>6,254</t>
  </si>
  <si>
    <t>54,42</t>
  </si>
  <si>
    <t>17,55</t>
  </si>
  <si>
    <t>50,355</t>
  </si>
  <si>
    <t>512,121</t>
  </si>
  <si>
    <t>442,506</t>
  </si>
  <si>
    <t>110,657</t>
  </si>
  <si>
    <t>189,927</t>
  </si>
  <si>
    <t>12,982</t>
  </si>
  <si>
    <t>53,728</t>
  </si>
  <si>
    <t>11,738</t>
  </si>
  <si>
    <t>42,256</t>
  </si>
  <si>
    <t>29,523</t>
  </si>
  <si>
    <t>258,559</t>
  </si>
  <si>
    <t>62,126</t>
  </si>
  <si>
    <t>7,403</t>
  </si>
  <si>
    <t>71,667</t>
  </si>
  <si>
    <t>24,802</t>
  </si>
  <si>
    <t>55,73</t>
  </si>
  <si>
    <t>329,451</t>
  </si>
  <si>
    <t>70,132</t>
  </si>
  <si>
    <t>65,663</t>
  </si>
  <si>
    <t>4,172</t>
  </si>
  <si>
    <t>5,238</t>
  </si>
  <si>
    <t>236,385</t>
  </si>
  <si>
    <t>29,802</t>
  </si>
  <si>
    <t>44,114</t>
  </si>
  <si>
    <t>60,02</t>
  </si>
  <si>
    <t>152,574</t>
  </si>
  <si>
    <t>133,158</t>
  </si>
  <si>
    <t>27,892</t>
  </si>
  <si>
    <t>17,968</t>
  </si>
  <si>
    <t>-14,328</t>
  </si>
  <si>
    <t>-7,017</t>
  </si>
  <si>
    <t>-4,844</t>
  </si>
  <si>
    <t>-10,062</t>
  </si>
  <si>
    <t>64,685</t>
  </si>
  <si>
    <t>30,974</t>
  </si>
  <si>
    <t>34,053</t>
  </si>
  <si>
    <t>45,536</t>
  </si>
  <si>
    <t>-799,962</t>
  </si>
  <si>
    <t>171,907</t>
  </si>
  <si>
    <t>21,556</t>
  </si>
  <si>
    <t>-8,394</t>
  </si>
  <si>
    <t>-15,098</t>
  </si>
  <si>
    <t>-6,604</t>
  </si>
  <si>
    <t>-6,791</t>
  </si>
  <si>
    <t>-9,633</t>
  </si>
  <si>
    <t>119,897</t>
  </si>
  <si>
    <t>93,633</t>
  </si>
  <si>
    <t>66,238</t>
  </si>
  <si>
    <t>90,704</t>
  </si>
  <si>
    <t>189,58</t>
  </si>
  <si>
    <t>15,075</t>
  </si>
  <si>
    <t>34,52</t>
  </si>
  <si>
    <t>-1,232</t>
  </si>
  <si>
    <t>119,864</t>
  </si>
  <si>
    <t>77,751</t>
  </si>
  <si>
    <t>54,897</t>
  </si>
  <si>
    <t>61,114</t>
  </si>
  <si>
    <t>123,864</t>
  </si>
  <si>
    <t>177,286</t>
  </si>
  <si>
    <t>16,767</t>
  </si>
  <si>
    <t>26,449</t>
  </si>
  <si>
    <t>39,094</t>
  </si>
  <si>
    <t>22,997</t>
  </si>
  <si>
    <t>10,851</t>
  </si>
  <si>
    <t>-1,115</t>
  </si>
  <si>
    <t>140,739</t>
  </si>
  <si>
    <t>49,265</t>
  </si>
  <si>
    <t>97,744</t>
  </si>
  <si>
    <t>82,635</t>
  </si>
  <si>
    <t>115,557</t>
  </si>
  <si>
    <t>32,986</t>
  </si>
  <si>
    <t>51,968</t>
  </si>
  <si>
    <t>-25,91</t>
  </si>
  <si>
    <t>-42,112</t>
  </si>
  <si>
    <t>-10,129</t>
  </si>
  <si>
    <t>-10,536</t>
  </si>
  <si>
    <t>187,085</t>
  </si>
  <si>
    <t>180,639</t>
  </si>
  <si>
    <t>99,472</t>
  </si>
  <si>
    <t>99,476</t>
  </si>
  <si>
    <t>21,569</t>
  </si>
  <si>
    <t>242,437</t>
  </si>
  <si>
    <t>33,038</t>
  </si>
  <si>
    <t>63,365</t>
  </si>
  <si>
    <t>30,453</t>
  </si>
  <si>
    <t>4,884</t>
  </si>
  <si>
    <t>109,63</t>
  </si>
  <si>
    <t>88,369</t>
  </si>
  <si>
    <t>21,911</t>
  </si>
  <si>
    <t>44,608</t>
  </si>
  <si>
    <t>556,526</t>
  </si>
  <si>
    <t>214,043</t>
  </si>
  <si>
    <t>7,157</t>
  </si>
  <si>
    <t>25,766</t>
  </si>
  <si>
    <t>513,585</t>
  </si>
  <si>
    <t>202,96</t>
  </si>
  <si>
    <t>41,839</t>
  </si>
  <si>
    <t>34,294</t>
  </si>
  <si>
    <t>-58,82</t>
  </si>
  <si>
    <t>-2,209</t>
  </si>
  <si>
    <t>-22,351</t>
  </si>
  <si>
    <t>-1,425</t>
  </si>
  <si>
    <t>-5,712</t>
  </si>
  <si>
    <t>123,46</t>
  </si>
  <si>
    <t>106,873</t>
  </si>
  <si>
    <t>223,115</t>
  </si>
  <si>
    <t>57,112</t>
  </si>
  <si>
    <t>67,451</t>
  </si>
  <si>
    <t>55,27</t>
  </si>
  <si>
    <t>6,153</t>
  </si>
  <si>
    <t>198,972</t>
  </si>
  <si>
    <t>46,332</t>
  </si>
  <si>
    <t>99,72</t>
  </si>
  <si>
    <t>222,31</t>
  </si>
  <si>
    <t>39,713</t>
  </si>
  <si>
    <t>61,975</t>
  </si>
  <si>
    <t>23,141</t>
  </si>
  <si>
    <t>83,309</t>
  </si>
  <si>
    <t>55,916</t>
  </si>
  <si>
    <t>62,138</t>
  </si>
  <si>
    <t>73,43</t>
  </si>
  <si>
    <t>-345,615</t>
  </si>
  <si>
    <t>104,119</t>
  </si>
  <si>
    <t>90,971</t>
  </si>
  <si>
    <t>-12,963</t>
  </si>
  <si>
    <t>16,168</t>
  </si>
  <si>
    <t>-1,421</t>
  </si>
  <si>
    <t>-5,946</t>
  </si>
  <si>
    <t>-5,208</t>
  </si>
  <si>
    <t>-4,97</t>
  </si>
  <si>
    <t>58,204</t>
  </si>
  <si>
    <t>45,157</t>
  </si>
  <si>
    <t>60,437</t>
  </si>
  <si>
    <t>-148,599</t>
  </si>
  <si>
    <t>91,242</t>
  </si>
  <si>
    <t>42,951</t>
  </si>
  <si>
    <t>-106,048</t>
  </si>
  <si>
    <t>-7,308</t>
  </si>
  <si>
    <t>-9,722</t>
  </si>
  <si>
    <t>-6,898</t>
  </si>
  <si>
    <t>-15,296</t>
  </si>
  <si>
    <t>43,207</t>
  </si>
  <si>
    <t>46,346</t>
  </si>
  <si>
    <t>45,919</t>
  </si>
  <si>
    <t>-21,406</t>
  </si>
  <si>
    <t>-1,08</t>
  </si>
  <si>
    <t>-8,818</t>
  </si>
  <si>
    <t>-1,052</t>
  </si>
  <si>
    <t>189,379</t>
  </si>
  <si>
    <t>418,103</t>
  </si>
  <si>
    <t>5,699</t>
  </si>
  <si>
    <t>119,783</t>
  </si>
  <si>
    <t>13,664</t>
  </si>
  <si>
    <t>4,228</t>
  </si>
  <si>
    <t>29,1</t>
  </si>
  <si>
    <t>80,697</t>
  </si>
  <si>
    <t>55,614</t>
  </si>
  <si>
    <t>126,706</t>
  </si>
  <si>
    <t>41,727</t>
  </si>
  <si>
    <t>34,447</t>
  </si>
  <si>
    <t>11,1</t>
  </si>
  <si>
    <t>7,406</t>
  </si>
  <si>
    <t>124,01</t>
  </si>
  <si>
    <t>93,461</t>
  </si>
  <si>
    <t>73,059</t>
  </si>
  <si>
    <t>70,12</t>
  </si>
  <si>
    <t>117,077</t>
  </si>
  <si>
    <t>154,51</t>
  </si>
  <si>
    <t>0,647</t>
  </si>
  <si>
    <t>152,161</t>
  </si>
  <si>
    <t>112,126</t>
  </si>
  <si>
    <t>81,556</t>
  </si>
  <si>
    <t>74,981</t>
  </si>
  <si>
    <t>157,846</t>
  </si>
  <si>
    <t>36,361</t>
  </si>
  <si>
    <t>51,564</t>
  </si>
  <si>
    <t>43,162</t>
  </si>
  <si>
    <t>-0,612</t>
  </si>
  <si>
    <t>-33,576</t>
  </si>
  <si>
    <t>2,778</t>
  </si>
  <si>
    <t>108,348</t>
  </si>
  <si>
    <t>62,601</t>
  </si>
  <si>
    <t>65,348</t>
  </si>
  <si>
    <t>56,145</t>
  </si>
  <si>
    <t>27,525</t>
  </si>
  <si>
    <t>131,971</t>
  </si>
  <si>
    <t>23,717</t>
  </si>
  <si>
    <t>31,368</t>
  </si>
  <si>
    <t>81,337</t>
  </si>
  <si>
    <t>4,253</t>
  </si>
  <si>
    <t>292,813</t>
  </si>
  <si>
    <t>74,87</t>
  </si>
  <si>
    <t>480,217</t>
  </si>
  <si>
    <t>34,926</t>
  </si>
  <si>
    <t>259,075</t>
  </si>
  <si>
    <t>55,524</t>
  </si>
  <si>
    <t>23,656</t>
  </si>
  <si>
    <t>2,77</t>
  </si>
  <si>
    <t>85,16</t>
  </si>
  <si>
    <t>47,577</t>
  </si>
  <si>
    <t>28,938</t>
  </si>
  <si>
    <t>224,382</t>
  </si>
  <si>
    <t>58,563</t>
  </si>
  <si>
    <t>123,021</t>
  </si>
  <si>
    <t>25,698</t>
  </si>
  <si>
    <t>51,432</t>
  </si>
  <si>
    <t>113,995</t>
  </si>
  <si>
    <t>184,002</t>
  </si>
  <si>
    <t>47,609</t>
  </si>
  <si>
    <t>31,189</t>
  </si>
  <si>
    <t>20,066</t>
  </si>
  <si>
    <t>5,216</t>
  </si>
  <si>
    <t>72,237</t>
  </si>
  <si>
    <t>40,506</t>
  </si>
  <si>
    <t>42,071</t>
  </si>
  <si>
    <t>209,073</t>
  </si>
  <si>
    <t>243,574</t>
  </si>
  <si>
    <t>32,052</t>
  </si>
  <si>
    <t>22,379</t>
  </si>
  <si>
    <t>55,726</t>
  </si>
  <si>
    <t>751,355</t>
  </si>
  <si>
    <t>-1,992</t>
  </si>
  <si>
    <t>87,623</t>
  </si>
  <si>
    <t>61,351</t>
  </si>
  <si>
    <t>32,917</t>
  </si>
  <si>
    <t>64719,588</t>
  </si>
  <si>
    <t>180,135</t>
  </si>
  <si>
    <t>39,086</t>
  </si>
  <si>
    <t>-18263,023</t>
  </si>
  <si>
    <t>140,708</t>
  </si>
  <si>
    <t>160,422</t>
  </si>
  <si>
    <t>4188,521</t>
  </si>
  <si>
    <t>134,8</t>
  </si>
  <si>
    <t>86,321</t>
  </si>
  <si>
    <t>527,687</t>
  </si>
  <si>
    <t>-16,252</t>
  </si>
  <si>
    <t>-9,438</t>
  </si>
  <si>
    <t>-75,944</t>
  </si>
  <si>
    <t>-14,193</t>
  </si>
  <si>
    <t>-21,158</t>
  </si>
  <si>
    <t>1899,674</t>
  </si>
  <si>
    <t>1252,981</t>
  </si>
  <si>
    <t>398,488</t>
  </si>
  <si>
    <t>411,437</t>
  </si>
  <si>
    <t>42,868</t>
  </si>
  <si>
    <t>303,875</t>
  </si>
  <si>
    <t>12,719</t>
  </si>
  <si>
    <t>50,809</t>
  </si>
  <si>
    <t>2,088</t>
  </si>
  <si>
    <t>132,569</t>
  </si>
  <si>
    <t>31,977</t>
  </si>
  <si>
    <t>63,51</t>
  </si>
  <si>
    <t>51,164</t>
  </si>
  <si>
    <t>98,271</t>
  </si>
  <si>
    <t>139,797</t>
  </si>
  <si>
    <t>47,088</t>
  </si>
  <si>
    <t>-0,248</t>
  </si>
  <si>
    <t>7,023</t>
  </si>
  <si>
    <t>-183,642</t>
  </si>
  <si>
    <t>39,219</t>
  </si>
  <si>
    <t>44,768</t>
  </si>
  <si>
    <t>14,035</t>
  </si>
  <si>
    <t>36,673</t>
  </si>
  <si>
    <t>-51,45</t>
  </si>
  <si>
    <t>21,599</t>
  </si>
  <si>
    <t>5,557</t>
  </si>
  <si>
    <t>-185,221</t>
  </si>
  <si>
    <t>75,806</t>
  </si>
  <si>
    <t>70,13</t>
  </si>
  <si>
    <t>204,942</t>
  </si>
  <si>
    <t>141,2</t>
  </si>
  <si>
    <t>28,904</t>
  </si>
  <si>
    <t>28,248</t>
  </si>
  <si>
    <t>106,278</t>
  </si>
  <si>
    <t>9,338</t>
  </si>
  <si>
    <t>382,6</t>
  </si>
  <si>
    <t>387,866</t>
  </si>
  <si>
    <t>79,657</t>
  </si>
  <si>
    <t>942,1</t>
  </si>
  <si>
    <t>54,797</t>
  </si>
  <si>
    <t>88,776</t>
  </si>
  <si>
    <t>155,488</t>
  </si>
  <si>
    <t>50,09</t>
  </si>
  <si>
    <t>559,756</t>
  </si>
  <si>
    <t>395,482</t>
  </si>
  <si>
    <t>74,866</t>
  </si>
  <si>
    <t>70,892</t>
  </si>
  <si>
    <t>76,762</t>
  </si>
  <si>
    <t>52,765</t>
  </si>
  <si>
    <t>33,384</t>
  </si>
  <si>
    <t>6,696</t>
  </si>
  <si>
    <t>-1,248</t>
  </si>
  <si>
    <t>71,894</t>
  </si>
  <si>
    <t>244,953</t>
  </si>
  <si>
    <t>42,879</t>
  </si>
  <si>
    <t>15,014</t>
  </si>
  <si>
    <t>54,05</t>
  </si>
  <si>
    <t>14,04</t>
  </si>
  <si>
    <t>27,336</t>
  </si>
  <si>
    <t>111,284</t>
  </si>
  <si>
    <t>138,735</t>
  </si>
  <si>
    <t>28,677</t>
  </si>
  <si>
    <t>34,027</t>
  </si>
  <si>
    <t>24,153</t>
  </si>
  <si>
    <t>20,559</t>
  </si>
  <si>
    <t>6,409</t>
  </si>
  <si>
    <t>5,945</t>
  </si>
  <si>
    <t>86,95</t>
  </si>
  <si>
    <t>27,384</t>
  </si>
  <si>
    <t>38,697</t>
  </si>
  <si>
    <t>58,174</t>
  </si>
  <si>
    <t>221,48</t>
  </si>
  <si>
    <t>29,624</t>
  </si>
  <si>
    <t>54,787</t>
  </si>
  <si>
    <t>15,082</t>
  </si>
  <si>
    <t>3,8</t>
  </si>
  <si>
    <t>54,296</t>
  </si>
  <si>
    <t>21,363</t>
  </si>
  <si>
    <t>24,585</t>
  </si>
  <si>
    <t>332,24</t>
  </si>
  <si>
    <t>44,969</t>
  </si>
  <si>
    <t>58,667</t>
  </si>
  <si>
    <t>40,999</t>
  </si>
  <si>
    <t>147,595</t>
  </si>
  <si>
    <t>91,391</t>
  </si>
  <si>
    <t>20,342</t>
  </si>
  <si>
    <t>211,457</t>
  </si>
  <si>
    <t>51,098</t>
  </si>
  <si>
    <t>2,271</t>
  </si>
  <si>
    <t>10,26</t>
  </si>
  <si>
    <t>27,821</t>
  </si>
  <si>
    <t>26,373</t>
  </si>
  <si>
    <t>128,036</t>
  </si>
  <si>
    <t>368,11</t>
  </si>
  <si>
    <t>21,69</t>
  </si>
  <si>
    <t>34,924</t>
  </si>
  <si>
    <t>26,455</t>
  </si>
  <si>
    <t>15,643</t>
  </si>
  <si>
    <t>95,238</t>
  </si>
  <si>
    <t>68,574</t>
  </si>
  <si>
    <t>22,96</t>
  </si>
  <si>
    <t>24,224</t>
  </si>
  <si>
    <t>26,799</t>
  </si>
  <si>
    <t>142,659</t>
  </si>
  <si>
    <t>27,726</t>
  </si>
  <si>
    <t>43,34</t>
  </si>
  <si>
    <t>-54,583</t>
  </si>
  <si>
    <t>-25,826</t>
  </si>
  <si>
    <t>-0,706</t>
  </si>
  <si>
    <t>70,633</t>
  </si>
  <si>
    <t>27,964</t>
  </si>
  <si>
    <t>55,196</t>
  </si>
  <si>
    <t>136,144</t>
  </si>
  <si>
    <t>20,416</t>
  </si>
  <si>
    <t>-14,661</t>
  </si>
  <si>
    <t>13,794</t>
  </si>
  <si>
    <t>48,726</t>
  </si>
  <si>
    <t>-4365,94</t>
  </si>
  <si>
    <t>122,734</t>
  </si>
  <si>
    <t>30,268</t>
  </si>
  <si>
    <t>-1,275</t>
  </si>
  <si>
    <t>7,113</t>
  </si>
  <si>
    <t>24,234</t>
  </si>
  <si>
    <t>24,089</t>
  </si>
  <si>
    <t>448,522</t>
  </si>
  <si>
    <t>144,246</t>
  </si>
  <si>
    <t>35,701</t>
  </si>
  <si>
    <t>18,816</t>
  </si>
  <si>
    <t>-3,44</t>
  </si>
  <si>
    <t>128,524</t>
  </si>
  <si>
    <t>153,27</t>
  </si>
  <si>
    <t>56,108</t>
  </si>
  <si>
    <t>63,264</t>
  </si>
  <si>
    <t>113,191</t>
  </si>
  <si>
    <t>51,662</t>
  </si>
  <si>
    <t>10,269</t>
  </si>
  <si>
    <t>0,276</t>
  </si>
  <si>
    <t>1,882</t>
  </si>
  <si>
    <t>94,959</t>
  </si>
  <si>
    <t>25,976</t>
  </si>
  <si>
    <t>82,736</t>
  </si>
  <si>
    <t>67,172</t>
  </si>
  <si>
    <t>191,644</t>
  </si>
  <si>
    <t>90,639</t>
  </si>
  <si>
    <t>80,134</t>
  </si>
  <si>
    <t>44,172</t>
  </si>
  <si>
    <t>72,286</t>
  </si>
  <si>
    <t>203,328</t>
  </si>
  <si>
    <t>44,379</t>
  </si>
  <si>
    <t>41,671</t>
  </si>
  <si>
    <t>21,555</t>
  </si>
  <si>
    <t>22,036</t>
  </si>
  <si>
    <t>6,551</t>
  </si>
  <si>
    <t>77,598</t>
  </si>
  <si>
    <t>22,266</t>
  </si>
  <si>
    <t>40,916</t>
  </si>
  <si>
    <t>99,014</t>
  </si>
  <si>
    <t>250,615</t>
  </si>
  <si>
    <t>29,39</t>
  </si>
  <si>
    <t>38,661</t>
  </si>
  <si>
    <t>12,173</t>
  </si>
  <si>
    <t>117,706</t>
  </si>
  <si>
    <t>30,523</t>
  </si>
  <si>
    <t>87,353</t>
  </si>
  <si>
    <t>19,002</t>
  </si>
  <si>
    <t>27,616</t>
  </si>
  <si>
    <t>49,378</t>
  </si>
  <si>
    <t>5,217</t>
  </si>
  <si>
    <t>8,412</t>
  </si>
  <si>
    <t>59,106</t>
  </si>
  <si>
    <t>49,095</t>
  </si>
  <si>
    <t>82,315</t>
  </si>
  <si>
    <t>113,123</t>
  </si>
  <si>
    <t>40,091</t>
  </si>
  <si>
    <t>17,921</t>
  </si>
  <si>
    <t>13,228</t>
  </si>
  <si>
    <t>15,524</t>
  </si>
  <si>
    <t>12,25</t>
  </si>
  <si>
    <t>64,517</t>
  </si>
  <si>
    <t>61,688</t>
  </si>
  <si>
    <t>86,733</t>
  </si>
  <si>
    <t>172,493</t>
  </si>
  <si>
    <t>32,71</t>
  </si>
  <si>
    <t>29,419</t>
  </si>
  <si>
    <t>3,091</t>
  </si>
  <si>
    <t>-56,839</t>
  </si>
  <si>
    <t>105,909</t>
  </si>
  <si>
    <t>78,733</t>
  </si>
  <si>
    <t>36,208</t>
  </si>
  <si>
    <t>23,497</t>
  </si>
  <si>
    <t>34,026</t>
  </si>
  <si>
    <t>102,91</t>
  </si>
  <si>
    <t>35,196</t>
  </si>
  <si>
    <t>17,763</t>
  </si>
  <si>
    <t>19,987</t>
  </si>
  <si>
    <t>37,776</t>
  </si>
  <si>
    <t>68,44</t>
  </si>
  <si>
    <t>217,312</t>
  </si>
  <si>
    <t>48,12</t>
  </si>
  <si>
    <t>21,95</t>
  </si>
  <si>
    <t>79,022</t>
  </si>
  <si>
    <t>42,077</t>
  </si>
  <si>
    <t>39,299</t>
  </si>
  <si>
    <t>-45,6</t>
  </si>
  <si>
    <t>136,711</t>
  </si>
  <si>
    <t>-164,16</t>
  </si>
  <si>
    <t>38,547</t>
  </si>
  <si>
    <t>218,843</t>
  </si>
  <si>
    <t>-3,944</t>
  </si>
  <si>
    <t>33,372</t>
  </si>
  <si>
    <t>40,188</t>
  </si>
  <si>
    <t>-40,087</t>
  </si>
  <si>
    <t>239,428</t>
  </si>
  <si>
    <t>-0,049</t>
  </si>
  <si>
    <t>-2,774</t>
  </si>
  <si>
    <t>-144,314</t>
  </si>
  <si>
    <t>36,893</t>
  </si>
  <si>
    <t>24,418</t>
  </si>
  <si>
    <t>204,057</t>
  </si>
  <si>
    <t>102,808</t>
  </si>
  <si>
    <t>104,087</t>
  </si>
  <si>
    <t>68,576</t>
  </si>
  <si>
    <t>10,871</t>
  </si>
  <si>
    <t>34,682</t>
  </si>
  <si>
    <t>0,373</t>
  </si>
  <si>
    <t>4,455</t>
  </si>
  <si>
    <t>12,396</t>
  </si>
  <si>
    <t>79,112</t>
  </si>
  <si>
    <t>132,589</t>
  </si>
  <si>
    <t>21,313</t>
  </si>
  <si>
    <t>26,83</t>
  </si>
  <si>
    <t>42,217</t>
  </si>
  <si>
    <t>43,114</t>
  </si>
  <si>
    <t>16,976</t>
  </si>
  <si>
    <t>118,491</t>
  </si>
  <si>
    <t>35,458</t>
  </si>
  <si>
    <t>27,301</t>
  </si>
  <si>
    <t>5,111</t>
  </si>
  <si>
    <t>11,028</t>
  </si>
  <si>
    <t>43,427</t>
  </si>
  <si>
    <t>104,474</t>
  </si>
  <si>
    <t>119,648</t>
  </si>
  <si>
    <t>34,155</t>
  </si>
  <si>
    <t>8,437</t>
  </si>
  <si>
    <t>20,618</t>
  </si>
  <si>
    <t>53,766</t>
  </si>
  <si>
    <t>134,661</t>
  </si>
  <si>
    <t>128,427</t>
  </si>
  <si>
    <t>44,39</t>
  </si>
  <si>
    <t>31,148</t>
  </si>
  <si>
    <t>9,052</t>
  </si>
  <si>
    <t>29,934</t>
  </si>
  <si>
    <t>49,626</t>
  </si>
  <si>
    <t>167,595</t>
  </si>
  <si>
    <t>57,318</t>
  </si>
  <si>
    <t>58,598</t>
  </si>
  <si>
    <t>6,613</t>
  </si>
  <si>
    <t>-85,764</t>
  </si>
  <si>
    <t>-6,505</t>
  </si>
  <si>
    <t>210,954</t>
  </si>
  <si>
    <t>123,297</t>
  </si>
  <si>
    <t>56,688</t>
  </si>
  <si>
    <t>48,43</t>
  </si>
  <si>
    <t>33,207</t>
  </si>
  <si>
    <t>193,259</t>
  </si>
  <si>
    <t>39,848</t>
  </si>
  <si>
    <t>3,578</t>
  </si>
  <si>
    <t>143,451</t>
  </si>
  <si>
    <t>118,58</t>
  </si>
  <si>
    <t>78,862</t>
  </si>
  <si>
    <t>181,749</t>
  </si>
  <si>
    <t>10,095</t>
  </si>
  <si>
    <t>6,55</t>
  </si>
  <si>
    <t>36,342</t>
  </si>
  <si>
    <t>37,93</t>
  </si>
  <si>
    <t>9,291</t>
  </si>
  <si>
    <t>187,301</t>
  </si>
  <si>
    <t>39,425</t>
  </si>
  <si>
    <t>45,753</t>
  </si>
  <si>
    <t>34,465</t>
  </si>
  <si>
    <t>0,86</t>
  </si>
  <si>
    <t>124,073</t>
  </si>
  <si>
    <t>77,039</t>
  </si>
  <si>
    <t>66,348</t>
  </si>
  <si>
    <t>143,994</t>
  </si>
  <si>
    <t>30,935</t>
  </si>
  <si>
    <t>22,957</t>
  </si>
  <si>
    <t>7,335</t>
  </si>
  <si>
    <t>19,739</t>
  </si>
  <si>
    <t>81,918</t>
  </si>
  <si>
    <t>12,97</t>
  </si>
  <si>
    <t>86,433</t>
  </si>
  <si>
    <t>885,978</t>
  </si>
  <si>
    <t>81,277</t>
  </si>
  <si>
    <t>8,727</t>
  </si>
  <si>
    <t>12,171</t>
  </si>
  <si>
    <t>656,212</t>
  </si>
  <si>
    <t>687,643</t>
  </si>
  <si>
    <t>47,666</t>
  </si>
  <si>
    <t>228,751</t>
  </si>
  <si>
    <t>243,821</t>
  </si>
  <si>
    <t>19,642</t>
  </si>
  <si>
    <t>53,919</t>
  </si>
  <si>
    <t>55,468</t>
  </si>
  <si>
    <t>194,107</t>
  </si>
  <si>
    <t>144,602</t>
  </si>
  <si>
    <t>84,996</t>
  </si>
  <si>
    <t>198,187</t>
  </si>
  <si>
    <t>259,24</t>
  </si>
  <si>
    <t>31,895</t>
  </si>
  <si>
    <t>49,858</t>
  </si>
  <si>
    <t>28,931</t>
  </si>
  <si>
    <t>13,813</t>
  </si>
  <si>
    <t>179,487</t>
  </si>
  <si>
    <t>139,66</t>
  </si>
  <si>
    <t>19,247</t>
  </si>
  <si>
    <t>67,509</t>
  </si>
  <si>
    <t>105,108</t>
  </si>
  <si>
    <t>18,939</t>
  </si>
  <si>
    <t>-0,303</t>
  </si>
  <si>
    <t>24,572</t>
  </si>
  <si>
    <t>68,229</t>
  </si>
  <si>
    <t>21,67</t>
  </si>
  <si>
    <t>78,013</t>
  </si>
  <si>
    <t>27,606</t>
  </si>
  <si>
    <t>72,98</t>
  </si>
  <si>
    <t>155,014</t>
  </si>
  <si>
    <t>38,841</t>
  </si>
  <si>
    <t>42,395</t>
  </si>
  <si>
    <t>105,071</t>
  </si>
  <si>
    <t>72,985</t>
  </si>
  <si>
    <t>32,007</t>
  </si>
  <si>
    <t>43,022</t>
  </si>
  <si>
    <t>150,992</t>
  </si>
  <si>
    <t>26,022</t>
  </si>
  <si>
    <t>26,969</t>
  </si>
  <si>
    <t>4,704</t>
  </si>
  <si>
    <t>97,087</t>
  </si>
  <si>
    <t>61,888</t>
  </si>
  <si>
    <t>163,442</t>
  </si>
  <si>
    <t>6,203</t>
  </si>
  <si>
    <t>120,833</t>
  </si>
  <si>
    <t>49,712</t>
  </si>
  <si>
    <t>73,242</t>
  </si>
  <si>
    <t>146,771</t>
  </si>
  <si>
    <t>32,122</t>
  </si>
  <si>
    <t>64,523</t>
  </si>
  <si>
    <t>7,88</t>
  </si>
  <si>
    <t>10,916</t>
  </si>
  <si>
    <t>52,727</t>
  </si>
  <si>
    <t>246,961</t>
  </si>
  <si>
    <t>48,586</t>
  </si>
  <si>
    <t>11,847</t>
  </si>
  <si>
    <t>143,771</t>
  </si>
  <si>
    <t>104,514</t>
  </si>
  <si>
    <t>47,848</t>
  </si>
  <si>
    <t>64,097</t>
  </si>
  <si>
    <t>174,37</t>
  </si>
  <si>
    <t>21,904</t>
  </si>
  <si>
    <t>56,198</t>
  </si>
  <si>
    <t>20,26</t>
  </si>
  <si>
    <t>5,849</t>
  </si>
  <si>
    <t>72,935</t>
  </si>
  <si>
    <t>48,08</t>
  </si>
  <si>
    <t>141,154</t>
  </si>
  <si>
    <t>148,463</t>
  </si>
  <si>
    <t>27,76</t>
  </si>
  <si>
    <t>18,396</t>
  </si>
  <si>
    <t>-35,8</t>
  </si>
  <si>
    <t>-4,324</t>
  </si>
  <si>
    <t>-3,955</t>
  </si>
  <si>
    <t>-3,99</t>
  </si>
  <si>
    <t>66,227</t>
  </si>
  <si>
    <t>-553,813</t>
  </si>
  <si>
    <t>262,275</t>
  </si>
  <si>
    <t>-16,645</t>
  </si>
  <si>
    <t>48,02</t>
  </si>
  <si>
    <t>-33,34</t>
  </si>
  <si>
    <t>-9,955</t>
  </si>
  <si>
    <t>-8,432</t>
  </si>
  <si>
    <t>-7,355</t>
  </si>
  <si>
    <t>-11,121</t>
  </si>
  <si>
    <t>172,874</t>
  </si>
  <si>
    <t>122,033</t>
  </si>
  <si>
    <t>54,567</t>
  </si>
  <si>
    <t>52,89</t>
  </si>
  <si>
    <t>356,822</t>
  </si>
  <si>
    <t>40,041</t>
  </si>
  <si>
    <t>29,141</t>
  </si>
  <si>
    <t>104,908</t>
  </si>
  <si>
    <t>62,337</t>
  </si>
  <si>
    <t>583,232</t>
  </si>
  <si>
    <t>315,856</t>
  </si>
  <si>
    <t>36,087</t>
  </si>
  <si>
    <t>7,934</t>
  </si>
  <si>
    <t>129,913</t>
  </si>
  <si>
    <t>102,406</t>
  </si>
  <si>
    <t>39,572</t>
  </si>
  <si>
    <t>43,149</t>
  </si>
  <si>
    <t>56,83</t>
  </si>
  <si>
    <t>178,625</t>
  </si>
  <si>
    <t>62,152</t>
  </si>
  <si>
    <t>42,287</t>
  </si>
  <si>
    <t>9,367</t>
  </si>
  <si>
    <t>9,639</t>
  </si>
  <si>
    <t>60,623</t>
  </si>
  <si>
    <t>8,834</t>
  </si>
  <si>
    <t>55,853</t>
  </si>
  <si>
    <t>56,69</t>
  </si>
  <si>
    <t>24,518</t>
  </si>
  <si>
    <t>121,13</t>
  </si>
  <si>
    <t>26,038</t>
  </si>
  <si>
    <t>26,36</t>
  </si>
  <si>
    <t>16,235</t>
  </si>
  <si>
    <t>24,521</t>
  </si>
  <si>
    <t>318,209</t>
  </si>
  <si>
    <t>23,747</t>
  </si>
  <si>
    <t>79,25</t>
  </si>
  <si>
    <t>29,72</t>
  </si>
  <si>
    <t>10,177</t>
  </si>
  <si>
    <t>13,215</t>
  </si>
  <si>
    <t>106,994</t>
  </si>
  <si>
    <t>69,686</t>
  </si>
  <si>
    <t>298,896</t>
  </si>
  <si>
    <t>40,951</t>
  </si>
  <si>
    <t>69,919</t>
  </si>
  <si>
    <t>14,236</t>
  </si>
  <si>
    <t>10,97</t>
  </si>
  <si>
    <t>10,959</t>
  </si>
  <si>
    <t>51,25</t>
  </si>
  <si>
    <t>33,408</t>
  </si>
  <si>
    <t>35,125</t>
  </si>
  <si>
    <t>82,488</t>
  </si>
  <si>
    <t>104,588</t>
  </si>
  <si>
    <t>42,922</t>
  </si>
  <si>
    <t>-9,716</t>
  </si>
  <si>
    <t>19,105</t>
  </si>
  <si>
    <t>3,487</t>
  </si>
  <si>
    <t>-34,979</t>
  </si>
  <si>
    <t>43,411</t>
  </si>
  <si>
    <t>77,115</t>
  </si>
  <si>
    <t>6582,894</t>
  </si>
  <si>
    <t>102,157</t>
  </si>
  <si>
    <t>11,201</t>
  </si>
  <si>
    <t>-85,939</t>
  </si>
  <si>
    <t>40,325</t>
  </si>
  <si>
    <t>24,26</t>
  </si>
  <si>
    <t>35,293</t>
  </si>
  <si>
    <t>43,537</t>
  </si>
  <si>
    <t>50,403</t>
  </si>
  <si>
    <t>115,332</t>
  </si>
  <si>
    <t>31,333</t>
  </si>
  <si>
    <t>7,442</t>
  </si>
  <si>
    <t>64,477</t>
  </si>
  <si>
    <t>61,112</t>
  </si>
  <si>
    <t>45,662</t>
  </si>
  <si>
    <t>80,936</t>
  </si>
  <si>
    <t>5,555</t>
  </si>
  <si>
    <t>684,765</t>
  </si>
  <si>
    <t>34,306</t>
  </si>
  <si>
    <t>89,496</t>
  </si>
  <si>
    <t>87,575</t>
  </si>
  <si>
    <t>89,258</t>
  </si>
  <si>
    <t>84,323</t>
  </si>
  <si>
    <t>315,268</t>
  </si>
  <si>
    <t>46,245</t>
  </si>
  <si>
    <t>94,559</t>
  </si>
  <si>
    <t>26,266</t>
  </si>
  <si>
    <t>10,781</t>
  </si>
  <si>
    <t>9,541</t>
  </si>
  <si>
    <t>38,813</t>
  </si>
  <si>
    <t>13,153</t>
  </si>
  <si>
    <t>81,276</t>
  </si>
  <si>
    <t>11,558</t>
  </si>
  <si>
    <t>434,245</t>
  </si>
  <si>
    <t>76,522</t>
  </si>
  <si>
    <t>48,251</t>
  </si>
  <si>
    <t>12,772</t>
  </si>
  <si>
    <t>7,134</t>
  </si>
  <si>
    <t>173,705</t>
  </si>
  <si>
    <t>106,675</t>
  </si>
  <si>
    <t>46,636</t>
  </si>
  <si>
    <t>46,947</t>
  </si>
  <si>
    <t>274,717</t>
  </si>
  <si>
    <t>37,566</t>
  </si>
  <si>
    <t>66,222</t>
  </si>
  <si>
    <t>40,906</t>
  </si>
  <si>
    <t>24,686</t>
  </si>
  <si>
    <t>101,063</t>
  </si>
  <si>
    <t>214,925</t>
  </si>
  <si>
    <t>38,482</t>
  </si>
  <si>
    <t>48,0</t>
  </si>
  <si>
    <t>8,416</t>
  </si>
  <si>
    <t>4,101</t>
  </si>
  <si>
    <t>172,799</t>
  </si>
  <si>
    <t>118,066</t>
  </si>
  <si>
    <t>64,484</t>
  </si>
  <si>
    <t>67,787</t>
  </si>
  <si>
    <t>125,303</t>
  </si>
  <si>
    <t>20,106</t>
  </si>
  <si>
    <t>42,638</t>
  </si>
  <si>
    <t>-0,806</t>
  </si>
  <si>
    <t>55,166</t>
  </si>
  <si>
    <t>11,814</t>
  </si>
  <si>
    <t>36,408</t>
  </si>
  <si>
    <t>49,597</t>
  </si>
  <si>
    <t>66,433</t>
  </si>
  <si>
    <t>36,726</t>
  </si>
  <si>
    <t>23,027</t>
  </si>
  <si>
    <t>22,467</t>
  </si>
  <si>
    <t>52,35</t>
  </si>
  <si>
    <t>131,565</t>
  </si>
  <si>
    <t>25,31</t>
  </si>
  <si>
    <t>36,12</t>
  </si>
  <si>
    <t>14,919</t>
  </si>
  <si>
    <t>3,101</t>
  </si>
  <si>
    <t>52,602</t>
  </si>
  <si>
    <t>93,827</t>
  </si>
  <si>
    <t>23,751</t>
  </si>
  <si>
    <t>9,134</t>
  </si>
  <si>
    <t>-0,467</t>
  </si>
  <si>
    <t>-3,669</t>
  </si>
  <si>
    <t>-3,126</t>
  </si>
  <si>
    <t>-6,288</t>
  </si>
  <si>
    <t>32,883</t>
  </si>
  <si>
    <t>16,457</t>
  </si>
  <si>
    <t>439,008</t>
  </si>
  <si>
    <t>105,243</t>
  </si>
  <si>
    <t>10,819</t>
  </si>
  <si>
    <t>-4,971</t>
  </si>
  <si>
    <t>-2,038</t>
  </si>
  <si>
    <t>-8,062</t>
  </si>
  <si>
    <t>-4,594</t>
  </si>
  <si>
    <t>24,707</t>
  </si>
  <si>
    <t>37,645</t>
  </si>
  <si>
    <t>50,514</t>
  </si>
  <si>
    <t>78,663</t>
  </si>
  <si>
    <t>202,371</t>
  </si>
  <si>
    <t>53,373</t>
  </si>
  <si>
    <t>33,739</t>
  </si>
  <si>
    <t>38,021</t>
  </si>
  <si>
    <t>6,144</t>
  </si>
  <si>
    <t>8,966</t>
  </si>
  <si>
    <t>136,875</t>
  </si>
  <si>
    <t>74,374</t>
  </si>
  <si>
    <t>73,746</t>
  </si>
  <si>
    <t>256,008</t>
  </si>
  <si>
    <t>87,705</t>
  </si>
  <si>
    <t>-7,827</t>
  </si>
  <si>
    <t>-6,961</t>
  </si>
  <si>
    <t>-2,483</t>
  </si>
  <si>
    <t>14,165</t>
  </si>
  <si>
    <t>23,303</t>
  </si>
  <si>
    <t>56,549</t>
  </si>
  <si>
    <t>37,561</t>
  </si>
  <si>
    <t>220,859</t>
  </si>
  <si>
    <t>53,546</t>
  </si>
  <si>
    <t>50,977</t>
  </si>
  <si>
    <t>2,605</t>
  </si>
  <si>
    <t>3,953</t>
  </si>
  <si>
    <t>37,187</t>
  </si>
  <si>
    <t>27,365</t>
  </si>
  <si>
    <t>158,663</t>
  </si>
  <si>
    <t>51,279</t>
  </si>
  <si>
    <t>44,827</t>
  </si>
  <si>
    <t>-1,551</t>
  </si>
  <si>
    <t>-2,633</t>
  </si>
  <si>
    <t>161,377</t>
  </si>
  <si>
    <t>155,654</t>
  </si>
  <si>
    <t>37,82</t>
  </si>
  <si>
    <t>46,785</t>
  </si>
  <si>
    <t>-293,122</t>
  </si>
  <si>
    <t>174,325</t>
  </si>
  <si>
    <t>-22,084</t>
  </si>
  <si>
    <t>-12,45</t>
  </si>
  <si>
    <t>-3,833</t>
  </si>
  <si>
    <t>-2,909</t>
  </si>
  <si>
    <t>-3,272</t>
  </si>
  <si>
    <t>37,374</t>
  </si>
  <si>
    <t>-83,825</t>
  </si>
  <si>
    <t>193,842</t>
  </si>
  <si>
    <t>-354,506</t>
  </si>
  <si>
    <t>22,473</t>
  </si>
  <si>
    <t>-3,735</t>
  </si>
  <si>
    <t>-24,076</t>
  </si>
  <si>
    <t>-2,781</t>
  </si>
  <si>
    <t>-14,2</t>
  </si>
  <si>
    <t>-14,731</t>
  </si>
  <si>
    <t>80,904</t>
  </si>
  <si>
    <t>40,965</t>
  </si>
  <si>
    <t>29,909</t>
  </si>
  <si>
    <t>16,186</t>
  </si>
  <si>
    <t>149,363</t>
  </si>
  <si>
    <t>43,055</t>
  </si>
  <si>
    <t>43,194</t>
  </si>
  <si>
    <t>22,253</t>
  </si>
  <si>
    <t>4,352</t>
  </si>
  <si>
    <t>80,112</t>
  </si>
  <si>
    <t>17,184</t>
  </si>
  <si>
    <t>73,627</t>
  </si>
  <si>
    <t>12,472</t>
  </si>
  <si>
    <t>197,83</t>
  </si>
  <si>
    <t>47,616</t>
  </si>
  <si>
    <t>56,013</t>
  </si>
  <si>
    <t>14,821</t>
  </si>
  <si>
    <t>22,828</t>
  </si>
  <si>
    <t>29,286</t>
  </si>
  <si>
    <t>9,871</t>
  </si>
  <si>
    <t>127,439</t>
  </si>
  <si>
    <t>204,545</t>
  </si>
  <si>
    <t>245,32</t>
  </si>
  <si>
    <t>23,759</t>
  </si>
  <si>
    <t>1,434</t>
  </si>
  <si>
    <t>79,709</t>
  </si>
  <si>
    <t>82,648</t>
  </si>
  <si>
    <t>47,156</t>
  </si>
  <si>
    <t>49,124</t>
  </si>
  <si>
    <t>223,406</t>
  </si>
  <si>
    <t>67,511</t>
  </si>
  <si>
    <t>14,708</t>
  </si>
  <si>
    <t>2,98</t>
  </si>
  <si>
    <t>4,789</t>
  </si>
  <si>
    <t>52,948</t>
  </si>
  <si>
    <t>24,996</t>
  </si>
  <si>
    <t>211,742</t>
  </si>
  <si>
    <t>56,539</t>
  </si>
  <si>
    <t>127,788</t>
  </si>
  <si>
    <t>65,631</t>
  </si>
  <si>
    <t>80,488</t>
  </si>
  <si>
    <t>734,598</t>
  </si>
  <si>
    <t>79,706</t>
  </si>
  <si>
    <t>121,744</t>
  </si>
  <si>
    <t>15,995</t>
  </si>
  <si>
    <t>438,278</t>
  </si>
  <si>
    <t>63,948</t>
  </si>
  <si>
    <t>48,961</t>
  </si>
  <si>
    <t>67,926</t>
  </si>
  <si>
    <t>12,442</t>
  </si>
  <si>
    <t>149,803</t>
  </si>
  <si>
    <t>51,648</t>
  </si>
  <si>
    <t>20,316</t>
  </si>
  <si>
    <t>73,138</t>
  </si>
  <si>
    <t>54,057</t>
  </si>
  <si>
    <t>42,034</t>
  </si>
  <si>
    <t>947,649</t>
  </si>
  <si>
    <t>120,308</t>
  </si>
  <si>
    <t>20,367</t>
  </si>
  <si>
    <t>8,744</t>
  </si>
  <si>
    <t>3,652</t>
  </si>
  <si>
    <t>59,168</t>
  </si>
  <si>
    <t>159,114</t>
  </si>
  <si>
    <t>41,866</t>
  </si>
  <si>
    <t>59,433</t>
  </si>
  <si>
    <t>17,622</t>
  </si>
  <si>
    <t>7,359</t>
  </si>
  <si>
    <t>4,292</t>
  </si>
  <si>
    <t>63,438</t>
  </si>
  <si>
    <t>51,365</t>
  </si>
  <si>
    <t>13,214</t>
  </si>
  <si>
    <t>45,645</t>
  </si>
  <si>
    <t>118,53</t>
  </si>
  <si>
    <t>245,968</t>
  </si>
  <si>
    <t>34,292</t>
  </si>
  <si>
    <t>21,337</t>
  </si>
  <si>
    <t>4,52</t>
  </si>
  <si>
    <t>4,144</t>
  </si>
  <si>
    <t>76,813</t>
  </si>
  <si>
    <t>29,672</t>
  </si>
  <si>
    <t>37,189</t>
  </si>
  <si>
    <t>24,056</t>
  </si>
  <si>
    <t>176,832</t>
  </si>
  <si>
    <t>52,154</t>
  </si>
  <si>
    <t>35,906</t>
  </si>
  <si>
    <t>7,73</t>
  </si>
  <si>
    <t>4,691</t>
  </si>
  <si>
    <t>129,26</t>
  </si>
  <si>
    <t>79,309</t>
  </si>
  <si>
    <t>77,969</t>
  </si>
  <si>
    <t>101,269</t>
  </si>
  <si>
    <t>43,42</t>
  </si>
  <si>
    <t>10,399</t>
  </si>
  <si>
    <t>40,509</t>
  </si>
  <si>
    <t>283,792</t>
  </si>
  <si>
    <t>69,311</t>
  </si>
  <si>
    <t>21,821</t>
  </si>
  <si>
    <t>9,889</t>
  </si>
  <si>
    <t>13,03</t>
  </si>
  <si>
    <t>78,557</t>
  </si>
  <si>
    <t>42,056</t>
  </si>
  <si>
    <t>43,189</t>
  </si>
  <si>
    <t>42,377</t>
  </si>
  <si>
    <t>158,072</t>
  </si>
  <si>
    <t>55,318</t>
  </si>
  <si>
    <t>61,063</t>
  </si>
  <si>
    <t>-0,736</t>
  </si>
  <si>
    <t>-71,195</t>
  </si>
  <si>
    <t>9,592</t>
  </si>
  <si>
    <t>83,488</t>
  </si>
  <si>
    <t>2,323</t>
  </si>
  <si>
    <t>167,048</t>
  </si>
  <si>
    <t>56,202</t>
  </si>
  <si>
    <t>10,756</t>
  </si>
  <si>
    <t>38,722</t>
  </si>
  <si>
    <t>29,216</t>
  </si>
  <si>
    <t>32,375</t>
  </si>
  <si>
    <t>137,33</t>
  </si>
  <si>
    <t>31,319</t>
  </si>
  <si>
    <t>3,401</t>
  </si>
  <si>
    <t>-10,971</t>
  </si>
  <si>
    <t>11,565</t>
  </si>
  <si>
    <t>115,727</t>
  </si>
  <si>
    <t>-162,594</t>
  </si>
  <si>
    <t>-0,063</t>
  </si>
  <si>
    <t>7,031</t>
  </si>
  <si>
    <t>12,435</t>
  </si>
  <si>
    <t>76,104</t>
  </si>
  <si>
    <t>39,429</t>
  </si>
  <si>
    <t>92,99</t>
  </si>
  <si>
    <t>40,474</t>
  </si>
  <si>
    <t>42,488</t>
  </si>
  <si>
    <t>20,217</t>
  </si>
  <si>
    <t>4,805</t>
  </si>
  <si>
    <t>48,676</t>
  </si>
  <si>
    <t>58,644</t>
  </si>
  <si>
    <t>152,123</t>
  </si>
  <si>
    <t>37,712</t>
  </si>
  <si>
    <t>25,955</t>
  </si>
  <si>
    <t>-149,717</t>
  </si>
  <si>
    <t>-0,762</t>
  </si>
  <si>
    <t>-12,793</t>
  </si>
  <si>
    <t>93,439</t>
  </si>
  <si>
    <t>48,152</t>
  </si>
  <si>
    <t>41,289</t>
  </si>
  <si>
    <t>71,907</t>
  </si>
  <si>
    <t>22,135</t>
  </si>
  <si>
    <t>90,511</t>
  </si>
  <si>
    <t>4,846</t>
  </si>
  <si>
    <t>7,959</t>
  </si>
  <si>
    <t>4,086</t>
  </si>
  <si>
    <t>40,528</t>
  </si>
  <si>
    <t>65,524</t>
  </si>
  <si>
    <t>234,715</t>
  </si>
  <si>
    <t>14,36</t>
  </si>
  <si>
    <t>88,941</t>
  </si>
  <si>
    <t>37,556</t>
  </si>
  <si>
    <t>115,726</t>
  </si>
  <si>
    <t>64,867</t>
  </si>
  <si>
    <t>41,128</t>
  </si>
  <si>
    <t>260,372</t>
  </si>
  <si>
    <t>14,122</t>
  </si>
  <si>
    <t>13,776</t>
  </si>
  <si>
    <t>14,033</t>
  </si>
  <si>
    <t>82,054</t>
  </si>
  <si>
    <t>61,228</t>
  </si>
  <si>
    <t>10,342</t>
  </si>
  <si>
    <t>203,138</t>
  </si>
  <si>
    <t>54,614</t>
  </si>
  <si>
    <t>190,871</t>
  </si>
  <si>
    <t>381,263</t>
  </si>
  <si>
    <t>79,498</t>
  </si>
  <si>
    <t>51,486</t>
  </si>
  <si>
    <t>383,585</t>
  </si>
  <si>
    <t>53,095</t>
  </si>
  <si>
    <t>87,133</t>
  </si>
  <si>
    <t>44,171</t>
  </si>
  <si>
    <t>9,618</t>
  </si>
  <si>
    <t>313,679</t>
  </si>
  <si>
    <t>211,971</t>
  </si>
  <si>
    <t>64,436</t>
  </si>
  <si>
    <t>161,478</t>
  </si>
  <si>
    <t>552,146</t>
  </si>
  <si>
    <t>189,57</t>
  </si>
  <si>
    <t>12,552</t>
  </si>
  <si>
    <t>682,453</t>
  </si>
  <si>
    <t>691,382</t>
  </si>
  <si>
    <t>24,385</t>
  </si>
  <si>
    <t>71,236</t>
  </si>
  <si>
    <t>124,848</t>
  </si>
  <si>
    <t>70,152</t>
  </si>
  <si>
    <t>17,632</t>
  </si>
  <si>
    <t>31,104</t>
  </si>
  <si>
    <t>63,735</t>
  </si>
  <si>
    <t>137,532</t>
  </si>
  <si>
    <t>44,109</t>
  </si>
  <si>
    <t>-70,642</t>
  </si>
  <si>
    <t>158,794</t>
  </si>
  <si>
    <t>267,168</t>
  </si>
  <si>
    <t>80,412</t>
  </si>
  <si>
    <t>52,753</t>
  </si>
  <si>
    <t>46,706</t>
  </si>
  <si>
    <t>171,404</t>
  </si>
  <si>
    <t>37,947</t>
  </si>
  <si>
    <t>45,327</t>
  </si>
  <si>
    <t>59,561</t>
  </si>
  <si>
    <t>154,587</t>
  </si>
  <si>
    <t>14,372</t>
  </si>
  <si>
    <t>9,222</t>
  </si>
  <si>
    <t>214,42</t>
  </si>
  <si>
    <t>149,095</t>
  </si>
  <si>
    <t>54,1</t>
  </si>
  <si>
    <t>81,393</t>
  </si>
  <si>
    <t>186,808</t>
  </si>
  <si>
    <t>33,032</t>
  </si>
  <si>
    <t>14,361</t>
  </si>
  <si>
    <t>3,36</t>
  </si>
  <si>
    <t>51,699</t>
  </si>
  <si>
    <t>66,588</t>
  </si>
  <si>
    <t>122,418</t>
  </si>
  <si>
    <t>30,957</t>
  </si>
  <si>
    <t>30,709</t>
  </si>
  <si>
    <t>110,552</t>
  </si>
  <si>
    <t>35,425</t>
  </si>
  <si>
    <t>92,866</t>
  </si>
  <si>
    <t>480,885</t>
  </si>
  <si>
    <t>4,416</t>
  </si>
  <si>
    <t>595,456</t>
  </si>
  <si>
    <t>36,659</t>
  </si>
  <si>
    <t>85,445</t>
  </si>
  <si>
    <t>13,261</t>
  </si>
  <si>
    <t>120,29</t>
  </si>
  <si>
    <t>20,474</t>
  </si>
  <si>
    <t>79,324</t>
  </si>
  <si>
    <t>60,331</t>
  </si>
  <si>
    <t>113,224</t>
  </si>
  <si>
    <t>120,116</t>
  </si>
  <si>
    <t>2,479</t>
  </si>
  <si>
    <t>43,527</t>
  </si>
  <si>
    <t>42,024</t>
  </si>
  <si>
    <t>6,57</t>
  </si>
  <si>
    <t>35,915</t>
  </si>
  <si>
    <t>32,189</t>
  </si>
  <si>
    <t>200,941</t>
  </si>
  <si>
    <t>52,334</t>
  </si>
  <si>
    <t>32,332</t>
  </si>
  <si>
    <t>116,395</t>
  </si>
  <si>
    <t>56,155</t>
  </si>
  <si>
    <t>71,676</t>
  </si>
  <si>
    <t>257,127</t>
  </si>
  <si>
    <t>39,246</t>
  </si>
  <si>
    <t>53,539</t>
  </si>
  <si>
    <t>5,389</t>
  </si>
  <si>
    <t>4,892</t>
  </si>
  <si>
    <t>128,316</t>
  </si>
  <si>
    <t>68,017</t>
  </si>
  <si>
    <t>58,78</t>
  </si>
  <si>
    <t>21,005</t>
  </si>
  <si>
    <t>196,535</t>
  </si>
  <si>
    <t>31,854</t>
  </si>
  <si>
    <t>56,358</t>
  </si>
  <si>
    <t>122,956</t>
  </si>
  <si>
    <t>113,506</t>
  </si>
  <si>
    <t>86,745</t>
  </si>
  <si>
    <t>199,569</t>
  </si>
  <si>
    <t>202,79</t>
  </si>
  <si>
    <t>20,068</t>
  </si>
  <si>
    <t>17,769</t>
  </si>
  <si>
    <t>24,659</t>
  </si>
  <si>
    <t>-1636,614</t>
  </si>
  <si>
    <t>-6,263</t>
  </si>
  <si>
    <t>88,772</t>
  </si>
  <si>
    <t>29,88</t>
  </si>
  <si>
    <t>59,719</t>
  </si>
  <si>
    <t>73,014</t>
  </si>
  <si>
    <t>353,132</t>
  </si>
  <si>
    <t>82,57</t>
  </si>
  <si>
    <t>3,104</t>
  </si>
  <si>
    <t>27,231</t>
  </si>
  <si>
    <t>60,887</t>
  </si>
  <si>
    <t>31,167</t>
  </si>
  <si>
    <t>71,108</t>
  </si>
  <si>
    <t>60,952</t>
  </si>
  <si>
    <t>93,83</t>
  </si>
  <si>
    <t>-0,368</t>
  </si>
  <si>
    <t>78,985</t>
  </si>
  <si>
    <t>52,581</t>
  </si>
  <si>
    <t>30,639</t>
  </si>
  <si>
    <t>0,743</t>
  </si>
  <si>
    <t>50,516</t>
  </si>
  <si>
    <t>23,047</t>
  </si>
  <si>
    <t>82,079</t>
  </si>
  <si>
    <t>45,159</t>
  </si>
  <si>
    <t>16,917</t>
  </si>
  <si>
    <t>39,596</t>
  </si>
  <si>
    <t>13,723</t>
  </si>
  <si>
    <t>61,752</t>
  </si>
  <si>
    <t>999,041</t>
  </si>
  <si>
    <t>44,309</t>
  </si>
  <si>
    <t>90,675</t>
  </si>
  <si>
    <t>101,509</t>
  </si>
  <si>
    <t>19,971</t>
  </si>
  <si>
    <t>27,788</t>
  </si>
  <si>
    <t>365,434</t>
  </si>
  <si>
    <t>250,113</t>
  </si>
  <si>
    <t>78,512</t>
  </si>
  <si>
    <t>37,848</t>
  </si>
  <si>
    <t>355,708</t>
  </si>
  <si>
    <t>54,055</t>
  </si>
  <si>
    <t>48,519</t>
  </si>
  <si>
    <t>-45,126</t>
  </si>
  <si>
    <t>-0,843</t>
  </si>
  <si>
    <t>-21,219</t>
  </si>
  <si>
    <t>174,668</t>
  </si>
  <si>
    <t>82,395</t>
  </si>
  <si>
    <t>63,321</t>
  </si>
  <si>
    <t>52,196</t>
  </si>
  <si>
    <t>26,369</t>
  </si>
  <si>
    <t>335,737</t>
  </si>
  <si>
    <t>20,182</t>
  </si>
  <si>
    <t>59,461</t>
  </si>
  <si>
    <t>52,327</t>
  </si>
  <si>
    <t>81,235</t>
  </si>
  <si>
    <t>-1,006</t>
  </si>
  <si>
    <t>188,377</t>
  </si>
  <si>
    <t>104,045</t>
  </si>
  <si>
    <t>74,621</t>
  </si>
  <si>
    <t>49,93</t>
  </si>
  <si>
    <t>26,928</t>
  </si>
  <si>
    <t>245,069</t>
  </si>
  <si>
    <t>37,447</t>
  </si>
  <si>
    <t>66,22</t>
  </si>
  <si>
    <t>8,026</t>
  </si>
  <si>
    <t>11,123</t>
  </si>
  <si>
    <t>27,713</t>
  </si>
  <si>
    <t>27,0</t>
  </si>
  <si>
    <t>84,188</t>
  </si>
  <si>
    <t>42,09</t>
  </si>
  <si>
    <t>64,1</t>
  </si>
  <si>
    <t>251188,387</t>
  </si>
  <si>
    <t>42,527</t>
  </si>
  <si>
    <t>88,377</t>
  </si>
  <si>
    <t>7,383</t>
  </si>
  <si>
    <t>318,159</t>
  </si>
  <si>
    <t>191,903</t>
  </si>
  <si>
    <t>218,219</t>
  </si>
  <si>
    <t>318,057</t>
  </si>
  <si>
    <t>30,797</t>
  </si>
  <si>
    <t>45,698</t>
  </si>
  <si>
    <t>0,739</t>
  </si>
  <si>
    <t>164,512</t>
  </si>
  <si>
    <t>107,11</t>
  </si>
  <si>
    <t>50,868</t>
  </si>
  <si>
    <t>166,402</t>
  </si>
  <si>
    <t>46,28</t>
  </si>
  <si>
    <t>38,299</t>
  </si>
  <si>
    <t>3,606</t>
  </si>
  <si>
    <t>51,289</t>
  </si>
  <si>
    <t>20,258</t>
  </si>
  <si>
    <t>16,898</t>
  </si>
  <si>
    <t>140,176</t>
  </si>
  <si>
    <t>25,573</t>
  </si>
  <si>
    <t>-24,889</t>
  </si>
  <si>
    <t>-1,533</t>
  </si>
  <si>
    <t>-3,034</t>
  </si>
  <si>
    <t>-1,528</t>
  </si>
  <si>
    <t>-1,606</t>
  </si>
  <si>
    <t>68,957</t>
  </si>
  <si>
    <t>41,193</t>
  </si>
  <si>
    <t>19,055</t>
  </si>
  <si>
    <t>56,186</t>
  </si>
  <si>
    <t>71,891</t>
  </si>
  <si>
    <t>95,94</t>
  </si>
  <si>
    <t>5,985</t>
  </si>
  <si>
    <t>38,622</t>
  </si>
  <si>
    <t>165,185</t>
  </si>
  <si>
    <t>54,376</t>
  </si>
  <si>
    <t>22295,256</t>
  </si>
  <si>
    <t>160,654</t>
  </si>
  <si>
    <t>22,422</t>
  </si>
  <si>
    <t>-21,781</t>
  </si>
  <si>
    <t>941,473</t>
  </si>
  <si>
    <t>-1,237</t>
  </si>
  <si>
    <t>80,721</t>
  </si>
  <si>
    <t>47,545</t>
  </si>
  <si>
    <t>46,344</t>
  </si>
  <si>
    <t>23,564</t>
  </si>
  <si>
    <t>211,5</t>
  </si>
  <si>
    <t>19,964</t>
  </si>
  <si>
    <t>30,144</t>
  </si>
  <si>
    <t>108,517</t>
  </si>
  <si>
    <t>31,635</t>
  </si>
  <si>
    <t>9530,563</t>
  </si>
  <si>
    <t>108,774</t>
  </si>
  <si>
    <t>-1524,357</t>
  </si>
  <si>
    <t>23,581</t>
  </si>
  <si>
    <t>16,727</t>
  </si>
  <si>
    <t>21,183</t>
  </si>
  <si>
    <t>117,528</t>
  </si>
  <si>
    <t>51,431</t>
  </si>
  <si>
    <t>29,522</t>
  </si>
  <si>
    <t>17,366</t>
  </si>
  <si>
    <t>0,504</t>
  </si>
  <si>
    <t>-38,322</t>
  </si>
  <si>
    <t>-3,133</t>
  </si>
  <si>
    <t>-2,221</t>
  </si>
  <si>
    <t>-0,525</t>
  </si>
  <si>
    <t>-5,508</t>
  </si>
  <si>
    <t>36,552</t>
  </si>
  <si>
    <t>44,163</t>
  </si>
  <si>
    <t>206,986</t>
  </si>
  <si>
    <t>46,904</t>
  </si>
  <si>
    <t>73,292</t>
  </si>
  <si>
    <t>40,342</t>
  </si>
  <si>
    <t>56,814</t>
  </si>
  <si>
    <t>28,54</t>
  </si>
  <si>
    <t>197,589</t>
  </si>
  <si>
    <t>26,898</t>
  </si>
  <si>
    <t>23,462</t>
  </si>
  <si>
    <t>8,914</t>
  </si>
  <si>
    <t>84,463</t>
  </si>
  <si>
    <t>56,998</t>
  </si>
  <si>
    <t>37,17</t>
  </si>
  <si>
    <t>62,955</t>
  </si>
  <si>
    <t>86,644</t>
  </si>
  <si>
    <t>16,821</t>
  </si>
  <si>
    <t>3,6</t>
  </si>
  <si>
    <t>29,38</t>
  </si>
  <si>
    <t>24,452</t>
  </si>
  <si>
    <t>61,12</t>
  </si>
  <si>
    <t>-391,65</t>
  </si>
  <si>
    <t>176,939</t>
  </si>
  <si>
    <t>39,022</t>
  </si>
  <si>
    <t>-20,685</t>
  </si>
  <si>
    <t>36,202</t>
  </si>
  <si>
    <t>41,037</t>
  </si>
  <si>
    <t>130,329</t>
  </si>
  <si>
    <t>118,372</t>
  </si>
  <si>
    <t>91,993</t>
  </si>
  <si>
    <t>143,374</t>
  </si>
  <si>
    <t>51,581</t>
  </si>
  <si>
    <t>60,057</t>
  </si>
  <si>
    <t>24,841</t>
  </si>
  <si>
    <t>10,739</t>
  </si>
  <si>
    <t>105,84</t>
  </si>
  <si>
    <t>25,787</t>
  </si>
  <si>
    <t>81,308</t>
  </si>
  <si>
    <t>166,72</t>
  </si>
  <si>
    <t>50,529</t>
  </si>
  <si>
    <t>65,773</t>
  </si>
  <si>
    <t>16,18</t>
  </si>
  <si>
    <t>0,127</t>
  </si>
  <si>
    <t>58,248</t>
  </si>
  <si>
    <t>42,399</t>
  </si>
  <si>
    <t>37,389</t>
  </si>
  <si>
    <t>67,895</t>
  </si>
  <si>
    <t>36,947</t>
  </si>
  <si>
    <t>12,88</t>
  </si>
  <si>
    <t>28,437</t>
  </si>
  <si>
    <t>56,809</t>
  </si>
  <si>
    <t>210,362</t>
  </si>
  <si>
    <t>20,606</t>
  </si>
  <si>
    <t>74,183</t>
  </si>
  <si>
    <t>37,974</t>
  </si>
  <si>
    <t>40,484</t>
  </si>
  <si>
    <t>0,693</t>
  </si>
  <si>
    <t>100,338</t>
  </si>
  <si>
    <t>38,886</t>
  </si>
  <si>
    <t>32,674</t>
  </si>
  <si>
    <t>-8,044</t>
  </si>
  <si>
    <t>-5,894</t>
  </si>
  <si>
    <t>-10,156</t>
  </si>
  <si>
    <t>87,708</t>
  </si>
  <si>
    <t>67,627</t>
  </si>
  <si>
    <t>123,412</t>
  </si>
  <si>
    <t>55,142</t>
  </si>
  <si>
    <t>476,163</t>
  </si>
  <si>
    <t>28,34</t>
  </si>
  <si>
    <t>53,339</t>
  </si>
  <si>
    <t>3,005</t>
  </si>
  <si>
    <t>11,106</t>
  </si>
  <si>
    <t>195,661</t>
  </si>
  <si>
    <t>193,309</t>
  </si>
  <si>
    <t>517,135</t>
  </si>
  <si>
    <t>23,798</t>
  </si>
  <si>
    <t>55,833</t>
  </si>
  <si>
    <t>65,087</t>
  </si>
  <si>
    <t>18,762</t>
  </si>
  <si>
    <t>6,528</t>
  </si>
  <si>
    <t>2,618</t>
  </si>
  <si>
    <t>234,312</t>
  </si>
  <si>
    <t>176,857</t>
  </si>
  <si>
    <t>48,978</t>
  </si>
  <si>
    <t>122,243</t>
  </si>
  <si>
    <t>29,386</t>
  </si>
  <si>
    <t>64,948</t>
  </si>
  <si>
    <t>-2,624</t>
  </si>
  <si>
    <t>-9,446</t>
  </si>
  <si>
    <t>23,211</t>
  </si>
  <si>
    <t>34,737</t>
  </si>
  <si>
    <t>38,065</t>
  </si>
  <si>
    <t>31,969</t>
  </si>
  <si>
    <t>1007,281</t>
  </si>
  <si>
    <t>33,681</t>
  </si>
  <si>
    <t>393,299</t>
  </si>
  <si>
    <t>-28,382</t>
  </si>
  <si>
    <t>-11,695</t>
  </si>
  <si>
    <t>-9,181</t>
  </si>
  <si>
    <t>-11,46</t>
  </si>
  <si>
    <t>-11,924</t>
  </si>
  <si>
    <t>1415,875</t>
  </si>
  <si>
    <t>1484,391</t>
  </si>
  <si>
    <t>26,459</t>
  </si>
  <si>
    <t>125,536</t>
  </si>
  <si>
    <t>154,595</t>
  </si>
  <si>
    <t>42,453</t>
  </si>
  <si>
    <t>5,192</t>
  </si>
  <si>
    <t>84,225</t>
  </si>
  <si>
    <t>67,267</t>
  </si>
  <si>
    <t>56,421</t>
  </si>
  <si>
    <t>7,221</t>
  </si>
  <si>
    <t>142,742</t>
  </si>
  <si>
    <t>25,212</t>
  </si>
  <si>
    <t>44,452</t>
  </si>
  <si>
    <t>11,877</t>
  </si>
  <si>
    <t>8,322</t>
  </si>
  <si>
    <t>66,496</t>
  </si>
  <si>
    <t>57,776</t>
  </si>
  <si>
    <t>83,001</t>
  </si>
  <si>
    <t>-1,087</t>
  </si>
  <si>
    <t>-2,502</t>
  </si>
  <si>
    <t>51,09</t>
  </si>
  <si>
    <t>99,044</t>
  </si>
  <si>
    <t>3,98</t>
  </si>
  <si>
    <t>60,193</t>
  </si>
  <si>
    <t>73,144</t>
  </si>
  <si>
    <t>128,225</t>
  </si>
  <si>
    <t>27,015</t>
  </si>
  <si>
    <t>7,509</t>
  </si>
  <si>
    <t>71,153</t>
  </si>
  <si>
    <t>22,888</t>
  </si>
  <si>
    <t>38,69</t>
  </si>
  <si>
    <t>68,933</t>
  </si>
  <si>
    <t>99,072</t>
  </si>
  <si>
    <t>52,41</t>
  </si>
  <si>
    <t>20,578</t>
  </si>
  <si>
    <t>50,177</t>
  </si>
  <si>
    <t>178,446</t>
  </si>
  <si>
    <t>35,185</t>
  </si>
  <si>
    <t>7,855</t>
  </si>
  <si>
    <t>126,666</t>
  </si>
  <si>
    <t>54,102</t>
  </si>
  <si>
    <t>75,046</t>
  </si>
  <si>
    <t>114,607</t>
  </si>
  <si>
    <t>282,295</t>
  </si>
  <si>
    <t>56,891</t>
  </si>
  <si>
    <t>11,551</t>
  </si>
  <si>
    <t>7,253</t>
  </si>
  <si>
    <t>107,725</t>
  </si>
  <si>
    <t>11752,831</t>
  </si>
  <si>
    <t>154,714</t>
  </si>
  <si>
    <t>51,966</t>
  </si>
  <si>
    <t>-2,807</t>
  </si>
  <si>
    <t>-0,73</t>
  </si>
  <si>
    <t>-14,986</t>
  </si>
  <si>
    <t>-4,859</t>
  </si>
  <si>
    <t>187,078</t>
  </si>
  <si>
    <t>91,591</t>
  </si>
  <si>
    <t>34,855</t>
  </si>
  <si>
    <t>78,992</t>
  </si>
  <si>
    <t>100,562</t>
  </si>
  <si>
    <t>8,112</t>
  </si>
  <si>
    <t>1,098</t>
  </si>
  <si>
    <t>10,877</t>
  </si>
  <si>
    <t>8,375</t>
  </si>
  <si>
    <t>12,495</t>
  </si>
  <si>
    <t>-6334,702</t>
  </si>
  <si>
    <t>588,424</t>
  </si>
  <si>
    <t>-1,415</t>
  </si>
  <si>
    <t>40,409</t>
  </si>
  <si>
    <t>4,798</t>
  </si>
  <si>
    <t>16,337</t>
  </si>
  <si>
    <t>175,958</t>
  </si>
  <si>
    <t>82,439</t>
  </si>
  <si>
    <t>36,594</t>
  </si>
  <si>
    <t>32,851</t>
  </si>
  <si>
    <t>21,367</t>
  </si>
  <si>
    <t>257,883</t>
  </si>
  <si>
    <t>37,661</t>
  </si>
  <si>
    <t>27,106</t>
  </si>
  <si>
    <t>1,253</t>
  </si>
  <si>
    <t>97,581</t>
  </si>
  <si>
    <t>55,84</t>
  </si>
  <si>
    <t>54,146</t>
  </si>
  <si>
    <t>60,931</t>
  </si>
  <si>
    <t>91,387</t>
  </si>
  <si>
    <t>12,213</t>
  </si>
  <si>
    <t>-12,218</t>
  </si>
  <si>
    <t>-10,872</t>
  </si>
  <si>
    <t>8,407</t>
  </si>
  <si>
    <t>62,327</t>
  </si>
  <si>
    <t>-36,208</t>
  </si>
  <si>
    <t>30,694</t>
  </si>
  <si>
    <t>-76,698</t>
  </si>
  <si>
    <t>-49,848</t>
  </si>
  <si>
    <t>-43,106</t>
  </si>
  <si>
    <t>-14,856</t>
  </si>
  <si>
    <t>-1,796</t>
  </si>
  <si>
    <t>-5,357</t>
  </si>
  <si>
    <t>-8,686</t>
  </si>
  <si>
    <t>-179,453</t>
  </si>
  <si>
    <t>52,662</t>
  </si>
  <si>
    <t>81,61</t>
  </si>
  <si>
    <t>156,032</t>
  </si>
  <si>
    <t>36,528</t>
  </si>
  <si>
    <t>69,665</t>
  </si>
  <si>
    <t>12,743</t>
  </si>
  <si>
    <t>17,416</t>
  </si>
  <si>
    <t>82,943</t>
  </si>
  <si>
    <t>80,905</t>
  </si>
  <si>
    <t>54,929</t>
  </si>
  <si>
    <t>351,049</t>
  </si>
  <si>
    <t>75,39</t>
  </si>
  <si>
    <t>124,151</t>
  </si>
  <si>
    <t>20,045</t>
  </si>
  <si>
    <t>446,945</t>
  </si>
  <si>
    <t>408,979</t>
  </si>
  <si>
    <t>45,916</t>
  </si>
  <si>
    <t>109,095</t>
  </si>
  <si>
    <t>19,088</t>
  </si>
  <si>
    <t>172,545</t>
  </si>
  <si>
    <t>25,947</t>
  </si>
  <si>
    <t>11,577</t>
  </si>
  <si>
    <t>66,396</t>
  </si>
  <si>
    <t>23,284</t>
  </si>
  <si>
    <t>53,899</t>
  </si>
  <si>
    <t>50,457</t>
  </si>
  <si>
    <t>99,751</t>
  </si>
  <si>
    <t>68,988</t>
  </si>
  <si>
    <t>7,181</t>
  </si>
  <si>
    <t>87,984</t>
  </si>
  <si>
    <t>39,614</t>
  </si>
  <si>
    <t>8,614</t>
  </si>
  <si>
    <t>1156,914</t>
  </si>
  <si>
    <t>-0,722</t>
  </si>
  <si>
    <t>-6,443</t>
  </si>
  <si>
    <t>-13,583</t>
  </si>
  <si>
    <t>31,012</t>
  </si>
  <si>
    <t>23,698</t>
  </si>
  <si>
    <t>20,639</t>
  </si>
  <si>
    <t>65,201</t>
  </si>
  <si>
    <t>40,465</t>
  </si>
  <si>
    <t>33,947</t>
  </si>
  <si>
    <t>5,322</t>
  </si>
  <si>
    <t>-27,932</t>
  </si>
  <si>
    <t>-64,167</t>
  </si>
  <si>
    <t>-100,554</t>
  </si>
  <si>
    <t>46,496</t>
  </si>
  <si>
    <t>46,951</t>
  </si>
  <si>
    <t>84,611</t>
  </si>
  <si>
    <t>63,981</t>
  </si>
  <si>
    <t>32,687</t>
  </si>
  <si>
    <t>46,156</t>
  </si>
  <si>
    <t>7,105</t>
  </si>
  <si>
    <t>38,709</t>
  </si>
  <si>
    <t>79,205</t>
  </si>
  <si>
    <t>105,17</t>
  </si>
  <si>
    <t>124,592</t>
  </si>
  <si>
    <t>26,234</t>
  </si>
  <si>
    <t>-17,171</t>
  </si>
  <si>
    <t>-7,708</t>
  </si>
  <si>
    <t>-1,91</t>
  </si>
  <si>
    <t>-2,308</t>
  </si>
  <si>
    <t>60,79</t>
  </si>
  <si>
    <t>63,599</t>
  </si>
  <si>
    <t>50,267</t>
  </si>
  <si>
    <t>172,172</t>
  </si>
  <si>
    <t>43,347</t>
  </si>
  <si>
    <t>30,619</t>
  </si>
  <si>
    <t>32,602</t>
  </si>
  <si>
    <t>20,895</t>
  </si>
  <si>
    <t>190,541</t>
  </si>
  <si>
    <t>23,202</t>
  </si>
  <si>
    <t>35,32</t>
  </si>
  <si>
    <t>127,152</t>
  </si>
  <si>
    <t>99,64</t>
  </si>
  <si>
    <t>71,219</t>
  </si>
  <si>
    <t>195,703</t>
  </si>
  <si>
    <t>228,432</t>
  </si>
  <si>
    <t>3,977</t>
  </si>
  <si>
    <t>93,998</t>
  </si>
  <si>
    <t>57,809</t>
  </si>
  <si>
    <t>41,144</t>
  </si>
  <si>
    <t>128,429</t>
  </si>
  <si>
    <t>209,937</t>
  </si>
  <si>
    <t>35,382</t>
  </si>
  <si>
    <t>72,529</t>
  </si>
  <si>
    <t>65,896</t>
  </si>
  <si>
    <t>12,147</t>
  </si>
  <si>
    <t>32,011</t>
  </si>
  <si>
    <t>195,908</t>
  </si>
  <si>
    <t>44,535</t>
  </si>
  <si>
    <t>35,969</t>
  </si>
  <si>
    <t>13,64</t>
  </si>
  <si>
    <t>129,488</t>
  </si>
  <si>
    <t>15,549</t>
  </si>
  <si>
    <t>104,829</t>
  </si>
  <si>
    <t>99,95</t>
  </si>
  <si>
    <t>200,884</t>
  </si>
  <si>
    <t>59,992</t>
  </si>
  <si>
    <t>39,456</t>
  </si>
  <si>
    <t>45,908</t>
  </si>
  <si>
    <t>4,992</t>
  </si>
  <si>
    <t>165,268</t>
  </si>
  <si>
    <t>100,269</t>
  </si>
  <si>
    <t>55,067</t>
  </si>
  <si>
    <t>75,374</t>
  </si>
  <si>
    <t>116,722</t>
  </si>
  <si>
    <t>44,392</t>
  </si>
  <si>
    <t>70,703</t>
  </si>
  <si>
    <t>45,183</t>
  </si>
  <si>
    <t>55,097</t>
  </si>
  <si>
    <t>28,63</t>
  </si>
  <si>
    <t>93,82</t>
  </si>
  <si>
    <t>34,63</t>
  </si>
  <si>
    <t>8,187</t>
  </si>
  <si>
    <t>29,472</t>
  </si>
  <si>
    <t>22,382</t>
  </si>
  <si>
    <t>299,079</t>
  </si>
  <si>
    <t>59,144</t>
  </si>
  <si>
    <t>21,763</t>
  </si>
  <si>
    <t>12,072</t>
  </si>
  <si>
    <t>84,988</t>
  </si>
  <si>
    <t>190,484</t>
  </si>
  <si>
    <t>32,732</t>
  </si>
  <si>
    <t>-0,486</t>
  </si>
  <si>
    <t>54,308</t>
  </si>
  <si>
    <t>21,611</t>
  </si>
  <si>
    <t>49,257</t>
  </si>
  <si>
    <t>116,534</t>
  </si>
  <si>
    <t>43,348</t>
  </si>
  <si>
    <t>45,812</t>
  </si>
  <si>
    <t>25,878</t>
  </si>
  <si>
    <t>27,431</t>
  </si>
  <si>
    <t>11,829</t>
  </si>
  <si>
    <t>123,51</t>
  </si>
  <si>
    <t>41,253</t>
  </si>
  <si>
    <t>46,944</t>
  </si>
  <si>
    <t>8,223</t>
  </si>
  <si>
    <t>29,603</t>
  </si>
  <si>
    <t>13,633</t>
  </si>
  <si>
    <t>30,282</t>
  </si>
  <si>
    <t>33,411</t>
  </si>
  <si>
    <t>5,05</t>
  </si>
  <si>
    <t>111,143</t>
  </si>
  <si>
    <t>24,989</t>
  </si>
  <si>
    <t>-19,19</t>
  </si>
  <si>
    <t>-69,084</t>
  </si>
  <si>
    <t>47,92</t>
  </si>
  <si>
    <t>24,531</t>
  </si>
  <si>
    <t>47,166</t>
  </si>
  <si>
    <t>20,232</t>
  </si>
  <si>
    <t>123,384</t>
  </si>
  <si>
    <t>3,799</t>
  </si>
  <si>
    <t>21,346</t>
  </si>
  <si>
    <t>46,249</t>
  </si>
  <si>
    <t>103,918</t>
  </si>
  <si>
    <t>104,933</t>
  </si>
  <si>
    <t>4,6</t>
  </si>
  <si>
    <t>1,432</t>
  </si>
  <si>
    <t>6,565</t>
  </si>
  <si>
    <t>23,634</t>
  </si>
  <si>
    <t>51,319</t>
  </si>
  <si>
    <t>19,377</t>
  </si>
  <si>
    <t>100,245</t>
  </si>
  <si>
    <t>44,391</t>
  </si>
  <si>
    <t>9,922</t>
  </si>
  <si>
    <t>51,593</t>
  </si>
  <si>
    <t>145,12</t>
  </si>
  <si>
    <t>79,694</t>
  </si>
  <si>
    <t>-87,177</t>
  </si>
  <si>
    <t>286,899</t>
  </si>
  <si>
    <t>83,48</t>
  </si>
  <si>
    <t>17,463</t>
  </si>
  <si>
    <t>101,073</t>
  </si>
  <si>
    <t>6,156</t>
  </si>
  <si>
    <t>19,197</t>
  </si>
  <si>
    <t>15,0</t>
  </si>
  <si>
    <t>26,735</t>
  </si>
  <si>
    <t>204,205</t>
  </si>
  <si>
    <t>48,497</t>
  </si>
  <si>
    <t>62,445</t>
  </si>
  <si>
    <t>18,819</t>
  </si>
  <si>
    <t>8,496</t>
  </si>
  <si>
    <t>11,08</t>
  </si>
  <si>
    <t>41,715</t>
  </si>
  <si>
    <t>17,892</t>
  </si>
  <si>
    <t>302,512</t>
  </si>
  <si>
    <t>221,628</t>
  </si>
  <si>
    <t>19,514</t>
  </si>
  <si>
    <t>8,061</t>
  </si>
  <si>
    <t>100,629</t>
  </si>
  <si>
    <t>71,356</t>
  </si>
  <si>
    <t>40,645</t>
  </si>
  <si>
    <t>134,303</t>
  </si>
  <si>
    <t>50,295</t>
  </si>
  <si>
    <t>57,462</t>
  </si>
  <si>
    <t>15,391</t>
  </si>
  <si>
    <t>1,9</t>
  </si>
  <si>
    <t>55,407</t>
  </si>
  <si>
    <t>38,665</t>
  </si>
  <si>
    <t>237,343</t>
  </si>
  <si>
    <t>53,841</t>
  </si>
  <si>
    <t>65,481</t>
  </si>
  <si>
    <t>121,307</t>
  </si>
  <si>
    <t>6,862</t>
  </si>
  <si>
    <t>436,705</t>
  </si>
  <si>
    <t>509,105</t>
  </si>
  <si>
    <t>51,079</t>
  </si>
  <si>
    <t>128,772</t>
  </si>
  <si>
    <t>59,693</t>
  </si>
  <si>
    <t>117,121</t>
  </si>
  <si>
    <t>27,707</t>
  </si>
  <si>
    <t>31,091</t>
  </si>
  <si>
    <t>5,016</t>
  </si>
  <si>
    <t>56,074</t>
  </si>
  <si>
    <t>61,469</t>
  </si>
  <si>
    <t>37366,363</t>
  </si>
  <si>
    <t>204,082</t>
  </si>
  <si>
    <t>28,069</t>
  </si>
  <si>
    <t>23,352</t>
  </si>
  <si>
    <t>-5978618,0</t>
  </si>
  <si>
    <t>101,049</t>
  </si>
  <si>
    <t>58,955</t>
  </si>
  <si>
    <t>37,256</t>
  </si>
  <si>
    <t>74809,594</t>
  </si>
  <si>
    <t>250,24</t>
  </si>
  <si>
    <t>31,289</t>
  </si>
  <si>
    <t>-2,577</t>
  </si>
  <si>
    <t>158,996</t>
  </si>
  <si>
    <t>-37,423</t>
  </si>
  <si>
    <t>112,64</t>
  </si>
  <si>
    <t>-245,515</t>
  </si>
  <si>
    <t>85,026</t>
  </si>
  <si>
    <t>23,102</t>
  </si>
  <si>
    <t>-38,531</t>
  </si>
  <si>
    <t>13,126</t>
  </si>
  <si>
    <t>-6,476</t>
  </si>
  <si>
    <t>-10,621</t>
  </si>
  <si>
    <t>-9,803</t>
  </si>
  <si>
    <t>-13,559</t>
  </si>
  <si>
    <t>19,609</t>
  </si>
  <si>
    <t>32,925</t>
  </si>
  <si>
    <t>65,704</t>
  </si>
  <si>
    <t>113,005</t>
  </si>
  <si>
    <t>55,596</t>
  </si>
  <si>
    <t>39,069</t>
  </si>
  <si>
    <t>12,636</t>
  </si>
  <si>
    <t>8,769</t>
  </si>
  <si>
    <t>136,706</t>
  </si>
  <si>
    <t>55,874</t>
  </si>
  <si>
    <t>47,132</t>
  </si>
  <si>
    <t>1689,185</t>
  </si>
  <si>
    <t>93,757</t>
  </si>
  <si>
    <t>31,324</t>
  </si>
  <si>
    <t>-10,399</t>
  </si>
  <si>
    <t>-6,562</t>
  </si>
  <si>
    <t>-11,459</t>
  </si>
  <si>
    <t>-6,804</t>
  </si>
  <si>
    <t>-7,424</t>
  </si>
  <si>
    <t>63,066</t>
  </si>
  <si>
    <t>51,246</t>
  </si>
  <si>
    <t>65,077</t>
  </si>
  <si>
    <t>144,801</t>
  </si>
  <si>
    <t>18,34</t>
  </si>
  <si>
    <t>74,249</t>
  </si>
  <si>
    <t>6,821</t>
  </si>
  <si>
    <t>41,993</t>
  </si>
  <si>
    <t>234,249</t>
  </si>
  <si>
    <t>18,738</t>
  </si>
  <si>
    <t>78,79</t>
  </si>
  <si>
    <t>13,08</t>
  </si>
  <si>
    <t>6,011</t>
  </si>
  <si>
    <t>47,09</t>
  </si>
  <si>
    <t>64,935</t>
  </si>
  <si>
    <t>27,016</t>
  </si>
  <si>
    <t>232,882</t>
  </si>
  <si>
    <t>42,585</t>
  </si>
  <si>
    <t>53,19</t>
  </si>
  <si>
    <t>0,962</t>
  </si>
  <si>
    <t>15,016</t>
  </si>
  <si>
    <t>114,28</t>
  </si>
  <si>
    <t>80,518</t>
  </si>
  <si>
    <t>35,431</t>
  </si>
  <si>
    <t>48,806</t>
  </si>
  <si>
    <t>443,589</t>
  </si>
  <si>
    <t>129,979</t>
  </si>
  <si>
    <t>28,166</t>
  </si>
  <si>
    <t>10,362</t>
  </si>
  <si>
    <t>16,004</t>
  </si>
  <si>
    <t>38,752</t>
  </si>
  <si>
    <t>-0,542</t>
  </si>
  <si>
    <t>-38,342</t>
  </si>
  <si>
    <t>-1,687</t>
  </si>
  <si>
    <t>57,615</t>
  </si>
  <si>
    <t>17,492</t>
  </si>
  <si>
    <t>14,705</t>
  </si>
  <si>
    <t>51,213</t>
  </si>
  <si>
    <t>128,341</t>
  </si>
  <si>
    <t>83,846</t>
  </si>
  <si>
    <t>25,157</t>
  </si>
  <si>
    <t>4,505</t>
  </si>
  <si>
    <t>9,721</t>
  </si>
  <si>
    <t>39,73</t>
  </si>
  <si>
    <t>40,435</t>
  </si>
  <si>
    <t>28146,956</t>
  </si>
  <si>
    <t>136,901</t>
  </si>
  <si>
    <t>20,462</t>
  </si>
  <si>
    <t>21,138</t>
  </si>
  <si>
    <t>17321,204</t>
  </si>
  <si>
    <t>73,663</t>
  </si>
  <si>
    <t>38,218</t>
  </si>
  <si>
    <t>53,133</t>
  </si>
  <si>
    <t>52,322</t>
  </si>
  <si>
    <t>294,408</t>
  </si>
  <si>
    <t>49,595</t>
  </si>
  <si>
    <t>24,637</t>
  </si>
  <si>
    <t>6,52</t>
  </si>
  <si>
    <t>-0,205</t>
  </si>
  <si>
    <t>88,693</t>
  </si>
  <si>
    <t>28,909</t>
  </si>
  <si>
    <t>-2231,003</t>
  </si>
  <si>
    <t>52,733</t>
  </si>
  <si>
    <t>29,072</t>
  </si>
  <si>
    <t>-0,582</t>
  </si>
  <si>
    <t>61,794</t>
  </si>
  <si>
    <t>-0,359</t>
  </si>
  <si>
    <t>-0,488</t>
  </si>
  <si>
    <t>15,134</t>
  </si>
  <si>
    <t>30,493</t>
  </si>
  <si>
    <t>30,067</t>
  </si>
  <si>
    <t>52,395</t>
  </si>
  <si>
    <t>670,967</t>
  </si>
  <si>
    <t>241,594</t>
  </si>
  <si>
    <t>22,289</t>
  </si>
  <si>
    <t>32111,518</t>
  </si>
  <si>
    <t>145,739</t>
  </si>
  <si>
    <t>107,757</t>
  </si>
  <si>
    <t>26,934</t>
  </si>
  <si>
    <t>54,004</t>
  </si>
  <si>
    <t>112,709</t>
  </si>
  <si>
    <t>98,939</t>
  </si>
  <si>
    <t>57,138</t>
  </si>
  <si>
    <t>28,098</t>
  </si>
  <si>
    <t>50,006</t>
  </si>
  <si>
    <t>18,609</t>
  </si>
  <si>
    <t>-0,989</t>
  </si>
  <si>
    <t>44,67</t>
  </si>
  <si>
    <t>47,055</t>
  </si>
  <si>
    <t>155,143</t>
  </si>
  <si>
    <t>302,15</t>
  </si>
  <si>
    <t>25,977</t>
  </si>
  <si>
    <t>93,518</t>
  </si>
  <si>
    <t>52,831</t>
  </si>
  <si>
    <t>32,786</t>
  </si>
  <si>
    <t>182,933</t>
  </si>
  <si>
    <t>14,641</t>
  </si>
  <si>
    <t>0,875</t>
  </si>
  <si>
    <t>52,708</t>
  </si>
  <si>
    <t>14,973</t>
  </si>
  <si>
    <t>51,77</t>
  </si>
  <si>
    <t>45,162</t>
  </si>
  <si>
    <t>41,001</t>
  </si>
  <si>
    <t>35,836</t>
  </si>
  <si>
    <t>42,788</t>
  </si>
  <si>
    <t>26996,963</t>
  </si>
  <si>
    <t>106,73</t>
  </si>
  <si>
    <t>-0,263</t>
  </si>
  <si>
    <t>-6,116</t>
  </si>
  <si>
    <t>-0,217</t>
  </si>
  <si>
    <t>30,459</t>
  </si>
  <si>
    <t>40,787</t>
  </si>
  <si>
    <t>2060,012</t>
  </si>
  <si>
    <t>-10,397</t>
  </si>
  <si>
    <t>27,467</t>
  </si>
  <si>
    <t>30,366</t>
  </si>
  <si>
    <t>30,283</t>
  </si>
  <si>
    <t>101,042</t>
  </si>
  <si>
    <t>32,629</t>
  </si>
  <si>
    <t>26,592</t>
  </si>
  <si>
    <t>42,829</t>
  </si>
  <si>
    <t>184928,531</t>
  </si>
  <si>
    <t>160,766</t>
  </si>
  <si>
    <t>-2427,68</t>
  </si>
  <si>
    <t>75,358</t>
  </si>
  <si>
    <t>66,229</t>
  </si>
  <si>
    <t>26,23</t>
  </si>
  <si>
    <t>35,869</t>
  </si>
  <si>
    <t>100,519</t>
  </si>
  <si>
    <t>11,893</t>
  </si>
  <si>
    <t>42,816</t>
  </si>
  <si>
    <t>17,605</t>
  </si>
  <si>
    <t>50,274</t>
  </si>
  <si>
    <t>152328,0</t>
  </si>
  <si>
    <t>128,256</t>
  </si>
  <si>
    <t>440,095</t>
  </si>
  <si>
    <t>79,963</t>
  </si>
  <si>
    <t>42,622</t>
  </si>
  <si>
    <t>24768,279</t>
  </si>
  <si>
    <t>155,697</t>
  </si>
  <si>
    <t>38,342</t>
  </si>
  <si>
    <t>57,972</t>
  </si>
  <si>
    <t>138,029</t>
  </si>
  <si>
    <t>81,711</t>
  </si>
  <si>
    <t>60,361</t>
  </si>
  <si>
    <t>73,69</t>
  </si>
  <si>
    <t>1554,415</t>
  </si>
  <si>
    <t>565,932</t>
  </si>
  <si>
    <t>35,696</t>
  </si>
  <si>
    <t>51,055</t>
  </si>
  <si>
    <t>28,575</t>
  </si>
  <si>
    <t>2,132</t>
  </si>
  <si>
    <t>37,838</t>
  </si>
  <si>
    <t>2,905</t>
  </si>
  <si>
    <t>-7,022</t>
  </si>
  <si>
    <t>183,796</t>
  </si>
  <si>
    <t>90,739</t>
  </si>
  <si>
    <t>39,368</t>
  </si>
  <si>
    <t>31,826</t>
  </si>
  <si>
    <t>42,61</t>
  </si>
  <si>
    <t>351,123</t>
  </si>
  <si>
    <t>55,336</t>
  </si>
  <si>
    <t>5,864</t>
  </si>
  <si>
    <t>107,966</t>
  </si>
  <si>
    <t>37,728</t>
  </si>
  <si>
    <t>202,396</t>
  </si>
  <si>
    <t>177,936</t>
  </si>
  <si>
    <t>635,573</t>
  </si>
  <si>
    <t>93,068</t>
  </si>
  <si>
    <t>54,413</t>
  </si>
  <si>
    <t>29,022</t>
  </si>
  <si>
    <t>156,398</t>
  </si>
  <si>
    <t>26,611</t>
  </si>
  <si>
    <t>64,105</t>
  </si>
  <si>
    <t>7,753</t>
  </si>
  <si>
    <t>40,67</t>
  </si>
  <si>
    <t>261,085</t>
  </si>
  <si>
    <t>61,51</t>
  </si>
  <si>
    <t>39,019</t>
  </si>
  <si>
    <t>-21,802</t>
  </si>
  <si>
    <t>7,4</t>
  </si>
  <si>
    <t>-2,696</t>
  </si>
  <si>
    <t>-3,209</t>
  </si>
  <si>
    <t>140,467</t>
  </si>
  <si>
    <t>78,618</t>
  </si>
  <si>
    <t>49,229</t>
  </si>
  <si>
    <t>76,479</t>
  </si>
  <si>
    <t>172,005</t>
  </si>
  <si>
    <t>42,183</t>
  </si>
  <si>
    <t>59,916</t>
  </si>
  <si>
    <t>11,037</t>
  </si>
  <si>
    <t>39,734</t>
  </si>
  <si>
    <t>27,1</t>
  </si>
  <si>
    <t>91,183</t>
  </si>
  <si>
    <t>56,761</t>
  </si>
  <si>
    <t>8,185</t>
  </si>
  <si>
    <t>9,465</t>
  </si>
  <si>
    <t>25,794</t>
  </si>
  <si>
    <t>64,225</t>
  </si>
  <si>
    <t>131,836</t>
  </si>
  <si>
    <t>53,359</t>
  </si>
  <si>
    <t>13,882</t>
  </si>
  <si>
    <t>49,974</t>
  </si>
  <si>
    <t>50,865</t>
  </si>
  <si>
    <t>64,396</t>
  </si>
  <si>
    <t>183,323</t>
  </si>
  <si>
    <t>1892,214</t>
  </si>
  <si>
    <t>354,28</t>
  </si>
  <si>
    <t>13,838</t>
  </si>
  <si>
    <t>16,668</t>
  </si>
  <si>
    <t>20,714</t>
  </si>
  <si>
    <t>17,559</t>
  </si>
  <si>
    <t>1275,409</t>
  </si>
  <si>
    <t>1230,788</t>
  </si>
  <si>
    <t>35,22</t>
  </si>
  <si>
    <t>92,527</t>
  </si>
  <si>
    <t>192,895</t>
  </si>
  <si>
    <t>506,189</t>
  </si>
  <si>
    <t>276,8</t>
  </si>
  <si>
    <t>11,007</t>
  </si>
  <si>
    <t>14,308</t>
  </si>
  <si>
    <t>996,48</t>
  </si>
  <si>
    <t>933,603</t>
  </si>
  <si>
    <t>62,051</t>
  </si>
  <si>
    <t>143,742</t>
  </si>
  <si>
    <t>254,339</t>
  </si>
  <si>
    <t>9,929</t>
  </si>
  <si>
    <t>1,175</t>
  </si>
  <si>
    <t>42,203</t>
  </si>
  <si>
    <t>3,417</t>
  </si>
  <si>
    <t>18,784</t>
  </si>
  <si>
    <t>32,874</t>
  </si>
  <si>
    <t>247,492</t>
  </si>
  <si>
    <t>44,697</t>
  </si>
  <si>
    <t>84,524</t>
  </si>
  <si>
    <t>144,292</t>
  </si>
  <si>
    <t>33,653</t>
  </si>
  <si>
    <t>91,379</t>
  </si>
  <si>
    <t>10,753</t>
  </si>
  <si>
    <t>38,71</t>
  </si>
  <si>
    <t>28,744</t>
  </si>
  <si>
    <t>21,428</t>
  </si>
  <si>
    <t>-428,579</t>
  </si>
  <si>
    <t>116,134</t>
  </si>
  <si>
    <t>-21,139</t>
  </si>
  <si>
    <t>110,341</t>
  </si>
  <si>
    <t>-10,011</t>
  </si>
  <si>
    <t>-48,891</t>
  </si>
  <si>
    <t>-7,514</t>
  </si>
  <si>
    <t>-44,86</t>
  </si>
  <si>
    <t>-63,672</t>
  </si>
  <si>
    <t>397,227</t>
  </si>
  <si>
    <t>175,846</t>
  </si>
  <si>
    <t>208,301</t>
  </si>
  <si>
    <t>261,216</t>
  </si>
  <si>
    <t>46,776</t>
  </si>
  <si>
    <t>68,15</t>
  </si>
  <si>
    <t>58,612</t>
  </si>
  <si>
    <t>-51,435</t>
  </si>
  <si>
    <t>16,715</t>
  </si>
  <si>
    <t>3,41</t>
  </si>
  <si>
    <t>11,143</t>
  </si>
  <si>
    <t>-185,167</t>
  </si>
  <si>
    <t>19,534</t>
  </si>
  <si>
    <t>34,307</t>
  </si>
  <si>
    <t>256,718</t>
  </si>
  <si>
    <t>163,218</t>
  </si>
  <si>
    <t>1409,31</t>
  </si>
  <si>
    <t>11,494</t>
  </si>
  <si>
    <t>35,517</t>
  </si>
  <si>
    <t>13,618</t>
  </si>
  <si>
    <t>810,392</t>
  </si>
  <si>
    <t>750,503</t>
  </si>
  <si>
    <t>23,241</t>
  </si>
  <si>
    <t>347,478</t>
  </si>
  <si>
    <t>849,58</t>
  </si>
  <si>
    <t>252,703</t>
  </si>
  <si>
    <t>7,932</t>
  </si>
  <si>
    <t>23,695</t>
  </si>
  <si>
    <t>10,679</t>
  </si>
  <si>
    <t>9,736</t>
  </si>
  <si>
    <t>909,732</t>
  </si>
  <si>
    <t>853,373</t>
  </si>
  <si>
    <t>50,661</t>
  </si>
  <si>
    <t>1603,82</t>
  </si>
  <si>
    <t>205,671</t>
  </si>
  <si>
    <t>27,281</t>
  </si>
  <si>
    <t>38,772</t>
  </si>
  <si>
    <t>15,217</t>
  </si>
  <si>
    <t>-0,409</t>
  </si>
  <si>
    <t>139,58</t>
  </si>
  <si>
    <t>48,158</t>
  </si>
  <si>
    <t>71,0</t>
  </si>
  <si>
    <t>68,429</t>
  </si>
  <si>
    <t>337,156</t>
  </si>
  <si>
    <t>49,476</t>
  </si>
  <si>
    <t>25,502</t>
  </si>
  <si>
    <t>-14,454</t>
  </si>
  <si>
    <t>41,039</t>
  </si>
  <si>
    <t>-1,238</t>
  </si>
  <si>
    <t>-4,879</t>
  </si>
  <si>
    <t>91,808</t>
  </si>
  <si>
    <t>73,387</t>
  </si>
  <si>
    <t>338,444</t>
  </si>
  <si>
    <t>171,754</t>
  </si>
  <si>
    <t>39,682</t>
  </si>
  <si>
    <t>15,056</t>
  </si>
  <si>
    <t>-2,177</t>
  </si>
  <si>
    <t>-11,497</t>
  </si>
  <si>
    <t>-10,015</t>
  </si>
  <si>
    <t>-14,817</t>
  </si>
  <si>
    <t>54,201</t>
  </si>
  <si>
    <t>23,488</t>
  </si>
  <si>
    <t>327,548</t>
  </si>
  <si>
    <t>51,027</t>
  </si>
  <si>
    <t>56,092</t>
  </si>
  <si>
    <t>46,187</t>
  </si>
  <si>
    <t>14,599</t>
  </si>
  <si>
    <t>17,903</t>
  </si>
  <si>
    <t>13,487</t>
  </si>
  <si>
    <t>166,272</t>
  </si>
  <si>
    <t>96,933</t>
  </si>
  <si>
    <t>47,463</t>
  </si>
  <si>
    <t>8,96</t>
  </si>
  <si>
    <t>256,89</t>
  </si>
  <si>
    <t>43,53</t>
  </si>
  <si>
    <t>23,238</t>
  </si>
  <si>
    <t>19,581</t>
  </si>
  <si>
    <t>113,211</t>
  </si>
  <si>
    <t>110,7</t>
  </si>
  <si>
    <t>20,779</t>
  </si>
  <si>
    <t>10,253</t>
  </si>
  <si>
    <t>-99,084</t>
  </si>
  <si>
    <t>-6,883</t>
  </si>
  <si>
    <t>38,411</t>
  </si>
  <si>
    <t>10,783</t>
  </si>
  <si>
    <t>47,555</t>
  </si>
  <si>
    <t>371,325</t>
  </si>
  <si>
    <t>166,686</t>
  </si>
  <si>
    <t>22,987</t>
  </si>
  <si>
    <t>14,975</t>
  </si>
  <si>
    <t>36,015</t>
  </si>
  <si>
    <t>1,486</t>
  </si>
  <si>
    <t>129,655</t>
  </si>
  <si>
    <t>78,365</t>
  </si>
  <si>
    <t>58,993</t>
  </si>
  <si>
    <t>235,226</t>
  </si>
  <si>
    <t>185,283</t>
  </si>
  <si>
    <t>32,7</t>
  </si>
  <si>
    <t>89,967</t>
  </si>
  <si>
    <t>22,256</t>
  </si>
  <si>
    <t>14,959</t>
  </si>
  <si>
    <t>323,883</t>
  </si>
  <si>
    <t>217,238</t>
  </si>
  <si>
    <t>81,282</t>
  </si>
  <si>
    <t>70,163</t>
  </si>
  <si>
    <t>299,904</t>
  </si>
  <si>
    <t>89,596</t>
  </si>
  <si>
    <t>56,872</t>
  </si>
  <si>
    <t>14,866</t>
  </si>
  <si>
    <t>53,519</t>
  </si>
  <si>
    <t>19,917</t>
  </si>
  <si>
    <t>-106,994</t>
  </si>
  <si>
    <t>117,917</t>
  </si>
  <si>
    <t>-198,718</t>
  </si>
  <si>
    <t>15,947</t>
  </si>
  <si>
    <t>-8,78</t>
  </si>
  <si>
    <t>-6,991</t>
  </si>
  <si>
    <t>-11,739</t>
  </si>
  <si>
    <t>-17,825</t>
  </si>
  <si>
    <t>57,409</t>
  </si>
  <si>
    <t>71,735</t>
  </si>
  <si>
    <t>53,367</t>
  </si>
  <si>
    <t>124,659</t>
  </si>
  <si>
    <t>54,939</t>
  </si>
  <si>
    <t>56,033</t>
  </si>
  <si>
    <t>7,651</t>
  </si>
  <si>
    <t>8,215</t>
  </si>
  <si>
    <t>6,337</t>
  </si>
  <si>
    <t>57,438</t>
  </si>
  <si>
    <t>136,206</t>
  </si>
  <si>
    <t>43,0</t>
  </si>
  <si>
    <t>8,841</t>
  </si>
  <si>
    <t>5,572</t>
  </si>
  <si>
    <t>1,391</t>
  </si>
  <si>
    <t>19,31</t>
  </si>
  <si>
    <t>61,113</t>
  </si>
  <si>
    <t>306,048</t>
  </si>
  <si>
    <t>17,309</t>
  </si>
  <si>
    <t>15,93</t>
  </si>
  <si>
    <t>17,886</t>
  </si>
  <si>
    <t>524,947</t>
  </si>
  <si>
    <t>325,22</t>
  </si>
  <si>
    <t>158,456</t>
  </si>
  <si>
    <t>157,795</t>
  </si>
  <si>
    <t>1203,559</t>
  </si>
  <si>
    <t>796,85</t>
  </si>
  <si>
    <t>-4,993</t>
  </si>
  <si>
    <t>209,694</t>
  </si>
  <si>
    <t>190,324</t>
  </si>
  <si>
    <t>108,389</t>
  </si>
  <si>
    <t>54,231</t>
  </si>
  <si>
    <t>13,925</t>
  </si>
  <si>
    <t>6,339</t>
  </si>
  <si>
    <t>19,455</t>
  </si>
  <si>
    <t>15,548</t>
  </si>
  <si>
    <t>250,911</t>
  </si>
  <si>
    <t>69,943</t>
  </si>
  <si>
    <t>66,944</t>
  </si>
  <si>
    <t>129,381</t>
  </si>
  <si>
    <t>28,375</t>
  </si>
  <si>
    <t>44,306</t>
  </si>
  <si>
    <t>23,282</t>
  </si>
  <si>
    <t>10,831</t>
  </si>
  <si>
    <t>16,958</t>
  </si>
  <si>
    <t>13,903</t>
  </si>
  <si>
    <t>83,817</t>
  </si>
  <si>
    <t>34,909</t>
  </si>
  <si>
    <t>98,134</t>
  </si>
  <si>
    <t>1517,537</t>
  </si>
  <si>
    <t>59,524</t>
  </si>
  <si>
    <t>251,238</t>
  </si>
  <si>
    <t>150,74</t>
  </si>
  <si>
    <t>-2,493</t>
  </si>
  <si>
    <t>-52,404</t>
  </si>
  <si>
    <t>-6,475</t>
  </si>
  <si>
    <t>904,458</t>
  </si>
  <si>
    <t>855,454</t>
  </si>
  <si>
    <t>54,619</t>
  </si>
  <si>
    <t>144,429</t>
  </si>
  <si>
    <t>67,82</t>
  </si>
  <si>
    <t>-4,547</t>
  </si>
  <si>
    <t>18,038</t>
  </si>
  <si>
    <t>9,916</t>
  </si>
  <si>
    <t>4,506</t>
  </si>
  <si>
    <t>8,54</t>
  </si>
  <si>
    <t>-16,369</t>
  </si>
  <si>
    <t>48,324</t>
  </si>
  <si>
    <t>673,194</t>
  </si>
  <si>
    <t>78,516</t>
  </si>
  <si>
    <t>55,045</t>
  </si>
  <si>
    <t>14,807</t>
  </si>
  <si>
    <t>15,232</t>
  </si>
  <si>
    <t>198,161</t>
  </si>
  <si>
    <t>175,007</t>
  </si>
  <si>
    <t>68,668</t>
  </si>
  <si>
    <t>621,191</t>
  </si>
  <si>
    <t>20,894</t>
  </si>
  <si>
    <t>82,189</t>
  </si>
  <si>
    <t>3,143</t>
  </si>
  <si>
    <t>14,576</t>
  </si>
  <si>
    <t>20,245</t>
  </si>
  <si>
    <t>199,537</t>
  </si>
  <si>
    <t>183,673</t>
  </si>
  <si>
    <t>61,771</t>
  </si>
  <si>
    <t>35,541</t>
  </si>
  <si>
    <t>38,671</t>
  </si>
  <si>
    <t>86,238</t>
  </si>
  <si>
    <t>16,731</t>
  </si>
  <si>
    <t>8,587</t>
  </si>
  <si>
    <t>5,902</t>
  </si>
  <si>
    <t>7,087</t>
  </si>
  <si>
    <t>11,227</t>
  </si>
  <si>
    <t>24,31</t>
  </si>
  <si>
    <t>55,047</t>
  </si>
  <si>
    <t>13,818</t>
  </si>
  <si>
    <t>71,124</t>
  </si>
  <si>
    <t>44,809</t>
  </si>
  <si>
    <t>9,234</t>
  </si>
  <si>
    <t>33,244</t>
  </si>
  <si>
    <t>9,95</t>
  </si>
  <si>
    <t>61,036</t>
  </si>
  <si>
    <t>91,984</t>
  </si>
  <si>
    <t>81,013</t>
  </si>
  <si>
    <t>43,536</t>
  </si>
  <si>
    <t>17,004</t>
  </si>
  <si>
    <t>15,256</t>
  </si>
  <si>
    <t>14,555</t>
  </si>
  <si>
    <t>54,921</t>
  </si>
  <si>
    <t>61,953</t>
  </si>
  <si>
    <t>96,609</t>
  </si>
  <si>
    <t>2006,575</t>
  </si>
  <si>
    <t>31,32</t>
  </si>
  <si>
    <t>602,944</t>
  </si>
  <si>
    <t>2170,599</t>
  </si>
  <si>
    <t>77,898</t>
  </si>
  <si>
    <t>115,359</t>
  </si>
  <si>
    <t>62,408</t>
  </si>
  <si>
    <t>122,625</t>
  </si>
  <si>
    <t>24,653</t>
  </si>
  <si>
    <t>9,218</t>
  </si>
  <si>
    <t>6,537</t>
  </si>
  <si>
    <t>10,067</t>
  </si>
  <si>
    <t>4,655</t>
  </si>
  <si>
    <t>50,064</t>
  </si>
  <si>
    <t>81,784</t>
  </si>
  <si>
    <t>146,326</t>
  </si>
  <si>
    <t>50,765</t>
  </si>
  <si>
    <t>-0,496</t>
  </si>
  <si>
    <t>73,856</t>
  </si>
  <si>
    <t>57,653</t>
  </si>
  <si>
    <t>42,329</t>
  </si>
  <si>
    <t>152,386</t>
  </si>
  <si>
    <t>174,196</t>
  </si>
  <si>
    <t>22,669</t>
  </si>
  <si>
    <t>125,772</t>
  </si>
  <si>
    <t>2,152</t>
  </si>
  <si>
    <t>63,998</t>
  </si>
  <si>
    <t>54,947</t>
  </si>
  <si>
    <t>55,235</t>
  </si>
  <si>
    <t>105,123</t>
  </si>
  <si>
    <t>35,746</t>
  </si>
  <si>
    <t>0,782</t>
  </si>
  <si>
    <t>22,199</t>
  </si>
  <si>
    <t>28,078</t>
  </si>
  <si>
    <t>16,617</t>
  </si>
  <si>
    <t>40,901</t>
  </si>
  <si>
    <t>77,674</t>
  </si>
  <si>
    <t>246,22</t>
  </si>
  <si>
    <t>41,906</t>
  </si>
  <si>
    <t>38,037</t>
  </si>
  <si>
    <t>4,689</t>
  </si>
  <si>
    <t>65,701</t>
  </si>
  <si>
    <t>40,938</t>
  </si>
  <si>
    <t>-3324,473</t>
  </si>
  <si>
    <t>198,337</t>
  </si>
  <si>
    <t>-1,836</t>
  </si>
  <si>
    <t>-39,145</t>
  </si>
  <si>
    <t>-3,656</t>
  </si>
  <si>
    <t>-7,395</t>
  </si>
  <si>
    <t>-3,119</t>
  </si>
  <si>
    <t>-5,264</t>
  </si>
  <si>
    <t>94,171</t>
  </si>
  <si>
    <t>23,451</t>
  </si>
  <si>
    <t>49,169</t>
  </si>
  <si>
    <t>-65,549</t>
  </si>
  <si>
    <t>329,623</t>
  </si>
  <si>
    <t>-210,168</t>
  </si>
  <si>
    <t>139,746</t>
  </si>
  <si>
    <t>-1,027</t>
  </si>
  <si>
    <t>-95,013</t>
  </si>
  <si>
    <t>-2,672</t>
  </si>
  <si>
    <t>-79,087</t>
  </si>
  <si>
    <t>-114,61</t>
  </si>
  <si>
    <t>503,087</t>
  </si>
  <si>
    <t>162,267</t>
  </si>
  <si>
    <t>69,95</t>
  </si>
  <si>
    <t>78,494</t>
  </si>
  <si>
    <t>44,378</t>
  </si>
  <si>
    <t>258,852</t>
  </si>
  <si>
    <t>29,763</t>
  </si>
  <si>
    <t>5,766</t>
  </si>
  <si>
    <t>107,148</t>
  </si>
  <si>
    <t>67,622</t>
  </si>
  <si>
    <t>34,929</t>
  </si>
  <si>
    <t>82,934</t>
  </si>
  <si>
    <t>323,037</t>
  </si>
  <si>
    <t>36,055</t>
  </si>
  <si>
    <t>32,836</t>
  </si>
  <si>
    <t>136,935</t>
  </si>
  <si>
    <t>129,798</t>
  </si>
  <si>
    <t>82,436</t>
  </si>
  <si>
    <t>40,542</t>
  </si>
  <si>
    <t>67,327</t>
  </si>
  <si>
    <t>214,963</t>
  </si>
  <si>
    <t>41,104</t>
  </si>
  <si>
    <t>7,903</t>
  </si>
  <si>
    <t>147,974</t>
  </si>
  <si>
    <t>132,552</t>
  </si>
  <si>
    <t>82,729</t>
  </si>
  <si>
    <t>101,7</t>
  </si>
  <si>
    <t>68,415</t>
  </si>
  <si>
    <t>8,349</t>
  </si>
  <si>
    <t>12,898</t>
  </si>
  <si>
    <t>-4,486</t>
  </si>
  <si>
    <t>77,659</t>
  </si>
  <si>
    <t>90,589</t>
  </si>
  <si>
    <t>33,901</t>
  </si>
  <si>
    <t>2,784</t>
  </si>
  <si>
    <t>26,073</t>
  </si>
  <si>
    <t>12,284</t>
  </si>
  <si>
    <t>8,719</t>
  </si>
  <si>
    <t>28,443</t>
  </si>
  <si>
    <t>0,601</t>
  </si>
  <si>
    <t>62,412</t>
  </si>
  <si>
    <t>62,027</t>
  </si>
  <si>
    <t>-17,911</t>
  </si>
  <si>
    <t>-64,481</t>
  </si>
  <si>
    <t>35,427</t>
  </si>
  <si>
    <t>178,14</t>
  </si>
  <si>
    <t>7,931</t>
  </si>
  <si>
    <t>38,419</t>
  </si>
  <si>
    <t>55,086</t>
  </si>
  <si>
    <t>510,649</t>
  </si>
  <si>
    <t>154,726</t>
  </si>
  <si>
    <t>36,242</t>
  </si>
  <si>
    <t>11,883</t>
  </si>
  <si>
    <t>120,487</t>
  </si>
  <si>
    <t>50,337</t>
  </si>
  <si>
    <t>39,233</t>
  </si>
  <si>
    <t>43,914</t>
  </si>
  <si>
    <t>9,724</t>
  </si>
  <si>
    <t>79,192</t>
  </si>
  <si>
    <t>43,426</t>
  </si>
  <si>
    <t>-22,818</t>
  </si>
  <si>
    <t>3,501</t>
  </si>
  <si>
    <t>-82,145</t>
  </si>
  <si>
    <t>47,244</t>
  </si>
  <si>
    <t>107,237</t>
  </si>
  <si>
    <t>92,704</t>
  </si>
  <si>
    <t>78,952</t>
  </si>
  <si>
    <t>35,544</t>
  </si>
  <si>
    <t>31,927</t>
  </si>
  <si>
    <t>5,109</t>
  </si>
  <si>
    <t>2,654</t>
  </si>
  <si>
    <t>-4,221</t>
  </si>
  <si>
    <t>25,351</t>
  </si>
  <si>
    <t>77,905</t>
  </si>
  <si>
    <t>280,172</t>
  </si>
  <si>
    <t>61,171</t>
  </si>
  <si>
    <t>24,513</t>
  </si>
  <si>
    <t>8,296</t>
  </si>
  <si>
    <t>88,245</t>
  </si>
  <si>
    <t>52,724</t>
  </si>
  <si>
    <t>34,327</t>
  </si>
  <si>
    <t>73,549</t>
  </si>
  <si>
    <t>311,391</t>
  </si>
  <si>
    <t>56,533</t>
  </si>
  <si>
    <t>24,733</t>
  </si>
  <si>
    <t>6,269</t>
  </si>
  <si>
    <t>89,04</t>
  </si>
  <si>
    <t>66,666</t>
  </si>
  <si>
    <t>301,326</t>
  </si>
  <si>
    <t>45,598</t>
  </si>
  <si>
    <t>58,804</t>
  </si>
  <si>
    <t>28,524</t>
  </si>
  <si>
    <t>7,261</t>
  </si>
  <si>
    <t>102,686</t>
  </si>
  <si>
    <t>63,772</t>
  </si>
  <si>
    <t>40,491</t>
  </si>
  <si>
    <t>160,195</t>
  </si>
  <si>
    <t>45,045</t>
  </si>
  <si>
    <t>15,126</t>
  </si>
  <si>
    <t>7,606</t>
  </si>
  <si>
    <t>54,453</t>
  </si>
  <si>
    <t>14,541</t>
  </si>
  <si>
    <t>112,757</t>
  </si>
  <si>
    <t>29,005</t>
  </si>
  <si>
    <t>21,795</t>
  </si>
  <si>
    <t>28,311</t>
  </si>
  <si>
    <t>159,013</t>
  </si>
  <si>
    <t>665,695</t>
  </si>
  <si>
    <t>52,015</t>
  </si>
  <si>
    <t>277,285</t>
  </si>
  <si>
    <t>19,894</t>
  </si>
  <si>
    <t>10,833</t>
  </si>
  <si>
    <t>21,803</t>
  </si>
  <si>
    <t>998,227</t>
  </si>
  <si>
    <t>842,791</t>
  </si>
  <si>
    <t>72,8</t>
  </si>
  <si>
    <t>165,821</t>
  </si>
  <si>
    <t>168,131</t>
  </si>
  <si>
    <t>15,213</t>
  </si>
  <si>
    <t>47,124</t>
  </si>
  <si>
    <t>3,318</t>
  </si>
  <si>
    <t>27,247</t>
  </si>
  <si>
    <t>14,427</t>
  </si>
  <si>
    <t>51,936</t>
  </si>
  <si>
    <t>15,85</t>
  </si>
  <si>
    <t>29,57</t>
  </si>
  <si>
    <t>61,167</t>
  </si>
  <si>
    <t>206,317</t>
  </si>
  <si>
    <t>52,576</t>
  </si>
  <si>
    <t>79,584</t>
  </si>
  <si>
    <t>147,673</t>
  </si>
  <si>
    <t>15,645</t>
  </si>
  <si>
    <t>68,772</t>
  </si>
  <si>
    <t>98,4</t>
  </si>
  <si>
    <t>205,01</t>
  </si>
  <si>
    <t>16,103</t>
  </si>
  <si>
    <t>34,584</t>
  </si>
  <si>
    <t>127,894</t>
  </si>
  <si>
    <t>81,163</t>
  </si>
  <si>
    <t>64,276</t>
  </si>
  <si>
    <t>59,482</t>
  </si>
  <si>
    <t>71,068</t>
  </si>
  <si>
    <t>116,938</t>
  </si>
  <si>
    <t>50,03</t>
  </si>
  <si>
    <t>13,016</t>
  </si>
  <si>
    <t>10,106</t>
  </si>
  <si>
    <t>6,883</t>
  </si>
  <si>
    <t>46,856</t>
  </si>
  <si>
    <t>30,048</t>
  </si>
  <si>
    <t>42,759</t>
  </si>
  <si>
    <t>117,216</t>
  </si>
  <si>
    <t>35,863</t>
  </si>
  <si>
    <t>34,934</t>
  </si>
  <si>
    <t>157,77</t>
  </si>
  <si>
    <t>27,815</t>
  </si>
  <si>
    <t>195,436</t>
  </si>
  <si>
    <t>214,319</t>
  </si>
  <si>
    <t>44,665</t>
  </si>
  <si>
    <t>145,498</t>
  </si>
  <si>
    <t>29,415</t>
  </si>
  <si>
    <t>15,246</t>
  </si>
  <si>
    <t>65,829</t>
  </si>
  <si>
    <t>86,253</t>
  </si>
  <si>
    <t>58339,519</t>
  </si>
  <si>
    <t>135,665</t>
  </si>
  <si>
    <t>16,762</t>
  </si>
  <si>
    <t>-7,629</t>
  </si>
  <si>
    <t>60,344</t>
  </si>
  <si>
    <t>54,304</t>
  </si>
  <si>
    <t>43,513</t>
  </si>
  <si>
    <t>100,217</t>
  </si>
  <si>
    <t>44,931</t>
  </si>
  <si>
    <t>10,384</t>
  </si>
  <si>
    <t>39,575</t>
  </si>
  <si>
    <t>749,055</t>
  </si>
  <si>
    <t>45,154</t>
  </si>
  <si>
    <t>4,405</t>
  </si>
  <si>
    <t>-28,951</t>
  </si>
  <si>
    <t>-4,775</t>
  </si>
  <si>
    <t>-0,949</t>
  </si>
  <si>
    <t>-1,902</t>
  </si>
  <si>
    <t>15,859</t>
  </si>
  <si>
    <t>167,527</t>
  </si>
  <si>
    <t>23,803</t>
  </si>
  <si>
    <t>55,343</t>
  </si>
  <si>
    <t>62,701</t>
  </si>
  <si>
    <t>55,714</t>
  </si>
  <si>
    <t>51,461</t>
  </si>
  <si>
    <t>319,795</t>
  </si>
  <si>
    <t>39,85</t>
  </si>
  <si>
    <t>75,533</t>
  </si>
  <si>
    <t>26,781</t>
  </si>
  <si>
    <t>18,554</t>
  </si>
  <si>
    <t>7,535</t>
  </si>
  <si>
    <t>96,413</t>
  </si>
  <si>
    <t>72,791</t>
  </si>
  <si>
    <t>51,833</t>
  </si>
  <si>
    <t>150,965</t>
  </si>
  <si>
    <t>41,501</t>
  </si>
  <si>
    <t>63,293</t>
  </si>
  <si>
    <t>4,206</t>
  </si>
  <si>
    <t>57,014</t>
  </si>
  <si>
    <t>44,616</t>
  </si>
  <si>
    <t>53,256</t>
  </si>
  <si>
    <t>124,028</t>
  </si>
  <si>
    <t>43,457</t>
  </si>
  <si>
    <t>22,166</t>
  </si>
  <si>
    <t>79,799</t>
  </si>
  <si>
    <t>20,344</t>
  </si>
  <si>
    <t>62,98</t>
  </si>
  <si>
    <t>219,748</t>
  </si>
  <si>
    <t>59,614</t>
  </si>
  <si>
    <t>20,515</t>
  </si>
  <si>
    <t>17,12</t>
  </si>
  <si>
    <t>35,439</t>
  </si>
  <si>
    <t>36,574</t>
  </si>
  <si>
    <t>219,131</t>
  </si>
  <si>
    <t>32,473</t>
  </si>
  <si>
    <t>59,341</t>
  </si>
  <si>
    <t>75,661</t>
  </si>
  <si>
    <t>27,311</t>
  </si>
  <si>
    <t>30,929</t>
  </si>
  <si>
    <t>33,583</t>
  </si>
  <si>
    <t>140,745</t>
  </si>
  <si>
    <t>11,247</t>
  </si>
  <si>
    <t>30,296</t>
  </si>
  <si>
    <t>94,328</t>
  </si>
  <si>
    <t>57,747</t>
  </si>
  <si>
    <t>63,467</t>
  </si>
  <si>
    <t>148,794</t>
  </si>
  <si>
    <t>35,761</t>
  </si>
  <si>
    <t>2,965</t>
  </si>
  <si>
    <t>128,74</t>
  </si>
  <si>
    <t>80,482</t>
  </si>
  <si>
    <t>76,373</t>
  </si>
  <si>
    <t>944,349</t>
  </si>
  <si>
    <t>368,894</t>
  </si>
  <si>
    <t>34,658</t>
  </si>
  <si>
    <t>7,941</t>
  </si>
  <si>
    <t>69,356</t>
  </si>
  <si>
    <t>90,955</t>
  </si>
  <si>
    <t>-0,545</t>
  </si>
  <si>
    <t>-175,726</t>
  </si>
  <si>
    <t>-4,387</t>
  </si>
  <si>
    <t>249,681</t>
  </si>
  <si>
    <t>121,382</t>
  </si>
  <si>
    <t>116,647</t>
  </si>
  <si>
    <t>62,193</t>
  </si>
  <si>
    <t>28,885</t>
  </si>
  <si>
    <t>391,033</t>
  </si>
  <si>
    <t>31,81</t>
  </si>
  <si>
    <t>56,678</t>
  </si>
  <si>
    <t>44,45</t>
  </si>
  <si>
    <t>3,826</t>
  </si>
  <si>
    <t>160,018</t>
  </si>
  <si>
    <t>81,519</t>
  </si>
  <si>
    <t>75,136</t>
  </si>
  <si>
    <t>42,33</t>
  </si>
  <si>
    <t>527,746</t>
  </si>
  <si>
    <t>253,739</t>
  </si>
  <si>
    <t>36,682</t>
  </si>
  <si>
    <t>46,428</t>
  </si>
  <si>
    <t>9,163</t>
  </si>
  <si>
    <t>132,055</t>
  </si>
  <si>
    <t>66,099</t>
  </si>
  <si>
    <t>60,846</t>
  </si>
  <si>
    <t>232,512</t>
  </si>
  <si>
    <t>67,745</t>
  </si>
  <si>
    <t>9,526</t>
  </si>
  <si>
    <t>23,385</t>
  </si>
  <si>
    <t>22,333</t>
  </si>
  <si>
    <t>148,213</t>
  </si>
  <si>
    <t>34,145</t>
  </si>
  <si>
    <t>59,363</t>
  </si>
  <si>
    <t>41,127</t>
  </si>
  <si>
    <t>13,616</t>
  </si>
  <si>
    <t>-79,675</t>
  </si>
  <si>
    <t>148,058</t>
  </si>
  <si>
    <t>112,469</t>
  </si>
  <si>
    <t>34,44</t>
  </si>
  <si>
    <t>159,342</t>
  </si>
  <si>
    <t>29,107</t>
  </si>
  <si>
    <t>60,941</t>
  </si>
  <si>
    <t>53,278</t>
  </si>
  <si>
    <t>12,065</t>
  </si>
  <si>
    <t>-65,825</t>
  </si>
  <si>
    <t>191,801</t>
  </si>
  <si>
    <t>101,934</t>
  </si>
  <si>
    <t>29,232</t>
  </si>
  <si>
    <t>51,736</t>
  </si>
  <si>
    <t>1403,949</t>
  </si>
  <si>
    <t>277,53</t>
  </si>
  <si>
    <t>83,431</t>
  </si>
  <si>
    <t>223,177</t>
  </si>
  <si>
    <t>-3,398</t>
  </si>
  <si>
    <t>167,947</t>
  </si>
  <si>
    <t>87,216</t>
  </si>
  <si>
    <t>208,288</t>
  </si>
  <si>
    <t>64,508</t>
  </si>
  <si>
    <t>45,665</t>
  </si>
  <si>
    <t>21,775</t>
  </si>
  <si>
    <t>114,188</t>
  </si>
  <si>
    <t>79,417</t>
  </si>
  <si>
    <t>32,259</t>
  </si>
  <si>
    <t>55,268</t>
  </si>
  <si>
    <t>159,186</t>
  </si>
  <si>
    <t>13,361</t>
  </si>
  <si>
    <t>13,276</t>
  </si>
  <si>
    <t>10,077</t>
  </si>
  <si>
    <t>22,468</t>
  </si>
  <si>
    <t>30,505</t>
  </si>
  <si>
    <t>794,924</t>
  </si>
  <si>
    <t>117,471</t>
  </si>
  <si>
    <t>49,01</t>
  </si>
  <si>
    <t>6,512</t>
  </si>
  <si>
    <t>13,096</t>
  </si>
  <si>
    <t>35,406</t>
  </si>
  <si>
    <t>19,149</t>
  </si>
  <si>
    <t>9,976</t>
  </si>
  <si>
    <t>30,444</t>
  </si>
  <si>
    <t>51,415</t>
  </si>
  <si>
    <t>317,87</t>
  </si>
  <si>
    <t>46,484</t>
  </si>
  <si>
    <t>-16,747</t>
  </si>
  <si>
    <t>-3,242</t>
  </si>
  <si>
    <t>-5,036</t>
  </si>
  <si>
    <t>-0,876</t>
  </si>
  <si>
    <t>-7,627</t>
  </si>
  <si>
    <t>-12,664</t>
  </si>
  <si>
    <t>-60,291</t>
  </si>
  <si>
    <t>40,964</t>
  </si>
  <si>
    <t>56,002</t>
  </si>
  <si>
    <t>163,423</t>
  </si>
  <si>
    <t>37,103</t>
  </si>
  <si>
    <t>58,415</t>
  </si>
  <si>
    <t>2,993</t>
  </si>
  <si>
    <t>25,534</t>
  </si>
  <si>
    <t>78,76</t>
  </si>
  <si>
    <t>10,814</t>
  </si>
  <si>
    <t>4,988</t>
  </si>
  <si>
    <t>45,269</t>
  </si>
  <si>
    <t>46,774</t>
  </si>
  <si>
    <t>-3839,453</t>
  </si>
  <si>
    <t>140,074</t>
  </si>
  <si>
    <t>37,128</t>
  </si>
  <si>
    <t>-32,349</t>
  </si>
  <si>
    <t>-29,166</t>
  </si>
  <si>
    <t>-1,484</t>
  </si>
  <si>
    <t>-4,448</t>
  </si>
  <si>
    <t>33,747</t>
  </si>
  <si>
    <t>45,76</t>
  </si>
  <si>
    <t>107,783</t>
  </si>
  <si>
    <t>47,958</t>
  </si>
  <si>
    <t>7,394</t>
  </si>
  <si>
    <t>20,788</t>
  </si>
  <si>
    <t>25,712</t>
  </si>
  <si>
    <t>43,032</t>
  </si>
  <si>
    <t>75,222</t>
  </si>
  <si>
    <t>102,864</t>
  </si>
  <si>
    <t>21,15</t>
  </si>
  <si>
    <t>6,42</t>
  </si>
  <si>
    <t>1,297</t>
  </si>
  <si>
    <t>22,142</t>
  </si>
  <si>
    <t>2239,043</t>
  </si>
  <si>
    <t>94,839</t>
  </si>
  <si>
    <t>19,395</t>
  </si>
  <si>
    <t>6,854</t>
  </si>
  <si>
    <t>25,036</t>
  </si>
  <si>
    <t>53,773</t>
  </si>
  <si>
    <t>96,956</t>
  </si>
  <si>
    <t>224,187</t>
  </si>
  <si>
    <t>37,398</t>
  </si>
  <si>
    <t>12,076</t>
  </si>
  <si>
    <t>8,503</t>
  </si>
  <si>
    <t>10,394</t>
  </si>
  <si>
    <t>6,706</t>
  </si>
  <si>
    <t>10,639</t>
  </si>
  <si>
    <t>29,62</t>
  </si>
  <si>
    <t>531,903</t>
  </si>
  <si>
    <t>151,086</t>
  </si>
  <si>
    <t>43,743</t>
  </si>
  <si>
    <t>16,66</t>
  </si>
  <si>
    <t>-4,018</t>
  </si>
  <si>
    <t>9,099</t>
  </si>
  <si>
    <t>-3,631</t>
  </si>
  <si>
    <t>59,975</t>
  </si>
  <si>
    <t>10,314</t>
  </si>
  <si>
    <t>20,624</t>
  </si>
  <si>
    <t>171,686</t>
  </si>
  <si>
    <t>22,076</t>
  </si>
  <si>
    <t>2,332</t>
  </si>
  <si>
    <t>84,131</t>
  </si>
  <si>
    <t>44,527</t>
  </si>
  <si>
    <t>58,537</t>
  </si>
  <si>
    <t>192,676</t>
  </si>
  <si>
    <t>42,433</t>
  </si>
  <si>
    <t>44,238</t>
  </si>
  <si>
    <t>28,96</t>
  </si>
  <si>
    <t>-11,058</t>
  </si>
  <si>
    <t>104,255</t>
  </si>
  <si>
    <t>68,79</t>
  </si>
  <si>
    <t>57,775</t>
  </si>
  <si>
    <t>192,099</t>
  </si>
  <si>
    <t>141,889</t>
  </si>
  <si>
    <t>10,523</t>
  </si>
  <si>
    <t>21,415</t>
  </si>
  <si>
    <t>21,587</t>
  </si>
  <si>
    <t>16,92</t>
  </si>
  <si>
    <t>37,883</t>
  </si>
  <si>
    <t>11,057</t>
  </si>
  <si>
    <t>73,072</t>
  </si>
  <si>
    <t>81,94</t>
  </si>
  <si>
    <t>1189,432</t>
  </si>
  <si>
    <t>33,742</t>
  </si>
  <si>
    <t>87,832</t>
  </si>
  <si>
    <t>489,325</t>
  </si>
  <si>
    <t>-28,055</t>
  </si>
  <si>
    <t>-6,595</t>
  </si>
  <si>
    <t>-3,561</t>
  </si>
  <si>
    <t>-5,981</t>
  </si>
  <si>
    <t>-12,267</t>
  </si>
  <si>
    <t>1761,57</t>
  </si>
  <si>
    <t>1755,793</t>
  </si>
  <si>
    <t>79,063</t>
  </si>
  <si>
    <t>75,476</t>
  </si>
  <si>
    <t>35,679</t>
  </si>
  <si>
    <t>420,8</t>
  </si>
  <si>
    <t>55,034</t>
  </si>
  <si>
    <t>60,251</t>
  </si>
  <si>
    <t>57,316</t>
  </si>
  <si>
    <t>13,576</t>
  </si>
  <si>
    <t>5,963</t>
  </si>
  <si>
    <t>6,067</t>
  </si>
  <si>
    <t>206,337</t>
  </si>
  <si>
    <t>188,037</t>
  </si>
  <si>
    <t>56,892</t>
  </si>
  <si>
    <t>44,401</t>
  </si>
  <si>
    <t>1924,18</t>
  </si>
  <si>
    <t>46,544</t>
  </si>
  <si>
    <t>92,534</t>
  </si>
  <si>
    <t>322,755</t>
  </si>
  <si>
    <t>45,607</t>
  </si>
  <si>
    <t>60,028</t>
  </si>
  <si>
    <t>1161,92</t>
  </si>
  <si>
    <t>886,11</t>
  </si>
  <si>
    <t>99,198</t>
  </si>
  <si>
    <t>106,695</t>
  </si>
  <si>
    <t>114,287</t>
  </si>
  <si>
    <t>36,465</t>
  </si>
  <si>
    <t>17,167</t>
  </si>
  <si>
    <t>30,965</t>
  </si>
  <si>
    <t>66,007</t>
  </si>
  <si>
    <t>308,07</t>
  </si>
  <si>
    <t>33,395</t>
  </si>
  <si>
    <t>73,835</t>
  </si>
  <si>
    <t>48,467</t>
  </si>
  <si>
    <t>9,339</t>
  </si>
  <si>
    <t>-1,179</t>
  </si>
  <si>
    <t>174,481</t>
  </si>
  <si>
    <t>208,579</t>
  </si>
  <si>
    <t>59,686</t>
  </si>
  <si>
    <t>216,266</t>
  </si>
  <si>
    <t>74,384</t>
  </si>
  <si>
    <t>28,99</t>
  </si>
  <si>
    <t>23,888</t>
  </si>
  <si>
    <t>28,968</t>
  </si>
  <si>
    <t>104,365</t>
  </si>
  <si>
    <t>51,642</t>
  </si>
  <si>
    <t>62,977</t>
  </si>
  <si>
    <t>155,806</t>
  </si>
  <si>
    <t>66,3</t>
  </si>
  <si>
    <t>6,509</t>
  </si>
  <si>
    <t>70,454</t>
  </si>
  <si>
    <t>71,722</t>
  </si>
  <si>
    <t>31,896</t>
  </si>
  <si>
    <t>332,837</t>
  </si>
  <si>
    <t>26,082</t>
  </si>
  <si>
    <t>51,59</t>
  </si>
  <si>
    <t>27,312</t>
  </si>
  <si>
    <t>24,447</t>
  </si>
  <si>
    <t>185,725</t>
  </si>
  <si>
    <t>148,488</t>
  </si>
  <si>
    <t>39,464</t>
  </si>
  <si>
    <t>73,218</t>
  </si>
  <si>
    <t>40,866</t>
  </si>
  <si>
    <t>174,435</t>
  </si>
  <si>
    <t>39,353</t>
  </si>
  <si>
    <t>63,495</t>
  </si>
  <si>
    <t>12,103</t>
  </si>
  <si>
    <t>-18,668</t>
  </si>
  <si>
    <t>-1,142</t>
  </si>
  <si>
    <t>-35,636</t>
  </si>
  <si>
    <t>-2,289</t>
  </si>
  <si>
    <t>-4,719</t>
  </si>
  <si>
    <t>43,571</t>
  </si>
  <si>
    <t>30,827</t>
  </si>
  <si>
    <t>46,436</t>
  </si>
  <si>
    <t>49,661</t>
  </si>
  <si>
    <t>-142924,278</t>
  </si>
  <si>
    <t>109,718</t>
  </si>
  <si>
    <t>86,404</t>
  </si>
  <si>
    <t>21,988</t>
  </si>
  <si>
    <t>-2,679</t>
  </si>
  <si>
    <t>38,151</t>
  </si>
  <si>
    <t>22,465</t>
  </si>
  <si>
    <t>259,549</t>
  </si>
  <si>
    <t>83,893</t>
  </si>
  <si>
    <t>23,896</t>
  </si>
  <si>
    <t>114,634</t>
  </si>
  <si>
    <t>18,462</t>
  </si>
  <si>
    <t>24,684</t>
  </si>
  <si>
    <t>128,333</t>
  </si>
  <si>
    <t>38,573</t>
  </si>
  <si>
    <t>72,69</t>
  </si>
  <si>
    <t>24,82</t>
  </si>
  <si>
    <t>81,817</t>
  </si>
  <si>
    <t>3,082</t>
  </si>
  <si>
    <t>121,19</t>
  </si>
  <si>
    <t>59,644</t>
  </si>
  <si>
    <t>4,685</t>
  </si>
  <si>
    <t>6,006</t>
  </si>
  <si>
    <t>67,15</t>
  </si>
  <si>
    <t>59,113</t>
  </si>
  <si>
    <t>164,846</t>
  </si>
  <si>
    <t>153,502</t>
  </si>
  <si>
    <t>19,145</t>
  </si>
  <si>
    <t>-272,291</t>
  </si>
  <si>
    <t>-2,345</t>
  </si>
  <si>
    <t>-0,81</t>
  </si>
  <si>
    <t>-4,341</t>
  </si>
  <si>
    <t>81,329</t>
  </si>
  <si>
    <t>21,595</t>
  </si>
  <si>
    <t>57,082</t>
  </si>
  <si>
    <t>22,796</t>
  </si>
  <si>
    <t>193,174</t>
  </si>
  <si>
    <t>56,44</t>
  </si>
  <si>
    <t>-3,932</t>
  </si>
  <si>
    <t>6,901</t>
  </si>
  <si>
    <t>142,124</t>
  </si>
  <si>
    <t>87,571</t>
  </si>
  <si>
    <t>40,04</t>
  </si>
  <si>
    <t>90,788</t>
  </si>
  <si>
    <t>180,19</t>
  </si>
  <si>
    <t>54,06</t>
  </si>
  <si>
    <t>5,516</t>
  </si>
  <si>
    <t>0,537</t>
  </si>
  <si>
    <t>1,995</t>
  </si>
  <si>
    <t>19,859</t>
  </si>
  <si>
    <t>5,273</t>
  </si>
  <si>
    <t>424,11</t>
  </si>
  <si>
    <t>49,201</t>
  </si>
  <si>
    <t>90,401</t>
  </si>
  <si>
    <t>76,465</t>
  </si>
  <si>
    <t>-5,495</t>
  </si>
  <si>
    <t>275,274</t>
  </si>
  <si>
    <t>61,707</t>
  </si>
  <si>
    <t>142,413</t>
  </si>
  <si>
    <t>15,459</t>
  </si>
  <si>
    <t>46,147</t>
  </si>
  <si>
    <t>16,434</t>
  </si>
  <si>
    <t>55,204</t>
  </si>
  <si>
    <t>42,818</t>
  </si>
  <si>
    <t>17,454</t>
  </si>
  <si>
    <t>7,051</t>
  </si>
  <si>
    <t>100,989</t>
  </si>
  <si>
    <t>21,66</t>
  </si>
  <si>
    <t>23,315</t>
  </si>
  <si>
    <t>-1,444</t>
  </si>
  <si>
    <t>-6,176</t>
  </si>
  <si>
    <t>100,077</t>
  </si>
  <si>
    <t>29,193</t>
  </si>
  <si>
    <t>57,632</t>
  </si>
  <si>
    <t>158,84</t>
  </si>
  <si>
    <t>118,513</t>
  </si>
  <si>
    <t>17,324</t>
  </si>
  <si>
    <t>-4,499</t>
  </si>
  <si>
    <t>-5,932</t>
  </si>
  <si>
    <t>-2,265</t>
  </si>
  <si>
    <t>99,742</t>
  </si>
  <si>
    <t>56,658</t>
  </si>
  <si>
    <t>85,112</t>
  </si>
  <si>
    <t>145,199</t>
  </si>
  <si>
    <t>189,772</t>
  </si>
  <si>
    <t>48,206</t>
  </si>
  <si>
    <t>30,167</t>
  </si>
  <si>
    <t>36,89</t>
  </si>
  <si>
    <t>7,053</t>
  </si>
  <si>
    <t>-1,499</t>
  </si>
  <si>
    <t>132,804</t>
  </si>
  <si>
    <t>107,389</t>
  </si>
  <si>
    <t>62,856</t>
  </si>
  <si>
    <t>67,54</t>
  </si>
  <si>
    <t>118,807</t>
  </si>
  <si>
    <t>34,917</t>
  </si>
  <si>
    <t>27,344</t>
  </si>
  <si>
    <t>20,441</t>
  </si>
  <si>
    <t>55,21</t>
  </si>
  <si>
    <t>65,616</t>
  </si>
  <si>
    <t>259,628</t>
  </si>
  <si>
    <t>51,526</t>
  </si>
  <si>
    <t>48,187</t>
  </si>
  <si>
    <t>72,253</t>
  </si>
  <si>
    <t>47,357</t>
  </si>
  <si>
    <t>29,586</t>
  </si>
  <si>
    <t>30,65</t>
  </si>
  <si>
    <t>121,508</t>
  </si>
  <si>
    <t>42,484</t>
  </si>
  <si>
    <t>76,778</t>
  </si>
  <si>
    <t>-1,736</t>
  </si>
  <si>
    <t>7,958</t>
  </si>
  <si>
    <t>-6,249</t>
  </si>
  <si>
    <t>64,851</t>
  </si>
  <si>
    <t>13,493</t>
  </si>
  <si>
    <t>58,752</t>
  </si>
  <si>
    <t>248,123</t>
  </si>
  <si>
    <t>81,201</t>
  </si>
  <si>
    <t>33,91</t>
  </si>
  <si>
    <t>158,97</t>
  </si>
  <si>
    <t>324,311</t>
  </si>
  <si>
    <t>23,672</t>
  </si>
  <si>
    <t>32,032</t>
  </si>
  <si>
    <t>249,183</t>
  </si>
  <si>
    <t>-3,749</t>
  </si>
  <si>
    <t>247,229</t>
  </si>
  <si>
    <t>59,43</t>
  </si>
  <si>
    <t>53,383</t>
  </si>
  <si>
    <t>65,194</t>
  </si>
  <si>
    <t>1159,884</t>
  </si>
  <si>
    <t>646,264</t>
  </si>
  <si>
    <t>202,673</t>
  </si>
  <si>
    <t>3412,28</t>
  </si>
  <si>
    <t>-8,22</t>
  </si>
  <si>
    <t>-24,84</t>
  </si>
  <si>
    <t>-12,72</t>
  </si>
  <si>
    <t>729,623</t>
  </si>
  <si>
    <t>748,332</t>
  </si>
  <si>
    <t>18,919</t>
  </si>
  <si>
    <t>92,487</t>
  </si>
  <si>
    <t>574,965</t>
  </si>
  <si>
    <t>162,618</t>
  </si>
  <si>
    <t>15,209</t>
  </si>
  <si>
    <t>21,716</t>
  </si>
  <si>
    <t>67,59</t>
  </si>
  <si>
    <t>22,835</t>
  </si>
  <si>
    <t>56,367</t>
  </si>
  <si>
    <t>169,973</t>
  </si>
  <si>
    <t>35,876</t>
  </si>
  <si>
    <t>12,794</t>
  </si>
  <si>
    <t>129,152</t>
  </si>
  <si>
    <t>77,24</t>
  </si>
  <si>
    <t>79,442</t>
  </si>
  <si>
    <t>50,276</t>
  </si>
  <si>
    <t>-6,943</t>
  </si>
  <si>
    <t>7,812</t>
  </si>
  <si>
    <t>-24,996</t>
  </si>
  <si>
    <t>36,847</t>
  </si>
  <si>
    <t>133,119</t>
  </si>
  <si>
    <t>40,083</t>
  </si>
  <si>
    <t>50,122</t>
  </si>
  <si>
    <t>16,137</t>
  </si>
  <si>
    <t>3,279</t>
  </si>
  <si>
    <t>58,092</t>
  </si>
  <si>
    <t>28,051</t>
  </si>
  <si>
    <t>178,525</t>
  </si>
  <si>
    <t>371,198</t>
  </si>
  <si>
    <t>51,448</t>
  </si>
  <si>
    <t>22,78</t>
  </si>
  <si>
    <t>53,861</t>
  </si>
  <si>
    <t>13,699</t>
  </si>
  <si>
    <t>12,288</t>
  </si>
  <si>
    <t>15,184</t>
  </si>
  <si>
    <t>193,898</t>
  </si>
  <si>
    <t>125,283</t>
  </si>
  <si>
    <t>59,484</t>
  </si>
  <si>
    <t>46553,4</t>
  </si>
  <si>
    <t>149,082</t>
  </si>
  <si>
    <t>37,931</t>
  </si>
  <si>
    <t>65,892</t>
  </si>
  <si>
    <t>136,552</t>
  </si>
  <si>
    <t>90,521</t>
  </si>
  <si>
    <t>84,253</t>
  </si>
  <si>
    <t>80511,281</t>
  </si>
  <si>
    <t>203,459</t>
  </si>
  <si>
    <t>46,149</t>
  </si>
  <si>
    <t>11,132</t>
  </si>
  <si>
    <t>-221,588</t>
  </si>
  <si>
    <t>166,138</t>
  </si>
  <si>
    <t>118,949</t>
  </si>
  <si>
    <t>49,165</t>
  </si>
  <si>
    <t>61,065</t>
  </si>
  <si>
    <t>12,787</t>
  </si>
  <si>
    <t>46,033</t>
  </si>
  <si>
    <t>21,188</t>
  </si>
  <si>
    <t>19,509</t>
  </si>
  <si>
    <t>49,215</t>
  </si>
  <si>
    <t>67,527</t>
  </si>
  <si>
    <t>-4,893</t>
  </si>
  <si>
    <t>7,27</t>
  </si>
  <si>
    <t>-17,616</t>
  </si>
  <si>
    <t>35,709</t>
  </si>
  <si>
    <t>67,548</t>
  </si>
  <si>
    <t>31,536</t>
  </si>
  <si>
    <t>200,973</t>
  </si>
  <si>
    <t>36,58</t>
  </si>
  <si>
    <t>53,204</t>
  </si>
  <si>
    <t>19,84</t>
  </si>
  <si>
    <t>4,625</t>
  </si>
  <si>
    <t>71,423</t>
  </si>
  <si>
    <t>43,241</t>
  </si>
  <si>
    <t>26,896</t>
  </si>
  <si>
    <t>41,287</t>
  </si>
  <si>
    <t>39,626</t>
  </si>
  <si>
    <t>127,243</t>
  </si>
  <si>
    <t>44,242</t>
  </si>
  <si>
    <t>39,897</t>
  </si>
  <si>
    <t>6,154</t>
  </si>
  <si>
    <t>39,696</t>
  </si>
  <si>
    <t>101,779</t>
  </si>
  <si>
    <t>11,446</t>
  </si>
  <si>
    <t>91,584</t>
  </si>
  <si>
    <t>33,673</t>
  </si>
  <si>
    <t>-110,51</t>
  </si>
  <si>
    <t>101,429</t>
  </si>
  <si>
    <t>-171,206</t>
  </si>
  <si>
    <t>-9,385</t>
  </si>
  <si>
    <t>-7,001</t>
  </si>
  <si>
    <t>-8,03</t>
  </si>
  <si>
    <t>-6,444</t>
  </si>
  <si>
    <t>-6,559</t>
  </si>
  <si>
    <t>53,909</t>
  </si>
  <si>
    <t>32,87</t>
  </si>
  <si>
    <t>26,347</t>
  </si>
  <si>
    <t>56,567</t>
  </si>
  <si>
    <t>122,768</t>
  </si>
  <si>
    <t>221,361</t>
  </si>
  <si>
    <t>32,619</t>
  </si>
  <si>
    <t>9,164</t>
  </si>
  <si>
    <t>13,93</t>
  </si>
  <si>
    <t>9,083</t>
  </si>
  <si>
    <t>133,481</t>
  </si>
  <si>
    <t>68,635</t>
  </si>
  <si>
    <t>69,01</t>
  </si>
  <si>
    <t>334,583</t>
  </si>
  <si>
    <t>52,77</t>
  </si>
  <si>
    <t>46,148</t>
  </si>
  <si>
    <t>64,748</t>
  </si>
  <si>
    <t>2,683</t>
  </si>
  <si>
    <t>8,842</t>
  </si>
  <si>
    <t>6,942</t>
  </si>
  <si>
    <t>233,091</t>
  </si>
  <si>
    <t>195,985</t>
  </si>
  <si>
    <t>45,67</t>
  </si>
  <si>
    <t>70,14</t>
  </si>
  <si>
    <t>137,256</t>
  </si>
  <si>
    <t>42,652</t>
  </si>
  <si>
    <t>25,497</t>
  </si>
  <si>
    <t>7,477</t>
  </si>
  <si>
    <t>91,788</t>
  </si>
  <si>
    <t>28,749</t>
  </si>
  <si>
    <t>65,873</t>
  </si>
  <si>
    <t>26483,956</t>
  </si>
  <si>
    <t>141,317</t>
  </si>
  <si>
    <t>20,032</t>
  </si>
  <si>
    <t>42,8</t>
  </si>
  <si>
    <t>-3333,542</t>
  </si>
  <si>
    <t>21,64</t>
  </si>
  <si>
    <t>351,466</t>
  </si>
  <si>
    <t>44,686</t>
  </si>
  <si>
    <t>30,642</t>
  </si>
  <si>
    <t>2,601</t>
  </si>
  <si>
    <t>11,443</t>
  </si>
  <si>
    <t>110,312</t>
  </si>
  <si>
    <t>58,003</t>
  </si>
  <si>
    <t>52,132</t>
  </si>
  <si>
    <t>42,139</t>
  </si>
  <si>
    <t>82,843</t>
  </si>
  <si>
    <t>221,618</t>
  </si>
  <si>
    <t>32,848</t>
  </si>
  <si>
    <t>32,056</t>
  </si>
  <si>
    <t>7,898</t>
  </si>
  <si>
    <t>115,403</t>
  </si>
  <si>
    <t>57,597</t>
  </si>
  <si>
    <t>182,405</t>
  </si>
  <si>
    <t>126,386</t>
  </si>
  <si>
    <t>17,558</t>
  </si>
  <si>
    <t>135,101</t>
  </si>
  <si>
    <t>92,457</t>
  </si>
  <si>
    <t>96,912</t>
  </si>
  <si>
    <t>41754,419</t>
  </si>
  <si>
    <t>205,116</t>
  </si>
  <si>
    <t>18,395</t>
  </si>
  <si>
    <t>1670176,75</t>
  </si>
  <si>
    <t>101,434</t>
  </si>
  <si>
    <t>62,766</t>
  </si>
  <si>
    <t>41,161</t>
  </si>
  <si>
    <t>31,416</t>
  </si>
  <si>
    <t>259,771</t>
  </si>
  <si>
    <t>33,254</t>
  </si>
  <si>
    <t>9,008</t>
  </si>
  <si>
    <t>5,565</t>
  </si>
  <si>
    <t>28,768</t>
  </si>
  <si>
    <t>22,679</t>
  </si>
  <si>
    <t>410,073</t>
  </si>
  <si>
    <t>71,416</t>
  </si>
  <si>
    <t>53,834</t>
  </si>
  <si>
    <t>20,593</t>
  </si>
  <si>
    <t>14,203</t>
  </si>
  <si>
    <t>193,801</t>
  </si>
  <si>
    <t>30,752</t>
  </si>
  <si>
    <t>73,637</t>
  </si>
  <si>
    <t>48,596</t>
  </si>
  <si>
    <t>209,377</t>
  </si>
  <si>
    <t>22,738</t>
  </si>
  <si>
    <t>44,152</t>
  </si>
  <si>
    <t>24,528</t>
  </si>
  <si>
    <t>88,302</t>
  </si>
  <si>
    <t>53,284</t>
  </si>
  <si>
    <t>107057,449</t>
  </si>
  <si>
    <t>99,907</t>
  </si>
  <si>
    <t>948,42</t>
  </si>
  <si>
    <t>237,805</t>
  </si>
  <si>
    <t>76,66</t>
  </si>
  <si>
    <t>31,967</t>
  </si>
  <si>
    <t>7,456</t>
  </si>
  <si>
    <t>13,147</t>
  </si>
  <si>
    <t>3,403</t>
  </si>
  <si>
    <t>15,16</t>
  </si>
  <si>
    <t>64,379</t>
  </si>
  <si>
    <t>157,013</t>
  </si>
  <si>
    <t>229,211</t>
  </si>
  <si>
    <t>29,33</t>
  </si>
  <si>
    <t>21,662</t>
  </si>
  <si>
    <t>17,509</t>
  </si>
  <si>
    <t>129,369</t>
  </si>
  <si>
    <t>98,162</t>
  </si>
  <si>
    <t>45,516</t>
  </si>
  <si>
    <t>59,511</t>
  </si>
  <si>
    <t>11,952</t>
  </si>
  <si>
    <t>192,412</t>
  </si>
  <si>
    <t>55,575</t>
  </si>
  <si>
    <t>61,126</t>
  </si>
  <si>
    <t>11,127</t>
  </si>
  <si>
    <t>0,615</t>
  </si>
  <si>
    <t>6,541</t>
  </si>
  <si>
    <t>327,234</t>
  </si>
  <si>
    <t>-37,474</t>
  </si>
  <si>
    <t>651,987</t>
  </si>
  <si>
    <t>-134,905</t>
  </si>
  <si>
    <t>2240,722</t>
  </si>
  <si>
    <t>868,281</t>
  </si>
  <si>
    <t>47,783</t>
  </si>
  <si>
    <t>3,775</t>
  </si>
  <si>
    <t>294,524</t>
  </si>
  <si>
    <t>-21,794</t>
  </si>
  <si>
    <t>-20,015</t>
  </si>
  <si>
    <t>-25,002</t>
  </si>
  <si>
    <t>1060,288</t>
  </si>
  <si>
    <t>1049,217</t>
  </si>
  <si>
    <t>38,619</t>
  </si>
  <si>
    <t>88,787</t>
  </si>
  <si>
    <t>22,164</t>
  </si>
  <si>
    <t>108,587</t>
  </si>
  <si>
    <t>45,289</t>
  </si>
  <si>
    <t>43,26</t>
  </si>
  <si>
    <t>14,784</t>
  </si>
  <si>
    <t>-4,124</t>
  </si>
  <si>
    <t>-8,596</t>
  </si>
  <si>
    <t>-1,028</t>
  </si>
  <si>
    <t>-7,54</t>
  </si>
  <si>
    <t>-11,703</t>
  </si>
  <si>
    <t>53,221</t>
  </si>
  <si>
    <t>89,346</t>
  </si>
  <si>
    <t>59,837</t>
  </si>
  <si>
    <t>154,937</t>
  </si>
  <si>
    <t>122,056</t>
  </si>
  <si>
    <t>8,438</t>
  </si>
  <si>
    <t>42,855</t>
  </si>
  <si>
    <t>34,554</t>
  </si>
  <si>
    <t>135,42</t>
  </si>
  <si>
    <t>149,449</t>
  </si>
  <si>
    <t>25,7</t>
  </si>
  <si>
    <t>16,739</t>
  </si>
  <si>
    <t>2,113</t>
  </si>
  <si>
    <t>60,26</t>
  </si>
  <si>
    <t>8,931</t>
  </si>
  <si>
    <t>45,022</t>
  </si>
  <si>
    <t>84,99</t>
  </si>
  <si>
    <t>144,626</t>
  </si>
  <si>
    <t>54,417</t>
  </si>
  <si>
    <t>44,556</t>
  </si>
  <si>
    <t>-11,828</t>
  </si>
  <si>
    <t>5,853</t>
  </si>
  <si>
    <t>7,441</t>
  </si>
  <si>
    <t>-42,58</t>
  </si>
  <si>
    <t>58,032</t>
  </si>
  <si>
    <t>137,658</t>
  </si>
  <si>
    <t>-7,199</t>
  </si>
  <si>
    <t>6,929</t>
  </si>
  <si>
    <t>-25,917</t>
  </si>
  <si>
    <t>35,519</t>
  </si>
  <si>
    <t>74,624</t>
  </si>
  <si>
    <t>155,432</t>
  </si>
  <si>
    <t>41,549</t>
  </si>
  <si>
    <t>46,153</t>
  </si>
  <si>
    <t>-3,001</t>
  </si>
  <si>
    <t>-1,891</t>
  </si>
  <si>
    <t>38,327</t>
  </si>
  <si>
    <t>47,2</t>
  </si>
  <si>
    <t>162,324</t>
  </si>
  <si>
    <t>309,867</t>
  </si>
  <si>
    <t>22,722</t>
  </si>
  <si>
    <t>31,169</t>
  </si>
  <si>
    <t>-44,504</t>
  </si>
  <si>
    <t>-1,054</t>
  </si>
  <si>
    <t>-14,985</t>
  </si>
  <si>
    <t>98,722</t>
  </si>
  <si>
    <t>22,507</t>
  </si>
  <si>
    <t>17,703</t>
  </si>
  <si>
    <t>137,307</t>
  </si>
  <si>
    <t>43,371</t>
  </si>
  <si>
    <t>68,815</t>
  </si>
  <si>
    <t>136,786</t>
  </si>
  <si>
    <t>-949,625</t>
  </si>
  <si>
    <t>136,504</t>
  </si>
  <si>
    <t>14,339</t>
  </si>
  <si>
    <t>-3,653</t>
  </si>
  <si>
    <t>-5,59</t>
  </si>
  <si>
    <t>-8,236</t>
  </si>
  <si>
    <t>51,62</t>
  </si>
  <si>
    <t>66,104</t>
  </si>
  <si>
    <t>133,436</t>
  </si>
  <si>
    <t>52,634</t>
  </si>
  <si>
    <t>125,01</t>
  </si>
  <si>
    <t>-3,53</t>
  </si>
  <si>
    <t>-4,095</t>
  </si>
  <si>
    <t>58,677</t>
  </si>
  <si>
    <t>21,409</t>
  </si>
  <si>
    <t>47,844</t>
  </si>
  <si>
    <t>190,163</t>
  </si>
  <si>
    <t>31,449</t>
  </si>
  <si>
    <t>31,904</t>
  </si>
  <si>
    <t>4,862</t>
  </si>
  <si>
    <t>8,706</t>
  </si>
  <si>
    <t>88,318</t>
  </si>
  <si>
    <t>39,598</t>
  </si>
  <si>
    <t>55,115</t>
  </si>
  <si>
    <t>119,166</t>
  </si>
  <si>
    <t>143,907</t>
  </si>
  <si>
    <t>19,067</t>
  </si>
  <si>
    <t>5,215</t>
  </si>
  <si>
    <t>68,642</t>
  </si>
  <si>
    <t>32,885</t>
  </si>
  <si>
    <t>61,522</t>
  </si>
  <si>
    <t>101,605</t>
  </si>
  <si>
    <t>148,326</t>
  </si>
  <si>
    <t>53,625</t>
  </si>
  <si>
    <t>64,698</t>
  </si>
  <si>
    <t>53,527</t>
  </si>
  <si>
    <t>170,091</t>
  </si>
  <si>
    <t>39,874</t>
  </si>
  <si>
    <t>38,107</t>
  </si>
  <si>
    <t>3,764</t>
  </si>
  <si>
    <t>57,122</t>
  </si>
  <si>
    <t>30,241</t>
  </si>
  <si>
    <t>56,096</t>
  </si>
  <si>
    <t>129,726</t>
  </si>
  <si>
    <t>31,593</t>
  </si>
  <si>
    <t>14,696</t>
  </si>
  <si>
    <t>9,752</t>
  </si>
  <si>
    <t>22,273</t>
  </si>
  <si>
    <t>13,814</t>
  </si>
  <si>
    <t>249,222</t>
  </si>
  <si>
    <t>141,804</t>
  </si>
  <si>
    <t>50,821</t>
  </si>
  <si>
    <t>14,159</t>
  </si>
  <si>
    <t>31,813</t>
  </si>
  <si>
    <t>-57,217</t>
  </si>
  <si>
    <t>-9,772</t>
  </si>
  <si>
    <t>-2,153</t>
  </si>
  <si>
    <t>-6,702</t>
  </si>
  <si>
    <t>-12,604</t>
  </si>
  <si>
    <t>114,528</t>
  </si>
  <si>
    <t>78,848</t>
  </si>
  <si>
    <t>76,402</t>
  </si>
  <si>
    <t>325,531</t>
  </si>
  <si>
    <t>116,651</t>
  </si>
  <si>
    <t>4,008</t>
  </si>
  <si>
    <t>13,386</t>
  </si>
  <si>
    <t>-65,31</t>
  </si>
  <si>
    <t>48,19</t>
  </si>
  <si>
    <t>208,603</t>
  </si>
  <si>
    <t>60,455</t>
  </si>
  <si>
    <t>36,921</t>
  </si>
  <si>
    <t>182,608</t>
  </si>
  <si>
    <t>25,741</t>
  </si>
  <si>
    <t>42,935</t>
  </si>
  <si>
    <t>16,802</t>
  </si>
  <si>
    <t>32,013</t>
  </si>
  <si>
    <t>345,432</t>
  </si>
  <si>
    <t>79,23</t>
  </si>
  <si>
    <t>59,999</t>
  </si>
  <si>
    <t>4,628</t>
  </si>
  <si>
    <t>215,996</t>
  </si>
  <si>
    <t>43,097</t>
  </si>
  <si>
    <t>46,288</t>
  </si>
  <si>
    <t>74,764</t>
  </si>
  <si>
    <t>2,167</t>
  </si>
  <si>
    <t>192,22</t>
  </si>
  <si>
    <t>44,25</t>
  </si>
  <si>
    <t>-2,271</t>
  </si>
  <si>
    <t>57,476</t>
  </si>
  <si>
    <t>59,765</t>
  </si>
  <si>
    <t>95284,25</t>
  </si>
  <si>
    <t>228,989</t>
  </si>
  <si>
    <t>114,97</t>
  </si>
  <si>
    <t>6336,442</t>
  </si>
  <si>
    <t>139,508</t>
  </si>
  <si>
    <t>130,23</t>
  </si>
  <si>
    <t>40,072</t>
  </si>
  <si>
    <t>211,491</t>
  </si>
  <si>
    <t>67,718</t>
  </si>
  <si>
    <t>12,382</t>
  </si>
  <si>
    <t>16,328</t>
  </si>
  <si>
    <t>114,552</t>
  </si>
  <si>
    <t>24,811</t>
  </si>
  <si>
    <t>75,469</t>
  </si>
  <si>
    <t>60,19</t>
  </si>
  <si>
    <t>83,508</t>
  </si>
  <si>
    <t>223,291</t>
  </si>
  <si>
    <t>39,909</t>
  </si>
  <si>
    <t>43,43</t>
  </si>
  <si>
    <t>23,562</t>
  </si>
  <si>
    <t>5,127</t>
  </si>
  <si>
    <t>53,143</t>
  </si>
  <si>
    <t>59,476</t>
  </si>
  <si>
    <t>58,382</t>
  </si>
  <si>
    <t>246,996</t>
  </si>
  <si>
    <t>40,837</t>
  </si>
  <si>
    <t>47,419</t>
  </si>
  <si>
    <t>9,269</t>
  </si>
  <si>
    <t>12,885</t>
  </si>
  <si>
    <t>142,496</t>
  </si>
  <si>
    <t>103,995</t>
  </si>
  <si>
    <t>63,473</t>
  </si>
  <si>
    <t>214,193</t>
  </si>
  <si>
    <t>59,353</t>
  </si>
  <si>
    <t>95,629</t>
  </si>
  <si>
    <t>-220,25</t>
  </si>
  <si>
    <t>93,226</t>
  </si>
  <si>
    <t>12,59</t>
  </si>
  <si>
    <t>-27,834</t>
  </si>
  <si>
    <t>9,18</t>
  </si>
  <si>
    <t>-5,192</t>
  </si>
  <si>
    <t>-2,9</t>
  </si>
  <si>
    <t>-5,733</t>
  </si>
  <si>
    <t>146,513</t>
  </si>
  <si>
    <t>268,598</t>
  </si>
  <si>
    <t>29,87</t>
  </si>
  <si>
    <t>17,293</t>
  </si>
  <si>
    <t>6,198</t>
  </si>
  <si>
    <t>314,094</t>
  </si>
  <si>
    <t>189,01</t>
  </si>
  <si>
    <t>36,512</t>
  </si>
  <si>
    <t>100,563</t>
  </si>
  <si>
    <t>392,025</t>
  </si>
  <si>
    <t>25,214</t>
  </si>
  <si>
    <t>37,764</t>
  </si>
  <si>
    <t>193,914</t>
  </si>
  <si>
    <t>23,181</t>
  </si>
  <si>
    <t>15,811</t>
  </si>
  <si>
    <t>3,729</t>
  </si>
  <si>
    <t>698,092</t>
  </si>
  <si>
    <t>599,888</t>
  </si>
  <si>
    <t>122,169</t>
  </si>
  <si>
    <t>19,231</t>
  </si>
  <si>
    <t>97,633</t>
  </si>
  <si>
    <t>125,529</t>
  </si>
  <si>
    <t>31,575</t>
  </si>
  <si>
    <t>-12,421</t>
  </si>
  <si>
    <t>9,804</t>
  </si>
  <si>
    <t>2,952</t>
  </si>
  <si>
    <t>9,753</t>
  </si>
  <si>
    <t>-44,714</t>
  </si>
  <si>
    <t>910,287</t>
  </si>
  <si>
    <t>291,482</t>
  </si>
  <si>
    <t>25,103</t>
  </si>
  <si>
    <t>-9,563</t>
  </si>
  <si>
    <t>-26,414</t>
  </si>
  <si>
    <t>-3,406</t>
  </si>
  <si>
    <t>-19,552</t>
  </si>
  <si>
    <t>-24,509</t>
  </si>
  <si>
    <t>188,529</t>
  </si>
  <si>
    <t>181,428</t>
  </si>
  <si>
    <t>87,009</t>
  </si>
  <si>
    <t>755,761</t>
  </si>
  <si>
    <t>87,364</t>
  </si>
  <si>
    <t>19,848</t>
  </si>
  <si>
    <t>8,822</t>
  </si>
  <si>
    <t>11,724</t>
  </si>
  <si>
    <t>10,669</t>
  </si>
  <si>
    <t>71,452</t>
  </si>
  <si>
    <t>35,154</t>
  </si>
  <si>
    <t>515,804</t>
  </si>
  <si>
    <t>10,416</t>
  </si>
  <si>
    <t>81,237</t>
  </si>
  <si>
    <t>17,421</t>
  </si>
  <si>
    <t>8,6</t>
  </si>
  <si>
    <t>62,716</t>
  </si>
  <si>
    <t>35,106</t>
  </si>
  <si>
    <t>338,515</t>
  </si>
  <si>
    <t>58,668</t>
  </si>
  <si>
    <t>44,448</t>
  </si>
  <si>
    <t>20,303</t>
  </si>
  <si>
    <t>21,914</t>
  </si>
  <si>
    <t>23,664</t>
  </si>
  <si>
    <t>160,014</t>
  </si>
  <si>
    <t>13,082</t>
  </si>
  <si>
    <t>61,893</t>
  </si>
  <si>
    <t>91,653</t>
  </si>
  <si>
    <t>139,117</t>
  </si>
  <si>
    <t>68,965</t>
  </si>
  <si>
    <t>20,013</t>
  </si>
  <si>
    <t>19,471</t>
  </si>
  <si>
    <t>23,482</t>
  </si>
  <si>
    <t>75,328</t>
  </si>
  <si>
    <t>109,557</t>
  </si>
  <si>
    <t>53,429</t>
  </si>
  <si>
    <t>-6,315</t>
  </si>
  <si>
    <t>-2,158</t>
  </si>
  <si>
    <t>-2,913</t>
  </si>
  <si>
    <t>34,902</t>
  </si>
  <si>
    <t>44,026</t>
  </si>
  <si>
    <t>32,297</t>
  </si>
  <si>
    <t>118,845</t>
  </si>
  <si>
    <t>20,031</t>
  </si>
  <si>
    <t>76,256</t>
  </si>
  <si>
    <t>274,521</t>
  </si>
  <si>
    <t>243,287</t>
  </si>
  <si>
    <t>320,508</t>
  </si>
  <si>
    <t>32,203</t>
  </si>
  <si>
    <t>114,338</t>
  </si>
  <si>
    <t>85,509</t>
  </si>
  <si>
    <t>6,66</t>
  </si>
  <si>
    <t>307,832</t>
  </si>
  <si>
    <t>263,578</t>
  </si>
  <si>
    <t>332,52</t>
  </si>
  <si>
    <t>29,297</t>
  </si>
  <si>
    <t>346,382</t>
  </si>
  <si>
    <t>61,433</t>
  </si>
  <si>
    <t>139,95</t>
  </si>
  <si>
    <t>10,509</t>
  </si>
  <si>
    <t>503,819</t>
  </si>
  <si>
    <t>484,268</t>
  </si>
  <si>
    <t>214,071</t>
  </si>
  <si>
    <t>234,85</t>
  </si>
  <si>
    <t>59,775</t>
  </si>
  <si>
    <t>12,093</t>
  </si>
  <si>
    <t>455,01</t>
  </si>
  <si>
    <t>459,385</t>
  </si>
  <si>
    <t>49,449</t>
  </si>
  <si>
    <t>199,086</t>
  </si>
  <si>
    <t>30,751</t>
  </si>
  <si>
    <t>177,051</t>
  </si>
  <si>
    <t>47,826</t>
  </si>
  <si>
    <t>37,573</t>
  </si>
  <si>
    <t>388,556</t>
  </si>
  <si>
    <t>194,931</t>
  </si>
  <si>
    <t>36,22</t>
  </si>
  <si>
    <t>14,756</t>
  </si>
  <si>
    <t>44,507</t>
  </si>
  <si>
    <t>18,353</t>
  </si>
  <si>
    <t>160,225</t>
  </si>
  <si>
    <t>67,023</t>
  </si>
  <si>
    <t>59,259</t>
  </si>
  <si>
    <t>96,617</t>
  </si>
  <si>
    <t>315,592</t>
  </si>
  <si>
    <t>41,404</t>
  </si>
  <si>
    <t>65,141</t>
  </si>
  <si>
    <t>47,224</t>
  </si>
  <si>
    <t>17,736</t>
  </si>
  <si>
    <t>234,507</t>
  </si>
  <si>
    <t>141,279</t>
  </si>
  <si>
    <t>75,707</t>
  </si>
  <si>
    <t>96,558</t>
  </si>
  <si>
    <t>349,525</t>
  </si>
  <si>
    <t>39,636</t>
  </si>
  <si>
    <t>70,756</t>
  </si>
  <si>
    <t>10,074</t>
  </si>
  <si>
    <t>254,722</t>
  </si>
  <si>
    <t>220,432</t>
  </si>
  <si>
    <t>47,504</t>
  </si>
  <si>
    <t>68,358</t>
  </si>
  <si>
    <t>172,747</t>
  </si>
  <si>
    <t>29,327</t>
  </si>
  <si>
    <t>52,231</t>
  </si>
  <si>
    <t>28,11</t>
  </si>
  <si>
    <t>20,392</t>
  </si>
  <si>
    <t>31,611</t>
  </si>
  <si>
    <t>184,823</t>
  </si>
  <si>
    <t>32,767</t>
  </si>
  <si>
    <t>4,057</t>
  </si>
  <si>
    <t>43,406</t>
  </si>
  <si>
    <t>59,724</t>
  </si>
  <si>
    <t>72,055</t>
  </si>
  <si>
    <t>188,468</t>
  </si>
  <si>
    <t>4,007</t>
  </si>
  <si>
    <t>94,825</t>
  </si>
  <si>
    <t>100,798</t>
  </si>
  <si>
    <t>78,794</t>
  </si>
  <si>
    <t>174,947</t>
  </si>
  <si>
    <t>145,932</t>
  </si>
  <si>
    <t>41,863</t>
  </si>
  <si>
    <t>20,964</t>
  </si>
  <si>
    <t>53,034</t>
  </si>
  <si>
    <t>160,957</t>
  </si>
  <si>
    <t>48,483</t>
  </si>
  <si>
    <t>43,734</t>
  </si>
  <si>
    <t>2,236</t>
  </si>
  <si>
    <t>6,614</t>
  </si>
  <si>
    <t>7,369</t>
  </si>
  <si>
    <t>17,418</t>
  </si>
  <si>
    <t>26,189</t>
  </si>
  <si>
    <t>35,632</t>
  </si>
  <si>
    <t>187,228</t>
  </si>
  <si>
    <t>191,115</t>
  </si>
  <si>
    <t>53,285</t>
  </si>
  <si>
    <t>12,946</t>
  </si>
  <si>
    <t>191,827</t>
  </si>
  <si>
    <t>153,409</t>
  </si>
  <si>
    <t>58,31</t>
  </si>
  <si>
    <t>58,255</t>
  </si>
  <si>
    <t>123,617</t>
  </si>
  <si>
    <t>36,093</t>
  </si>
  <si>
    <t>21,798</t>
  </si>
  <si>
    <t>-12,813</t>
  </si>
  <si>
    <t>-9,479</t>
  </si>
  <si>
    <t>-7,979</t>
  </si>
  <si>
    <t>-11,393</t>
  </si>
  <si>
    <t>65,56</t>
  </si>
  <si>
    <t>382,878</t>
  </si>
  <si>
    <t>123,55</t>
  </si>
  <si>
    <t>10,481</t>
  </si>
  <si>
    <t>22,966</t>
  </si>
  <si>
    <t>45,722</t>
  </si>
  <si>
    <t>249,292</t>
  </si>
  <si>
    <t>-2,951</t>
  </si>
  <si>
    <t>82,676</t>
  </si>
  <si>
    <t>50,578</t>
  </si>
  <si>
    <t>-191,767</t>
  </si>
  <si>
    <t>-36,784</t>
  </si>
  <si>
    <t>8,773</t>
  </si>
  <si>
    <t>-16,341</t>
  </si>
  <si>
    <t>-1,364</t>
  </si>
  <si>
    <t>-14,773</t>
  </si>
  <si>
    <t>-1,193</t>
  </si>
  <si>
    <t>31,582</t>
  </si>
  <si>
    <t>36,042</t>
  </si>
  <si>
    <t>114,384</t>
  </si>
  <si>
    <t>52,779</t>
  </si>
  <si>
    <t>16,859</t>
  </si>
  <si>
    <t>7,942</t>
  </si>
  <si>
    <t>60,694</t>
  </si>
  <si>
    <t>59,848</t>
  </si>
  <si>
    <t>79,892</t>
  </si>
  <si>
    <t>56,798</t>
  </si>
  <si>
    <t>145,386</t>
  </si>
  <si>
    <t>29,701</t>
  </si>
  <si>
    <t>33,42</t>
  </si>
  <si>
    <t>6,425</t>
  </si>
  <si>
    <t>7,42</t>
  </si>
  <si>
    <t>39,781</t>
  </si>
  <si>
    <t>130,413</t>
  </si>
  <si>
    <t>849,055</t>
  </si>
  <si>
    <t>54,291</t>
  </si>
  <si>
    <t>236,417</t>
  </si>
  <si>
    <t>12,597</t>
  </si>
  <si>
    <t>19,776</t>
  </si>
  <si>
    <t>851,101</t>
  </si>
  <si>
    <t>801,564</t>
  </si>
  <si>
    <t>54,249</t>
  </si>
  <si>
    <t>86,848</t>
  </si>
  <si>
    <t>-292,02</t>
  </si>
  <si>
    <t>105,27</t>
  </si>
  <si>
    <t>-46,894</t>
  </si>
  <si>
    <t>12,896</t>
  </si>
  <si>
    <t>-9256,329</t>
  </si>
  <si>
    <t>-24,696</t>
  </si>
  <si>
    <t>-3,91</t>
  </si>
  <si>
    <t>43,048</t>
  </si>
  <si>
    <t>54,052</t>
  </si>
  <si>
    <t>163,148</t>
  </si>
  <si>
    <t>54,793</t>
  </si>
  <si>
    <t>4,908</t>
  </si>
  <si>
    <t>71,143</t>
  </si>
  <si>
    <t>57,744</t>
  </si>
  <si>
    <t>58,851</t>
  </si>
  <si>
    <t>82,538</t>
  </si>
  <si>
    <t>20,784</t>
  </si>
  <si>
    <t>15,045</t>
  </si>
  <si>
    <t>-12,673</t>
  </si>
  <si>
    <t>-4,66</t>
  </si>
  <si>
    <t>-3,524</t>
  </si>
  <si>
    <t>-3,237</t>
  </si>
  <si>
    <t>54,161</t>
  </si>
  <si>
    <t>90,13</t>
  </si>
  <si>
    <t>108,495</t>
  </si>
  <si>
    <t>51,675</t>
  </si>
  <si>
    <t>22,626</t>
  </si>
  <si>
    <t>56,996</t>
  </si>
  <si>
    <t>-38,739</t>
  </si>
  <si>
    <t>15,481</t>
  </si>
  <si>
    <t>-139,459</t>
  </si>
  <si>
    <t>87,927</t>
  </si>
  <si>
    <t>46,739</t>
  </si>
  <si>
    <t>99,716</t>
  </si>
  <si>
    <t>6,007</t>
  </si>
  <si>
    <t>21,626</t>
  </si>
  <si>
    <t>16,09</t>
  </si>
  <si>
    <t>23,113</t>
  </si>
  <si>
    <t>102,819</t>
  </si>
  <si>
    <t>67,598</t>
  </si>
  <si>
    <t>14,006</t>
  </si>
  <si>
    <t>48,833</t>
  </si>
  <si>
    <t>60,974</t>
  </si>
  <si>
    <t>100,233</t>
  </si>
  <si>
    <t>8,486</t>
  </si>
  <si>
    <t>30,55</t>
  </si>
  <si>
    <t>55,831</t>
  </si>
  <si>
    <t>34,486</t>
  </si>
  <si>
    <t>100,692</t>
  </si>
  <si>
    <t>8,675</t>
  </si>
  <si>
    <t>26,488</t>
  </si>
  <si>
    <t>100,598</t>
  </si>
  <si>
    <t>2,311</t>
  </si>
  <si>
    <t>36,457</t>
  </si>
  <si>
    <t>28,136</t>
  </si>
  <si>
    <t>37,093</t>
  </si>
  <si>
    <t>48,852</t>
  </si>
  <si>
    <t>120,295</t>
  </si>
  <si>
    <t>398,139</t>
  </si>
  <si>
    <t>85,684</t>
  </si>
  <si>
    <t>42,269</t>
  </si>
  <si>
    <t>33,794</t>
  </si>
  <si>
    <t>14,368</t>
  </si>
  <si>
    <t>14,779</t>
  </si>
  <si>
    <t>64,15</t>
  </si>
  <si>
    <t>65,226</t>
  </si>
  <si>
    <t>29,446</t>
  </si>
  <si>
    <t>120,17</t>
  </si>
  <si>
    <t>40,705</t>
  </si>
  <si>
    <t>13,318</t>
  </si>
  <si>
    <t>90,387</t>
  </si>
  <si>
    <t>101,752</t>
  </si>
  <si>
    <t>18,063</t>
  </si>
  <si>
    <t>97,17</t>
  </si>
  <si>
    <t>33,693</t>
  </si>
  <si>
    <t>110,326</t>
  </si>
  <si>
    <t>27,242</t>
  </si>
  <si>
    <t>36,479</t>
  </si>
  <si>
    <t>31,718</t>
  </si>
  <si>
    <t>209,566</t>
  </si>
  <si>
    <t>-3,745</t>
  </si>
  <si>
    <t>122,409</t>
  </si>
  <si>
    <t>103,228</t>
  </si>
  <si>
    <t>7,545</t>
  </si>
  <si>
    <t>110,072</t>
  </si>
  <si>
    <t>225,438</t>
  </si>
  <si>
    <t>0,971</t>
  </si>
  <si>
    <t>-6,82</t>
  </si>
  <si>
    <t>129,621</t>
  </si>
  <si>
    <t>104,23</t>
  </si>
  <si>
    <t>120,837</t>
  </si>
  <si>
    <t>112,282</t>
  </si>
  <si>
    <t>40,597</t>
  </si>
  <si>
    <t>29,298</t>
  </si>
  <si>
    <t>105,472</t>
  </si>
  <si>
    <t>82,169</t>
  </si>
  <si>
    <t>40,716</t>
  </si>
  <si>
    <t>99,374</t>
  </si>
  <si>
    <t>25,84</t>
  </si>
  <si>
    <t>280,852</t>
  </si>
  <si>
    <t>20,775</t>
  </si>
  <si>
    <t>58,969</t>
  </si>
  <si>
    <t>-7,568</t>
  </si>
  <si>
    <t>-0,533</t>
  </si>
  <si>
    <t>-89,644</t>
  </si>
  <si>
    <t>-0,578</t>
  </si>
  <si>
    <t>-0,929</t>
  </si>
  <si>
    <t>281,502</t>
  </si>
  <si>
    <t>114,796</t>
  </si>
  <si>
    <t>217,665</t>
  </si>
  <si>
    <t>212,425</t>
  </si>
  <si>
    <t>63,431</t>
  </si>
  <si>
    <t>127,97</t>
  </si>
  <si>
    <t>39,305</t>
  </si>
  <si>
    <t>16,211</t>
  </si>
  <si>
    <t>58,359</t>
  </si>
  <si>
    <t>64,664</t>
  </si>
  <si>
    <t>43,945</t>
  </si>
  <si>
    <t>45,398</t>
  </si>
  <si>
    <t>100,414</t>
  </si>
  <si>
    <t>13,235</t>
  </si>
  <si>
    <t>47,646</t>
  </si>
  <si>
    <t>22,307</t>
  </si>
  <si>
    <t>49,329</t>
  </si>
  <si>
    <t>990,725</t>
  </si>
  <si>
    <t>223,353</t>
  </si>
  <si>
    <t>68,533</t>
  </si>
  <si>
    <t>68,346</t>
  </si>
  <si>
    <t>27,881</t>
  </si>
  <si>
    <t>42,783</t>
  </si>
  <si>
    <t>837,106</t>
  </si>
  <si>
    <t>141,82</t>
  </si>
  <si>
    <t>6,285</t>
  </si>
  <si>
    <t>-21,015</t>
  </si>
  <si>
    <t>55,456</t>
  </si>
  <si>
    <t>-4,621</t>
  </si>
  <si>
    <t>62,758</t>
  </si>
  <si>
    <t>69,218</t>
  </si>
  <si>
    <t>25,528</t>
  </si>
  <si>
    <t>63,846</t>
  </si>
  <si>
    <t>121,284</t>
  </si>
  <si>
    <t>63,393</t>
  </si>
  <si>
    <t>30,404</t>
  </si>
  <si>
    <t>5,246</t>
  </si>
  <si>
    <t>95,087</t>
  </si>
  <si>
    <t>41,183</t>
  </si>
  <si>
    <t>62,628</t>
  </si>
  <si>
    <t>10,675</t>
  </si>
  <si>
    <t>52,987</t>
  </si>
  <si>
    <t>109,331</t>
  </si>
  <si>
    <t>434,549</t>
  </si>
  <si>
    <t>38,303</t>
  </si>
  <si>
    <t>117,813</t>
  </si>
  <si>
    <t>4,972</t>
  </si>
  <si>
    <t>7,8</t>
  </si>
  <si>
    <t>424,127</t>
  </si>
  <si>
    <t>261,593</t>
  </si>
  <si>
    <t>89,838</t>
  </si>
  <si>
    <t>111,698</t>
  </si>
  <si>
    <t>227,61</t>
  </si>
  <si>
    <t>81,435</t>
  </si>
  <si>
    <t>13,484</t>
  </si>
  <si>
    <t>17,676</t>
  </si>
  <si>
    <t>8,177</t>
  </si>
  <si>
    <t>48,542</t>
  </si>
  <si>
    <t>3,098</t>
  </si>
  <si>
    <t>42,066</t>
  </si>
  <si>
    <t>127,752</t>
  </si>
  <si>
    <t>80,679</t>
  </si>
  <si>
    <t>21,255</t>
  </si>
  <si>
    <t>76,519</t>
  </si>
  <si>
    <t>9,402</t>
  </si>
  <si>
    <t>65,863</t>
  </si>
  <si>
    <t>59,901</t>
  </si>
  <si>
    <t>442,702</t>
  </si>
  <si>
    <t>17,682</t>
  </si>
  <si>
    <t>81,04</t>
  </si>
  <si>
    <t>53,798</t>
  </si>
  <si>
    <t>17,112</t>
  </si>
  <si>
    <t>23,207</t>
  </si>
  <si>
    <t>20,017</t>
  </si>
  <si>
    <t>193,672</t>
  </si>
  <si>
    <t>101,819</t>
  </si>
  <si>
    <t>43,236</t>
  </si>
  <si>
    <t>384,243</t>
  </si>
  <si>
    <t>26,068</t>
  </si>
  <si>
    <t>42,232</t>
  </si>
  <si>
    <t>72,42</t>
  </si>
  <si>
    <t>10,154</t>
  </si>
  <si>
    <t>260,713</t>
  </si>
  <si>
    <t>179,495</t>
  </si>
  <si>
    <t>70,339</t>
  </si>
  <si>
    <t>59,474</t>
  </si>
  <si>
    <t>28,896</t>
  </si>
  <si>
    <t>311,948</t>
  </si>
  <si>
    <t>59,141</t>
  </si>
  <si>
    <t>113,144</t>
  </si>
  <si>
    <t>82,134</t>
  </si>
  <si>
    <t>11,949</t>
  </si>
  <si>
    <t>53,465</t>
  </si>
  <si>
    <t>3,866</t>
  </si>
  <si>
    <t>148,617</t>
  </si>
  <si>
    <t>53,782</t>
  </si>
  <si>
    <t>53,414</t>
  </si>
  <si>
    <t>98,729</t>
  </si>
  <si>
    <t>52,917</t>
  </si>
  <si>
    <t>40,871</t>
  </si>
  <si>
    <t>13,491</t>
  </si>
  <si>
    <t>-3,931</t>
  </si>
  <si>
    <t>315,365</t>
  </si>
  <si>
    <t>-14,153</t>
  </si>
  <si>
    <t>12,351</t>
  </si>
  <si>
    <t>11,751</t>
  </si>
  <si>
    <t>252,372</t>
  </si>
  <si>
    <t>23,928</t>
  </si>
  <si>
    <t>18,706</t>
  </si>
  <si>
    <t>67,342</t>
  </si>
  <si>
    <t>80,322</t>
  </si>
  <si>
    <t>25,056</t>
  </si>
  <si>
    <t>30,392</t>
  </si>
  <si>
    <t>104,615</t>
  </si>
  <si>
    <t>71,349</t>
  </si>
  <si>
    <t>27,604</t>
  </si>
  <si>
    <t>27,184</t>
  </si>
  <si>
    <t>20,417</t>
  </si>
  <si>
    <t>22,506</t>
  </si>
  <si>
    <t>47,604</t>
  </si>
  <si>
    <t>46,926</t>
  </si>
  <si>
    <t>99,227</t>
  </si>
  <si>
    <t>28,892</t>
  </si>
  <si>
    <t>46,485</t>
  </si>
  <si>
    <t>79,038</t>
  </si>
  <si>
    <t>127,174</t>
  </si>
  <si>
    <t>51,106</t>
  </si>
  <si>
    <t>14,265</t>
  </si>
  <si>
    <t>51,355</t>
  </si>
  <si>
    <t>42,921</t>
  </si>
  <si>
    <t>40,633</t>
  </si>
  <si>
    <t>132,207</t>
  </si>
  <si>
    <t>48,238</t>
  </si>
  <si>
    <t>11,068</t>
  </si>
  <si>
    <t>40,31</t>
  </si>
  <si>
    <t>82,119</t>
  </si>
  <si>
    <t>257,996</t>
  </si>
  <si>
    <t>43,1</t>
  </si>
  <si>
    <t>40,159</t>
  </si>
  <si>
    <t>11,179</t>
  </si>
  <si>
    <t>6,842</t>
  </si>
  <si>
    <t>144,571</t>
  </si>
  <si>
    <t>15,08</t>
  </si>
  <si>
    <t>20,749</t>
  </si>
  <si>
    <t>99,054</t>
  </si>
  <si>
    <t>59,565</t>
  </si>
  <si>
    <t>-367,12</t>
  </si>
  <si>
    <t>-0,752</t>
  </si>
  <si>
    <t>-6,602</t>
  </si>
  <si>
    <t>-2,641</t>
  </si>
  <si>
    <t>19,138</t>
  </si>
  <si>
    <t>64,882</t>
  </si>
  <si>
    <t>133,742</t>
  </si>
  <si>
    <t>28,474</t>
  </si>
  <si>
    <t>50,46</t>
  </si>
  <si>
    <t>20,178</t>
  </si>
  <si>
    <t>72,642</t>
  </si>
  <si>
    <t>43,699</t>
  </si>
  <si>
    <t>63,797</t>
  </si>
  <si>
    <t>152,446</t>
  </si>
  <si>
    <t>25,143</t>
  </si>
  <si>
    <t>65,854</t>
  </si>
  <si>
    <t>25,953</t>
  </si>
  <si>
    <t>0,952</t>
  </si>
  <si>
    <t>-0,554</t>
  </si>
  <si>
    <t>17,48</t>
  </si>
  <si>
    <t>43,836</t>
  </si>
  <si>
    <t>172,73</t>
  </si>
  <si>
    <t>202,43</t>
  </si>
  <si>
    <t>43,713</t>
  </si>
  <si>
    <t>25,907</t>
  </si>
  <si>
    <t>27,962</t>
  </si>
  <si>
    <t>7,771</t>
  </si>
  <si>
    <t>5,684</t>
  </si>
  <si>
    <t>100,665</t>
  </si>
  <si>
    <t>112,929</t>
  </si>
  <si>
    <t>111,948</t>
  </si>
  <si>
    <t>32,88</t>
  </si>
  <si>
    <t>14,646</t>
  </si>
  <si>
    <t>14,872</t>
  </si>
  <si>
    <t>-1,44</t>
  </si>
  <si>
    <t>-9,579</t>
  </si>
  <si>
    <t>-10,796</t>
  </si>
  <si>
    <t>53,54</t>
  </si>
  <si>
    <t>13,169</t>
  </si>
  <si>
    <t>35,039</t>
  </si>
  <si>
    <t>44,891</t>
  </si>
  <si>
    <t>79,806</t>
  </si>
  <si>
    <t>-59,03</t>
  </si>
  <si>
    <t>-20,28</t>
  </si>
  <si>
    <t>-4,548</t>
  </si>
  <si>
    <t>-4,004</t>
  </si>
  <si>
    <t>-5,311</t>
  </si>
  <si>
    <t>-73,009</t>
  </si>
  <si>
    <t>32,984</t>
  </si>
  <si>
    <t>188,411</t>
  </si>
  <si>
    <t>68,168</t>
  </si>
  <si>
    <t>15,42</t>
  </si>
  <si>
    <t>-6,135</t>
  </si>
  <si>
    <t>-26,843</t>
  </si>
  <si>
    <t>-15,55</t>
  </si>
  <si>
    <t>-11,507</t>
  </si>
  <si>
    <t>-19,646</t>
  </si>
  <si>
    <t>-22,087</t>
  </si>
  <si>
    <t>29,291</t>
  </si>
  <si>
    <t>658,577</t>
  </si>
  <si>
    <t>122,337</t>
  </si>
  <si>
    <t>75,058</t>
  </si>
  <si>
    <t>11,367</t>
  </si>
  <si>
    <t>24,019</t>
  </si>
  <si>
    <t>20,086</t>
  </si>
  <si>
    <t>19,684</t>
  </si>
  <si>
    <t>9,99</t>
  </si>
  <si>
    <t>2,721</t>
  </si>
  <si>
    <t>86,469</t>
  </si>
  <si>
    <t>37,995</t>
  </si>
  <si>
    <t>47,298</t>
  </si>
  <si>
    <t>93,045</t>
  </si>
  <si>
    <t>126,05</t>
  </si>
  <si>
    <t>292,926</t>
  </si>
  <si>
    <t>37,251</t>
  </si>
  <si>
    <t>37,545</t>
  </si>
  <si>
    <t>41,031</t>
  </si>
  <si>
    <t>-1,098</t>
  </si>
  <si>
    <t>148,564</t>
  </si>
  <si>
    <t>128,169</t>
  </si>
  <si>
    <t>450,047</t>
  </si>
  <si>
    <t>79,834</t>
  </si>
  <si>
    <t>77,87</t>
  </si>
  <si>
    <t>18,183</t>
  </si>
  <si>
    <t>65,457</t>
  </si>
  <si>
    <t>39,766</t>
  </si>
  <si>
    <t>49,366</t>
  </si>
  <si>
    <t>56,97</t>
  </si>
  <si>
    <t>-1,135</t>
  </si>
  <si>
    <t>-4,088</t>
  </si>
  <si>
    <t>53,074</t>
  </si>
  <si>
    <t>21,747</t>
  </si>
  <si>
    <t>145,817</t>
  </si>
  <si>
    <t>15,283</t>
  </si>
  <si>
    <t>68,106</t>
  </si>
  <si>
    <t>18,884</t>
  </si>
  <si>
    <t>48,929</t>
  </si>
  <si>
    <t>295,574</t>
  </si>
  <si>
    <t>41,966</t>
  </si>
  <si>
    <t>70,272</t>
  </si>
  <si>
    <t>11,051</t>
  </si>
  <si>
    <t>27,884</t>
  </si>
  <si>
    <t>36,75</t>
  </si>
  <si>
    <t>39,783</t>
  </si>
  <si>
    <t>118,796</t>
  </si>
  <si>
    <t>7,194</t>
  </si>
  <si>
    <t>142,68</t>
  </si>
  <si>
    <t>42,56</t>
  </si>
  <si>
    <t>77,802</t>
  </si>
  <si>
    <t>12,223</t>
  </si>
  <si>
    <t>25,159</t>
  </si>
  <si>
    <t>20,979</t>
  </si>
  <si>
    <t>315,328</t>
  </si>
  <si>
    <t>111,234</t>
  </si>
  <si>
    <t>24,796</t>
  </si>
  <si>
    <t>6,184</t>
  </si>
  <si>
    <t>3,057</t>
  </si>
  <si>
    <t>7,591</t>
  </si>
  <si>
    <t>-1,328</t>
  </si>
  <si>
    <t>31,045</t>
  </si>
  <si>
    <t>37,804</t>
  </si>
  <si>
    <t>53,922</t>
  </si>
  <si>
    <t>64,123</t>
  </si>
  <si>
    <t>165,647</t>
  </si>
  <si>
    <t>41,413</t>
  </si>
  <si>
    <t>28,545</t>
  </si>
  <si>
    <t>102,763</t>
  </si>
  <si>
    <t>58,916</t>
  </si>
  <si>
    <t>65,918</t>
  </si>
  <si>
    <t>1,005</t>
  </si>
  <si>
    <t>135,876</t>
  </si>
  <si>
    <t>45,489</t>
  </si>
  <si>
    <t>34,871</t>
  </si>
  <si>
    <t>210,312</t>
  </si>
  <si>
    <t>39,556</t>
  </si>
  <si>
    <t>16,76</t>
  </si>
  <si>
    <t>10,395</t>
  </si>
  <si>
    <t>60,335</t>
  </si>
  <si>
    <t>23,624</t>
  </si>
  <si>
    <t>26,738</t>
  </si>
  <si>
    <t>15,971</t>
  </si>
  <si>
    <t>85,004</t>
  </si>
  <si>
    <t>155,673</t>
  </si>
  <si>
    <t>28,278</t>
  </si>
  <si>
    <t>27,611</t>
  </si>
  <si>
    <t>12,668</t>
  </si>
  <si>
    <t>99,401</t>
  </si>
  <si>
    <t>48,854</t>
  </si>
  <si>
    <t>59,706</t>
  </si>
  <si>
    <t>57,853</t>
  </si>
  <si>
    <t>137,144</t>
  </si>
  <si>
    <t>26,862</t>
  </si>
  <si>
    <t>23,831</t>
  </si>
  <si>
    <t>-0,835</t>
  </si>
  <si>
    <t>70,018</t>
  </si>
  <si>
    <t>24,606</t>
  </si>
  <si>
    <t>37,964</t>
  </si>
  <si>
    <t>137,838</t>
  </si>
  <si>
    <t>248,873</t>
  </si>
  <si>
    <t>41,433</t>
  </si>
  <si>
    <t>32,067</t>
  </si>
  <si>
    <t>23,713</t>
  </si>
  <si>
    <t>45,412</t>
  </si>
  <si>
    <t>85,368</t>
  </si>
  <si>
    <t>58,927</t>
  </si>
  <si>
    <t>30,896</t>
  </si>
  <si>
    <t>8,635</t>
  </si>
  <si>
    <t>52,677</t>
  </si>
  <si>
    <t>154,777</t>
  </si>
  <si>
    <t>-2,79</t>
  </si>
  <si>
    <t>22,986</t>
  </si>
  <si>
    <t>344,055</t>
  </si>
  <si>
    <t>113,21</t>
  </si>
  <si>
    <t>57,309</t>
  </si>
  <si>
    <t>-9,013</t>
  </si>
  <si>
    <t>22,785</t>
  </si>
  <si>
    <t>23,399</t>
  </si>
  <si>
    <t>33,067</t>
  </si>
  <si>
    <t>223,089</t>
  </si>
  <si>
    <t>106,907</t>
  </si>
  <si>
    <t>58,692</t>
  </si>
  <si>
    <t>242,249</t>
  </si>
  <si>
    <t>-664,443</t>
  </si>
  <si>
    <t>-5,826</t>
  </si>
  <si>
    <t>-5,172</t>
  </si>
  <si>
    <t>-0,644</t>
  </si>
  <si>
    <t>-7,061</t>
  </si>
  <si>
    <t>872,097</t>
  </si>
  <si>
    <t>852,009</t>
  </si>
  <si>
    <t>77,752</t>
  </si>
  <si>
    <t>234,167</t>
  </si>
  <si>
    <t>226,753</t>
  </si>
  <si>
    <t>105,314</t>
  </si>
  <si>
    <t>58,494</t>
  </si>
  <si>
    <t>23,278</t>
  </si>
  <si>
    <t>225,711</t>
  </si>
  <si>
    <t>129,016</t>
  </si>
  <si>
    <t>-53,619</t>
  </si>
  <si>
    <t>2,67</t>
  </si>
  <si>
    <t>-2,873</t>
  </si>
  <si>
    <t>812,56</t>
  </si>
  <si>
    <t>814,497</t>
  </si>
  <si>
    <t>48,782</t>
  </si>
  <si>
    <t>221,302</t>
  </si>
  <si>
    <t>16,6</t>
  </si>
  <si>
    <t>736,353</t>
  </si>
  <si>
    <t>52,852</t>
  </si>
  <si>
    <t>80,618</t>
  </si>
  <si>
    <t>179,962</t>
  </si>
  <si>
    <t>31,579</t>
  </si>
  <si>
    <t>647,862</t>
  </si>
  <si>
    <t>471,49</t>
  </si>
  <si>
    <t>84,771</t>
  </si>
  <si>
    <t>114,839</t>
  </si>
  <si>
    <t>91,48</t>
  </si>
  <si>
    <t>134,783</t>
  </si>
  <si>
    <t>-6,784</t>
  </si>
  <si>
    <t>101,799</t>
  </si>
  <si>
    <t>301,329</t>
  </si>
  <si>
    <t>41,27</t>
  </si>
  <si>
    <t>72,554</t>
  </si>
  <si>
    <t>65,54</t>
  </si>
  <si>
    <t>13,517</t>
  </si>
  <si>
    <t>235,946</t>
  </si>
  <si>
    <t>31,964</t>
  </si>
  <si>
    <t>61,338</t>
  </si>
  <si>
    <t>241,151</t>
  </si>
  <si>
    <t>32,72</t>
  </si>
  <si>
    <t>62,583</t>
  </si>
  <si>
    <t>66,591</t>
  </si>
  <si>
    <t>239,729</t>
  </si>
  <si>
    <t>383,584</t>
  </si>
  <si>
    <t>59,658</t>
  </si>
  <si>
    <t>13,242</t>
  </si>
  <si>
    <t>75,567</t>
  </si>
  <si>
    <t>448,154</t>
  </si>
  <si>
    <t>81,7</t>
  </si>
  <si>
    <t>-19,572</t>
  </si>
  <si>
    <t>-2,916</t>
  </si>
  <si>
    <t>-17,066</t>
  </si>
  <si>
    <t>-4,374</t>
  </si>
  <si>
    <t>-9,144</t>
  </si>
  <si>
    <t>294,119</t>
  </si>
  <si>
    <t>214,281</t>
  </si>
  <si>
    <t>264,974</t>
  </si>
  <si>
    <t>370,191</t>
  </si>
  <si>
    <t>22,292</t>
  </si>
  <si>
    <t>129,446</t>
  </si>
  <si>
    <t>-4,168</t>
  </si>
  <si>
    <t>-20,375</t>
  </si>
  <si>
    <t>-6,571</t>
  </si>
  <si>
    <t>-21,039</t>
  </si>
  <si>
    <t>-27,666</t>
  </si>
  <si>
    <t>466,006</t>
  </si>
  <si>
    <t>340,249</t>
  </si>
  <si>
    <t>79,874</t>
  </si>
  <si>
    <t>61,517</t>
  </si>
  <si>
    <t>115,513</t>
  </si>
  <si>
    <t>20,39</t>
  </si>
  <si>
    <t>11,528</t>
  </si>
  <si>
    <t>73,405</t>
  </si>
  <si>
    <t>38,526</t>
  </si>
  <si>
    <t>32,4</t>
  </si>
  <si>
    <t>96,395</t>
  </si>
  <si>
    <t>5,543</t>
  </si>
  <si>
    <t>189,977</t>
  </si>
  <si>
    <t>34,951</t>
  </si>
  <si>
    <t>60,392</t>
  </si>
  <si>
    <t>18,846</t>
  </si>
  <si>
    <t>8,58</t>
  </si>
  <si>
    <t>28,422</t>
  </si>
  <si>
    <t>144,657</t>
  </si>
  <si>
    <t>132,263</t>
  </si>
  <si>
    <t>53,107</t>
  </si>
  <si>
    <t>23,992</t>
  </si>
  <si>
    <t>16,46</t>
  </si>
  <si>
    <t>47,546</t>
  </si>
  <si>
    <t>119,239</t>
  </si>
  <si>
    <t>-5,513</t>
  </si>
  <si>
    <t>-0,893</t>
  </si>
  <si>
    <t>90,157</t>
  </si>
  <si>
    <t>42,606</t>
  </si>
  <si>
    <t>72,691</t>
  </si>
  <si>
    <t>189,774</t>
  </si>
  <si>
    <t>24,487</t>
  </si>
  <si>
    <t>88,152</t>
  </si>
  <si>
    <t>56,832</t>
  </si>
  <si>
    <t>48,65</t>
  </si>
  <si>
    <t>418,925</t>
  </si>
  <si>
    <t>100,164</t>
  </si>
  <si>
    <t>23,311</t>
  </si>
  <si>
    <t>115,922</t>
  </si>
  <si>
    <t>49,253</t>
  </si>
  <si>
    <t>26,699</t>
  </si>
  <si>
    <t>9,15</t>
  </si>
  <si>
    <t>12,747</t>
  </si>
  <si>
    <t>11,408</t>
  </si>
  <si>
    <t>96,117</t>
  </si>
  <si>
    <t>20,395</t>
  </si>
  <si>
    <t>122,154</t>
  </si>
  <si>
    <t>66,59</t>
  </si>
  <si>
    <t>9,861</t>
  </si>
  <si>
    <t>11,257</t>
  </si>
  <si>
    <t>109,504</t>
  </si>
  <si>
    <t>177,329</t>
  </si>
  <si>
    <t>65,299</t>
  </si>
  <si>
    <t>20,264</t>
  </si>
  <si>
    <t>4,66</t>
  </si>
  <si>
    <t>72,952</t>
  </si>
  <si>
    <t>22,715</t>
  </si>
  <si>
    <t>38,797</t>
  </si>
  <si>
    <t>152,968</t>
  </si>
  <si>
    <t>170,504</t>
  </si>
  <si>
    <t>136,97</t>
  </si>
  <si>
    <t>119,217</t>
  </si>
  <si>
    <t>-60,526</t>
  </si>
  <si>
    <t>-3,475</t>
  </si>
  <si>
    <t>493,091</t>
  </si>
  <si>
    <t>447,498</t>
  </si>
  <si>
    <t>42,963</t>
  </si>
  <si>
    <t>67079,381</t>
  </si>
  <si>
    <t>181,324</t>
  </si>
  <si>
    <t>323,255</t>
  </si>
  <si>
    <t>105,69</t>
  </si>
  <si>
    <t>107,001</t>
  </si>
  <si>
    <t>25,602</t>
  </si>
  <si>
    <t>38,222</t>
  </si>
  <si>
    <t>46,481</t>
  </si>
  <si>
    <t>193,264</t>
  </si>
  <si>
    <t>44,518</t>
  </si>
  <si>
    <t>25,704</t>
  </si>
  <si>
    <t>1,331</t>
  </si>
  <si>
    <t>92,535</t>
  </si>
  <si>
    <t>62,589</t>
  </si>
  <si>
    <t>30,383</t>
  </si>
  <si>
    <t>54,864</t>
  </si>
  <si>
    <t>-542,451</t>
  </si>
  <si>
    <t>207,051</t>
  </si>
  <si>
    <t>86,583</t>
  </si>
  <si>
    <t>-12,862</t>
  </si>
  <si>
    <t>33,699</t>
  </si>
  <si>
    <t>-7,021</t>
  </si>
  <si>
    <t>-4,421</t>
  </si>
  <si>
    <t>-6,681</t>
  </si>
  <si>
    <t>-7,283</t>
  </si>
  <si>
    <t>121,317</t>
  </si>
  <si>
    <t>38,15</t>
  </si>
  <si>
    <t>54,103</t>
  </si>
  <si>
    <t>-109,458</t>
  </si>
  <si>
    <t>159,061</t>
  </si>
  <si>
    <t>-346,911</t>
  </si>
  <si>
    <t>22,843</t>
  </si>
  <si>
    <t>-6,346</t>
  </si>
  <si>
    <t>-26,113</t>
  </si>
  <si>
    <t>-3,338</t>
  </si>
  <si>
    <t>-16,628</t>
  </si>
  <si>
    <t>-17,683</t>
  </si>
  <si>
    <t>82,235</t>
  </si>
  <si>
    <t>126,012</t>
  </si>
  <si>
    <t>55,458</t>
  </si>
  <si>
    <t>83,978</t>
  </si>
  <si>
    <t>-40,863</t>
  </si>
  <si>
    <t>-147,108</t>
  </si>
  <si>
    <t>158,431</t>
  </si>
  <si>
    <t>466,284</t>
  </si>
  <si>
    <t>1259,934</t>
  </si>
  <si>
    <t>35,245</t>
  </si>
  <si>
    <t>-6,534</t>
  </si>
  <si>
    <t>-6,412</t>
  </si>
  <si>
    <t>-16,565</t>
  </si>
  <si>
    <t>402,013</t>
  </si>
  <si>
    <t>339,545</t>
  </si>
  <si>
    <t>40,152</t>
  </si>
  <si>
    <t>58,714</t>
  </si>
  <si>
    <t>227,699</t>
  </si>
  <si>
    <t>39,756</t>
  </si>
  <si>
    <t>43,335</t>
  </si>
  <si>
    <t>8,087</t>
  </si>
  <si>
    <t>4,163</t>
  </si>
  <si>
    <t>7,622</t>
  </si>
  <si>
    <t>130,399</t>
  </si>
  <si>
    <t>102,031</t>
  </si>
  <si>
    <t>39,23</t>
  </si>
  <si>
    <t>56,787</t>
  </si>
  <si>
    <t>35,844</t>
  </si>
  <si>
    <t>668,32</t>
  </si>
  <si>
    <t>64,171</t>
  </si>
  <si>
    <t>215,469</t>
  </si>
  <si>
    <t>21,46</t>
  </si>
  <si>
    <t>30,821</t>
  </si>
  <si>
    <t>775,688</t>
  </si>
  <si>
    <t>670,411</t>
  </si>
  <si>
    <t>104,812</t>
  </si>
  <si>
    <t>157,622</t>
  </si>
  <si>
    <t>552,619</t>
  </si>
  <si>
    <t>75,709</t>
  </si>
  <si>
    <t>67,902</t>
  </si>
  <si>
    <t>191,921</t>
  </si>
  <si>
    <t>37,311</t>
  </si>
  <si>
    <t>690,915</t>
  </si>
  <si>
    <t>592,238</t>
  </si>
  <si>
    <t>97,385</t>
  </si>
  <si>
    <t>172,535</t>
  </si>
  <si>
    <t>136,308</t>
  </si>
  <si>
    <t>697,136</t>
  </si>
  <si>
    <t>36,626</t>
  </si>
  <si>
    <t>209,621</t>
  </si>
  <si>
    <t>24,196</t>
  </si>
  <si>
    <t>32,38</t>
  </si>
  <si>
    <t>754,636</t>
  </si>
  <si>
    <t>793,235</t>
  </si>
  <si>
    <t>30,696</t>
  </si>
  <si>
    <t>82,35</t>
  </si>
  <si>
    <t>196,936</t>
  </si>
  <si>
    <t>9,891</t>
  </si>
  <si>
    <t>4,243</t>
  </si>
  <si>
    <t>68,708</t>
  </si>
  <si>
    <t>18208,256</t>
  </si>
  <si>
    <t>137,699</t>
  </si>
  <si>
    <t>10,842</t>
  </si>
  <si>
    <t>15,408</t>
  </si>
  <si>
    <t>73,938</t>
  </si>
  <si>
    <t>1,089</t>
  </si>
  <si>
    <t>22,874</t>
  </si>
  <si>
    <t>18445,987</t>
  </si>
  <si>
    <t>116,389</t>
  </si>
  <si>
    <t>493,291</t>
  </si>
  <si>
    <t>50,896</t>
  </si>
  <si>
    <t>26,223</t>
  </si>
  <si>
    <t>26,97</t>
  </si>
  <si>
    <t>37,555</t>
  </si>
  <si>
    <t>3868,234</t>
  </si>
  <si>
    <t>77,731</t>
  </si>
  <si>
    <t>34,301</t>
  </si>
  <si>
    <t>7,887</t>
  </si>
  <si>
    <t>-35,834</t>
  </si>
  <si>
    <t>-1,432</t>
  </si>
  <si>
    <t>-5,303</t>
  </si>
  <si>
    <t>-0,666</t>
  </si>
  <si>
    <t>-4,81</t>
  </si>
  <si>
    <t>28,394</t>
  </si>
  <si>
    <t>13,568</t>
  </si>
  <si>
    <t>7,918</t>
  </si>
  <si>
    <t>49,362</t>
  </si>
  <si>
    <t>262,426</t>
  </si>
  <si>
    <t>111,119</t>
  </si>
  <si>
    <t>16,362</t>
  </si>
  <si>
    <t>1,823</t>
  </si>
  <si>
    <t>5,71</t>
  </si>
  <si>
    <t>1,925</t>
  </si>
  <si>
    <t>21,526</t>
  </si>
  <si>
    <t>11,101</t>
  </si>
  <si>
    <t>16,627</t>
  </si>
  <si>
    <t>34,752</t>
  </si>
  <si>
    <t>-10,845</t>
  </si>
  <si>
    <t>7,041</t>
  </si>
  <si>
    <t>-2,093</t>
  </si>
  <si>
    <t>25,346</t>
  </si>
  <si>
    <t>30,643</t>
  </si>
  <si>
    <t>80,367</t>
  </si>
  <si>
    <t>580,947</t>
  </si>
  <si>
    <t>109,993</t>
  </si>
  <si>
    <t>99,378</t>
  </si>
  <si>
    <t>-0,383</t>
  </si>
  <si>
    <t>-69,831</t>
  </si>
  <si>
    <t>-2,707</t>
  </si>
  <si>
    <t>123,925</t>
  </si>
  <si>
    <t>30,185</t>
  </si>
  <si>
    <t>72,669</t>
  </si>
  <si>
    <t>106,324</t>
  </si>
  <si>
    <t>243,604</t>
  </si>
  <si>
    <t>38,192</t>
  </si>
  <si>
    <t>33,023</t>
  </si>
  <si>
    <t>81,851</t>
  </si>
  <si>
    <t>10,56</t>
  </si>
  <si>
    <t>294,663</t>
  </si>
  <si>
    <t>189,623</t>
  </si>
  <si>
    <t>55,486</t>
  </si>
  <si>
    <t>97,015</t>
  </si>
  <si>
    <t>111,34</t>
  </si>
  <si>
    <t>228,499</t>
  </si>
  <si>
    <t>51,906</t>
  </si>
  <si>
    <t>36,371</t>
  </si>
  <si>
    <t>20,682</t>
  </si>
  <si>
    <t>17,233</t>
  </si>
  <si>
    <t>-1,659</t>
  </si>
  <si>
    <t>74,455</t>
  </si>
  <si>
    <t>42,906</t>
  </si>
  <si>
    <t>37,917</t>
  </si>
  <si>
    <t>690,201</t>
  </si>
  <si>
    <t>36,606</t>
  </si>
  <si>
    <t>243,695</t>
  </si>
  <si>
    <t>14,462</t>
  </si>
  <si>
    <t>877,303</t>
  </si>
  <si>
    <t>722,297</t>
  </si>
  <si>
    <t>37,99</t>
  </si>
  <si>
    <t>138,532</t>
  </si>
  <si>
    <t>39344,15</t>
  </si>
  <si>
    <t>185,861</t>
  </si>
  <si>
    <t>121,124</t>
  </si>
  <si>
    <t>88,016</t>
  </si>
  <si>
    <t>44,297</t>
  </si>
  <si>
    <t>357,249</t>
  </si>
  <si>
    <t>192,094</t>
  </si>
  <si>
    <t>53,767</t>
  </si>
  <si>
    <t>16,215</t>
  </si>
  <si>
    <t>18,603</t>
  </si>
  <si>
    <t>-165,773</t>
  </si>
  <si>
    <t>3,103</t>
  </si>
  <si>
    <t>8,857</t>
  </si>
  <si>
    <t>-0,21</t>
  </si>
  <si>
    <t>66,972</t>
  </si>
  <si>
    <t>10,175</t>
  </si>
  <si>
    <t>21,1</t>
  </si>
  <si>
    <t>27,819</t>
  </si>
  <si>
    <t>28,307</t>
  </si>
  <si>
    <t>154,076</t>
  </si>
  <si>
    <t>51,625</t>
  </si>
  <si>
    <t>12,197</t>
  </si>
  <si>
    <t>30,557</t>
  </si>
  <si>
    <t>17,8</t>
  </si>
  <si>
    <t>10,636</t>
  </si>
  <si>
    <t>20,835</t>
  </si>
  <si>
    <t>138,269</t>
  </si>
  <si>
    <t>38,614</t>
  </si>
  <si>
    <t>-0,783</t>
  </si>
  <si>
    <t>9,941</t>
  </si>
  <si>
    <t>-2,818</t>
  </si>
  <si>
    <t>34,804</t>
  </si>
  <si>
    <t>48,262</t>
  </si>
  <si>
    <t>276,506</t>
  </si>
  <si>
    <t>38,191</t>
  </si>
  <si>
    <t>52,604</t>
  </si>
  <si>
    <t>102,163</t>
  </si>
  <si>
    <t>6,179</t>
  </si>
  <si>
    <t>9,086</t>
  </si>
  <si>
    <t>2,963</t>
  </si>
  <si>
    <t>367,787</t>
  </si>
  <si>
    <t>412,246</t>
  </si>
  <si>
    <t>101,33</t>
  </si>
  <si>
    <t>13,296</t>
  </si>
  <si>
    <t>106,188</t>
  </si>
  <si>
    <t>227,459</t>
  </si>
  <si>
    <t>42,265</t>
  </si>
  <si>
    <t>32,92</t>
  </si>
  <si>
    <t>49,569</t>
  </si>
  <si>
    <t>11,351</t>
  </si>
  <si>
    <t>178,447</t>
  </si>
  <si>
    <t>162,673</t>
  </si>
  <si>
    <t>44,477</t>
  </si>
  <si>
    <t>57,705</t>
  </si>
  <si>
    <t>-0,252</t>
  </si>
  <si>
    <t>46,271</t>
  </si>
  <si>
    <t>22,541</t>
  </si>
  <si>
    <t>-10,133</t>
  </si>
  <si>
    <t>-17,31</t>
  </si>
  <si>
    <t>-66,01</t>
  </si>
  <si>
    <t>-1,956</t>
  </si>
  <si>
    <t>-1,616</t>
  </si>
  <si>
    <t>-62,315</t>
  </si>
  <si>
    <t>32,932</t>
  </si>
  <si>
    <t>19,371</t>
  </si>
  <si>
    <t>2,743</t>
  </si>
  <si>
    <t>48,196</t>
  </si>
  <si>
    <t>-1,54</t>
  </si>
  <si>
    <t>-0,203</t>
  </si>
  <si>
    <t>-1,376</t>
  </si>
  <si>
    <t>17,601</t>
  </si>
  <si>
    <t>157,598</t>
  </si>
  <si>
    <t>33,071</t>
  </si>
  <si>
    <t>88,559</t>
  </si>
  <si>
    <t>9,803</t>
  </si>
  <si>
    <t>318,813</t>
  </si>
  <si>
    <t>245,814</t>
  </si>
  <si>
    <t>64,72</t>
  </si>
  <si>
    <t>299,212</t>
  </si>
  <si>
    <t>207,498</t>
  </si>
  <si>
    <t>2263,383</t>
  </si>
  <si>
    <t>30,766</t>
  </si>
  <si>
    <t>161,936</t>
  </si>
  <si>
    <t>2,536</t>
  </si>
  <si>
    <t>49,975</t>
  </si>
  <si>
    <t>0,46</t>
  </si>
  <si>
    <t>582,971</t>
  </si>
  <si>
    <t>457,044</t>
  </si>
  <si>
    <t>75,158</t>
  </si>
  <si>
    <t>18,459</t>
  </si>
  <si>
    <t>505,753</t>
  </si>
  <si>
    <t>81,963</t>
  </si>
  <si>
    <t>38,944</t>
  </si>
  <si>
    <t>21,256</t>
  </si>
  <si>
    <t>140,199</t>
  </si>
  <si>
    <t>50,418</t>
  </si>
  <si>
    <t>40,877</t>
  </si>
  <si>
    <t>20,496</t>
  </si>
  <si>
    <t>264,774</t>
  </si>
  <si>
    <t>65,845</t>
  </si>
  <si>
    <t>43,881</t>
  </si>
  <si>
    <t>86,114</t>
  </si>
  <si>
    <t>130,04</t>
  </si>
  <si>
    <t>35,13</t>
  </si>
  <si>
    <t>4,847</t>
  </si>
  <si>
    <t>39,135</t>
  </si>
  <si>
    <t>52,164</t>
  </si>
  <si>
    <t>55,837</t>
  </si>
  <si>
    <t>55,893</t>
  </si>
  <si>
    <t>41,296</t>
  </si>
  <si>
    <t>130,651</t>
  </si>
  <si>
    <t>39,95</t>
  </si>
  <si>
    <t>40,019</t>
  </si>
  <si>
    <t>16,525</t>
  </si>
  <si>
    <t>6,041</t>
  </si>
  <si>
    <t>59,492</t>
  </si>
  <si>
    <t>16,634</t>
  </si>
  <si>
    <t>49,367</t>
  </si>
  <si>
    <t>32,58</t>
  </si>
  <si>
    <t>816,292</t>
  </si>
  <si>
    <t>32,806</t>
  </si>
  <si>
    <t>66,208</t>
  </si>
  <si>
    <t>94,813</t>
  </si>
  <si>
    <t>20,029</t>
  </si>
  <si>
    <t>13,218</t>
  </si>
  <si>
    <t>15,682</t>
  </si>
  <si>
    <t>341,327</t>
  </si>
  <si>
    <t>264,608</t>
  </si>
  <si>
    <t>86,78</t>
  </si>
  <si>
    <t>37,37</t>
  </si>
  <si>
    <t>46,192</t>
  </si>
  <si>
    <t>531,483</t>
  </si>
  <si>
    <t>47,549</t>
  </si>
  <si>
    <t>57,905</t>
  </si>
  <si>
    <t>170,511</t>
  </si>
  <si>
    <t>14,419</t>
  </si>
  <si>
    <t>3,992</t>
  </si>
  <si>
    <t>18,431</t>
  </si>
  <si>
    <t>613,839</t>
  </si>
  <si>
    <t>511,804</t>
  </si>
  <si>
    <t>114,415</t>
  </si>
  <si>
    <t>135,17</t>
  </si>
  <si>
    <t>901,339</t>
  </si>
  <si>
    <t>489,049</t>
  </si>
  <si>
    <t>8,229</t>
  </si>
  <si>
    <t>368,026</t>
  </si>
  <si>
    <t>-3,166</t>
  </si>
  <si>
    <t>-94,46</t>
  </si>
  <si>
    <t>-3,814</t>
  </si>
  <si>
    <t>1324,893</t>
  </si>
  <si>
    <t>1112,265</t>
  </si>
  <si>
    <t>126,823</t>
  </si>
  <si>
    <t>244,988</t>
  </si>
  <si>
    <t>132,028</t>
  </si>
  <si>
    <t>9,461</t>
  </si>
  <si>
    <t>68,821</t>
  </si>
  <si>
    <t>18,941</t>
  </si>
  <si>
    <t>54,214</t>
  </si>
  <si>
    <t>47,672</t>
  </si>
  <si>
    <t>87,652</t>
  </si>
  <si>
    <t>5,284</t>
  </si>
  <si>
    <t>-17,68</t>
  </si>
  <si>
    <t>-10,968</t>
  </si>
  <si>
    <t>-10,284</t>
  </si>
  <si>
    <t>-12,046</t>
  </si>
  <si>
    <t>-63,649</t>
  </si>
  <si>
    <t>13,093</t>
  </si>
  <si>
    <t>193,2</t>
  </si>
  <si>
    <t>107,242</t>
  </si>
  <si>
    <t>2,528</t>
  </si>
  <si>
    <t>35,7</t>
  </si>
  <si>
    <t>120,524</t>
  </si>
  <si>
    <t>256,564</t>
  </si>
  <si>
    <t>37,686</t>
  </si>
  <si>
    <t>31,787</t>
  </si>
  <si>
    <t>114,42</t>
  </si>
  <si>
    <t>75,302</t>
  </si>
  <si>
    <t>31,992</t>
  </si>
  <si>
    <t>39,64</t>
  </si>
  <si>
    <t>93,52</t>
  </si>
  <si>
    <t>1440,391</t>
  </si>
  <si>
    <t>101,233</t>
  </si>
  <si>
    <t>177,959</t>
  </si>
  <si>
    <t>-2,65</t>
  </si>
  <si>
    <t>-28,167</t>
  </si>
  <si>
    <t>364,437</t>
  </si>
  <si>
    <t>461,716</t>
  </si>
  <si>
    <t>55,449</t>
  </si>
  <si>
    <t>32,467</t>
  </si>
  <si>
    <t>61,664</t>
  </si>
  <si>
    <t>658,744</t>
  </si>
  <si>
    <t>64,264</t>
  </si>
  <si>
    <t>206,141</t>
  </si>
  <si>
    <t>63,67</t>
  </si>
  <si>
    <t>10,774</t>
  </si>
  <si>
    <t>742,107</t>
  </si>
  <si>
    <t>766,721</t>
  </si>
  <si>
    <t>69,341</t>
  </si>
  <si>
    <t>1261,245</t>
  </si>
  <si>
    <t>108,739</t>
  </si>
  <si>
    <t>13,778</t>
  </si>
  <si>
    <t>49,601</t>
  </si>
  <si>
    <t>43,599</t>
  </si>
  <si>
    <t>37,019</t>
  </si>
  <si>
    <t>-42,826</t>
  </si>
  <si>
    <t>-91,161</t>
  </si>
  <si>
    <t>-2,993</t>
  </si>
  <si>
    <t>-154,173</t>
  </si>
  <si>
    <t>35,39</t>
  </si>
  <si>
    <t>76,968</t>
  </si>
  <si>
    <t>480,272</t>
  </si>
  <si>
    <t>68,712</t>
  </si>
  <si>
    <t>21,254</t>
  </si>
  <si>
    <t>15,034</t>
  </si>
  <si>
    <t>168,181</t>
  </si>
  <si>
    <t>139,921</t>
  </si>
  <si>
    <t>51,871</t>
  </si>
  <si>
    <t>31,494</t>
  </si>
  <si>
    <t>166,217</t>
  </si>
  <si>
    <t>197,698</t>
  </si>
  <si>
    <t>21,998</t>
  </si>
  <si>
    <t>29,704</t>
  </si>
  <si>
    <t>-120,82</t>
  </si>
  <si>
    <t>88,192</t>
  </si>
  <si>
    <t>39,472</t>
  </si>
  <si>
    <t>18,674</t>
  </si>
  <si>
    <t>48,511</t>
  </si>
  <si>
    <t>187,51</t>
  </si>
  <si>
    <t>39,623</t>
  </si>
  <si>
    <t>30,417</t>
  </si>
  <si>
    <t>204,671</t>
  </si>
  <si>
    <t>38,018</t>
  </si>
  <si>
    <t>26,0</t>
  </si>
  <si>
    <t>30,622</t>
  </si>
  <si>
    <t>93,599</t>
  </si>
  <si>
    <t>20,837</t>
  </si>
  <si>
    <t>62,37</t>
  </si>
  <si>
    <t>726,516</t>
  </si>
  <si>
    <t>272,318</t>
  </si>
  <si>
    <t>45,371</t>
  </si>
  <si>
    <t>149,666</t>
  </si>
  <si>
    <t>538,798</t>
  </si>
  <si>
    <t>429,778</t>
  </si>
  <si>
    <t>115,4</t>
  </si>
  <si>
    <t>119,043</t>
  </si>
  <si>
    <t>144,539</t>
  </si>
  <si>
    <t>47,073</t>
  </si>
  <si>
    <t>64,913</t>
  </si>
  <si>
    <t>78,536</t>
  </si>
  <si>
    <t>19,702</t>
  </si>
  <si>
    <t>26,288</t>
  </si>
  <si>
    <t>243,865</t>
  </si>
  <si>
    <t>73,39</t>
  </si>
  <si>
    <t>53,056</t>
  </si>
  <si>
    <t>281,953</t>
  </si>
  <si>
    <t>22,646</t>
  </si>
  <si>
    <t>82,196</t>
  </si>
  <si>
    <t>295,904</t>
  </si>
  <si>
    <t>146,858</t>
  </si>
  <si>
    <t>96,596</t>
  </si>
  <si>
    <t>112,727</t>
  </si>
  <si>
    <t>122,18</t>
  </si>
  <si>
    <t>171,6</t>
  </si>
  <si>
    <t>29,166</t>
  </si>
  <si>
    <t>25,32</t>
  </si>
  <si>
    <t>19,156</t>
  </si>
  <si>
    <t>24,124</t>
  </si>
  <si>
    <t>-0,1</t>
  </si>
  <si>
    <t>68,96</t>
  </si>
  <si>
    <t>56,126</t>
  </si>
  <si>
    <t>48,564</t>
  </si>
  <si>
    <t>35,385</t>
  </si>
  <si>
    <t>57,39</t>
  </si>
  <si>
    <t>170,718</t>
  </si>
  <si>
    <t>8,952</t>
  </si>
  <si>
    <t>3,689</t>
  </si>
  <si>
    <t>32,228</t>
  </si>
  <si>
    <t>27,807</t>
  </si>
  <si>
    <t>25,721</t>
  </si>
  <si>
    <t>66,538</t>
  </si>
  <si>
    <t>160,712</t>
  </si>
  <si>
    <t>34,27</t>
  </si>
  <si>
    <t>17,419</t>
  </si>
  <si>
    <t>32,25</t>
  </si>
  <si>
    <t>190,716</t>
  </si>
  <si>
    <t>62,541</t>
  </si>
  <si>
    <t>9,716</t>
  </si>
  <si>
    <t>3,527</t>
  </si>
  <si>
    <t>34,978</t>
  </si>
  <si>
    <t>47,862</t>
  </si>
  <si>
    <t>248,816</t>
  </si>
  <si>
    <t>95,84</t>
  </si>
  <si>
    <t>13,641</t>
  </si>
  <si>
    <t>52,861</t>
  </si>
  <si>
    <t>11,278</t>
  </si>
  <si>
    <t>79,7</t>
  </si>
  <si>
    <t>160,086</t>
  </si>
  <si>
    <t>20,312</t>
  </si>
  <si>
    <t>62,846</t>
  </si>
  <si>
    <t>10,697</t>
  </si>
  <si>
    <t>38,508</t>
  </si>
  <si>
    <t>24,626</t>
  </si>
  <si>
    <t>54,812</t>
  </si>
  <si>
    <t>146,654</t>
  </si>
  <si>
    <t>15,809</t>
  </si>
  <si>
    <t>608,531</t>
  </si>
  <si>
    <t>72,818</t>
  </si>
  <si>
    <t>71,472</t>
  </si>
  <si>
    <t>168,642</t>
  </si>
  <si>
    <t>26,331</t>
  </si>
  <si>
    <t>35,465</t>
  </si>
  <si>
    <t>34,144</t>
  </si>
  <si>
    <t>607,112</t>
  </si>
  <si>
    <t>538,445</t>
  </si>
  <si>
    <t>77,605</t>
  </si>
  <si>
    <t>130,718</t>
  </si>
  <si>
    <t>121,915</t>
  </si>
  <si>
    <t>102,186</t>
  </si>
  <si>
    <t>19,337</t>
  </si>
  <si>
    <t>5,341</t>
  </si>
  <si>
    <t>6,063</t>
  </si>
  <si>
    <t>31,444</t>
  </si>
  <si>
    <t>12,235</t>
  </si>
  <si>
    <t>3,551</t>
  </si>
  <si>
    <t>124,237</t>
  </si>
  <si>
    <t>36,522</t>
  </si>
  <si>
    <t>35,068</t>
  </si>
  <si>
    <t>-0,99</t>
  </si>
  <si>
    <t>-0,295</t>
  </si>
  <si>
    <t>-0,942</t>
  </si>
  <si>
    <t>4,542</t>
  </si>
  <si>
    <t>30,568</t>
  </si>
  <si>
    <t>29,561</t>
  </si>
  <si>
    <t>293,305</t>
  </si>
  <si>
    <t>153,835</t>
  </si>
  <si>
    <t>46,233</t>
  </si>
  <si>
    <t>16,069</t>
  </si>
  <si>
    <t>28,804</t>
  </si>
  <si>
    <t>47,097</t>
  </si>
  <si>
    <t>9,878</t>
  </si>
  <si>
    <t>22,375</t>
  </si>
  <si>
    <t>215,354</t>
  </si>
  <si>
    <t>9,969</t>
  </si>
  <si>
    <t>38,344</t>
  </si>
  <si>
    <t>49,687</t>
  </si>
  <si>
    <t>175,043</t>
  </si>
  <si>
    <t>15,471</t>
  </si>
  <si>
    <t>47,953</t>
  </si>
  <si>
    <t>45,528</t>
  </si>
  <si>
    <t>163,9</t>
  </si>
  <si>
    <t>65,923</t>
  </si>
  <si>
    <t>160,364</t>
  </si>
  <si>
    <t>258,7</t>
  </si>
  <si>
    <t>31,006</t>
  </si>
  <si>
    <t>-21,087</t>
  </si>
  <si>
    <t>-12,531</t>
  </si>
  <si>
    <t>-8,036</t>
  </si>
  <si>
    <t>-11,101</t>
  </si>
  <si>
    <t>173,876</t>
  </si>
  <si>
    <t>114,822</t>
  </si>
  <si>
    <t>20,435</t>
  </si>
  <si>
    <t>65,824</t>
  </si>
  <si>
    <t>-370,62</t>
  </si>
  <si>
    <t>91,449</t>
  </si>
  <si>
    <t>-21,475</t>
  </si>
  <si>
    <t>38,497</t>
  </si>
  <si>
    <t>-66,287</t>
  </si>
  <si>
    <t>-13,587</t>
  </si>
  <si>
    <t>-4,768</t>
  </si>
  <si>
    <t>-6,639</t>
  </si>
  <si>
    <t>-10,867</t>
  </si>
  <si>
    <t>138,589</t>
  </si>
  <si>
    <t>126,592</t>
  </si>
  <si>
    <t>84,258</t>
  </si>
  <si>
    <t>46753,363</t>
  </si>
  <si>
    <t>195,408</t>
  </si>
  <si>
    <t>25,401</t>
  </si>
  <si>
    <t>0,56</t>
  </si>
  <si>
    <t>91,443</t>
  </si>
  <si>
    <t>59,523</t>
  </si>
  <si>
    <t>39,259</t>
  </si>
  <si>
    <t>32,502</t>
  </si>
  <si>
    <t>135,991</t>
  </si>
  <si>
    <t>172,686</t>
  </si>
  <si>
    <t>23,708</t>
  </si>
  <si>
    <t>6,506</t>
  </si>
  <si>
    <t>2,419</t>
  </si>
  <si>
    <t>36,233</t>
  </si>
  <si>
    <t>32,225</t>
  </si>
  <si>
    <t>38,995</t>
  </si>
  <si>
    <t>245,079</t>
  </si>
  <si>
    <t>72,287</t>
  </si>
  <si>
    <t>-1,471</t>
  </si>
  <si>
    <t>-2,301</t>
  </si>
  <si>
    <t>19,593</t>
  </si>
  <si>
    <t>85,786</t>
  </si>
  <si>
    <t>14,677</t>
  </si>
  <si>
    <t>142,726</t>
  </si>
  <si>
    <t>35,429</t>
  </si>
  <si>
    <t>4,301</t>
  </si>
  <si>
    <t>71,246</t>
  </si>
  <si>
    <t>53,641</t>
  </si>
  <si>
    <t>20,806</t>
  </si>
  <si>
    <t>317,248</t>
  </si>
  <si>
    <t>0,991</t>
  </si>
  <si>
    <t>3,586</t>
  </si>
  <si>
    <t>4,262</t>
  </si>
  <si>
    <t>15,093</t>
  </si>
  <si>
    <t>123,82</t>
  </si>
  <si>
    <t>93,138</t>
  </si>
  <si>
    <t>15,674</t>
  </si>
  <si>
    <t>8,809</t>
  </si>
  <si>
    <t>-106,604</t>
  </si>
  <si>
    <t>-11,031</t>
  </si>
  <si>
    <t>-2,09</t>
  </si>
  <si>
    <t>31,713</t>
  </si>
  <si>
    <t>20,854</t>
  </si>
  <si>
    <t>30,018</t>
  </si>
  <si>
    <t>158,019</t>
  </si>
  <si>
    <t>22,052</t>
  </si>
  <si>
    <t>40,538</t>
  </si>
  <si>
    <t>9,484</t>
  </si>
  <si>
    <t>86,77</t>
  </si>
  <si>
    <t>19,065</t>
  </si>
  <si>
    <t>52,138</t>
  </si>
  <si>
    <t>65,536</t>
  </si>
  <si>
    <t>138,177</t>
  </si>
  <si>
    <t>31,683</t>
  </si>
  <si>
    <t>51,421</t>
  </si>
  <si>
    <t>0,505</t>
  </si>
  <si>
    <t>30,651</t>
  </si>
  <si>
    <t>17,988</t>
  </si>
  <si>
    <t>35,808</t>
  </si>
  <si>
    <t>142,091</t>
  </si>
  <si>
    <t>28,972</t>
  </si>
  <si>
    <t>52,053</t>
  </si>
  <si>
    <t>101,671</t>
  </si>
  <si>
    <t>3,877</t>
  </si>
  <si>
    <t>47,624</t>
  </si>
  <si>
    <t>12,751</t>
  </si>
  <si>
    <t>36,423</t>
  </si>
  <si>
    <t>51,002</t>
  </si>
  <si>
    <t>100,382</t>
  </si>
  <si>
    <t>10,265</t>
  </si>
  <si>
    <t>16,551</t>
  </si>
  <si>
    <t>100,865</t>
  </si>
  <si>
    <t>1,077</t>
  </si>
  <si>
    <t>59,871</t>
  </si>
  <si>
    <t>37996,037</t>
  </si>
  <si>
    <t>186,225</t>
  </si>
  <si>
    <t>22,943</t>
  </si>
  <si>
    <t>-4,071</t>
  </si>
  <si>
    <t>-4,517</t>
  </si>
  <si>
    <t>82,596</t>
  </si>
  <si>
    <t>2,805</t>
  </si>
  <si>
    <t>5576,175</t>
  </si>
  <si>
    <t>105,495</t>
  </si>
  <si>
    <t>8,562</t>
  </si>
  <si>
    <t>4,624</t>
  </si>
  <si>
    <t>31,885</t>
  </si>
  <si>
    <t>123401,238</t>
  </si>
  <si>
    <t>239,922</t>
  </si>
  <si>
    <t>17,564</t>
  </si>
  <si>
    <t>-8,149</t>
  </si>
  <si>
    <t>-7,035</t>
  </si>
  <si>
    <t>-4,918</t>
  </si>
  <si>
    <t>63,229</t>
  </si>
  <si>
    <t>57,64</t>
  </si>
  <si>
    <t>141,277</t>
  </si>
  <si>
    <t>54,22</t>
  </si>
  <si>
    <t>19,319</t>
  </si>
  <si>
    <t>7,875</t>
  </si>
  <si>
    <t>6,024</t>
  </si>
  <si>
    <t>69,547</t>
  </si>
  <si>
    <t>55,124</t>
  </si>
  <si>
    <t>75,324</t>
  </si>
  <si>
    <t>63,807</t>
  </si>
  <si>
    <t>113,108</t>
  </si>
  <si>
    <t>37,908</t>
  </si>
  <si>
    <t>50,371</t>
  </si>
  <si>
    <t>78,812</t>
  </si>
  <si>
    <t>172,102</t>
  </si>
  <si>
    <t>29,98</t>
  </si>
  <si>
    <t>46,182</t>
  </si>
  <si>
    <t>-517,307</t>
  </si>
  <si>
    <t>-27,638</t>
  </si>
  <si>
    <t>-0,587</t>
  </si>
  <si>
    <t>-29,047</t>
  </si>
  <si>
    <t>166,256</t>
  </si>
  <si>
    <t>113,67</t>
  </si>
  <si>
    <t>43,229</t>
  </si>
  <si>
    <t>15,27</t>
  </si>
  <si>
    <t>219,522</t>
  </si>
  <si>
    <t>23,692</t>
  </si>
  <si>
    <t>54,402</t>
  </si>
  <si>
    <t>36,525</t>
  </si>
  <si>
    <t>131,491</t>
  </si>
  <si>
    <t>114,264</t>
  </si>
  <si>
    <t>37,702</t>
  </si>
  <si>
    <t>56,861</t>
  </si>
  <si>
    <t>61,803</t>
  </si>
  <si>
    <t>122,317</t>
  </si>
  <si>
    <t>47,44</t>
  </si>
  <si>
    <t>43,7</t>
  </si>
  <si>
    <t>6,216</t>
  </si>
  <si>
    <t>-2,242</t>
  </si>
  <si>
    <t>18,749</t>
  </si>
  <si>
    <t>38,694</t>
  </si>
  <si>
    <t>119,538</t>
  </si>
  <si>
    <t>51,845</t>
  </si>
  <si>
    <t>13,265</t>
  </si>
  <si>
    <t>5,447</t>
  </si>
  <si>
    <t>36,168</t>
  </si>
  <si>
    <t>64,279</t>
  </si>
  <si>
    <t>244,813</t>
  </si>
  <si>
    <t>83,302</t>
  </si>
  <si>
    <t>27,134</t>
  </si>
  <si>
    <t>20,514</t>
  </si>
  <si>
    <t>142,703</t>
  </si>
  <si>
    <t>35,144</t>
  </si>
  <si>
    <t>67,908</t>
  </si>
  <si>
    <t>440,269</t>
  </si>
  <si>
    <t>47,238</t>
  </si>
  <si>
    <t>92,742</t>
  </si>
  <si>
    <t>51,934</t>
  </si>
  <si>
    <t>39,661</t>
  </si>
  <si>
    <t>55,939</t>
  </si>
  <si>
    <t>54,564</t>
  </si>
  <si>
    <t>186,961</t>
  </si>
  <si>
    <t>838,253</t>
  </si>
  <si>
    <t>86,651</t>
  </si>
  <si>
    <t>66,524</t>
  </si>
  <si>
    <t>71,996</t>
  </si>
  <si>
    <t>278,351</t>
  </si>
  <si>
    <t>30,113</t>
  </si>
  <si>
    <t>48,777</t>
  </si>
  <si>
    <t>233,691</t>
  </si>
  <si>
    <t>8,688</t>
  </si>
  <si>
    <t>221,454</t>
  </si>
  <si>
    <t>43,779</t>
  </si>
  <si>
    <t>171,22</t>
  </si>
  <si>
    <t>29,756</t>
  </si>
  <si>
    <t>64,416</t>
  </si>
  <si>
    <t>14,484</t>
  </si>
  <si>
    <t>52,141</t>
  </si>
  <si>
    <t>27,995</t>
  </si>
  <si>
    <t>65,284</t>
  </si>
  <si>
    <t>29,422</t>
  </si>
  <si>
    <t>-2,017</t>
  </si>
  <si>
    <t>3,43</t>
  </si>
  <si>
    <t>-2,489</t>
  </si>
  <si>
    <t>37,343</t>
  </si>
  <si>
    <t>60,742</t>
  </si>
  <si>
    <t>6,847</t>
  </si>
  <si>
    <t>57,025</t>
  </si>
  <si>
    <t>161,983</t>
  </si>
  <si>
    <t>51,747</t>
  </si>
  <si>
    <t>20,818</t>
  </si>
  <si>
    <t>74,943</t>
  </si>
  <si>
    <t>37,345</t>
  </si>
  <si>
    <t>40,467</t>
  </si>
  <si>
    <t>197,89</t>
  </si>
  <si>
    <t>109,692</t>
  </si>
  <si>
    <t>52,024</t>
  </si>
  <si>
    <t>18,516</t>
  </si>
  <si>
    <t>12,359</t>
  </si>
  <si>
    <t>-1,599</t>
  </si>
  <si>
    <t>26,389</t>
  </si>
  <si>
    <t>33,139</t>
  </si>
  <si>
    <t>60,534</t>
  </si>
  <si>
    <t>277,541</t>
  </si>
  <si>
    <t>16,007</t>
  </si>
  <si>
    <t>86,414</t>
  </si>
  <si>
    <t>92,924</t>
  </si>
  <si>
    <t>311,092</t>
  </si>
  <si>
    <t>202,199</t>
  </si>
  <si>
    <t>77,433</t>
  </si>
  <si>
    <t>104,561</t>
  </si>
  <si>
    <t>160,929</t>
  </si>
  <si>
    <t>175,0</t>
  </si>
  <si>
    <t>25,425</t>
  </si>
  <si>
    <t>24,011</t>
  </si>
  <si>
    <t>14527,397</t>
  </si>
  <si>
    <t>-40,627</t>
  </si>
  <si>
    <t>86,441</t>
  </si>
  <si>
    <t>60,962</t>
  </si>
  <si>
    <t>16,277</t>
  </si>
  <si>
    <t>55,421</t>
  </si>
  <si>
    <t>-681,687</t>
  </si>
  <si>
    <t>111,912</t>
  </si>
  <si>
    <t>-8,074</t>
  </si>
  <si>
    <t>-23,416</t>
  </si>
  <si>
    <t>-7,983</t>
  </si>
  <si>
    <t>-6,098</t>
  </si>
  <si>
    <t>-10,476</t>
  </si>
  <si>
    <t>65,674</t>
  </si>
  <si>
    <t>26,013</t>
  </si>
  <si>
    <t>83,513</t>
  </si>
  <si>
    <t>99,554</t>
  </si>
  <si>
    <t>37,396</t>
  </si>
  <si>
    <t>51,716</t>
  </si>
  <si>
    <t>-1,007</t>
  </si>
  <si>
    <t>-1,033</t>
  </si>
  <si>
    <t>-0,415</t>
  </si>
  <si>
    <t>-0,785</t>
  </si>
  <si>
    <t>19,352</t>
  </si>
  <si>
    <t>29,079</t>
  </si>
  <si>
    <t>246,321</t>
  </si>
  <si>
    <t>67,09</t>
  </si>
  <si>
    <t>34,362</t>
  </si>
  <si>
    <t>104,047</t>
  </si>
  <si>
    <t>-8738,306</t>
  </si>
  <si>
    <t>166,902</t>
  </si>
  <si>
    <t>33,302</t>
  </si>
  <si>
    <t>17,555</t>
  </si>
  <si>
    <t>24,79</t>
  </si>
  <si>
    <t>105,566</t>
  </si>
  <si>
    <t>83,472</t>
  </si>
  <si>
    <t>57,827</t>
  </si>
  <si>
    <t>69,252</t>
  </si>
  <si>
    <t>50,101</t>
  </si>
  <si>
    <t>132,982</t>
  </si>
  <si>
    <t>32,779</t>
  </si>
  <si>
    <t>4,315</t>
  </si>
  <si>
    <t>101,849</t>
  </si>
  <si>
    <t>77,617</t>
  </si>
  <si>
    <t>105,469</t>
  </si>
  <si>
    <t>419,489</t>
  </si>
  <si>
    <t>74,461</t>
  </si>
  <si>
    <t>0,973</t>
  </si>
  <si>
    <t>18,042</t>
  </si>
  <si>
    <t>122,651</t>
  </si>
  <si>
    <t>23,779</t>
  </si>
  <si>
    <t>50,618</t>
  </si>
  <si>
    <t>22,116</t>
  </si>
  <si>
    <t>192,629</t>
  </si>
  <si>
    <t>31,83</t>
  </si>
  <si>
    <t>28,696</t>
  </si>
  <si>
    <t>-2044,947</t>
  </si>
  <si>
    <t>101,355</t>
  </si>
  <si>
    <t>15,665</t>
  </si>
  <si>
    <t>15,059</t>
  </si>
  <si>
    <t>-3,094</t>
  </si>
  <si>
    <t>31,801</t>
  </si>
  <si>
    <t>63,669</t>
  </si>
  <si>
    <t>114,993</t>
  </si>
  <si>
    <t>48,233</t>
  </si>
  <si>
    <t>-5,615</t>
  </si>
  <si>
    <t>-6,071</t>
  </si>
  <si>
    <t>-1,67</t>
  </si>
  <si>
    <t>-2,437</t>
  </si>
  <si>
    <t>13,074</t>
  </si>
  <si>
    <t>16,887</t>
  </si>
  <si>
    <t>33,936</t>
  </si>
  <si>
    <t>54,851</t>
  </si>
  <si>
    <t>34,714</t>
  </si>
  <si>
    <t>152,337</t>
  </si>
  <si>
    <t>41,003</t>
  </si>
  <si>
    <t>12,12</t>
  </si>
  <si>
    <t>47,01</t>
  </si>
  <si>
    <t>21,946</t>
  </si>
  <si>
    <t>48,449</t>
  </si>
  <si>
    <t>212,365</t>
  </si>
  <si>
    <t>24,972</t>
  </si>
  <si>
    <t>4,146</t>
  </si>
  <si>
    <t>17,594</t>
  </si>
  <si>
    <t>22,839</t>
  </si>
  <si>
    <t>-6,422</t>
  </si>
  <si>
    <t>81,736</t>
  </si>
  <si>
    <t>116,209</t>
  </si>
  <si>
    <t>27,555</t>
  </si>
  <si>
    <t>78,036</t>
  </si>
  <si>
    <t>53,168</t>
  </si>
  <si>
    <t>74,975</t>
  </si>
  <si>
    <t>136,33</t>
  </si>
  <si>
    <t>27,305</t>
  </si>
  <si>
    <t>10,51</t>
  </si>
  <si>
    <t>5,751</t>
  </si>
  <si>
    <t>37,835</t>
  </si>
  <si>
    <t>13,98</t>
  </si>
  <si>
    <t>25,046</t>
  </si>
  <si>
    <t>27,961</t>
  </si>
  <si>
    <t>697,891</t>
  </si>
  <si>
    <t>72,944</t>
  </si>
  <si>
    <t>71,214</t>
  </si>
  <si>
    <t>214,873</t>
  </si>
  <si>
    <t>33,768</t>
  </si>
  <si>
    <t>773,542</t>
  </si>
  <si>
    <t>662,849</t>
  </si>
  <si>
    <t>164,507</t>
  </si>
  <si>
    <t>13,506</t>
  </si>
  <si>
    <t>119,977</t>
  </si>
  <si>
    <t>28,07</t>
  </si>
  <si>
    <t>5,692</t>
  </si>
  <si>
    <t>3,165</t>
  </si>
  <si>
    <t>16,258</t>
  </si>
  <si>
    <t>45,763</t>
  </si>
  <si>
    <t>238,544</t>
  </si>
  <si>
    <t>45,587</t>
  </si>
  <si>
    <t>23,996</t>
  </si>
  <si>
    <t>81,319</t>
  </si>
  <si>
    <t>86,387</t>
  </si>
  <si>
    <t>32,182</t>
  </si>
  <si>
    <t>47,627</t>
  </si>
  <si>
    <t>45,872</t>
  </si>
  <si>
    <t>0,654</t>
  </si>
  <si>
    <t>903,404</t>
  </si>
  <si>
    <t>88,429</t>
  </si>
  <si>
    <t>147,639</t>
  </si>
  <si>
    <t>12,221</t>
  </si>
  <si>
    <t>14,561</t>
  </si>
  <si>
    <t>531,502</t>
  </si>
  <si>
    <t>502,934</t>
  </si>
  <si>
    <t>73,505</t>
  </si>
  <si>
    <t>47,602</t>
  </si>
  <si>
    <t>88,105</t>
  </si>
  <si>
    <t>8,465</t>
  </si>
  <si>
    <t>74,362</t>
  </si>
  <si>
    <t>118,27</t>
  </si>
  <si>
    <t>25,756</t>
  </si>
  <si>
    <t>7,485</t>
  </si>
  <si>
    <t>-0,759</t>
  </si>
  <si>
    <t>26,946</t>
  </si>
  <si>
    <t>6,261</t>
  </si>
  <si>
    <t>27,546</t>
  </si>
  <si>
    <t>21,296</t>
  </si>
  <si>
    <t>109,596</t>
  </si>
  <si>
    <t>561,352</t>
  </si>
  <si>
    <t>39,96</t>
  </si>
  <si>
    <t>40,244</t>
  </si>
  <si>
    <t>36,439</t>
  </si>
  <si>
    <t>14,496</t>
  </si>
  <si>
    <t>131,179</t>
  </si>
  <si>
    <t>66,984</t>
  </si>
  <si>
    <t>61,871</t>
  </si>
  <si>
    <t>60,221</t>
  </si>
  <si>
    <t>184,321</t>
  </si>
  <si>
    <t>36,868</t>
  </si>
  <si>
    <t>35,624</t>
  </si>
  <si>
    <t>128,245</t>
  </si>
  <si>
    <t>66,01</t>
  </si>
  <si>
    <t>48,221</t>
  </si>
  <si>
    <t>79,948</t>
  </si>
  <si>
    <t>205,572</t>
  </si>
  <si>
    <t>95,403</t>
  </si>
  <si>
    <t>38,856</t>
  </si>
  <si>
    <t>11,434</t>
  </si>
  <si>
    <t>51,601</t>
  </si>
  <si>
    <t>124,283</t>
  </si>
  <si>
    <t>40,277</t>
  </si>
  <si>
    <t>32,246</t>
  </si>
  <si>
    <t>7,262</t>
  </si>
  <si>
    <t>-7,181</t>
  </si>
  <si>
    <t>-6,586</t>
  </si>
  <si>
    <t>26,145</t>
  </si>
  <si>
    <t>4,672</t>
  </si>
  <si>
    <t>33,715</t>
  </si>
  <si>
    <t>125,549</t>
  </si>
  <si>
    <t>47,03</t>
  </si>
  <si>
    <t>10,072</t>
  </si>
  <si>
    <t>0,8</t>
  </si>
  <si>
    <t>0,433</t>
  </si>
  <si>
    <t>36,261</t>
  </si>
  <si>
    <t>24,231</t>
  </si>
  <si>
    <t>31,57</t>
  </si>
  <si>
    <t>15,176</t>
  </si>
  <si>
    <t>267,542</t>
  </si>
  <si>
    <t>29,614</t>
  </si>
  <si>
    <t>67,242</t>
  </si>
  <si>
    <t>21,489</t>
  </si>
  <si>
    <t>102,486</t>
  </si>
  <si>
    <t>98,922</t>
  </si>
  <si>
    <t>33,527</t>
  </si>
  <si>
    <t>17,714</t>
  </si>
  <si>
    <t>45,884</t>
  </si>
  <si>
    <t>34,981</t>
  </si>
  <si>
    <t>56,611</t>
  </si>
  <si>
    <t>109,84</t>
  </si>
  <si>
    <t>13,742</t>
  </si>
  <si>
    <t>11,83</t>
  </si>
  <si>
    <t>16,214</t>
  </si>
  <si>
    <t>49,47</t>
  </si>
  <si>
    <t>58,439</t>
  </si>
  <si>
    <t>48,946</t>
  </si>
  <si>
    <t>94,437</t>
  </si>
  <si>
    <t>17,638</t>
  </si>
  <si>
    <t>167,621</t>
  </si>
  <si>
    <t>26,669</t>
  </si>
  <si>
    <t>9,153</t>
  </si>
  <si>
    <t>6,348</t>
  </si>
  <si>
    <t>23,761</t>
  </si>
  <si>
    <t>23,427</t>
  </si>
  <si>
    <t>159,505</t>
  </si>
  <si>
    <t>127,524</t>
  </si>
  <si>
    <t>30,771</t>
  </si>
  <si>
    <t>33,668</t>
  </si>
  <si>
    <t>6,018</t>
  </si>
  <si>
    <t>121,206</t>
  </si>
  <si>
    <t>78,63</t>
  </si>
  <si>
    <t>37,201</t>
  </si>
  <si>
    <t>128,378</t>
  </si>
  <si>
    <t>30,602</t>
  </si>
  <si>
    <t>20,535</t>
  </si>
  <si>
    <t>73,927</t>
  </si>
  <si>
    <t>59,052</t>
  </si>
  <si>
    <t>47,88</t>
  </si>
  <si>
    <t>79,227</t>
  </si>
  <si>
    <t>201,832</t>
  </si>
  <si>
    <t>18,791</t>
  </si>
  <si>
    <t>72,535</t>
  </si>
  <si>
    <t>73,394</t>
  </si>
  <si>
    <t>45,49</t>
  </si>
  <si>
    <t>38,232</t>
  </si>
  <si>
    <t>155,768</t>
  </si>
  <si>
    <t>218,495</t>
  </si>
  <si>
    <t>78,517</t>
  </si>
  <si>
    <t>29,149</t>
  </si>
  <si>
    <t>1,787</t>
  </si>
  <si>
    <t>89,714</t>
  </si>
  <si>
    <t>49,88</t>
  </si>
  <si>
    <t>41,625</t>
  </si>
  <si>
    <t>41,907</t>
  </si>
  <si>
    <t>106,826</t>
  </si>
  <si>
    <t>11,147</t>
  </si>
  <si>
    <t>-1,822</t>
  </si>
  <si>
    <t>700,888</t>
  </si>
  <si>
    <t>468,018</t>
  </si>
  <si>
    <t>136,557</t>
  </si>
  <si>
    <t>-42,275</t>
  </si>
  <si>
    <t>-16,504</t>
  </si>
  <si>
    <t>-11,795</t>
  </si>
  <si>
    <t>-22,367</t>
  </si>
  <si>
    <t>491,604</t>
  </si>
  <si>
    <t>324,789</t>
  </si>
  <si>
    <t>82,839</t>
  </si>
  <si>
    <t>61,139</t>
  </si>
  <si>
    <t>327,554</t>
  </si>
  <si>
    <t>25,519</t>
  </si>
  <si>
    <t>68,379</t>
  </si>
  <si>
    <t>40,833</t>
  </si>
  <si>
    <t>11,934</t>
  </si>
  <si>
    <t>16,836</t>
  </si>
  <si>
    <t>146,998</t>
  </si>
  <si>
    <t>28,12</t>
  </si>
  <si>
    <t>20,574</t>
  </si>
  <si>
    <t>31,908</t>
  </si>
  <si>
    <t>24,216</t>
  </si>
  <si>
    <t>111,355</t>
  </si>
  <si>
    <t>51,853</t>
  </si>
  <si>
    <t>-0,472</t>
  </si>
  <si>
    <t>11,858</t>
  </si>
  <si>
    <t>5,95</t>
  </si>
  <si>
    <t>11,23</t>
  </si>
  <si>
    <t>6,783</t>
  </si>
  <si>
    <t>-1,699</t>
  </si>
  <si>
    <t>79,067</t>
  </si>
  <si>
    <t>58,308</t>
  </si>
  <si>
    <t>42,682</t>
  </si>
  <si>
    <t>6,795</t>
  </si>
  <si>
    <t>19,159</t>
  </si>
  <si>
    <t>9,196</t>
  </si>
  <si>
    <t>6,632</t>
  </si>
  <si>
    <t>24,463</t>
  </si>
  <si>
    <t>64,283</t>
  </si>
  <si>
    <t>10,638</t>
  </si>
  <si>
    <t>42,354</t>
  </si>
  <si>
    <t>31,788</t>
  </si>
  <si>
    <t>77,098</t>
  </si>
  <si>
    <t>263,056</t>
  </si>
  <si>
    <t>87,003</t>
  </si>
  <si>
    <t>48,66</t>
  </si>
  <si>
    <t>31,455</t>
  </si>
  <si>
    <t>114,416</t>
  </si>
  <si>
    <t>151,899</t>
  </si>
  <si>
    <t>33,726</t>
  </si>
  <si>
    <t>13,795</t>
  </si>
  <si>
    <t>-1,112</t>
  </si>
  <si>
    <t>37,54</t>
  </si>
  <si>
    <t>53,53</t>
  </si>
  <si>
    <t>53,762</t>
  </si>
  <si>
    <t>324,489</t>
  </si>
  <si>
    <t>74,319</t>
  </si>
  <si>
    <t>46,701</t>
  </si>
  <si>
    <t>0,702</t>
  </si>
  <si>
    <t>168,122</t>
  </si>
  <si>
    <t>63,547</t>
  </si>
  <si>
    <t>23,764</t>
  </si>
  <si>
    <t>138,531</t>
  </si>
  <si>
    <t>51,295</t>
  </si>
  <si>
    <t>35,102</t>
  </si>
  <si>
    <t>16,799</t>
  </si>
  <si>
    <t>60,476</t>
  </si>
  <si>
    <t>23,88</t>
  </si>
  <si>
    <t>34,807</t>
  </si>
  <si>
    <t>-3322,795</t>
  </si>
  <si>
    <t>112,112</t>
  </si>
  <si>
    <t>64,582</t>
  </si>
  <si>
    <t>4,707</t>
  </si>
  <si>
    <t>69,124</t>
  </si>
  <si>
    <t>31,995</t>
  </si>
  <si>
    <t>66,225</t>
  </si>
  <si>
    <t>185,107</t>
  </si>
  <si>
    <t>34,854</t>
  </si>
  <si>
    <t>45,279</t>
  </si>
  <si>
    <t>29,912</t>
  </si>
  <si>
    <t>3,481</t>
  </si>
  <si>
    <t>63,613</t>
  </si>
  <si>
    <t>107,684</t>
  </si>
  <si>
    <t>64,618</t>
  </si>
  <si>
    <t>187,063</t>
  </si>
  <si>
    <t>113,746</t>
  </si>
  <si>
    <t>226,906</t>
  </si>
  <si>
    <t>41,379</t>
  </si>
  <si>
    <t>5,052</t>
  </si>
  <si>
    <t>3,876</t>
  </si>
  <si>
    <t>42,194</t>
  </si>
  <si>
    <t>28,215</t>
  </si>
  <si>
    <t>28,818</t>
  </si>
  <si>
    <t>270,497</t>
  </si>
  <si>
    <t>37,748</t>
  </si>
  <si>
    <t>50,723</t>
  </si>
  <si>
    <t>17,506</t>
  </si>
  <si>
    <t>13,694</t>
  </si>
  <si>
    <t>88,282</t>
  </si>
  <si>
    <t>51,657</t>
  </si>
  <si>
    <t>44,573</t>
  </si>
  <si>
    <t>168,311</t>
  </si>
  <si>
    <t>136,79</t>
  </si>
  <si>
    <t>47,372</t>
  </si>
  <si>
    <t>25,508</t>
  </si>
  <si>
    <t>30,768</t>
  </si>
  <si>
    <t>11,568</t>
  </si>
  <si>
    <t>110,764</t>
  </si>
  <si>
    <t>86,175</t>
  </si>
  <si>
    <t>103,618</t>
  </si>
  <si>
    <t>191,254</t>
  </si>
  <si>
    <t>20,313</t>
  </si>
  <si>
    <t>41,843</t>
  </si>
  <si>
    <t>22,983</t>
  </si>
  <si>
    <t>2,21</t>
  </si>
  <si>
    <t>82,737</t>
  </si>
  <si>
    <t>35,698</t>
  </si>
  <si>
    <t>300,28</t>
  </si>
  <si>
    <t>36,894</t>
  </si>
  <si>
    <t>75,868</t>
  </si>
  <si>
    <t>33,941</t>
  </si>
  <si>
    <t>7,364</t>
  </si>
  <si>
    <t>122,187</t>
  </si>
  <si>
    <t>22,932</t>
  </si>
  <si>
    <t>16,088</t>
  </si>
  <si>
    <t>30,718</t>
  </si>
  <si>
    <t>77,173</t>
  </si>
  <si>
    <t>96,17</t>
  </si>
  <si>
    <t>-3788,406</t>
  </si>
  <si>
    <t>733,483</t>
  </si>
  <si>
    <t>-298,434</t>
  </si>
  <si>
    <t>751,543</t>
  </si>
  <si>
    <t>-13638,262</t>
  </si>
  <si>
    <t>4394,353</t>
  </si>
  <si>
    <t>272,867</t>
  </si>
  <si>
    <t>683,865</t>
  </si>
  <si>
    <t>50,945</t>
  </si>
  <si>
    <t>81,482</t>
  </si>
  <si>
    <t>157,386</t>
  </si>
  <si>
    <t>566,589</t>
  </si>
  <si>
    <t>441,535</t>
  </si>
  <si>
    <t>79,473</t>
  </si>
  <si>
    <t>113,741</t>
  </si>
  <si>
    <t>179,056</t>
  </si>
  <si>
    <t>22,481</t>
  </si>
  <si>
    <t>63,527</t>
  </si>
  <si>
    <t>0,905</t>
  </si>
  <si>
    <t>39,545</t>
  </si>
  <si>
    <t>36,608</t>
  </si>
  <si>
    <t>141,99</t>
  </si>
  <si>
    <t>37,572</t>
  </si>
  <si>
    <t>21,106</t>
  </si>
  <si>
    <t>23,54</t>
  </si>
  <si>
    <t>28,967</t>
  </si>
  <si>
    <t>279,251</t>
  </si>
  <si>
    <t>45,008</t>
  </si>
  <si>
    <t>28,035</t>
  </si>
  <si>
    <t>11,43</t>
  </si>
  <si>
    <t>19,456</t>
  </si>
  <si>
    <t>93,004</t>
  </si>
  <si>
    <t>20,009</t>
  </si>
  <si>
    <t>29,187</t>
  </si>
  <si>
    <t>41,019</t>
  </si>
  <si>
    <t>-301,175</t>
  </si>
  <si>
    <t>60,666</t>
  </si>
  <si>
    <t>29,526</t>
  </si>
  <si>
    <t>-33,017</t>
  </si>
  <si>
    <t>11,788</t>
  </si>
  <si>
    <t>-316,837</t>
  </si>
  <si>
    <t>-12,777</t>
  </si>
  <si>
    <t>-6,758</t>
  </si>
  <si>
    <t>-13,208</t>
  </si>
  <si>
    <t>-51,873</t>
  </si>
  <si>
    <t>42,435</t>
  </si>
  <si>
    <t>48,255</t>
  </si>
  <si>
    <t>78,302</t>
  </si>
  <si>
    <t>137,939</t>
  </si>
  <si>
    <t>14,342</t>
  </si>
  <si>
    <t>14,787</t>
  </si>
  <si>
    <t>10,551</t>
  </si>
  <si>
    <t>20,678</t>
  </si>
  <si>
    <t>24,932</t>
  </si>
  <si>
    <t>58,182</t>
  </si>
  <si>
    <t>276,235</t>
  </si>
  <si>
    <t>49,304</t>
  </si>
  <si>
    <t>157,647</t>
  </si>
  <si>
    <t>101,382</t>
  </si>
  <si>
    <t>36,381</t>
  </si>
  <si>
    <t>47,851</t>
  </si>
  <si>
    <t>193,965</t>
  </si>
  <si>
    <t>24,952</t>
  </si>
  <si>
    <t>89,827</t>
  </si>
  <si>
    <t>52,609</t>
  </si>
  <si>
    <t>50,623</t>
  </si>
  <si>
    <t>162,972</t>
  </si>
  <si>
    <t>20,612</t>
  </si>
  <si>
    <t>27,405</t>
  </si>
  <si>
    <t>-0,074</t>
  </si>
  <si>
    <t>98,657</t>
  </si>
  <si>
    <t>72,196</t>
  </si>
  <si>
    <t>27,358</t>
  </si>
  <si>
    <t>31,709</t>
  </si>
  <si>
    <t>-18,586</t>
  </si>
  <si>
    <t>-0,953</t>
  </si>
  <si>
    <t>11,967</t>
  </si>
  <si>
    <t>48,761</t>
  </si>
  <si>
    <t>-18,638</t>
  </si>
  <si>
    <t>-16,985</t>
  </si>
  <si>
    <t>-0,874</t>
  </si>
  <si>
    <t>-1,097</t>
  </si>
  <si>
    <t>-3,965</t>
  </si>
  <si>
    <t>21,237</t>
  </si>
  <si>
    <t>9,221</t>
  </si>
  <si>
    <t>167,225</t>
  </si>
  <si>
    <t>19,283</t>
  </si>
  <si>
    <t>45,989</t>
  </si>
  <si>
    <t>35,85</t>
  </si>
  <si>
    <t>-84,258</t>
  </si>
  <si>
    <t>-3,27</t>
  </si>
  <si>
    <t>-5,222</t>
  </si>
  <si>
    <t>129,062</t>
  </si>
  <si>
    <t>46,52</t>
  </si>
  <si>
    <t>94,043</t>
  </si>
  <si>
    <t>19,794</t>
  </si>
  <si>
    <t>171,848</t>
  </si>
  <si>
    <t>69,9</t>
  </si>
  <si>
    <t>47,902</t>
  </si>
  <si>
    <t>99,88</t>
  </si>
  <si>
    <t>63,122</t>
  </si>
  <si>
    <t>39,174</t>
  </si>
  <si>
    <t>65,212</t>
  </si>
  <si>
    <t>57,518</t>
  </si>
  <si>
    <t>-30,779</t>
  </si>
  <si>
    <t>-2,244</t>
  </si>
  <si>
    <t>12,319</t>
  </si>
  <si>
    <t>65,572</t>
  </si>
  <si>
    <t>134,177</t>
  </si>
  <si>
    <t>57,94</t>
  </si>
  <si>
    <t>-4,287</t>
  </si>
  <si>
    <t>-4,165</t>
  </si>
  <si>
    <t>-6,355</t>
  </si>
  <si>
    <t>-9,569</t>
  </si>
  <si>
    <t>56,597</t>
  </si>
  <si>
    <t>33,71</t>
  </si>
  <si>
    <t>41,607</t>
  </si>
  <si>
    <t>88,649</t>
  </si>
  <si>
    <t>38,788</t>
  </si>
  <si>
    <t>33,242</t>
  </si>
  <si>
    <t>1,574</t>
  </si>
  <si>
    <t>147,904</t>
  </si>
  <si>
    <t>244,967</t>
  </si>
  <si>
    <t>72,862</t>
  </si>
  <si>
    <t>51,41</t>
  </si>
  <si>
    <t>17,081</t>
  </si>
  <si>
    <t>15,17</t>
  </si>
  <si>
    <t>185,075</t>
  </si>
  <si>
    <t>161,367</t>
  </si>
  <si>
    <t>125,201</t>
  </si>
  <si>
    <t>147,575</t>
  </si>
  <si>
    <t>52,343</t>
  </si>
  <si>
    <t>21,602</t>
  </si>
  <si>
    <t>20,614</t>
  </si>
  <si>
    <t>40,198</t>
  </si>
  <si>
    <t>60,557</t>
  </si>
  <si>
    <t>176,166</t>
  </si>
  <si>
    <t>31,138</t>
  </si>
  <si>
    <t>42,624</t>
  </si>
  <si>
    <t>14,42</t>
  </si>
  <si>
    <t>8,483</t>
  </si>
  <si>
    <t>10,663</t>
  </si>
  <si>
    <t>83,915</t>
  </si>
  <si>
    <t>118,5</t>
  </si>
  <si>
    <t>40,545</t>
  </si>
  <si>
    <t>239,507</t>
  </si>
  <si>
    <t>42,189</t>
  </si>
  <si>
    <t>52,499</t>
  </si>
  <si>
    <t>15,278</t>
  </si>
  <si>
    <t>-0,371</t>
  </si>
  <si>
    <t>55,001</t>
  </si>
  <si>
    <t>42,843</t>
  </si>
  <si>
    <t>180,044</t>
  </si>
  <si>
    <t>8,847</t>
  </si>
  <si>
    <t>8,501</t>
  </si>
  <si>
    <t>85,309</t>
  </si>
  <si>
    <t>42,221</t>
  </si>
  <si>
    <t>36,0</t>
  </si>
  <si>
    <t>128,373</t>
  </si>
  <si>
    <t>100,861</t>
  </si>
  <si>
    <t>23,994</t>
  </si>
  <si>
    <t>13,875</t>
  </si>
  <si>
    <t>36,395</t>
  </si>
  <si>
    <t>65,111</t>
  </si>
  <si>
    <t>135,959</t>
  </si>
  <si>
    <t>15,605</t>
  </si>
  <si>
    <t>23,611</t>
  </si>
  <si>
    <t>-17,484</t>
  </si>
  <si>
    <t>-5,743</t>
  </si>
  <si>
    <t>-1,633</t>
  </si>
  <si>
    <t>-4,691</t>
  </si>
  <si>
    <t>45,803</t>
  </si>
  <si>
    <t>63,494</t>
  </si>
  <si>
    <t>161,096</t>
  </si>
  <si>
    <t>25,81</t>
  </si>
  <si>
    <t>35,222</t>
  </si>
  <si>
    <t>11,66</t>
  </si>
  <si>
    <t>42,651</t>
  </si>
  <si>
    <t>30,032</t>
  </si>
  <si>
    <t>111,883</t>
  </si>
  <si>
    <t>223,184</t>
  </si>
  <si>
    <t>21,044</t>
  </si>
  <si>
    <t>45,893</t>
  </si>
  <si>
    <t>50,162</t>
  </si>
  <si>
    <t>30,799</t>
  </si>
  <si>
    <t>24,296</t>
  </si>
  <si>
    <t>144,789</t>
  </si>
  <si>
    <t>65,752</t>
  </si>
  <si>
    <t>50,838</t>
  </si>
  <si>
    <t>52,683</t>
  </si>
  <si>
    <t>36,798</t>
  </si>
  <si>
    <t>11,47</t>
  </si>
  <si>
    <t>36,879</t>
  </si>
  <si>
    <t>59,957</t>
  </si>
  <si>
    <t>35,947</t>
  </si>
  <si>
    <t>-7,693</t>
  </si>
  <si>
    <t>21,754</t>
  </si>
  <si>
    <t>-27,695</t>
  </si>
  <si>
    <t>32,759</t>
  </si>
  <si>
    <t>102,922</t>
  </si>
  <si>
    <t>62,649</t>
  </si>
  <si>
    <t>85,363</t>
  </si>
  <si>
    <t>53,345</t>
  </si>
  <si>
    <t>-1535,627</t>
  </si>
  <si>
    <t>41,018</t>
  </si>
  <si>
    <t>26,119</t>
  </si>
  <si>
    <t>30,968</t>
  </si>
  <si>
    <t>124,777</t>
  </si>
  <si>
    <t>-62,469</t>
  </si>
  <si>
    <t>-63,28</t>
  </si>
  <si>
    <t>-50,096</t>
  </si>
  <si>
    <t>449,198</t>
  </si>
  <si>
    <t>161,309</t>
  </si>
  <si>
    <t>39,123</t>
  </si>
  <si>
    <t>131,286</t>
  </si>
  <si>
    <t>119,76</t>
  </si>
  <si>
    <t>-13,901</t>
  </si>
  <si>
    <t>-4,359</t>
  </si>
  <si>
    <t>127,404</t>
  </si>
  <si>
    <t>26,025</t>
  </si>
  <si>
    <t>98,476</t>
  </si>
  <si>
    <t>6742,025</t>
  </si>
  <si>
    <t>118,158</t>
  </si>
  <si>
    <t>26,52</t>
  </si>
  <si>
    <t>-0,537</t>
  </si>
  <si>
    <t>95,473</t>
  </si>
  <si>
    <t>31,757</t>
  </si>
  <si>
    <t>68,334</t>
  </si>
  <si>
    <t>100,261</t>
  </si>
  <si>
    <t>39,879</t>
  </si>
  <si>
    <t>39,992</t>
  </si>
  <si>
    <t>270,324</t>
  </si>
  <si>
    <t>141,136</t>
  </si>
  <si>
    <t>10,407</t>
  </si>
  <si>
    <t>-62,073</t>
  </si>
  <si>
    <t>-6,21</t>
  </si>
  <si>
    <t>-5,903</t>
  </si>
  <si>
    <t>-1,257</t>
  </si>
  <si>
    <t>-3,39</t>
  </si>
  <si>
    <t>196,904</t>
  </si>
  <si>
    <t>246,605</t>
  </si>
  <si>
    <t>108,639</t>
  </si>
  <si>
    <t>-112,988</t>
  </si>
  <si>
    <t>57,953</t>
  </si>
  <si>
    <t>-21,376</t>
  </si>
  <si>
    <t>-12,25</t>
  </si>
  <si>
    <t>-4,272</t>
  </si>
  <si>
    <t>-1,598</t>
  </si>
  <si>
    <t>-3,212</t>
  </si>
  <si>
    <t>204,398</t>
  </si>
  <si>
    <t>195,146</t>
  </si>
  <si>
    <t>66,69</t>
  </si>
  <si>
    <t>17,14</t>
  </si>
  <si>
    <t>4,349</t>
  </si>
  <si>
    <t>31,939</t>
  </si>
  <si>
    <t>26,576</t>
  </si>
  <si>
    <t>23,256</t>
  </si>
  <si>
    <t>84,354</t>
  </si>
  <si>
    <t>23,601</t>
  </si>
  <si>
    <t>-6,409</t>
  </si>
  <si>
    <t>-6,093</t>
  </si>
  <si>
    <t>-0,974</t>
  </si>
  <si>
    <t>-5,915</t>
  </si>
  <si>
    <t>64,21</t>
  </si>
  <si>
    <t>59,874</t>
  </si>
  <si>
    <t>154,473</t>
  </si>
  <si>
    <t>21,182</t>
  </si>
  <si>
    <t>55,136</t>
  </si>
  <si>
    <t>16,967</t>
  </si>
  <si>
    <t>29,504</t>
  </si>
  <si>
    <t>48,637</t>
  </si>
  <si>
    <t>63,124</t>
  </si>
  <si>
    <t>10,136</t>
  </si>
  <si>
    <t>204,791</t>
  </si>
  <si>
    <t>68,039</t>
  </si>
  <si>
    <t>18,786</t>
  </si>
  <si>
    <t>-45,022</t>
  </si>
  <si>
    <t>-5,413</t>
  </si>
  <si>
    <t>-1,061</t>
  </si>
  <si>
    <t>67,63</t>
  </si>
  <si>
    <t>32,346</t>
  </si>
  <si>
    <t>27338,222</t>
  </si>
  <si>
    <t>99,632</t>
  </si>
  <si>
    <t>-30,342</t>
  </si>
  <si>
    <t>303,029</t>
  </si>
  <si>
    <t>204,747</t>
  </si>
  <si>
    <t>195,211</t>
  </si>
  <si>
    <t>46,012</t>
  </si>
  <si>
    <t>24,681</t>
  </si>
  <si>
    <t>73,846</t>
  </si>
  <si>
    <t>44,094</t>
  </si>
  <si>
    <t>-0,175</t>
  </si>
  <si>
    <t>128,664</t>
  </si>
  <si>
    <t>16,82</t>
  </si>
  <si>
    <t>57,656</t>
  </si>
  <si>
    <t>68,182</t>
  </si>
  <si>
    <t>314,387</t>
  </si>
  <si>
    <t>33,881</t>
  </si>
  <si>
    <t>77,448</t>
  </si>
  <si>
    <t>14,859</t>
  </si>
  <si>
    <t>278,814</t>
  </si>
  <si>
    <t>253,798</t>
  </si>
  <si>
    <t>45,081</t>
  </si>
  <si>
    <t>46,108</t>
  </si>
  <si>
    <t>245,196</t>
  </si>
  <si>
    <t>134,525</t>
  </si>
  <si>
    <t>24,573</t>
  </si>
  <si>
    <t>114,235</t>
  </si>
  <si>
    <t>57,668</t>
  </si>
  <si>
    <t>411,248</t>
  </si>
  <si>
    <t>388,858</t>
  </si>
  <si>
    <t>59,287</t>
  </si>
  <si>
    <t>88,114</t>
  </si>
  <si>
    <t>158,108</t>
  </si>
  <si>
    <t>21,229</t>
  </si>
  <si>
    <t>63,143</t>
  </si>
  <si>
    <t>9,129</t>
  </si>
  <si>
    <t>36,588</t>
  </si>
  <si>
    <t>11,251</t>
  </si>
  <si>
    <t>36,536</t>
  </si>
  <si>
    <t>52,622</t>
  </si>
  <si>
    <t>104,782</t>
  </si>
  <si>
    <t>6,876</t>
  </si>
  <si>
    <t>24,754</t>
  </si>
  <si>
    <t>13,295</t>
  </si>
  <si>
    <t>48849,1</t>
  </si>
  <si>
    <t>140,649</t>
  </si>
  <si>
    <t>11,851</t>
  </si>
  <si>
    <t>-205,356</t>
  </si>
  <si>
    <t>64,476</t>
  </si>
  <si>
    <t>59,983</t>
  </si>
  <si>
    <t>20,442</t>
  </si>
  <si>
    <t>30,762</t>
  </si>
  <si>
    <t>106,29</t>
  </si>
  <si>
    <t>41,608</t>
  </si>
  <si>
    <t>50,867</t>
  </si>
  <si>
    <t>-10,795</t>
  </si>
  <si>
    <t>-38,863</t>
  </si>
  <si>
    <t>94,816</t>
  </si>
  <si>
    <t>107,302</t>
  </si>
  <si>
    <t>80,365</t>
  </si>
  <si>
    <t>16,055</t>
  </si>
  <si>
    <t>7,672</t>
  </si>
  <si>
    <t>49,148</t>
  </si>
  <si>
    <t>61,682</t>
  </si>
  <si>
    <t>222,045</t>
  </si>
  <si>
    <t>63,4</t>
  </si>
  <si>
    <t>8,575</t>
  </si>
  <si>
    <t>6,151</t>
  </si>
  <si>
    <t>8,932</t>
  </si>
  <si>
    <t>7,331</t>
  </si>
  <si>
    <t>30,871</t>
  </si>
  <si>
    <t>23,7</t>
  </si>
  <si>
    <t>40,469</t>
  </si>
  <si>
    <t>49,925</t>
  </si>
  <si>
    <t>309,247</t>
  </si>
  <si>
    <t>51,202</t>
  </si>
  <si>
    <t>30,755</t>
  </si>
  <si>
    <t>27,839</t>
  </si>
  <si>
    <t>110,717</t>
  </si>
  <si>
    <t>46,317</t>
  </si>
  <si>
    <t>38,055</t>
  </si>
  <si>
    <t>18,887</t>
  </si>
  <si>
    <t>31,65</t>
  </si>
  <si>
    <t>11,739</t>
  </si>
  <si>
    <t>24,605</t>
  </si>
  <si>
    <t>112,487</t>
  </si>
  <si>
    <t>69,917</t>
  </si>
  <si>
    <t>207,148</t>
  </si>
  <si>
    <t>249,289</t>
  </si>
  <si>
    <t>35,586</t>
  </si>
  <si>
    <t>23,87</t>
  </si>
  <si>
    <t>4,421</t>
  </si>
  <si>
    <t>85,932</t>
  </si>
  <si>
    <t>30,605</t>
  </si>
  <si>
    <t>259,311</t>
  </si>
  <si>
    <t>68,541</t>
  </si>
  <si>
    <t>52,933</t>
  </si>
  <si>
    <t>0,55</t>
  </si>
  <si>
    <t>190,557</t>
  </si>
  <si>
    <t>26,31</t>
  </si>
  <si>
    <t>80,769</t>
  </si>
  <si>
    <t>52,068</t>
  </si>
  <si>
    <t>181,492</t>
  </si>
  <si>
    <t>-1,49</t>
  </si>
  <si>
    <t>18,381</t>
  </si>
  <si>
    <t>78,372</t>
  </si>
  <si>
    <t>197,733</t>
  </si>
  <si>
    <t>65,534</t>
  </si>
  <si>
    <t>121,938</t>
  </si>
  <si>
    <t>49,971</t>
  </si>
  <si>
    <t>111,415</t>
  </si>
  <si>
    <t>66,706</t>
  </si>
  <si>
    <t>130,074</t>
  </si>
  <si>
    <t>47,159</t>
  </si>
  <si>
    <t>44,73</t>
  </si>
  <si>
    <t>13,178</t>
  </si>
  <si>
    <t>-380,25</t>
  </si>
  <si>
    <t>-15,576</t>
  </si>
  <si>
    <t>16,947</t>
  </si>
  <si>
    <t>41,869</t>
  </si>
  <si>
    <t>890,35</t>
  </si>
  <si>
    <t>32,14</t>
  </si>
  <si>
    <t>82,209</t>
  </si>
  <si>
    <t>60,774</t>
  </si>
  <si>
    <t>6,851</t>
  </si>
  <si>
    <t>25,634</t>
  </si>
  <si>
    <t>532,971</t>
  </si>
  <si>
    <t>86,189</t>
  </si>
  <si>
    <t>57,421</t>
  </si>
  <si>
    <t>179,627</t>
  </si>
  <si>
    <t>18,26</t>
  </si>
  <si>
    <t>24,205</t>
  </si>
  <si>
    <t>646,656</t>
  </si>
  <si>
    <t>518,079</t>
  </si>
  <si>
    <t>114,155</t>
  </si>
  <si>
    <t>131,408</t>
  </si>
  <si>
    <t>401,889</t>
  </si>
  <si>
    <t>30,445</t>
  </si>
  <si>
    <t>80,126</t>
  </si>
  <si>
    <t>24,553</t>
  </si>
  <si>
    <t>88,39</t>
  </si>
  <si>
    <t>55,518</t>
  </si>
  <si>
    <t>24,134</t>
  </si>
  <si>
    <t>65,787</t>
  </si>
  <si>
    <t>544,768</t>
  </si>
  <si>
    <t>56,263</t>
  </si>
  <si>
    <t>184,882</t>
  </si>
  <si>
    <t>21,534</t>
  </si>
  <si>
    <t>665,576</t>
  </si>
  <si>
    <t>523,758</t>
  </si>
  <si>
    <t>109,203</t>
  </si>
  <si>
    <t>123,343</t>
  </si>
  <si>
    <t>77,46</t>
  </si>
  <si>
    <t>55,932</t>
  </si>
  <si>
    <t>-4,114</t>
  </si>
  <si>
    <t>14,911</t>
  </si>
  <si>
    <t>-14,812</t>
  </si>
  <si>
    <t>12,877</t>
  </si>
  <si>
    <t>37,238</t>
  </si>
  <si>
    <t>81,264</t>
  </si>
  <si>
    <t>135,56</t>
  </si>
  <si>
    <t>54,109</t>
  </si>
  <si>
    <t>8,52</t>
  </si>
  <si>
    <t>76,929</t>
  </si>
  <si>
    <t>27,259</t>
  </si>
  <si>
    <t>68,428</t>
  </si>
  <si>
    <t>173,628</t>
  </si>
  <si>
    <t>31,566</t>
  </si>
  <si>
    <t>43,137</t>
  </si>
  <si>
    <t>13,121</t>
  </si>
  <si>
    <t>69,645</t>
  </si>
  <si>
    <t>26,434</t>
  </si>
  <si>
    <t>167,51</t>
  </si>
  <si>
    <t>54,644</t>
  </si>
  <si>
    <t>2,143</t>
  </si>
  <si>
    <t>34,983</t>
  </si>
  <si>
    <t>15,14</t>
  </si>
  <si>
    <t>201,289</t>
  </si>
  <si>
    <t>197,603</t>
  </si>
  <si>
    <t>62,823</t>
  </si>
  <si>
    <t>25,672</t>
  </si>
  <si>
    <t>8,299</t>
  </si>
  <si>
    <t>5,035</t>
  </si>
  <si>
    <t>4,391</t>
  </si>
  <si>
    <t>29,877</t>
  </si>
  <si>
    <t>13,441</t>
  </si>
  <si>
    <t>40,798</t>
  </si>
  <si>
    <t>24,77</t>
  </si>
  <si>
    <t>118,427</t>
  </si>
  <si>
    <t>232,779</t>
  </si>
  <si>
    <t>30,135</t>
  </si>
  <si>
    <t>31,758</t>
  </si>
  <si>
    <t>23,539</t>
  </si>
  <si>
    <t>13,556</t>
  </si>
  <si>
    <t>10,681</t>
  </si>
  <si>
    <t>84,74</t>
  </si>
  <si>
    <t>76,297</t>
  </si>
  <si>
    <t>47,885</t>
  </si>
  <si>
    <t>62,008</t>
  </si>
  <si>
    <t>54,725</t>
  </si>
  <si>
    <t>231,45</t>
  </si>
  <si>
    <t>54,306</t>
  </si>
  <si>
    <t>52,919</t>
  </si>
  <si>
    <t>-3,153</t>
  </si>
  <si>
    <t>-11,35</t>
  </si>
  <si>
    <t>34,604</t>
  </si>
  <si>
    <t>61,148</t>
  </si>
  <si>
    <t>34,232</t>
  </si>
  <si>
    <t>202,949</t>
  </si>
  <si>
    <t>59,323</t>
  </si>
  <si>
    <t>3,871</t>
  </si>
  <si>
    <t>5,7</t>
  </si>
  <si>
    <t>-11,061</t>
  </si>
  <si>
    <t>33,723</t>
  </si>
  <si>
    <t>59,67</t>
  </si>
  <si>
    <t>47,613</t>
  </si>
  <si>
    <t>220,899</t>
  </si>
  <si>
    <t>72,603</t>
  </si>
  <si>
    <t>9,458</t>
  </si>
  <si>
    <t>11,631</t>
  </si>
  <si>
    <t>27,497</t>
  </si>
  <si>
    <t>54,563</t>
  </si>
  <si>
    <t>326,293</t>
  </si>
  <si>
    <t>12,699</t>
  </si>
  <si>
    <t>108,886</t>
  </si>
  <si>
    <t>47,619</t>
  </si>
  <si>
    <t>13,174</t>
  </si>
  <si>
    <t>125,95</t>
  </si>
  <si>
    <t>28,336</t>
  </si>
  <si>
    <t>18,39</t>
  </si>
  <si>
    <t>-0,275</t>
  </si>
  <si>
    <t>66,204</t>
  </si>
  <si>
    <t>23,318</t>
  </si>
  <si>
    <t>50,831</t>
  </si>
  <si>
    <t>165,814</t>
  </si>
  <si>
    <t>41,568</t>
  </si>
  <si>
    <t>27,737</t>
  </si>
  <si>
    <t>99,852</t>
  </si>
  <si>
    <t>34,903</t>
  </si>
  <si>
    <t>62,189</t>
  </si>
  <si>
    <t>170,285</t>
  </si>
  <si>
    <t>49,262</t>
  </si>
  <si>
    <t>212,691</t>
  </si>
  <si>
    <t>23,342</t>
  </si>
  <si>
    <t>1,192</t>
  </si>
  <si>
    <t>-0,996</t>
  </si>
  <si>
    <t>84,03</t>
  </si>
  <si>
    <t>48,659</t>
  </si>
  <si>
    <t>80,92</t>
  </si>
  <si>
    <t>53,403</t>
  </si>
  <si>
    <t>146,611</t>
  </si>
  <si>
    <t>803,232</t>
  </si>
  <si>
    <t>11,627</t>
  </si>
  <si>
    <t>165,674</t>
  </si>
  <si>
    <t>14,475</t>
  </si>
  <si>
    <t>12,841</t>
  </si>
  <si>
    <t>11,046</t>
  </si>
  <si>
    <t>596,425</t>
  </si>
  <si>
    <t>591,904</t>
  </si>
  <si>
    <t>49,796</t>
  </si>
  <si>
    <t>68,116</t>
  </si>
  <si>
    <t>173,197</t>
  </si>
  <si>
    <t>1379,937</t>
  </si>
  <si>
    <t>9,471</t>
  </si>
  <si>
    <t>242,725</t>
  </si>
  <si>
    <t>16,482</t>
  </si>
  <si>
    <t>21,617</t>
  </si>
  <si>
    <t>873,809</t>
  </si>
  <si>
    <t>816,413</t>
  </si>
  <si>
    <t>29,994</t>
  </si>
  <si>
    <t>86,694</t>
  </si>
  <si>
    <t>18,908</t>
  </si>
  <si>
    <t>231,65</t>
  </si>
  <si>
    <t>60,634</t>
  </si>
  <si>
    <t>39,21</t>
  </si>
  <si>
    <t>6,553</t>
  </si>
  <si>
    <t>176,968</t>
  </si>
  <si>
    <t>53,114</t>
  </si>
  <si>
    <t>22,298</t>
  </si>
  <si>
    <t>37,425</t>
  </si>
  <si>
    <t>9,421</t>
  </si>
  <si>
    <t>80,274</t>
  </si>
  <si>
    <t>19,838</t>
  </si>
  <si>
    <t>54,804</t>
  </si>
  <si>
    <t>195,77</t>
  </si>
  <si>
    <t>36,869</t>
  </si>
  <si>
    <t>61,056</t>
  </si>
  <si>
    <t>519,412</t>
  </si>
  <si>
    <t>29,04</t>
  </si>
  <si>
    <t>81,666</t>
  </si>
  <si>
    <t>75,285</t>
  </si>
  <si>
    <t>13,881</t>
  </si>
  <si>
    <t>271,024</t>
  </si>
  <si>
    <t>71,352</t>
  </si>
  <si>
    <t>51,582</t>
  </si>
  <si>
    <t>22386,906</t>
  </si>
  <si>
    <t>107,955</t>
  </si>
  <si>
    <t>23,767</t>
  </si>
  <si>
    <t>28,908</t>
  </si>
  <si>
    <t>85,563</t>
  </si>
  <si>
    <t>77,708</t>
  </si>
  <si>
    <t>74629,8</t>
  </si>
  <si>
    <t>133,995</t>
  </si>
  <si>
    <t>-206,456</t>
  </si>
  <si>
    <t>67,571</t>
  </si>
  <si>
    <t>34,25</t>
  </si>
  <si>
    <t>114,93</t>
  </si>
  <si>
    <t>132,049</t>
  </si>
  <si>
    <t>38,716</t>
  </si>
  <si>
    <t>15,64</t>
  </si>
  <si>
    <t>57,136</t>
  </si>
  <si>
    <t>14,949</t>
  </si>
  <si>
    <t>8,961</t>
  </si>
  <si>
    <t>205,691</t>
  </si>
  <si>
    <t>191,241</t>
  </si>
  <si>
    <t>102,361</t>
  </si>
  <si>
    <t>34,004</t>
  </si>
  <si>
    <t>-224,936</t>
  </si>
  <si>
    <t>-42,948</t>
  </si>
  <si>
    <t>-0,935</t>
  </si>
  <si>
    <t>-7,763</t>
  </si>
  <si>
    <t>-7,688</t>
  </si>
  <si>
    <t>-10,92</t>
  </si>
  <si>
    <t>-154,612</t>
  </si>
  <si>
    <t>48,938</t>
  </si>
  <si>
    <t>148,907</t>
  </si>
  <si>
    <t>94,988</t>
  </si>
  <si>
    <t>53,089</t>
  </si>
  <si>
    <t>21,783</t>
  </si>
  <si>
    <t>8,555</t>
  </si>
  <si>
    <t>14,719</t>
  </si>
  <si>
    <t>47,05</t>
  </si>
  <si>
    <t>177,307</t>
  </si>
  <si>
    <t>273,234</t>
  </si>
  <si>
    <t>117,081</t>
  </si>
  <si>
    <t>-77,05</t>
  </si>
  <si>
    <t>-90,974</t>
  </si>
  <si>
    <t>-3,235</t>
  </si>
  <si>
    <t>-4,383</t>
  </si>
  <si>
    <t>421,492</t>
  </si>
  <si>
    <t>358,115</t>
  </si>
  <si>
    <t>82,427</t>
  </si>
  <si>
    <t>143,113</t>
  </si>
  <si>
    <t>16,545</t>
  </si>
  <si>
    <t>273,638</t>
  </si>
  <si>
    <t>62,945</t>
  </si>
  <si>
    <t>14,506</t>
  </si>
  <si>
    <t>91,497</t>
  </si>
  <si>
    <t>49,984</t>
  </si>
  <si>
    <t>64,816</t>
  </si>
  <si>
    <t>65,167</t>
  </si>
  <si>
    <t>431,103</t>
  </si>
  <si>
    <t>16,332</t>
  </si>
  <si>
    <t>84,81</t>
  </si>
  <si>
    <t>305,318</t>
  </si>
  <si>
    <t>284,969</t>
  </si>
  <si>
    <t>27,397</t>
  </si>
  <si>
    <t>55,526</t>
  </si>
  <si>
    <t>128,0</t>
  </si>
  <si>
    <t>57,846</t>
  </si>
  <si>
    <t>-0,329</t>
  </si>
  <si>
    <t>39,034</t>
  </si>
  <si>
    <t>13,555</t>
  </si>
  <si>
    <t>23,393</t>
  </si>
  <si>
    <t>17,862</t>
  </si>
  <si>
    <t>170,946</t>
  </si>
  <si>
    <t>53,681</t>
  </si>
  <si>
    <t>55,904</t>
  </si>
  <si>
    <t>8,882</t>
  </si>
  <si>
    <t>4,604</t>
  </si>
  <si>
    <t>7,703</t>
  </si>
  <si>
    <t>36,978</t>
  </si>
  <si>
    <t>72,374</t>
  </si>
  <si>
    <t>46,753</t>
  </si>
  <si>
    <t>58,388</t>
  </si>
  <si>
    <t>8,124</t>
  </si>
  <si>
    <t>27,858</t>
  </si>
  <si>
    <t>6,255</t>
  </si>
  <si>
    <t>54,247</t>
  </si>
  <si>
    <t>65,723</t>
  </si>
  <si>
    <t>21,301</t>
  </si>
  <si>
    <t>3,387</t>
  </si>
  <si>
    <t>76,684</t>
  </si>
  <si>
    <t>50,04</t>
  </si>
  <si>
    <t>14,891</t>
  </si>
  <si>
    <t>33,974</t>
  </si>
  <si>
    <t>483,873</t>
  </si>
  <si>
    <t>83,369</t>
  </si>
  <si>
    <t>6,729</t>
  </si>
  <si>
    <t>-25,512</t>
  </si>
  <si>
    <t>-4,342</t>
  </si>
  <si>
    <t>24,601</t>
  </si>
  <si>
    <t>37,01</t>
  </si>
  <si>
    <t>48,745</t>
  </si>
  <si>
    <t>73,982</t>
  </si>
  <si>
    <t>302,057</t>
  </si>
  <si>
    <t>47,272</t>
  </si>
  <si>
    <t>10,513</t>
  </si>
  <si>
    <t>5,735</t>
  </si>
  <si>
    <t>113,037</t>
  </si>
  <si>
    <t>84,002</t>
  </si>
  <si>
    <t>35,412</t>
  </si>
  <si>
    <t>519,315</t>
  </si>
  <si>
    <t>123,539</t>
  </si>
  <si>
    <t>73,703</t>
  </si>
  <si>
    <t>45,085</t>
  </si>
  <si>
    <t>6,158</t>
  </si>
  <si>
    <t>39,166</t>
  </si>
  <si>
    <t>4,084</t>
  </si>
  <si>
    <t>101,598</t>
  </si>
  <si>
    <t>30,081</t>
  </si>
  <si>
    <t>20,023</t>
  </si>
  <si>
    <t>-0,433</t>
  </si>
  <si>
    <t>-0,185</t>
  </si>
  <si>
    <t>72,081</t>
  </si>
  <si>
    <t>59,007</t>
  </si>
  <si>
    <t>67,683</t>
  </si>
  <si>
    <t>148983,513</t>
  </si>
  <si>
    <t>135,801</t>
  </si>
  <si>
    <t>19,754</t>
  </si>
  <si>
    <t>-1529,703</t>
  </si>
  <si>
    <t>71,114</t>
  </si>
  <si>
    <t>73,896</t>
  </si>
  <si>
    <t>125,699</t>
  </si>
  <si>
    <t>39,043</t>
  </si>
  <si>
    <t>55,262</t>
  </si>
  <si>
    <t>1,629</t>
  </si>
  <si>
    <t>9,779</t>
  </si>
  <si>
    <t>51,599</t>
  </si>
  <si>
    <t>31,159</t>
  </si>
  <si>
    <t>22,047</t>
  </si>
  <si>
    <t>33,019</t>
  </si>
  <si>
    <t>29259,3</t>
  </si>
  <si>
    <t>10,344</t>
  </si>
  <si>
    <t>279,308</t>
  </si>
  <si>
    <t>37,237</t>
  </si>
  <si>
    <t>23,34</t>
  </si>
  <si>
    <t>24,111</t>
  </si>
  <si>
    <t>229,065</t>
  </si>
  <si>
    <t>56,344</t>
  </si>
  <si>
    <t>119,333</t>
  </si>
  <si>
    <t>7,96</t>
  </si>
  <si>
    <t>429,6</t>
  </si>
  <si>
    <t>204,723</t>
  </si>
  <si>
    <t>467,032</t>
  </si>
  <si>
    <t>216,361</t>
  </si>
  <si>
    <t>76,371</t>
  </si>
  <si>
    <t>15,897</t>
  </si>
  <si>
    <t>57,229</t>
  </si>
  <si>
    <t>39,938</t>
  </si>
  <si>
    <t>46,843</t>
  </si>
  <si>
    <t>161,91</t>
  </si>
  <si>
    <t>53,613</t>
  </si>
  <si>
    <t>67,645</t>
  </si>
  <si>
    <t>11,29</t>
  </si>
  <si>
    <t>32,911</t>
  </si>
  <si>
    <t>39,262</t>
  </si>
  <si>
    <t>222,276</t>
  </si>
  <si>
    <t>4,413</t>
  </si>
  <si>
    <t>6,0</t>
  </si>
  <si>
    <t>26,188</t>
  </si>
  <si>
    <t>18,152</t>
  </si>
  <si>
    <t>119,267</t>
  </si>
  <si>
    <t>48,41</t>
  </si>
  <si>
    <t>18,501</t>
  </si>
  <si>
    <t>17,444</t>
  </si>
  <si>
    <t>391,981</t>
  </si>
  <si>
    <t>100,332</t>
  </si>
  <si>
    <t>38,175</t>
  </si>
  <si>
    <t>53,052</t>
  </si>
  <si>
    <t>68,935</t>
  </si>
  <si>
    <t>117,581</t>
  </si>
  <si>
    <t>11,005</t>
  </si>
  <si>
    <t>84,925</t>
  </si>
  <si>
    <t>32,298</t>
  </si>
  <si>
    <t>85,615</t>
  </si>
  <si>
    <t>120,949</t>
  </si>
  <si>
    <t>12,39</t>
  </si>
  <si>
    <t>379,929</t>
  </si>
  <si>
    <t>21,613</t>
  </si>
  <si>
    <t>66,569</t>
  </si>
  <si>
    <t>37,083</t>
  </si>
  <si>
    <t>12,866</t>
  </si>
  <si>
    <t>17,931</t>
  </si>
  <si>
    <t>133,501</t>
  </si>
  <si>
    <t>81,019</t>
  </si>
  <si>
    <t>58,703</t>
  </si>
  <si>
    <t>50,172</t>
  </si>
  <si>
    <t>11,082</t>
  </si>
  <si>
    <t>449,157</t>
  </si>
  <si>
    <t>28,791</t>
  </si>
  <si>
    <t>67,617</t>
  </si>
  <si>
    <t>43,91</t>
  </si>
  <si>
    <t>17,984</t>
  </si>
  <si>
    <t>17,779</t>
  </si>
  <si>
    <t>158,075</t>
  </si>
  <si>
    <t>128,929</t>
  </si>
  <si>
    <t>46,122</t>
  </si>
  <si>
    <t>1327,469</t>
  </si>
  <si>
    <t>61,97</t>
  </si>
  <si>
    <t>-2,036</t>
  </si>
  <si>
    <t>-50,354</t>
  </si>
  <si>
    <t>-1,507</t>
  </si>
  <si>
    <t>-6,908</t>
  </si>
  <si>
    <t>-7,33</t>
  </si>
  <si>
    <t>67,599</t>
  </si>
  <si>
    <t>56,261</t>
  </si>
  <si>
    <t>19,6</t>
  </si>
  <si>
    <t>194,884</t>
  </si>
  <si>
    <t>19,829</t>
  </si>
  <si>
    <t>57,448</t>
  </si>
  <si>
    <t>26,408</t>
  </si>
  <si>
    <t>9,794</t>
  </si>
  <si>
    <t>95,069</t>
  </si>
  <si>
    <t>24,64</t>
  </si>
  <si>
    <t>60,999</t>
  </si>
  <si>
    <t>19,709</t>
  </si>
  <si>
    <t>195,546</t>
  </si>
  <si>
    <t>56,757</t>
  </si>
  <si>
    <t>26,795</t>
  </si>
  <si>
    <t>10,712</t>
  </si>
  <si>
    <t>9,903</t>
  </si>
  <si>
    <t>96,462</t>
  </si>
  <si>
    <t>39,087</t>
  </si>
  <si>
    <t>70,507</t>
  </si>
  <si>
    <t>433,195</t>
  </si>
  <si>
    <t>76,916</t>
  </si>
  <si>
    <t>79,349</t>
  </si>
  <si>
    <t>148,595</t>
  </si>
  <si>
    <t>56,85</t>
  </si>
  <si>
    <t>24,333</t>
  </si>
  <si>
    <t>14,437</t>
  </si>
  <si>
    <t>17,791</t>
  </si>
  <si>
    <t>51,973</t>
  </si>
  <si>
    <t>30,375</t>
  </si>
  <si>
    <t>33,78</t>
  </si>
  <si>
    <t>446,223</t>
  </si>
  <si>
    <t>578,761</t>
  </si>
  <si>
    <t>15,31</t>
  </si>
  <si>
    <t>230,572</t>
  </si>
  <si>
    <t>69,031</t>
  </si>
  <si>
    <t>165,527</t>
  </si>
  <si>
    <t>830,059</t>
  </si>
  <si>
    <t>773,052</t>
  </si>
  <si>
    <t>53,137</t>
  </si>
  <si>
    <t>105,899</t>
  </si>
  <si>
    <t>500,21</t>
  </si>
  <si>
    <t>557,563</t>
  </si>
  <si>
    <t>289,197</t>
  </si>
  <si>
    <t>-111,744</t>
  </si>
  <si>
    <t>-1,424</t>
  </si>
  <si>
    <t>-152,213</t>
  </si>
  <si>
    <t>-1,812</t>
  </si>
  <si>
    <t>-4,151</t>
  </si>
  <si>
    <t>1041,11</t>
  </si>
  <si>
    <t>982,119</t>
  </si>
  <si>
    <t>47,184</t>
  </si>
  <si>
    <t>127,257</t>
  </si>
  <si>
    <t>54,217</t>
  </si>
  <si>
    <t>108,915</t>
  </si>
  <si>
    <t>58,168</t>
  </si>
  <si>
    <t>53,046</t>
  </si>
  <si>
    <t>-41,665</t>
  </si>
  <si>
    <t>26,05</t>
  </si>
  <si>
    <t>27,705</t>
  </si>
  <si>
    <t>18,062</t>
  </si>
  <si>
    <t>-149,992</t>
  </si>
  <si>
    <t>15,986</t>
  </si>
  <si>
    <t>40,107</t>
  </si>
  <si>
    <t>104,66</t>
  </si>
  <si>
    <t>104,75</t>
  </si>
  <si>
    <t>42,848</t>
  </si>
  <si>
    <t>-8,152</t>
  </si>
  <si>
    <t>48,445</t>
  </si>
  <si>
    <t>50,221</t>
  </si>
  <si>
    <t>59,445</t>
  </si>
  <si>
    <t>87,939</t>
  </si>
  <si>
    <t>-18,692</t>
  </si>
  <si>
    <t>-32,573</t>
  </si>
  <si>
    <t>-2,597</t>
  </si>
  <si>
    <t>-1,443</t>
  </si>
  <si>
    <t>-3,115</t>
  </si>
  <si>
    <t>-5,535</t>
  </si>
  <si>
    <t>17,132</t>
  </si>
  <si>
    <t>-1538,793</t>
  </si>
  <si>
    <t>137,391</t>
  </si>
  <si>
    <t>14,343</t>
  </si>
  <si>
    <t>-3,058</t>
  </si>
  <si>
    <t>174,577</t>
  </si>
  <si>
    <t>-2,822</t>
  </si>
  <si>
    <t>68,716</t>
  </si>
  <si>
    <t>37,846</t>
  </si>
  <si>
    <t>-668,483</t>
  </si>
  <si>
    <t>91,179</t>
  </si>
  <si>
    <t>-6,633</t>
  </si>
  <si>
    <t>5,36</t>
  </si>
  <si>
    <t>145,651</t>
  </si>
  <si>
    <t>-13,058</t>
  </si>
  <si>
    <t>-2,123</t>
  </si>
  <si>
    <t>1,777</t>
  </si>
  <si>
    <t>19,297</t>
  </si>
  <si>
    <t>35,684</t>
  </si>
  <si>
    <t>89,198</t>
  </si>
  <si>
    <t>26,192</t>
  </si>
  <si>
    <t>38,143</t>
  </si>
  <si>
    <t>-6,934</t>
  </si>
  <si>
    <t>-24,963</t>
  </si>
  <si>
    <t>23,341</t>
  </si>
  <si>
    <t>86,639</t>
  </si>
  <si>
    <t>31,259</t>
  </si>
  <si>
    <t>37,839</t>
  </si>
  <si>
    <t>-4,827</t>
  </si>
  <si>
    <t>62,404</t>
  </si>
  <si>
    <t>2,106</t>
  </si>
  <si>
    <t>-17,375</t>
  </si>
  <si>
    <t>31,214</t>
  </si>
  <si>
    <t>35,504</t>
  </si>
  <si>
    <t>778,352</t>
  </si>
  <si>
    <t>195,127</t>
  </si>
  <si>
    <t>37,533</t>
  </si>
  <si>
    <t>7,968</t>
  </si>
  <si>
    <t>2,046</t>
  </si>
  <si>
    <t>6,064</t>
  </si>
  <si>
    <t>-367,325</t>
  </si>
  <si>
    <t>129,077</t>
  </si>
  <si>
    <t>-20,668</t>
  </si>
  <si>
    <t>21,424</t>
  </si>
  <si>
    <t>-2,441</t>
  </si>
  <si>
    <t>-11,041</t>
  </si>
  <si>
    <t>-3,93</t>
  </si>
  <si>
    <t>-10,488</t>
  </si>
  <si>
    <t>-15,566</t>
  </si>
  <si>
    <t>77,128</t>
  </si>
  <si>
    <t>26,093</t>
  </si>
  <si>
    <t>57,203</t>
  </si>
  <si>
    <t>54,943</t>
  </si>
  <si>
    <t>129,472</t>
  </si>
  <si>
    <t>42,127</t>
  </si>
  <si>
    <t>46,008</t>
  </si>
  <si>
    <t>22,917</t>
  </si>
  <si>
    <t>105,125</t>
  </si>
  <si>
    <t>189,427</t>
  </si>
  <si>
    <t>23,321</t>
  </si>
  <si>
    <t>17,134</t>
  </si>
  <si>
    <t>1,371</t>
  </si>
  <si>
    <t>16,795</t>
  </si>
  <si>
    <t>162,028</t>
  </si>
  <si>
    <t>89,363</t>
  </si>
  <si>
    <t>92,515</t>
  </si>
  <si>
    <t>100,967</t>
  </si>
  <si>
    <t>138,155</t>
  </si>
  <si>
    <t>38,209</t>
  </si>
  <si>
    <t>32,702</t>
  </si>
  <si>
    <t>5,596</t>
  </si>
  <si>
    <t>4,766</t>
  </si>
  <si>
    <t>117,726</t>
  </si>
  <si>
    <t>13,798</t>
  </si>
  <si>
    <t>25,096</t>
  </si>
  <si>
    <t>76,242</t>
  </si>
  <si>
    <t>-45,169</t>
  </si>
  <si>
    <t>-18,739</t>
  </si>
  <si>
    <t>1,244</t>
  </si>
  <si>
    <t>-0,855</t>
  </si>
  <si>
    <t>4,953</t>
  </si>
  <si>
    <t>21,666</t>
  </si>
  <si>
    <t>67,299</t>
  </si>
  <si>
    <t>155,207</t>
  </si>
  <si>
    <t>48,136</t>
  </si>
  <si>
    <t>28,201</t>
  </si>
  <si>
    <t>-35,692</t>
  </si>
  <si>
    <t>-1,213</t>
  </si>
  <si>
    <t>101,523</t>
  </si>
  <si>
    <t>92,721</t>
  </si>
  <si>
    <t>40121,613</t>
  </si>
  <si>
    <t>252,345</t>
  </si>
  <si>
    <t>228,446</t>
  </si>
  <si>
    <t>122,494</t>
  </si>
  <si>
    <t>47,972</t>
  </si>
  <si>
    <t>58,981</t>
  </si>
  <si>
    <t>43,101</t>
  </si>
  <si>
    <t>205,287</t>
  </si>
  <si>
    <t>44,581</t>
  </si>
  <si>
    <t>32,087</t>
  </si>
  <si>
    <t>9,266</t>
  </si>
  <si>
    <t>115,512</t>
  </si>
  <si>
    <t>87,966</t>
  </si>
  <si>
    <t>58,178</t>
  </si>
  <si>
    <t>52,261</t>
  </si>
  <si>
    <t>265,575</t>
  </si>
  <si>
    <t>67,266</t>
  </si>
  <si>
    <t>48,311</t>
  </si>
  <si>
    <t>41,175</t>
  </si>
  <si>
    <t>55,933</t>
  </si>
  <si>
    <t>148,231</t>
  </si>
  <si>
    <t>71,147</t>
  </si>
  <si>
    <t>56,673</t>
  </si>
  <si>
    <t>54,443</t>
  </si>
  <si>
    <t>123,709</t>
  </si>
  <si>
    <t>14,126</t>
  </si>
  <si>
    <t>24,836</t>
  </si>
  <si>
    <t>52,697</t>
  </si>
  <si>
    <t>-9,743</t>
  </si>
  <si>
    <t>-5,667</t>
  </si>
  <si>
    <t>-2,119</t>
  </si>
  <si>
    <t>189,708</t>
  </si>
  <si>
    <t>169,622</t>
  </si>
  <si>
    <t>69,138</t>
  </si>
  <si>
    <t>265,348</t>
  </si>
  <si>
    <t>77,545</t>
  </si>
  <si>
    <t>51,441</t>
  </si>
  <si>
    <t>20,725</t>
  </si>
  <si>
    <t>2,228</t>
  </si>
  <si>
    <t>8,388</t>
  </si>
  <si>
    <t>6,582</t>
  </si>
  <si>
    <t>6,017</t>
  </si>
  <si>
    <t>117,761</t>
  </si>
  <si>
    <t>240,197</t>
  </si>
  <si>
    <t>103,456</t>
  </si>
  <si>
    <t>44,523</t>
  </si>
  <si>
    <t>3,115</t>
  </si>
  <si>
    <t>18,766</t>
  </si>
  <si>
    <t>1,649</t>
  </si>
  <si>
    <t>5,657</t>
  </si>
  <si>
    <t>84,871</t>
  </si>
  <si>
    <t>100,484</t>
  </si>
  <si>
    <t>28,302</t>
  </si>
  <si>
    <t>46,429</t>
  </si>
  <si>
    <t>299,455</t>
  </si>
  <si>
    <t>710,028</t>
  </si>
  <si>
    <t>20,319</t>
  </si>
  <si>
    <t>22,989</t>
  </si>
  <si>
    <t>77,805</t>
  </si>
  <si>
    <t>23,487</t>
  </si>
  <si>
    <t>30,912</t>
  </si>
  <si>
    <t>9,727</t>
  </si>
  <si>
    <t>7,245</t>
  </si>
  <si>
    <t>280,098</t>
  </si>
  <si>
    <t>63,356</t>
  </si>
  <si>
    <t>27,596</t>
  </si>
  <si>
    <t>117,534</t>
  </si>
  <si>
    <t>62,897</t>
  </si>
  <si>
    <t>78,224</t>
  </si>
  <si>
    <t>12,965</t>
  </si>
  <si>
    <t>23,401</t>
  </si>
  <si>
    <t>46,674</t>
  </si>
  <si>
    <t>58,822</t>
  </si>
  <si>
    <t>193,652</t>
  </si>
  <si>
    <t>57,672</t>
  </si>
  <si>
    <t>81,731</t>
  </si>
  <si>
    <t>17,399</t>
  </si>
  <si>
    <t>22,688</t>
  </si>
  <si>
    <t>74,968</t>
  </si>
  <si>
    <t>18,003</t>
  </si>
  <si>
    <t>51,834</t>
  </si>
  <si>
    <t>22,064</t>
  </si>
  <si>
    <t>342,68</t>
  </si>
  <si>
    <t>43,108</t>
  </si>
  <si>
    <t>30,263</t>
  </si>
  <si>
    <t>21,96</t>
  </si>
  <si>
    <t>108,828</t>
  </si>
  <si>
    <t>42,744</t>
  </si>
  <si>
    <t>28,877</t>
  </si>
  <si>
    <t>41,777</t>
  </si>
  <si>
    <t>134,669</t>
  </si>
  <si>
    <t>206,229</t>
  </si>
  <si>
    <t>49,888</t>
  </si>
  <si>
    <t>24,609</t>
  </si>
  <si>
    <t>34,566</t>
  </si>
  <si>
    <t>39,056</t>
  </si>
  <si>
    <t>124,436</t>
  </si>
  <si>
    <t>77,589</t>
  </si>
  <si>
    <t>56,777</t>
  </si>
  <si>
    <t>46,578</t>
  </si>
  <si>
    <t>166,531</t>
  </si>
  <si>
    <t>37,464</t>
  </si>
  <si>
    <t>2,878</t>
  </si>
  <si>
    <t>113,924</t>
  </si>
  <si>
    <t>88,818</t>
  </si>
  <si>
    <t>24,791</t>
  </si>
  <si>
    <t>78,525</t>
  </si>
  <si>
    <t>309,874</t>
  </si>
  <si>
    <t>41,066</t>
  </si>
  <si>
    <t>130,56</t>
  </si>
  <si>
    <t>69,224</t>
  </si>
  <si>
    <t>47,996</t>
  </si>
  <si>
    <t>40,931</t>
  </si>
  <si>
    <t>620,229</t>
  </si>
  <si>
    <t>333,03</t>
  </si>
  <si>
    <t>89,913</t>
  </si>
  <si>
    <t>56,536</t>
  </si>
  <si>
    <t>203,53</t>
  </si>
  <si>
    <t>112,414</t>
  </si>
  <si>
    <t>76,065</t>
  </si>
  <si>
    <t>58,776</t>
  </si>
  <si>
    <t>71,898</t>
  </si>
  <si>
    <t>193,578</t>
  </si>
  <si>
    <t>42,745</t>
  </si>
  <si>
    <t>22,112</t>
  </si>
  <si>
    <t>63,207</t>
  </si>
  <si>
    <t>161,308</t>
  </si>
  <si>
    <t>31,588</t>
  </si>
  <si>
    <t>42,378</t>
  </si>
  <si>
    <t>18,644</t>
  </si>
  <si>
    <t>177,797</t>
  </si>
  <si>
    <t>54,005</t>
  </si>
  <si>
    <t>10,124</t>
  </si>
  <si>
    <t>11,24</t>
  </si>
  <si>
    <t>142,992</t>
  </si>
  <si>
    <t>33,34</t>
  </si>
  <si>
    <t>30,69</t>
  </si>
  <si>
    <t>90,273</t>
  </si>
  <si>
    <t>31,73</t>
  </si>
  <si>
    <t>112,706</t>
  </si>
  <si>
    <t>41,84</t>
  </si>
  <si>
    <t>28,838</t>
  </si>
  <si>
    <t>11,607</t>
  </si>
  <si>
    <t>2,023</t>
  </si>
  <si>
    <t>60,686</t>
  </si>
  <si>
    <t>83,484</t>
  </si>
  <si>
    <t>47,209</t>
  </si>
  <si>
    <t>107,765</t>
  </si>
  <si>
    <t>40,473</t>
  </si>
  <si>
    <t>16,732</t>
  </si>
  <si>
    <t>115,611</t>
  </si>
  <si>
    <t>47,026</t>
  </si>
  <si>
    <t>49,563</t>
  </si>
  <si>
    <t>152,642</t>
  </si>
  <si>
    <t>2,782</t>
  </si>
  <si>
    <t>121,647</t>
  </si>
  <si>
    <t>110,343</t>
  </si>
  <si>
    <t>37,023</t>
  </si>
  <si>
    <t>67,613</t>
  </si>
  <si>
    <t>63,593</t>
  </si>
  <si>
    <t>105,665</t>
  </si>
  <si>
    <t>53,708</t>
  </si>
  <si>
    <t>-12,339</t>
  </si>
  <si>
    <t>19,557</t>
  </si>
  <si>
    <t>6,593</t>
  </si>
  <si>
    <t>-44,42</t>
  </si>
  <si>
    <t>30,064</t>
  </si>
  <si>
    <t>34,935</t>
  </si>
  <si>
    <t>84,355</t>
  </si>
  <si>
    <t>120,153</t>
  </si>
  <si>
    <t>-7,342</t>
  </si>
  <si>
    <t>-372,374</t>
  </si>
  <si>
    <t>6,666</t>
  </si>
  <si>
    <t>-26,431</t>
  </si>
  <si>
    <t>6,164</t>
  </si>
  <si>
    <t>95,346</t>
  </si>
  <si>
    <t>3298,175</t>
  </si>
  <si>
    <t>12,137</t>
  </si>
  <si>
    <t>-36,596</t>
  </si>
  <si>
    <t>43,693</t>
  </si>
  <si>
    <t>31,599</t>
  </si>
  <si>
    <t>51,991</t>
  </si>
  <si>
    <t>99,612</t>
  </si>
  <si>
    <t>9,708</t>
  </si>
  <si>
    <t>38,914</t>
  </si>
  <si>
    <t>55,745</t>
  </si>
  <si>
    <t>25541,225</t>
  </si>
  <si>
    <t>105,179</t>
  </si>
  <si>
    <t>18,768</t>
  </si>
  <si>
    <t>18325,543</t>
  </si>
  <si>
    <t>67,566</t>
  </si>
  <si>
    <t>42,948</t>
  </si>
  <si>
    <t>32,386</t>
  </si>
  <si>
    <t>67,925</t>
  </si>
  <si>
    <t>557,51</t>
  </si>
  <si>
    <t>103,141</t>
  </si>
  <si>
    <t>47,626</t>
  </si>
  <si>
    <t>43,572</t>
  </si>
  <si>
    <t>54,062</t>
  </si>
  <si>
    <t>15882,506</t>
  </si>
  <si>
    <t>106,298</t>
  </si>
  <si>
    <t>12,542</t>
  </si>
  <si>
    <t>-0,106</t>
  </si>
  <si>
    <t>-15,698</t>
  </si>
  <si>
    <t>41,847</t>
  </si>
  <si>
    <t>10,208</t>
  </si>
  <si>
    <t>6,001</t>
  </si>
  <si>
    <t>36,749</t>
  </si>
  <si>
    <t>26,515</t>
  </si>
  <si>
    <t>39,141</t>
  </si>
  <si>
    <t>210,606</t>
  </si>
  <si>
    <t>46,006</t>
  </si>
  <si>
    <t>24,061</t>
  </si>
  <si>
    <t>4,13</t>
  </si>
  <si>
    <t>1,63</t>
  </si>
  <si>
    <t>-0,188</t>
  </si>
  <si>
    <t>86,621</t>
  </si>
  <si>
    <t>107,468</t>
  </si>
  <si>
    <t>179,304</t>
  </si>
  <si>
    <t>73,403</t>
  </si>
  <si>
    <t>31,336</t>
  </si>
  <si>
    <t>60,639</t>
  </si>
  <si>
    <t>58,371</t>
  </si>
  <si>
    <t>18,944</t>
  </si>
  <si>
    <t>275,099</t>
  </si>
  <si>
    <t>65,539</t>
  </si>
  <si>
    <t>60,372</t>
  </si>
  <si>
    <t>-2,011</t>
  </si>
  <si>
    <t>217,341</t>
  </si>
  <si>
    <t>180,094</t>
  </si>
  <si>
    <t>58,458</t>
  </si>
  <si>
    <t>59,416</t>
  </si>
  <si>
    <t>86,821</t>
  </si>
  <si>
    <t>-70,704</t>
  </si>
  <si>
    <t>13,586</t>
  </si>
  <si>
    <t>10,83</t>
  </si>
  <si>
    <t>-254,534</t>
  </si>
  <si>
    <t>165,286</t>
  </si>
  <si>
    <t>149,625</t>
  </si>
  <si>
    <t>34,75</t>
  </si>
  <si>
    <t>18,651</t>
  </si>
  <si>
    <t>6,535</t>
  </si>
  <si>
    <t>11,85</t>
  </si>
  <si>
    <t>67,144</t>
  </si>
  <si>
    <t>45,037</t>
  </si>
  <si>
    <t>75,937</t>
  </si>
  <si>
    <t>163,498</t>
  </si>
  <si>
    <t>21,964</t>
  </si>
  <si>
    <t>49,857</t>
  </si>
  <si>
    <t>16,512</t>
  </si>
  <si>
    <t>68,086</t>
  </si>
  <si>
    <t>25,606</t>
  </si>
  <si>
    <t>40,694</t>
  </si>
  <si>
    <t>65,059</t>
  </si>
  <si>
    <t>16,586</t>
  </si>
  <si>
    <t>158,121</t>
  </si>
  <si>
    <t>221,985</t>
  </si>
  <si>
    <t>29,993</t>
  </si>
  <si>
    <t>67,851</t>
  </si>
  <si>
    <t>2,064</t>
  </si>
  <si>
    <t>137,21</t>
  </si>
  <si>
    <t>121,702</t>
  </si>
  <si>
    <t>69,186</t>
  </si>
  <si>
    <t>241,995</t>
  </si>
  <si>
    <t>133,437</t>
  </si>
  <si>
    <t>19,963</t>
  </si>
  <si>
    <t>153,719</t>
  </si>
  <si>
    <t>-21,985</t>
  </si>
  <si>
    <t>-6,827</t>
  </si>
  <si>
    <t>-16,486</t>
  </si>
  <si>
    <t>-6,993</t>
  </si>
  <si>
    <t>553,388</t>
  </si>
  <si>
    <t>257,916</t>
  </si>
  <si>
    <t>72,493</t>
  </si>
  <si>
    <t>374,088</t>
  </si>
  <si>
    <t>44,008</t>
  </si>
  <si>
    <t>113,98</t>
  </si>
  <si>
    <t>19,336</t>
  </si>
  <si>
    <t>43,985</t>
  </si>
  <si>
    <t>-3,507</t>
  </si>
  <si>
    <t>-0,599</t>
  </si>
  <si>
    <t>-50,103</t>
  </si>
  <si>
    <t>197,427</t>
  </si>
  <si>
    <t>-12,625</t>
  </si>
  <si>
    <t>55,185</t>
  </si>
  <si>
    <t>60,456</t>
  </si>
  <si>
    <t>-56,024</t>
  </si>
  <si>
    <t>45,557</t>
  </si>
  <si>
    <t>334,479</t>
  </si>
  <si>
    <t>47,478</t>
  </si>
  <si>
    <t>56,922</t>
  </si>
  <si>
    <t>32,923</t>
  </si>
  <si>
    <t>18,99</t>
  </si>
  <si>
    <t>3,576</t>
  </si>
  <si>
    <t>118,522</t>
  </si>
  <si>
    <t>94,804</t>
  </si>
  <si>
    <t>44,873</t>
  </si>
  <si>
    <t>62,569</t>
  </si>
  <si>
    <t>21,178</t>
  </si>
  <si>
    <t>56,328</t>
  </si>
  <si>
    <t>10,293</t>
  </si>
  <si>
    <t>1,621</t>
  </si>
  <si>
    <t>10,29</t>
  </si>
  <si>
    <t>54,6</t>
  </si>
  <si>
    <t>218,17</t>
  </si>
  <si>
    <t>31,805</t>
  </si>
  <si>
    <t>88,127</t>
  </si>
  <si>
    <t>26,108</t>
  </si>
  <si>
    <t>8,783</t>
  </si>
  <si>
    <t>117,2</t>
  </si>
  <si>
    <t>67,896</t>
  </si>
  <si>
    <t>256,022</t>
  </si>
  <si>
    <t>21,975</t>
  </si>
  <si>
    <t>79,108</t>
  </si>
  <si>
    <t>65,489</t>
  </si>
  <si>
    <t>15,182</t>
  </si>
  <si>
    <t>37,072</t>
  </si>
  <si>
    <t>211,993</t>
  </si>
  <si>
    <t>96,788</t>
  </si>
  <si>
    <t>38,673</t>
  </si>
  <si>
    <t>16,556</t>
  </si>
  <si>
    <t>3,48</t>
  </si>
  <si>
    <t>48,31</t>
  </si>
  <si>
    <t>134,445</t>
  </si>
  <si>
    <t>29,101</t>
  </si>
  <si>
    <t>61,415</t>
  </si>
  <si>
    <t>8,449</t>
  </si>
  <si>
    <t>47,795</t>
  </si>
  <si>
    <t>58,031</t>
  </si>
  <si>
    <t>105,738</t>
  </si>
  <si>
    <t>26,711</t>
  </si>
  <si>
    <t>13,996</t>
  </si>
  <si>
    <t>10,011</t>
  </si>
  <si>
    <t>26,115</t>
  </si>
  <si>
    <t>42,924</t>
  </si>
  <si>
    <t>191,489</t>
  </si>
  <si>
    <t>7,045</t>
  </si>
  <si>
    <t>104,642</t>
  </si>
  <si>
    <t>53,929</t>
  </si>
  <si>
    <t>56,86</t>
  </si>
  <si>
    <t>152,379</t>
  </si>
  <si>
    <t>43,593</t>
  </si>
  <si>
    <t>58,009</t>
  </si>
  <si>
    <t>81,571</t>
  </si>
  <si>
    <t>42,709</t>
  </si>
  <si>
    <t>207,322</t>
  </si>
  <si>
    <t>17,789</t>
  </si>
  <si>
    <t>20,94</t>
  </si>
  <si>
    <t>7,803</t>
  </si>
  <si>
    <t>7,292</t>
  </si>
  <si>
    <t>75,386</t>
  </si>
  <si>
    <t>50,773</t>
  </si>
  <si>
    <t>108307,863</t>
  </si>
  <si>
    <t>127,262</t>
  </si>
  <si>
    <t>8216,813</t>
  </si>
  <si>
    <t>70,145</t>
  </si>
  <si>
    <t>64,261</t>
  </si>
  <si>
    <t>32,718</t>
  </si>
  <si>
    <t>41,795</t>
  </si>
  <si>
    <t>18,853</t>
  </si>
  <si>
    <t>38,223</t>
  </si>
  <si>
    <t>47234,856</t>
  </si>
  <si>
    <t>128,174</t>
  </si>
  <si>
    <t>193,496</t>
  </si>
  <si>
    <t>38,796</t>
  </si>
  <si>
    <t>27,27</t>
  </si>
  <si>
    <t>191,956</t>
  </si>
  <si>
    <t>27,056</t>
  </si>
  <si>
    <t>69,039</t>
  </si>
  <si>
    <t>-0,241</t>
  </si>
  <si>
    <t>72,888</t>
  </si>
  <si>
    <t>35,49</t>
  </si>
  <si>
    <t>23,152</t>
  </si>
  <si>
    <t>33,102</t>
  </si>
  <si>
    <t>112,139</t>
  </si>
  <si>
    <t>906,048</t>
  </si>
  <si>
    <t>190,699</t>
  </si>
  <si>
    <t>38,106</t>
  </si>
  <si>
    <t>686,517</t>
  </si>
  <si>
    <t>726,284</t>
  </si>
  <si>
    <t>30,887</t>
  </si>
  <si>
    <t>40,275</t>
  </si>
  <si>
    <t>37,068</t>
  </si>
  <si>
    <t>286,239</t>
  </si>
  <si>
    <t>36,074</t>
  </si>
  <si>
    <t>49,889</t>
  </si>
  <si>
    <t>105,383</t>
  </si>
  <si>
    <t>379,379</t>
  </si>
  <si>
    <t>400,974</t>
  </si>
  <si>
    <t>95,73</t>
  </si>
  <si>
    <t>10,711</t>
  </si>
  <si>
    <t>1085,425</t>
  </si>
  <si>
    <t>68,69</t>
  </si>
  <si>
    <t>58,965</t>
  </si>
  <si>
    <t>-12,16</t>
  </si>
  <si>
    <t>-74,377</t>
  </si>
  <si>
    <t>-6,854</t>
  </si>
  <si>
    <t>-0,784</t>
  </si>
  <si>
    <t>-43,777</t>
  </si>
  <si>
    <t>86,74</t>
  </si>
  <si>
    <t>27,904</t>
  </si>
  <si>
    <t>67,155</t>
  </si>
  <si>
    <t>126,163</t>
  </si>
  <si>
    <t>46,419</t>
  </si>
  <si>
    <t>126,19</t>
  </si>
  <si>
    <t>97,631</t>
  </si>
  <si>
    <t>73,537</t>
  </si>
  <si>
    <t>81,804</t>
  </si>
  <si>
    <t>98,197</t>
  </si>
  <si>
    <t>147,547</t>
  </si>
  <si>
    <t>49,851</t>
  </si>
  <si>
    <t>33,954</t>
  </si>
  <si>
    <t>34,932</t>
  </si>
  <si>
    <t>7,53</t>
  </si>
  <si>
    <t>3,547</t>
  </si>
  <si>
    <t>125,754</t>
  </si>
  <si>
    <t>108,023</t>
  </si>
  <si>
    <t>81,606</t>
  </si>
  <si>
    <t>97,37</t>
  </si>
  <si>
    <t>137,869</t>
  </si>
  <si>
    <t>119,257</t>
  </si>
  <si>
    <t>94,278</t>
  </si>
  <si>
    <t>81,706</t>
  </si>
  <si>
    <t>77,641</t>
  </si>
  <si>
    <t>124,679</t>
  </si>
  <si>
    <t>20,77</t>
  </si>
  <si>
    <t>76,428</t>
  </si>
  <si>
    <t>4,879</t>
  </si>
  <si>
    <t>275,141</t>
  </si>
  <si>
    <t>240,992</t>
  </si>
  <si>
    <t>58,581</t>
  </si>
  <si>
    <t>325,465</t>
  </si>
  <si>
    <t>92,681</t>
  </si>
  <si>
    <t>318,07</t>
  </si>
  <si>
    <t>15,269</t>
  </si>
  <si>
    <t>16,925</t>
  </si>
  <si>
    <t>-1,95</t>
  </si>
  <si>
    <t>-4,381</t>
  </si>
  <si>
    <t>60,928</t>
  </si>
  <si>
    <t>23,568</t>
  </si>
  <si>
    <t>43,509</t>
  </si>
  <si>
    <t>33,99</t>
  </si>
  <si>
    <t>142,485</t>
  </si>
  <si>
    <t>14,712</t>
  </si>
  <si>
    <t>52,963</t>
  </si>
  <si>
    <t>12,786</t>
  </si>
  <si>
    <t>49,013</t>
  </si>
  <si>
    <t>68,217</t>
  </si>
  <si>
    <t>76,1</t>
  </si>
  <si>
    <t>33,589</t>
  </si>
  <si>
    <t>26,19</t>
  </si>
  <si>
    <t>21,41</t>
  </si>
  <si>
    <t>20,282</t>
  </si>
  <si>
    <t>44,789</t>
  </si>
  <si>
    <t>367,812</t>
  </si>
  <si>
    <t>93,932</t>
  </si>
  <si>
    <t>237,172</t>
  </si>
  <si>
    <t>9,128</t>
  </si>
  <si>
    <t>853,82</t>
  </si>
  <si>
    <t>10,88</t>
  </si>
  <si>
    <t>391,675</t>
  </si>
  <si>
    <t>194,014</t>
  </si>
  <si>
    <t>42,151</t>
  </si>
  <si>
    <t>45,089</t>
  </si>
  <si>
    <t>5,391</t>
  </si>
  <si>
    <t>180,672</t>
  </si>
  <si>
    <t>119,857</t>
  </si>
  <si>
    <t>50,271</t>
  </si>
  <si>
    <t>97,23</t>
  </si>
  <si>
    <t>68,976</t>
  </si>
  <si>
    <t>100,811</t>
  </si>
  <si>
    <t>51,465</t>
  </si>
  <si>
    <t>42,465</t>
  </si>
  <si>
    <t>2,514</t>
  </si>
  <si>
    <t>9,535</t>
  </si>
  <si>
    <t>35,232</t>
  </si>
  <si>
    <t>51,667</t>
  </si>
  <si>
    <t>22,826</t>
  </si>
  <si>
    <t>97,782</t>
  </si>
  <si>
    <t>44,991</t>
  </si>
  <si>
    <t>58,288</t>
  </si>
  <si>
    <t>-6,832</t>
  </si>
  <si>
    <t>5,175</t>
  </si>
  <si>
    <t>-24,594</t>
  </si>
  <si>
    <t>33,172</t>
  </si>
  <si>
    <t>46,854</t>
  </si>
  <si>
    <t>13,106</t>
  </si>
  <si>
    <t>411,011</t>
  </si>
  <si>
    <t>19,43</t>
  </si>
  <si>
    <t>74,112</t>
  </si>
  <si>
    <t>51,578</t>
  </si>
  <si>
    <t>185,679</t>
  </si>
  <si>
    <t>58,467</t>
  </si>
  <si>
    <t>451,438</t>
  </si>
  <si>
    <t>75,623</t>
  </si>
  <si>
    <t>46,746</t>
  </si>
  <si>
    <t>168,284</t>
  </si>
  <si>
    <t>112,975</t>
  </si>
  <si>
    <t>48,059</t>
  </si>
  <si>
    <t>34,021</t>
  </si>
  <si>
    <t>509,92</t>
  </si>
  <si>
    <t>224,98</t>
  </si>
  <si>
    <t>13,165</t>
  </si>
  <si>
    <t>78,019</t>
  </si>
  <si>
    <t>73,481</t>
  </si>
  <si>
    <t>17,953</t>
  </si>
  <si>
    <t>26083,263</t>
  </si>
  <si>
    <t>188,049</t>
  </si>
  <si>
    <t>31,883</t>
  </si>
  <si>
    <t>30,817</t>
  </si>
  <si>
    <t>126,201</t>
  </si>
  <si>
    <t>-32,527</t>
  </si>
  <si>
    <t>-7,317</t>
  </si>
  <si>
    <t>110,94</t>
  </si>
  <si>
    <t>58,523</t>
  </si>
  <si>
    <t>472,429</t>
  </si>
  <si>
    <t>263,424</t>
  </si>
  <si>
    <t>27,468</t>
  </si>
  <si>
    <t>14,87</t>
  </si>
  <si>
    <t>36,487</t>
  </si>
  <si>
    <t>53,943</t>
  </si>
  <si>
    <t>6,879</t>
  </si>
  <si>
    <t>13,956</t>
  </si>
  <si>
    <t>131,352</t>
  </si>
  <si>
    <t>81,371</t>
  </si>
  <si>
    <t>72,523</t>
  </si>
  <si>
    <t>53,77</t>
  </si>
  <si>
    <t>150,336</t>
  </si>
  <si>
    <t>48,366</t>
  </si>
  <si>
    <t>25,344</t>
  </si>
  <si>
    <t>16,327</t>
  </si>
  <si>
    <t>27,689</t>
  </si>
  <si>
    <t>11,545</t>
  </si>
  <si>
    <t>202,592</t>
  </si>
  <si>
    <t>34,891</t>
  </si>
  <si>
    <t>11,995</t>
  </si>
  <si>
    <t>103,329</t>
  </si>
  <si>
    <t>47,87</t>
  </si>
  <si>
    <t>82,302</t>
  </si>
  <si>
    <t>87,393</t>
  </si>
  <si>
    <t>288,532</t>
  </si>
  <si>
    <t>55,661</t>
  </si>
  <si>
    <t>31,185</t>
  </si>
  <si>
    <t>16,754</t>
  </si>
  <si>
    <t>22,09</t>
  </si>
  <si>
    <t>31,354</t>
  </si>
  <si>
    <t>133,887</t>
  </si>
  <si>
    <t>71,222</t>
  </si>
  <si>
    <t>-2,632</t>
  </si>
  <si>
    <t>-9,477</t>
  </si>
  <si>
    <t>132,899</t>
  </si>
  <si>
    <t>398,415</t>
  </si>
  <si>
    <t>35,152</t>
  </si>
  <si>
    <t>126,482</t>
  </si>
  <si>
    <t>-8,292</t>
  </si>
  <si>
    <t>-5,202</t>
  </si>
  <si>
    <t>-17,701</t>
  </si>
  <si>
    <t>-8,217</t>
  </si>
  <si>
    <t>-8,39</t>
  </si>
  <si>
    <t>455,336</t>
  </si>
  <si>
    <t>304,835</t>
  </si>
  <si>
    <t>95,062</t>
  </si>
  <si>
    <t>58,63</t>
  </si>
  <si>
    <t>113,139</t>
  </si>
  <si>
    <t>50,776</t>
  </si>
  <si>
    <t>14,533</t>
  </si>
  <si>
    <t>182,793</t>
  </si>
  <si>
    <t>93,208</t>
  </si>
  <si>
    <t>58,812</t>
  </si>
  <si>
    <t>175,48</t>
  </si>
  <si>
    <t>42,575</t>
  </si>
  <si>
    <t>19,271</t>
  </si>
  <si>
    <t>56,543</t>
  </si>
  <si>
    <t>47,396</t>
  </si>
  <si>
    <t>66,849</t>
  </si>
  <si>
    <t>125,802</t>
  </si>
  <si>
    <t>31,42</t>
  </si>
  <si>
    <t>18,648</t>
  </si>
  <si>
    <t>-13,593</t>
  </si>
  <si>
    <t>-1,868</t>
  </si>
  <si>
    <t>-4,811</t>
  </si>
  <si>
    <t>67,132</t>
  </si>
  <si>
    <t>32,35</t>
  </si>
  <si>
    <t>59,166</t>
  </si>
  <si>
    <t>229,044</t>
  </si>
  <si>
    <t>32,09</t>
  </si>
  <si>
    <t>55,123</t>
  </si>
  <si>
    <t>41,336</t>
  </si>
  <si>
    <t>13,791</t>
  </si>
  <si>
    <t>157,73</t>
  </si>
  <si>
    <t>18,668</t>
  </si>
  <si>
    <t>67,203</t>
  </si>
  <si>
    <t>22,235</t>
  </si>
  <si>
    <t>63,051</t>
  </si>
  <si>
    <t>130,463</t>
  </si>
  <si>
    <t>18,45</t>
  </si>
  <si>
    <t>23,466</t>
  </si>
  <si>
    <t>36,404</t>
  </si>
  <si>
    <t>48,654</t>
  </si>
  <si>
    <t>298,938</t>
  </si>
  <si>
    <t>35,067</t>
  </si>
  <si>
    <t>68,087</t>
  </si>
  <si>
    <t>8,235</t>
  </si>
  <si>
    <t>253,942</t>
  </si>
  <si>
    <t>103,022</t>
  </si>
  <si>
    <t>87,102</t>
  </si>
  <si>
    <t>11,954</t>
  </si>
  <si>
    <t>84,641</t>
  </si>
  <si>
    <t>49,629</t>
  </si>
  <si>
    <t>28,702</t>
  </si>
  <si>
    <t>191,563</t>
  </si>
  <si>
    <t>7,25</t>
  </si>
  <si>
    <t>95,141</t>
  </si>
  <si>
    <t>56,353</t>
  </si>
  <si>
    <t>-1332,359</t>
  </si>
  <si>
    <t>217,68</t>
  </si>
  <si>
    <t>-31,717</t>
  </si>
  <si>
    <t>-4,202</t>
  </si>
  <si>
    <t>-3,431</t>
  </si>
  <si>
    <t>-4,384</t>
  </si>
  <si>
    <t>86,524</t>
  </si>
  <si>
    <t>44,61</t>
  </si>
  <si>
    <t>33,369</t>
  </si>
  <si>
    <t>37,127</t>
  </si>
  <si>
    <t>340,03</t>
  </si>
  <si>
    <t>299,09</t>
  </si>
  <si>
    <t>254,572</t>
  </si>
  <si>
    <t>-112,124</t>
  </si>
  <si>
    <t>-54,416</t>
  </si>
  <si>
    <t>-6,842</t>
  </si>
  <si>
    <t>916,459</t>
  </si>
  <si>
    <t>894,14</t>
  </si>
  <si>
    <t>403,476</t>
  </si>
  <si>
    <t>23,981</t>
  </si>
  <si>
    <t>8,19</t>
  </si>
  <si>
    <t>27,047</t>
  </si>
  <si>
    <t>31,585</t>
  </si>
  <si>
    <t>42,005</t>
  </si>
  <si>
    <t>106,951</t>
  </si>
  <si>
    <t>128,736</t>
  </si>
  <si>
    <t>21,697</t>
  </si>
  <si>
    <t>25,775</t>
  </si>
  <si>
    <t>9,132</t>
  </si>
  <si>
    <t>37,945</t>
  </si>
  <si>
    <t>282,328</t>
  </si>
  <si>
    <t>18,805</t>
  </si>
  <si>
    <t>67,697</t>
  </si>
  <si>
    <t>48,289</t>
  </si>
  <si>
    <t>310,673</t>
  </si>
  <si>
    <t>159,339</t>
  </si>
  <si>
    <t>32,835</t>
  </si>
  <si>
    <t>11,536</t>
  </si>
  <si>
    <t>42,755</t>
  </si>
  <si>
    <t>-63,44</t>
  </si>
  <si>
    <t>-0,749</t>
  </si>
  <si>
    <t>-31,25</t>
  </si>
  <si>
    <t>153,92</t>
  </si>
  <si>
    <t>40,352</t>
  </si>
  <si>
    <t>111,968</t>
  </si>
  <si>
    <t>95,973</t>
  </si>
  <si>
    <t>8,208</t>
  </si>
  <si>
    <t>408,623</t>
  </si>
  <si>
    <t>70,406</t>
  </si>
  <si>
    <t>116,383</t>
  </si>
  <si>
    <t>4,428</t>
  </si>
  <si>
    <t>5,019</t>
  </si>
  <si>
    <t>418,977</t>
  </si>
  <si>
    <t>36,16</t>
  </si>
  <si>
    <t>58,104</t>
  </si>
  <si>
    <t>383,442</t>
  </si>
  <si>
    <t>280,568</t>
  </si>
  <si>
    <t>50,858</t>
  </si>
  <si>
    <t>127,716</t>
  </si>
  <si>
    <t>24,506</t>
  </si>
  <si>
    <t>6,217</t>
  </si>
  <si>
    <t>14,251</t>
  </si>
  <si>
    <t>459,776</t>
  </si>
  <si>
    <t>383,267</t>
  </si>
  <si>
    <t>110,518</t>
  </si>
  <si>
    <t>50,299</t>
  </si>
  <si>
    <t>245,095</t>
  </si>
  <si>
    <t>9,517</t>
  </si>
  <si>
    <t>130,18</t>
  </si>
  <si>
    <t>72,582</t>
  </si>
  <si>
    <t>332,61</t>
  </si>
  <si>
    <t>15,043</t>
  </si>
  <si>
    <t>36,957</t>
  </si>
  <si>
    <t>436,971</t>
  </si>
  <si>
    <t>82,456</t>
  </si>
  <si>
    <t>7,93</t>
  </si>
  <si>
    <t>9,902</t>
  </si>
  <si>
    <t>20,857</t>
  </si>
  <si>
    <t>46,813</t>
  </si>
  <si>
    <t>10,728</t>
  </si>
  <si>
    <t>43,859</t>
  </si>
  <si>
    <t>48,14</t>
  </si>
  <si>
    <t>-76,409</t>
  </si>
  <si>
    <t>54,914</t>
  </si>
  <si>
    <t>12,224</t>
  </si>
  <si>
    <t>-275,073</t>
  </si>
  <si>
    <t>17,322</t>
  </si>
  <si>
    <t>236,38</t>
  </si>
  <si>
    <t>1292,326</t>
  </si>
  <si>
    <t>222,326</t>
  </si>
  <si>
    <t>24,83</t>
  </si>
  <si>
    <t>50,062</t>
  </si>
  <si>
    <t>-50,12</t>
  </si>
  <si>
    <t>-5,167</t>
  </si>
  <si>
    <t>-16,525</t>
  </si>
  <si>
    <t>-7,284</t>
  </si>
  <si>
    <t>180,222</t>
  </si>
  <si>
    <t>177,841</t>
  </si>
  <si>
    <t>42,335</t>
  </si>
  <si>
    <t>333,144</t>
  </si>
  <si>
    <t>212,004</t>
  </si>
  <si>
    <t>17,109</t>
  </si>
  <si>
    <t>9,629</t>
  </si>
  <si>
    <t>11,014</t>
  </si>
  <si>
    <t>88,937</t>
  </si>
  <si>
    <t>108,181</t>
  </si>
  <si>
    <t>93,345</t>
  </si>
  <si>
    <t>-5,318</t>
  </si>
  <si>
    <t>85,797</t>
  </si>
  <si>
    <t>-19,144</t>
  </si>
  <si>
    <t>1007,983</t>
  </si>
  <si>
    <t>89,316</t>
  </si>
  <si>
    <t>30,106</t>
  </si>
  <si>
    <t>-73,704</t>
  </si>
  <si>
    <t>-201,99</t>
  </si>
  <si>
    <t>12,004</t>
  </si>
  <si>
    <t>-8,031</t>
  </si>
  <si>
    <t>-265,334</t>
  </si>
  <si>
    <t>262,797</t>
  </si>
  <si>
    <t>55,771</t>
  </si>
  <si>
    <t>57,252</t>
  </si>
  <si>
    <t>38,337</t>
  </si>
  <si>
    <t>3,952</t>
  </si>
  <si>
    <t>138,012</t>
  </si>
  <si>
    <t>48,056</t>
  </si>
  <si>
    <t>55,761</t>
  </si>
  <si>
    <t>191,342</t>
  </si>
  <si>
    <t>34,19</t>
  </si>
  <si>
    <t>63,515</t>
  </si>
  <si>
    <t>26,767</t>
  </si>
  <si>
    <t>-4,886</t>
  </si>
  <si>
    <t>96,361</t>
  </si>
  <si>
    <t>46,849</t>
  </si>
  <si>
    <t>57,254</t>
  </si>
  <si>
    <t>40,138</t>
  </si>
  <si>
    <t>463,04</t>
  </si>
  <si>
    <t>43,616</t>
  </si>
  <si>
    <t>58,405</t>
  </si>
  <si>
    <t>66,653</t>
  </si>
  <si>
    <t>25,376</t>
  </si>
  <si>
    <t>239,951</t>
  </si>
  <si>
    <t>169,915</t>
  </si>
  <si>
    <t>74,091</t>
  </si>
  <si>
    <t>79,877</t>
  </si>
  <si>
    <t>75,605</t>
  </si>
  <si>
    <t>35,416</t>
  </si>
  <si>
    <t>27,83</t>
  </si>
  <si>
    <t>2,057</t>
  </si>
  <si>
    <t>20,754</t>
  </si>
  <si>
    <t>17,36</t>
  </si>
  <si>
    <t>10,68</t>
  </si>
  <si>
    <t>211,818</t>
  </si>
  <si>
    <t>64,873</t>
  </si>
  <si>
    <t>77,613</t>
  </si>
  <si>
    <t>0,887</t>
  </si>
  <si>
    <t>-0,918</t>
  </si>
  <si>
    <t>85,411</t>
  </si>
  <si>
    <t>42,324</t>
  </si>
  <si>
    <t>34,744</t>
  </si>
  <si>
    <t>42,705</t>
  </si>
  <si>
    <t>261,049</t>
  </si>
  <si>
    <t>178,422</t>
  </si>
  <si>
    <t>21,252</t>
  </si>
  <si>
    <t>17,945</t>
  </si>
  <si>
    <t>28,934</t>
  </si>
  <si>
    <t>-60,214</t>
  </si>
  <si>
    <t>-2,636</t>
  </si>
  <si>
    <t>-11,205</t>
  </si>
  <si>
    <t>-1,26</t>
  </si>
  <si>
    <t>104,161</t>
  </si>
  <si>
    <t>86,835</t>
  </si>
  <si>
    <t>22,509</t>
  </si>
  <si>
    <t>185,16</t>
  </si>
  <si>
    <t>159,734</t>
  </si>
  <si>
    <t>22,517</t>
  </si>
  <si>
    <t>171,192</t>
  </si>
  <si>
    <t>22,868</t>
  </si>
  <si>
    <t>66,282</t>
  </si>
  <si>
    <t>44,31</t>
  </si>
  <si>
    <t>4,361</t>
  </si>
  <si>
    <t>94,794</t>
  </si>
  <si>
    <t>47,211</t>
  </si>
  <si>
    <t>78,083</t>
  </si>
  <si>
    <t>48,022</t>
  </si>
  <si>
    <t>15,254</t>
  </si>
  <si>
    <t>39,961</t>
  </si>
  <si>
    <t>-41,772</t>
  </si>
  <si>
    <t>16,403</t>
  </si>
  <si>
    <t>158,191</t>
  </si>
  <si>
    <t>1,242</t>
  </si>
  <si>
    <t>208,961</t>
  </si>
  <si>
    <t>81,813</t>
  </si>
  <si>
    <t>63,889</t>
  </si>
  <si>
    <t>39,206</t>
  </si>
  <si>
    <t>237,066</t>
  </si>
  <si>
    <t>34,613</t>
  </si>
  <si>
    <t>40,002</t>
  </si>
  <si>
    <t>20,673</t>
  </si>
  <si>
    <t>144,008</t>
  </si>
  <si>
    <t>104,333</t>
  </si>
  <si>
    <t>15,717</t>
  </si>
  <si>
    <t>142,665</t>
  </si>
  <si>
    <t>37,965</t>
  </si>
  <si>
    <t>32,035</t>
  </si>
  <si>
    <t>5,156</t>
  </si>
  <si>
    <t>115,328</t>
  </si>
  <si>
    <t>76,72</t>
  </si>
  <si>
    <t>101,333</t>
  </si>
  <si>
    <t>10,121</t>
  </si>
  <si>
    <t>39,497</t>
  </si>
  <si>
    <t>122,569</t>
  </si>
  <si>
    <t>59,447</t>
  </si>
  <si>
    <t>99,566</t>
  </si>
  <si>
    <t>505,7</t>
  </si>
  <si>
    <t>130,921</t>
  </si>
  <si>
    <t>6,629</t>
  </si>
  <si>
    <t>471,317</t>
  </si>
  <si>
    <t>352,916</t>
  </si>
  <si>
    <t>58,67</t>
  </si>
  <si>
    <t>90,65</t>
  </si>
  <si>
    <t>323,169</t>
  </si>
  <si>
    <t>40,5</t>
  </si>
  <si>
    <t>34,04</t>
  </si>
  <si>
    <t>89,589</t>
  </si>
  <si>
    <t>122,543</t>
  </si>
  <si>
    <t>109,583</t>
  </si>
  <si>
    <t>32,586</t>
  </si>
  <si>
    <t>193,172</t>
  </si>
  <si>
    <t>215,195</t>
  </si>
  <si>
    <t>49,293</t>
  </si>
  <si>
    <t>10,682</t>
  </si>
  <si>
    <t>177,455</t>
  </si>
  <si>
    <t>144,792</t>
  </si>
  <si>
    <t>-116,665</t>
  </si>
  <si>
    <t>89,866</t>
  </si>
  <si>
    <t>-10,034</t>
  </si>
  <si>
    <t>8,962</t>
  </si>
  <si>
    <t>-1,817</t>
  </si>
  <si>
    <t>-1,541</t>
  </si>
  <si>
    <t>-2,006</t>
  </si>
  <si>
    <t>21,952</t>
  </si>
  <si>
    <t>36,906</t>
  </si>
  <si>
    <t>79,003</t>
  </si>
  <si>
    <t>9,376</t>
  </si>
  <si>
    <t>9,757</t>
  </si>
  <si>
    <t>0,981</t>
  </si>
  <si>
    <t>15,819</t>
  </si>
  <si>
    <t>55,83</t>
  </si>
  <si>
    <t>96,867</t>
  </si>
  <si>
    <t>849,916</t>
  </si>
  <si>
    <t>242,83</t>
  </si>
  <si>
    <t>-31,605</t>
  </si>
  <si>
    <t>-7,908</t>
  </si>
  <si>
    <t>-14,498</t>
  </si>
  <si>
    <t>-10,006</t>
  </si>
  <si>
    <t>-12,561</t>
  </si>
  <si>
    <t>874,188</t>
  </si>
  <si>
    <t>802,548</t>
  </si>
  <si>
    <t>34,138</t>
  </si>
  <si>
    <t>43,051</t>
  </si>
  <si>
    <t>178,899</t>
  </si>
  <si>
    <t>372,061</t>
  </si>
  <si>
    <t>41,855</t>
  </si>
  <si>
    <t>28,332</t>
  </si>
  <si>
    <t>51,636</t>
  </si>
  <si>
    <t>6,588</t>
  </si>
  <si>
    <t>185,889</t>
  </si>
  <si>
    <t>180,149</t>
  </si>
  <si>
    <t>530,237</t>
  </si>
  <si>
    <t>106,556</t>
  </si>
  <si>
    <t>63,64</t>
  </si>
  <si>
    <t>19,882</t>
  </si>
  <si>
    <t>7,626</t>
  </si>
  <si>
    <t>71,574</t>
  </si>
  <si>
    <t>27,322</t>
  </si>
  <si>
    <t>41,1</t>
  </si>
  <si>
    <t>37,341</t>
  </si>
  <si>
    <t>29,407</t>
  </si>
  <si>
    <t>5,251</t>
  </si>
  <si>
    <t>105,865</t>
  </si>
  <si>
    <t>93,697</t>
  </si>
  <si>
    <t>45,871</t>
  </si>
  <si>
    <t>101,708</t>
  </si>
  <si>
    <t>8,9</t>
  </si>
  <si>
    <t>32,04</t>
  </si>
  <si>
    <t>26,734</t>
  </si>
  <si>
    <t>35,708</t>
  </si>
  <si>
    <t>146,08</t>
  </si>
  <si>
    <t>52,147</t>
  </si>
  <si>
    <t>29,008</t>
  </si>
  <si>
    <t>20,919</t>
  </si>
  <si>
    <t>49,273</t>
  </si>
  <si>
    <t>155,76</t>
  </si>
  <si>
    <t>34,334</t>
  </si>
  <si>
    <t>37,719</t>
  </si>
  <si>
    <t>4,133</t>
  </si>
  <si>
    <t>2,532</t>
  </si>
  <si>
    <t>66,983</t>
  </si>
  <si>
    <t>32,535</t>
  </si>
  <si>
    <t>38,809</t>
  </si>
  <si>
    <t>40,974</t>
  </si>
  <si>
    <t>150,311</t>
  </si>
  <si>
    <t>10,382</t>
  </si>
  <si>
    <t>1,713</t>
  </si>
  <si>
    <t>24,913</t>
  </si>
  <si>
    <t>19,152</t>
  </si>
  <si>
    <t>-582,901</t>
  </si>
  <si>
    <t>116,317</t>
  </si>
  <si>
    <t>-14,314</t>
  </si>
  <si>
    <t>-27,384</t>
  </si>
  <si>
    <t>-6,438</t>
  </si>
  <si>
    <t>-10,582</t>
  </si>
  <si>
    <t>-5,312</t>
  </si>
  <si>
    <t>-12,493</t>
  </si>
  <si>
    <t>35,851</t>
  </si>
  <si>
    <t>31,061</t>
  </si>
  <si>
    <t>30,692</t>
  </si>
  <si>
    <t>123,922</t>
  </si>
  <si>
    <t>1,038</t>
  </si>
  <si>
    <t>45,603</t>
  </si>
  <si>
    <t>10,951</t>
  </si>
  <si>
    <t>27,084</t>
  </si>
  <si>
    <t>37,297</t>
  </si>
  <si>
    <t>97,854</t>
  </si>
  <si>
    <t>58,814</t>
  </si>
  <si>
    <t>52,459</t>
  </si>
  <si>
    <t>4,129</t>
  </si>
  <si>
    <t>26,4</t>
  </si>
  <si>
    <t>34,0</t>
  </si>
  <si>
    <t>149,936</t>
  </si>
  <si>
    <t>38,024</t>
  </si>
  <si>
    <t>83,661</t>
  </si>
  <si>
    <t>-1,646</t>
  </si>
  <si>
    <t>7,271</t>
  </si>
  <si>
    <t>9,494</t>
  </si>
  <si>
    <t>48,917</t>
  </si>
  <si>
    <t>52,176</t>
  </si>
  <si>
    <t>288,305</t>
  </si>
  <si>
    <t>64,199</t>
  </si>
  <si>
    <t>22,008</t>
  </si>
  <si>
    <t>79,229</t>
  </si>
  <si>
    <t>57,877</t>
  </si>
  <si>
    <t>43,296</t>
  </si>
  <si>
    <t>514,692</t>
  </si>
  <si>
    <t>80,368</t>
  </si>
  <si>
    <t>94,882</t>
  </si>
  <si>
    <t>11,077</t>
  </si>
  <si>
    <t>341,575</t>
  </si>
  <si>
    <t>285,828</t>
  </si>
  <si>
    <t>45,57</t>
  </si>
  <si>
    <t>88,411</t>
  </si>
  <si>
    <t>11,632</t>
  </si>
  <si>
    <t>324,786</t>
  </si>
  <si>
    <t>5,855</t>
  </si>
  <si>
    <t>2,508</t>
  </si>
  <si>
    <t>2,723</t>
  </si>
  <si>
    <t>21,079</t>
  </si>
  <si>
    <t>130,851</t>
  </si>
  <si>
    <t>535,561</t>
  </si>
  <si>
    <t>35,79</t>
  </si>
  <si>
    <t>232,701</t>
  </si>
  <si>
    <t>41,21</t>
  </si>
  <si>
    <t>22,709</t>
  </si>
  <si>
    <t>837,725</t>
  </si>
  <si>
    <t>660,58</t>
  </si>
  <si>
    <t>67,935</t>
  </si>
  <si>
    <t>197,966</t>
  </si>
  <si>
    <t>-704,772</t>
  </si>
  <si>
    <t>167,223</t>
  </si>
  <si>
    <t>18,877</t>
  </si>
  <si>
    <t>-9,398</t>
  </si>
  <si>
    <t>31,485</t>
  </si>
  <si>
    <t>-15,713</t>
  </si>
  <si>
    <t>-6,253</t>
  </si>
  <si>
    <t>-6,796</t>
  </si>
  <si>
    <t>-5,015</t>
  </si>
  <si>
    <t>-9,532</t>
  </si>
  <si>
    <t>113,347</t>
  </si>
  <si>
    <t>93,301</t>
  </si>
  <si>
    <t>57,273</t>
  </si>
  <si>
    <t>289,375</t>
  </si>
  <si>
    <t>55,9</t>
  </si>
  <si>
    <t>37,281</t>
  </si>
  <si>
    <t>43,534</t>
  </si>
  <si>
    <t>6,668</t>
  </si>
  <si>
    <t>134,212</t>
  </si>
  <si>
    <t>38,924</t>
  </si>
  <si>
    <t>39,788</t>
  </si>
  <si>
    <t>182,377</t>
  </si>
  <si>
    <t>135,089</t>
  </si>
  <si>
    <t>26,058</t>
  </si>
  <si>
    <t>24,389</t>
  </si>
  <si>
    <t>6,336</t>
  </si>
  <si>
    <t>87,802</t>
  </si>
  <si>
    <t>62,923</t>
  </si>
  <si>
    <t>31,218</t>
  </si>
  <si>
    <t>36,66</t>
  </si>
  <si>
    <t>134,687</t>
  </si>
  <si>
    <t>40,929</t>
  </si>
  <si>
    <t>2,88</t>
  </si>
  <si>
    <t>13,66</t>
  </si>
  <si>
    <t>25,811</t>
  </si>
  <si>
    <t>-6,066</t>
  </si>
  <si>
    <t>24,827</t>
  </si>
  <si>
    <t>54,519</t>
  </si>
  <si>
    <t>-160,628</t>
  </si>
  <si>
    <t>-35,773</t>
  </si>
  <si>
    <t>302,777</t>
  </si>
  <si>
    <t>-1,218</t>
  </si>
  <si>
    <t>-2,003</t>
  </si>
  <si>
    <t>-128,781</t>
  </si>
  <si>
    <t>45,143</t>
  </si>
  <si>
    <t>383,806</t>
  </si>
  <si>
    <t>135,539</t>
  </si>
  <si>
    <t>57,333</t>
  </si>
  <si>
    <t>27,754</t>
  </si>
  <si>
    <t>6,107</t>
  </si>
  <si>
    <t>79,893</t>
  </si>
  <si>
    <t>29,231</t>
  </si>
  <si>
    <t>57,539</t>
  </si>
  <si>
    <t>261,028</t>
  </si>
  <si>
    <t>33,333</t>
  </si>
  <si>
    <t>36,501</t>
  </si>
  <si>
    <t>69,475</t>
  </si>
  <si>
    <t>131,404</t>
  </si>
  <si>
    <t>91,36</t>
  </si>
  <si>
    <t>40,116</t>
  </si>
  <si>
    <t>33,255</t>
  </si>
  <si>
    <t>165,615</t>
  </si>
  <si>
    <t>62,5</t>
  </si>
  <si>
    <t>21,51</t>
  </si>
  <si>
    <t>77,437</t>
  </si>
  <si>
    <t>59,123</t>
  </si>
  <si>
    <t>77,353</t>
  </si>
  <si>
    <t>130785,581</t>
  </si>
  <si>
    <t>161,696</t>
  </si>
  <si>
    <t>278,589</t>
  </si>
  <si>
    <t>48,434</t>
  </si>
  <si>
    <t>67,261</t>
  </si>
  <si>
    <t>142657,469</t>
  </si>
  <si>
    <t>183,598</t>
  </si>
  <si>
    <t>-412,812</t>
  </si>
  <si>
    <t>3,909</t>
  </si>
  <si>
    <t>52,017</t>
  </si>
  <si>
    <t>4,467</t>
  </si>
  <si>
    <t>16,08</t>
  </si>
  <si>
    <t>16,862</t>
  </si>
  <si>
    <t>18,901</t>
  </si>
  <si>
    <t>168348,563</t>
  </si>
  <si>
    <t>135,357</t>
  </si>
  <si>
    <t>22,349</t>
  </si>
  <si>
    <t>7,701</t>
  </si>
  <si>
    <t>-64,256</t>
  </si>
  <si>
    <t>0,718</t>
  </si>
  <si>
    <t>80,458</t>
  </si>
  <si>
    <t>68,236</t>
  </si>
  <si>
    <t>252,188</t>
  </si>
  <si>
    <t>204,954</t>
  </si>
  <si>
    <t>31,531</t>
  </si>
  <si>
    <t>22,915</t>
  </si>
  <si>
    <t>7,888</t>
  </si>
  <si>
    <t>14,481</t>
  </si>
  <si>
    <t>23,455</t>
  </si>
  <si>
    <t>107,885</t>
  </si>
  <si>
    <t>24,843</t>
  </si>
  <si>
    <t>67,413</t>
  </si>
  <si>
    <t>68,083</t>
  </si>
  <si>
    <t>100,204</t>
  </si>
  <si>
    <t>38,636</t>
  </si>
  <si>
    <t>28,505</t>
  </si>
  <si>
    <t>195,252</t>
  </si>
  <si>
    <t>111,52</t>
  </si>
  <si>
    <t>26,109</t>
  </si>
  <si>
    <t>215,418</t>
  </si>
  <si>
    <t>-119,325</t>
  </si>
  <si>
    <t>-6,598</t>
  </si>
  <si>
    <t>-4,983</t>
  </si>
  <si>
    <t>-4,655</t>
  </si>
  <si>
    <t>775,505</t>
  </si>
  <si>
    <t>793,511</t>
  </si>
  <si>
    <t>59,401</t>
  </si>
  <si>
    <t>222,281</t>
  </si>
  <si>
    <t>50,431</t>
  </si>
  <si>
    <t>444,493</t>
  </si>
  <si>
    <t>56,322</t>
  </si>
  <si>
    <t>54,995</t>
  </si>
  <si>
    <t>184,623</t>
  </si>
  <si>
    <t>18,426</t>
  </si>
  <si>
    <t>664,644</t>
  </si>
  <si>
    <t>561,342</t>
  </si>
  <si>
    <t>107,79</t>
  </si>
  <si>
    <t>165,468</t>
  </si>
  <si>
    <t>99,162</t>
  </si>
  <si>
    <t>109,576</t>
  </si>
  <si>
    <t>13,962</t>
  </si>
  <si>
    <t>11,635</t>
  </si>
  <si>
    <t>17,218</t>
  </si>
  <si>
    <t>61,985</t>
  </si>
  <si>
    <t>31,408</t>
  </si>
  <si>
    <t>56,966</t>
  </si>
  <si>
    <t>177,388</t>
  </si>
  <si>
    <t>10,297</t>
  </si>
  <si>
    <t>16,271</t>
  </si>
  <si>
    <t>58,575</t>
  </si>
  <si>
    <t>32,373</t>
  </si>
  <si>
    <t>36,347</t>
  </si>
  <si>
    <t>55,264</t>
  </si>
  <si>
    <t>66,741</t>
  </si>
  <si>
    <t>213,17</t>
  </si>
  <si>
    <t>46,845</t>
  </si>
  <si>
    <t>20,454</t>
  </si>
  <si>
    <t>13,154</t>
  </si>
  <si>
    <t>63,275</t>
  </si>
  <si>
    <t>314,894</t>
  </si>
  <si>
    <t>36,924</t>
  </si>
  <si>
    <t>55,498</t>
  </si>
  <si>
    <t>34,251</t>
  </si>
  <si>
    <t>30,724</t>
  </si>
  <si>
    <t>10,071</t>
  </si>
  <si>
    <t>9,237</t>
  </si>
  <si>
    <t>123,304</t>
  </si>
  <si>
    <t>114,912</t>
  </si>
  <si>
    <t>4190,743</t>
  </si>
  <si>
    <t>113,62</t>
  </si>
  <si>
    <t>-46426,633</t>
  </si>
  <si>
    <t>-27,155</t>
  </si>
  <si>
    <t>197,293</t>
  </si>
  <si>
    <t>190,251</t>
  </si>
  <si>
    <t>13,336</t>
  </si>
  <si>
    <t>176,081</t>
  </si>
  <si>
    <t>14,621</t>
  </si>
  <si>
    <t>168,814</t>
  </si>
  <si>
    <t>64,103</t>
  </si>
  <si>
    <t>64,233</t>
  </si>
  <si>
    <t>36,005</t>
  </si>
  <si>
    <t>56,21</t>
  </si>
  <si>
    <t>88,8</t>
  </si>
  <si>
    <t>41,488</t>
  </si>
  <si>
    <t>83,778</t>
  </si>
  <si>
    <t>547,095</t>
  </si>
  <si>
    <t>49,937</t>
  </si>
  <si>
    <t>174,303</t>
  </si>
  <si>
    <t>22,363</t>
  </si>
  <si>
    <t>33,294</t>
  </si>
  <si>
    <t>627,491</t>
  </si>
  <si>
    <t>618,453</t>
  </si>
  <si>
    <t>-1609,22</t>
  </si>
  <si>
    <t>-1,176</t>
  </si>
  <si>
    <t>93,346</t>
  </si>
  <si>
    <t>-69,8</t>
  </si>
  <si>
    <t>-18,451</t>
  </si>
  <si>
    <t>65,029</t>
  </si>
  <si>
    <t>53,637</t>
  </si>
  <si>
    <t>78,397</t>
  </si>
  <si>
    <t>151,65</t>
  </si>
  <si>
    <t>28,984</t>
  </si>
  <si>
    <t>29,608</t>
  </si>
  <si>
    <t>72,039</t>
  </si>
  <si>
    <t>30,327</t>
  </si>
  <si>
    <t>51,958</t>
  </si>
  <si>
    <t>41,574</t>
  </si>
  <si>
    <t>1569,992</t>
  </si>
  <si>
    <t>212,26</t>
  </si>
  <si>
    <t>37,322</t>
  </si>
  <si>
    <t>13,966</t>
  </si>
  <si>
    <t>4,082</t>
  </si>
  <si>
    <t>-1,358</t>
  </si>
  <si>
    <t>102,868</t>
  </si>
  <si>
    <t>46,468</t>
  </si>
  <si>
    <t>45,423</t>
  </si>
  <si>
    <t>117,147</t>
  </si>
  <si>
    <t>55,758</t>
  </si>
  <si>
    <t>14,164</t>
  </si>
  <si>
    <t>8,524</t>
  </si>
  <si>
    <t>13,396</t>
  </si>
  <si>
    <t>9,799</t>
  </si>
  <si>
    <t>50,99</t>
  </si>
  <si>
    <t>376,626</t>
  </si>
  <si>
    <t>15,405</t>
  </si>
  <si>
    <t>20,707</t>
  </si>
  <si>
    <t>18,683</t>
  </si>
  <si>
    <t>171,708</t>
  </si>
  <si>
    <t>258,695</t>
  </si>
  <si>
    <t>27,209</t>
  </si>
  <si>
    <t>7,706</t>
  </si>
  <si>
    <t>344,339</t>
  </si>
  <si>
    <t>201,088</t>
  </si>
  <si>
    <t>48,026</t>
  </si>
  <si>
    <t>418,224</t>
  </si>
  <si>
    <t>76,089</t>
  </si>
  <si>
    <t>-13,152</t>
  </si>
  <si>
    <t>78,479</t>
  </si>
  <si>
    <t>37,966</t>
  </si>
  <si>
    <t>45,407</t>
  </si>
  <si>
    <t>-1,544</t>
  </si>
  <si>
    <t>-9,838</t>
  </si>
  <si>
    <t>-9,626</t>
  </si>
  <si>
    <t>-8,028</t>
  </si>
  <si>
    <t>163,466</t>
  </si>
  <si>
    <t>416,137</t>
  </si>
  <si>
    <t>1625,248</t>
  </si>
  <si>
    <t>65,405</t>
  </si>
  <si>
    <t>63,694</t>
  </si>
  <si>
    <t>-15,142</t>
  </si>
  <si>
    <t>-15,034</t>
  </si>
  <si>
    <t>-5,49</t>
  </si>
  <si>
    <t>-4,411</t>
  </si>
  <si>
    <t>-5,647</t>
  </si>
  <si>
    <t>-54,511</t>
  </si>
  <si>
    <t>109,951</t>
  </si>
  <si>
    <t>-0,103</t>
  </si>
  <si>
    <t>42,107</t>
  </si>
  <si>
    <t>43,715</t>
  </si>
  <si>
    <t>-31,633</t>
  </si>
  <si>
    <t>-27,484</t>
  </si>
  <si>
    <t>-21,784</t>
  </si>
  <si>
    <t>-14,562</t>
  </si>
  <si>
    <t>-11,927</t>
  </si>
  <si>
    <t>-20,393</t>
  </si>
  <si>
    <t>-98,943</t>
  </si>
  <si>
    <t>77,71</t>
  </si>
  <si>
    <t>30,852</t>
  </si>
  <si>
    <t>107,869</t>
  </si>
  <si>
    <t>122,648</t>
  </si>
  <si>
    <t>-5,91</t>
  </si>
  <si>
    <t>-7,406</t>
  </si>
  <si>
    <t>118,555</t>
  </si>
  <si>
    <t>29,028</t>
  </si>
  <si>
    <t>68,063</t>
  </si>
  <si>
    <t>90,617</t>
  </si>
  <si>
    <t>23,714</t>
  </si>
  <si>
    <t>35,494</t>
  </si>
  <si>
    <t>-45,343</t>
  </si>
  <si>
    <t>109,112</t>
  </si>
  <si>
    <t>-163,233</t>
  </si>
  <si>
    <t>98,861</t>
  </si>
  <si>
    <t>38,08</t>
  </si>
  <si>
    <t>-29,728</t>
  </si>
  <si>
    <t>1,309</t>
  </si>
  <si>
    <t>11,527</t>
  </si>
  <si>
    <t>11,48</t>
  </si>
  <si>
    <t>7,357</t>
  </si>
  <si>
    <t>-107,019</t>
  </si>
  <si>
    <t>25,532</t>
  </si>
  <si>
    <t>63,576</t>
  </si>
  <si>
    <t>182,928</t>
  </si>
  <si>
    <t>125,326</t>
  </si>
  <si>
    <t>-1,078</t>
  </si>
  <si>
    <t>-8,504</t>
  </si>
  <si>
    <t>-1,655</t>
  </si>
  <si>
    <t>49,514</t>
  </si>
  <si>
    <t>12,85</t>
  </si>
  <si>
    <t>59,746</t>
  </si>
  <si>
    <t>29,939</t>
  </si>
  <si>
    <t>164,972</t>
  </si>
  <si>
    <t>70,82</t>
  </si>
  <si>
    <t>62,73</t>
  </si>
  <si>
    <t>21,842</t>
  </si>
  <si>
    <t>5,105</t>
  </si>
  <si>
    <t>19,507</t>
  </si>
  <si>
    <t>20,243</t>
  </si>
  <si>
    <t>55,363</t>
  </si>
  <si>
    <t>-5,552</t>
  </si>
  <si>
    <t>-86,957</t>
  </si>
  <si>
    <t>-26,098</t>
  </si>
  <si>
    <t>-7,775</t>
  </si>
  <si>
    <t>-28,164</t>
  </si>
  <si>
    <t>-313,044</t>
  </si>
  <si>
    <t>283,211</t>
  </si>
  <si>
    <t>182,81</t>
  </si>
  <si>
    <t>100,488</t>
  </si>
  <si>
    <t>97,989</t>
  </si>
  <si>
    <t>24,622</t>
  </si>
  <si>
    <t>-29,023</t>
  </si>
  <si>
    <t>-3,1</t>
  </si>
  <si>
    <t>5,43</t>
  </si>
  <si>
    <t>88,64</t>
  </si>
  <si>
    <t>169,706</t>
  </si>
  <si>
    <t>87,824</t>
  </si>
  <si>
    <t>110,17</t>
  </si>
  <si>
    <t>260,106</t>
  </si>
  <si>
    <t>50,929</t>
  </si>
  <si>
    <t>126,093</t>
  </si>
  <si>
    <t>90,14</t>
  </si>
  <si>
    <t>59,399</t>
  </si>
  <si>
    <t>58,589</t>
  </si>
  <si>
    <t>152,061</t>
  </si>
  <si>
    <t>34,692</t>
  </si>
  <si>
    <t>4,575</t>
  </si>
  <si>
    <t>124,122</t>
  </si>
  <si>
    <t>94,981</t>
  </si>
  <si>
    <t>142,894</t>
  </si>
  <si>
    <t>27,286</t>
  </si>
  <si>
    <t>46,367</t>
  </si>
  <si>
    <t>-2,085</t>
  </si>
  <si>
    <t>125,647</t>
  </si>
  <si>
    <t>137,633</t>
  </si>
  <si>
    <t>32,608</t>
  </si>
  <si>
    <t>50,81</t>
  </si>
  <si>
    <t>373,812</t>
  </si>
  <si>
    <t>38,516</t>
  </si>
  <si>
    <t>46,796</t>
  </si>
  <si>
    <t>60,198</t>
  </si>
  <si>
    <t>17,292</t>
  </si>
  <si>
    <t>216,715</t>
  </si>
  <si>
    <t>149,55</t>
  </si>
  <si>
    <t>69,894</t>
  </si>
  <si>
    <t>94,912</t>
  </si>
  <si>
    <t>90,9</t>
  </si>
  <si>
    <t>130,306</t>
  </si>
  <si>
    <t>47,213</t>
  </si>
  <si>
    <t>35,656</t>
  </si>
  <si>
    <t>10,472</t>
  </si>
  <si>
    <t>94,121</t>
  </si>
  <si>
    <t>60,033</t>
  </si>
  <si>
    <t>36,935</t>
  </si>
  <si>
    <t>201,362</t>
  </si>
  <si>
    <t>38,976</t>
  </si>
  <si>
    <t>4,083</t>
  </si>
  <si>
    <t>8,443</t>
  </si>
  <si>
    <t>78,412</t>
  </si>
  <si>
    <t>77,05</t>
  </si>
  <si>
    <t>-7,679</t>
  </si>
  <si>
    <t>43,889</t>
  </si>
  <si>
    <t>-23,669</t>
  </si>
  <si>
    <t>-126,916</t>
  </si>
  <si>
    <t>-1,013</t>
  </si>
  <si>
    <t>-5,227</t>
  </si>
  <si>
    <t>-85,209</t>
  </si>
  <si>
    <t>57,214</t>
  </si>
  <si>
    <t>241,89</t>
  </si>
  <si>
    <t>25,009</t>
  </si>
  <si>
    <t>51,207</t>
  </si>
  <si>
    <t>110,503</t>
  </si>
  <si>
    <t>5,423</t>
  </si>
  <si>
    <t>397,811</t>
  </si>
  <si>
    <t>246,658</t>
  </si>
  <si>
    <t>112,021</t>
  </si>
  <si>
    <t>152,628</t>
  </si>
  <si>
    <t>798,953</t>
  </si>
  <si>
    <t>18,665</t>
  </si>
  <si>
    <t>146,901</t>
  </si>
  <si>
    <t>7,876</t>
  </si>
  <si>
    <t>7,29</t>
  </si>
  <si>
    <t>528,844</t>
  </si>
  <si>
    <t>389,405</t>
  </si>
  <si>
    <t>120,481</t>
  </si>
  <si>
    <t>44,805</t>
  </si>
  <si>
    <t>138,437</t>
  </si>
  <si>
    <t>50,903</t>
  </si>
  <si>
    <t>14,359</t>
  </si>
  <si>
    <t>4,528</t>
  </si>
  <si>
    <t>117,327</t>
  </si>
  <si>
    <t>153,549</t>
  </si>
  <si>
    <t>83,799</t>
  </si>
  <si>
    <t>53,321</t>
  </si>
  <si>
    <t>127,978</t>
  </si>
  <si>
    <t>31,211</t>
  </si>
  <si>
    <t>51,954</t>
  </si>
  <si>
    <t>17,059</t>
  </si>
  <si>
    <t>61,413</t>
  </si>
  <si>
    <t>23,026</t>
  </si>
  <si>
    <t>39,466</t>
  </si>
  <si>
    <t>49,254</t>
  </si>
  <si>
    <t>58145,594</t>
  </si>
  <si>
    <t>263,985</t>
  </si>
  <si>
    <t>1091,04</t>
  </si>
  <si>
    <t>123,072</t>
  </si>
  <si>
    <t>23,96</t>
  </si>
  <si>
    <t>36,618</t>
  </si>
  <si>
    <t>42,541</t>
  </si>
  <si>
    <t>-96,431</t>
  </si>
  <si>
    <t>-630,685</t>
  </si>
  <si>
    <t>-9,865</t>
  </si>
  <si>
    <t>-8,846</t>
  </si>
  <si>
    <t>-347,153</t>
  </si>
  <si>
    <t>243,667</t>
  </si>
  <si>
    <t>40,842</t>
  </si>
  <si>
    <t>64,389</t>
  </si>
  <si>
    <t>-94,425</t>
  </si>
  <si>
    <t>44,131</t>
  </si>
  <si>
    <t>65,472</t>
  </si>
  <si>
    <t>-54,359</t>
  </si>
  <si>
    <t>-3,775</t>
  </si>
  <si>
    <t>-15,067</t>
  </si>
  <si>
    <t>-23,327</t>
  </si>
  <si>
    <t>-4,568</t>
  </si>
  <si>
    <t>-13,59</t>
  </si>
  <si>
    <t>6,617</t>
  </si>
  <si>
    <t>61,089</t>
  </si>
  <si>
    <t>418,347</t>
  </si>
  <si>
    <t>77,74</t>
  </si>
  <si>
    <t>66,694</t>
  </si>
  <si>
    <t>-7,147</t>
  </si>
  <si>
    <t>6,903</t>
  </si>
  <si>
    <t>-3,693</t>
  </si>
  <si>
    <t>13,516</t>
  </si>
  <si>
    <t>50,262</t>
  </si>
  <si>
    <t>157,579</t>
  </si>
  <si>
    <t>20,131</t>
  </si>
  <si>
    <t>36,135</t>
  </si>
  <si>
    <t>14,418</t>
  </si>
  <si>
    <t>51,905</t>
  </si>
  <si>
    <t>18,213</t>
  </si>
  <si>
    <t>40,867</t>
  </si>
  <si>
    <t>144,107</t>
  </si>
  <si>
    <t>35,208</t>
  </si>
  <si>
    <t>42,646</t>
  </si>
  <si>
    <t>79,736</t>
  </si>
  <si>
    <t>151,154</t>
  </si>
  <si>
    <t>39,154</t>
  </si>
  <si>
    <t>7,787</t>
  </si>
  <si>
    <t>176,69</t>
  </si>
  <si>
    <t>42,764</t>
  </si>
  <si>
    <t>140,092</t>
  </si>
  <si>
    <t>31,567</t>
  </si>
  <si>
    <t>46,94</t>
  </si>
  <si>
    <t>6,998</t>
  </si>
  <si>
    <t>-0,272</t>
  </si>
  <si>
    <t>29,551</t>
  </si>
  <si>
    <t>483,252</t>
  </si>
  <si>
    <t>20,579</t>
  </si>
  <si>
    <t>83,279</t>
  </si>
  <si>
    <t>52,797</t>
  </si>
  <si>
    <t>190,071</t>
  </si>
  <si>
    <t>144,683</t>
  </si>
  <si>
    <t>75,202</t>
  </si>
  <si>
    <t>42,777</t>
  </si>
  <si>
    <t>8,767</t>
  </si>
  <si>
    <t>291,029</t>
  </si>
  <si>
    <t>46,343</t>
  </si>
  <si>
    <t>71,606</t>
  </si>
  <si>
    <t>32,944</t>
  </si>
  <si>
    <t>4,115</t>
  </si>
  <si>
    <t>118,6</t>
  </si>
  <si>
    <t>69,697</t>
  </si>
  <si>
    <t>29,882</t>
  </si>
  <si>
    <t>46,676</t>
  </si>
  <si>
    <t>301,634</t>
  </si>
  <si>
    <t>44,366</t>
  </si>
  <si>
    <t>76,334</t>
  </si>
  <si>
    <t>60,668</t>
  </si>
  <si>
    <t>22,66</t>
  </si>
  <si>
    <t>33,247</t>
  </si>
  <si>
    <t>31,181</t>
  </si>
  <si>
    <t>218,406</t>
  </si>
  <si>
    <t>46,05</t>
  </si>
  <si>
    <t>68,74</t>
  </si>
  <si>
    <t>83,049</t>
  </si>
  <si>
    <t>150,901</t>
  </si>
  <si>
    <t>8,593</t>
  </si>
  <si>
    <t>80,901</t>
  </si>
  <si>
    <t>16,267</t>
  </si>
  <si>
    <t>47,684</t>
  </si>
  <si>
    <t>58,495</t>
  </si>
  <si>
    <t>149,277</t>
  </si>
  <si>
    <t>35,583</t>
  </si>
  <si>
    <t>27,347</t>
  </si>
  <si>
    <t>47,154</t>
  </si>
  <si>
    <t>83,615</t>
  </si>
  <si>
    <t>-36,417</t>
  </si>
  <si>
    <t>-0,605</t>
  </si>
  <si>
    <t>169,756</t>
  </si>
  <si>
    <t>155,928</t>
  </si>
  <si>
    <t>14,148</t>
  </si>
  <si>
    <t>61,313</t>
  </si>
  <si>
    <t>258,826</t>
  </si>
  <si>
    <t>753,627</t>
  </si>
  <si>
    <t>24,276</t>
  </si>
  <si>
    <t>338,3</t>
  </si>
  <si>
    <t>37,368</t>
  </si>
  <si>
    <t>95,033</t>
  </si>
  <si>
    <t>5,164</t>
  </si>
  <si>
    <t>1217,88</t>
  </si>
  <si>
    <t>1059,504</t>
  </si>
  <si>
    <t>87,83</t>
  </si>
  <si>
    <t>163,163</t>
  </si>
  <si>
    <t>124,416</t>
  </si>
  <si>
    <t>24,223</t>
  </si>
  <si>
    <t>0,999</t>
  </si>
  <si>
    <t>13,676</t>
  </si>
  <si>
    <t>7,846</t>
  </si>
  <si>
    <t>47,724</t>
  </si>
  <si>
    <t>82,191</t>
  </si>
  <si>
    <t>95,775</t>
  </si>
  <si>
    <t>23,348</t>
  </si>
  <si>
    <t>34,195</t>
  </si>
  <si>
    <t>9,63</t>
  </si>
  <si>
    <t>2,559</t>
  </si>
  <si>
    <t>30,339</t>
  </si>
  <si>
    <t>57,107</t>
  </si>
  <si>
    <t>152,563</t>
  </si>
  <si>
    <t>21,922</t>
  </si>
  <si>
    <t>78,919</t>
  </si>
  <si>
    <t>70,624</t>
  </si>
  <si>
    <t>40,045</t>
  </si>
  <si>
    <t>156,909</t>
  </si>
  <si>
    <t>833,866</t>
  </si>
  <si>
    <t>52,589</t>
  </si>
  <si>
    <t>35,203</t>
  </si>
  <si>
    <t>281,073</t>
  </si>
  <si>
    <t>34,091</t>
  </si>
  <si>
    <t>13,817</t>
  </si>
  <si>
    <t>16,348</t>
  </si>
  <si>
    <t>21,519</t>
  </si>
  <si>
    <t>15,377</t>
  </si>
  <si>
    <t>1011,864</t>
  </si>
  <si>
    <t>850,986</t>
  </si>
  <si>
    <t>150,318</t>
  </si>
  <si>
    <t>1144,136</t>
  </si>
  <si>
    <t>821,258</t>
  </si>
  <si>
    <t>23,788</t>
  </si>
  <si>
    <t>7,297</t>
  </si>
  <si>
    <t>61,989</t>
  </si>
  <si>
    <t>17,576</t>
  </si>
  <si>
    <t>4,985</t>
  </si>
  <si>
    <t>5,992</t>
  </si>
  <si>
    <t>223,162</t>
  </si>
  <si>
    <t>15,216</t>
  </si>
  <si>
    <t>57,198</t>
  </si>
  <si>
    <t>414,246</t>
  </si>
  <si>
    <t>276,248</t>
  </si>
  <si>
    <t>40,954</t>
  </si>
  <si>
    <t>147,435</t>
  </si>
  <si>
    <t>56,57</t>
  </si>
  <si>
    <t>235,441</t>
  </si>
  <si>
    <t>98,673</t>
  </si>
  <si>
    <t>16,61</t>
  </si>
  <si>
    <t>18,126</t>
  </si>
  <si>
    <t>8,028</t>
  </si>
  <si>
    <t>13,973</t>
  </si>
  <si>
    <t>22,4</t>
  </si>
  <si>
    <t>49,722</t>
  </si>
  <si>
    <t>131,703</t>
  </si>
  <si>
    <t>62,886</t>
  </si>
  <si>
    <t>33,107</t>
  </si>
  <si>
    <t>6,806</t>
  </si>
  <si>
    <t>3,505</t>
  </si>
  <si>
    <t>24,503</t>
  </si>
  <si>
    <t>21,107</t>
  </si>
  <si>
    <t>71,185</t>
  </si>
  <si>
    <t>-59,312</t>
  </si>
  <si>
    <t>19,606</t>
  </si>
  <si>
    <t>70,583</t>
  </si>
  <si>
    <t>62,356</t>
  </si>
  <si>
    <t>68,226</t>
  </si>
  <si>
    <t>185,294</t>
  </si>
  <si>
    <t>10,529</t>
  </si>
  <si>
    <t>-0,158</t>
  </si>
  <si>
    <t>37,905</t>
  </si>
  <si>
    <t>18,122</t>
  </si>
  <si>
    <t>28,981</t>
  </si>
  <si>
    <t>40,055</t>
  </si>
  <si>
    <t>2527,3</t>
  </si>
  <si>
    <t>112,094</t>
  </si>
  <si>
    <t>17,752</t>
  </si>
  <si>
    <t>40,517</t>
  </si>
  <si>
    <t>-24,118</t>
  </si>
  <si>
    <t>3,097</t>
  </si>
  <si>
    <t>-86,826</t>
  </si>
  <si>
    <t>38,125</t>
  </si>
  <si>
    <t>100,713</t>
  </si>
  <si>
    <t>8,933</t>
  </si>
  <si>
    <t>23,722</t>
  </si>
  <si>
    <t>45,628</t>
  </si>
  <si>
    <t>803993,863</t>
  </si>
  <si>
    <t>252,116</t>
  </si>
  <si>
    <t>112,003</t>
  </si>
  <si>
    <t>107,923</t>
  </si>
  <si>
    <t>-203,994</t>
  </si>
  <si>
    <t>403,21</t>
  </si>
  <si>
    <t>271,099</t>
  </si>
  <si>
    <t>53429,931</t>
  </si>
  <si>
    <t>-148,755</t>
  </si>
  <si>
    <t>81,39</t>
  </si>
  <si>
    <t>54,977</t>
  </si>
  <si>
    <t>28,551</t>
  </si>
  <si>
    <t>373,859</t>
  </si>
  <si>
    <t>47,489</t>
  </si>
  <si>
    <t>35,027</t>
  </si>
  <si>
    <t>6,587</t>
  </si>
  <si>
    <t>9,336</t>
  </si>
  <si>
    <t>126,099</t>
  </si>
  <si>
    <t>13,866</t>
  </si>
  <si>
    <t>223,88</t>
  </si>
  <si>
    <t>25,035</t>
  </si>
  <si>
    <t>6,758</t>
  </si>
  <si>
    <t>10,723</t>
  </si>
  <si>
    <t>109,953</t>
  </si>
  <si>
    <t>93,109</t>
  </si>
  <si>
    <t>36,263</t>
  </si>
  <si>
    <t>51,681</t>
  </si>
  <si>
    <t>49,46</t>
  </si>
  <si>
    <t>239,045</t>
  </si>
  <si>
    <t>22,182</t>
  </si>
  <si>
    <t>7,684</t>
  </si>
  <si>
    <t>10,596</t>
  </si>
  <si>
    <t>119,99</t>
  </si>
  <si>
    <t>106,67</t>
  </si>
  <si>
    <t>34,587</t>
  </si>
  <si>
    <t>94,304</t>
  </si>
  <si>
    <t>192,774</t>
  </si>
  <si>
    <t>46,659</t>
  </si>
  <si>
    <t>37,655</t>
  </si>
  <si>
    <t>59,15</t>
  </si>
  <si>
    <t>33,652</t>
  </si>
  <si>
    <t>49,555</t>
  </si>
  <si>
    <t>100,28</t>
  </si>
  <si>
    <t>21,788</t>
  </si>
  <si>
    <t>72,551</t>
  </si>
  <si>
    <t>183,182</t>
  </si>
  <si>
    <t>41,584</t>
  </si>
  <si>
    <t>54,539</t>
  </si>
  <si>
    <t>6,284</t>
  </si>
  <si>
    <t>5,007</t>
  </si>
  <si>
    <t>196,34</t>
  </si>
  <si>
    <t>94,134</t>
  </si>
  <si>
    <t>61,659</t>
  </si>
  <si>
    <t>101,44</t>
  </si>
  <si>
    <t>191,503</t>
  </si>
  <si>
    <t>45,004</t>
  </si>
  <si>
    <t>53,476</t>
  </si>
  <si>
    <t>4,752</t>
  </si>
  <si>
    <t>192,515</t>
  </si>
  <si>
    <t>131,049</t>
  </si>
  <si>
    <t>48,626</t>
  </si>
  <si>
    <t>103,082</t>
  </si>
  <si>
    <t>169,217</t>
  </si>
  <si>
    <t>26,915</t>
  </si>
  <si>
    <t>47,34</t>
  </si>
  <si>
    <t>9,193</t>
  </si>
  <si>
    <t>22,155</t>
  </si>
  <si>
    <t>50,996</t>
  </si>
  <si>
    <t>129,116</t>
  </si>
  <si>
    <t>264,946</t>
  </si>
  <si>
    <t>33,702</t>
  </si>
  <si>
    <t>33,979</t>
  </si>
  <si>
    <t>15,736</t>
  </si>
  <si>
    <t>16,461</t>
  </si>
  <si>
    <t>2,413</t>
  </si>
  <si>
    <t>-4,201</t>
  </si>
  <si>
    <t>145,291</t>
  </si>
  <si>
    <t>93,235</t>
  </si>
  <si>
    <t>56,084</t>
  </si>
  <si>
    <t>83,816</t>
  </si>
  <si>
    <t>36,886</t>
  </si>
  <si>
    <t>4271,014</t>
  </si>
  <si>
    <t>-65893,499</t>
  </si>
  <si>
    <t>2686,542</t>
  </si>
  <si>
    <t>94,053</t>
  </si>
  <si>
    <t>38,078</t>
  </si>
  <si>
    <t>-55,038</t>
  </si>
  <si>
    <t>4,725</t>
  </si>
  <si>
    <t>-198,138</t>
  </si>
  <si>
    <t>41,052</t>
  </si>
  <si>
    <t>29,911</t>
  </si>
  <si>
    <t>195,63</t>
  </si>
  <si>
    <t>273,597</t>
  </si>
  <si>
    <t>48,987</t>
  </si>
  <si>
    <t>32,485</t>
  </si>
  <si>
    <t>141,799</t>
  </si>
  <si>
    <t>134,463</t>
  </si>
  <si>
    <t>40,823</t>
  </si>
  <si>
    <t>63,75</t>
  </si>
  <si>
    <t>9,014</t>
  </si>
  <si>
    <t>185,111</t>
  </si>
  <si>
    <t>24,142</t>
  </si>
  <si>
    <t>62,483</t>
  </si>
  <si>
    <t>5,967</t>
  </si>
  <si>
    <t>-4015,269</t>
  </si>
  <si>
    <t>3,274</t>
  </si>
  <si>
    <t>35,478</t>
  </si>
  <si>
    <t>158,45</t>
  </si>
  <si>
    <t>33,898</t>
  </si>
  <si>
    <t>51,533</t>
  </si>
  <si>
    <t>8,233</t>
  </si>
  <si>
    <t>32,567</t>
  </si>
  <si>
    <t>49,34</t>
  </si>
  <si>
    <t>227,353</t>
  </si>
  <si>
    <t>39,287</t>
  </si>
  <si>
    <t>29,035</t>
  </si>
  <si>
    <t>104,525</t>
  </si>
  <si>
    <t>46,01</t>
  </si>
  <si>
    <t>108,608</t>
  </si>
  <si>
    <t>49,393</t>
  </si>
  <si>
    <t>-3,344</t>
  </si>
  <si>
    <t>-31,929</t>
  </si>
  <si>
    <t>-12,039</t>
  </si>
  <si>
    <t>35,44</t>
  </si>
  <si>
    <t>52,146</t>
  </si>
  <si>
    <t>200,645</t>
  </si>
  <si>
    <t>54,486</t>
  </si>
  <si>
    <t>72,223</t>
  </si>
  <si>
    <t>8,579</t>
  </si>
  <si>
    <t>260,002</t>
  </si>
  <si>
    <t>204,094</t>
  </si>
  <si>
    <t>116,08</t>
  </si>
  <si>
    <t>410,071</t>
  </si>
  <si>
    <t>31,468</t>
  </si>
  <si>
    <t>74,748</t>
  </si>
  <si>
    <t>43,653</t>
  </si>
  <si>
    <t>5,997</t>
  </si>
  <si>
    <t>16,635</t>
  </si>
  <si>
    <t>10,228</t>
  </si>
  <si>
    <t>157,152</t>
  </si>
  <si>
    <t>12,695</t>
  </si>
  <si>
    <t>57,115</t>
  </si>
  <si>
    <t>84,086</t>
  </si>
  <si>
    <t>147,888</t>
  </si>
  <si>
    <t>44,191</t>
  </si>
  <si>
    <t>55,66</t>
  </si>
  <si>
    <t>21,486</t>
  </si>
  <si>
    <t>17,402</t>
  </si>
  <si>
    <t>77,351</t>
  </si>
  <si>
    <t>66,03</t>
  </si>
  <si>
    <t>3477,721</t>
  </si>
  <si>
    <t>398,427</t>
  </si>
  <si>
    <t>63,771</t>
  </si>
  <si>
    <t>231,19</t>
  </si>
  <si>
    <t>229,574</t>
  </si>
  <si>
    <t>65,028</t>
  </si>
  <si>
    <t>162389,038</t>
  </si>
  <si>
    <t>138,672</t>
  </si>
  <si>
    <t>5568,42</t>
  </si>
  <si>
    <t>119,899</t>
  </si>
  <si>
    <t>81,84</t>
  </si>
  <si>
    <t>278629,563</t>
  </si>
  <si>
    <t>164,773</t>
  </si>
  <si>
    <t>56,469</t>
  </si>
  <si>
    <t>29,275</t>
  </si>
  <si>
    <t>1098,535</t>
  </si>
  <si>
    <t>203,289</t>
  </si>
  <si>
    <t>152,709</t>
  </si>
  <si>
    <t>125,865</t>
  </si>
  <si>
    <t>36,024</t>
  </si>
  <si>
    <t>-15,689</t>
  </si>
  <si>
    <t>-14,696</t>
  </si>
  <si>
    <t>-24,887</t>
  </si>
  <si>
    <t>35,337</t>
  </si>
  <si>
    <t>102,952</t>
  </si>
  <si>
    <t>42,017</t>
  </si>
  <si>
    <t>239,526</t>
  </si>
  <si>
    <t>64,417</t>
  </si>
  <si>
    <t>85,248</t>
  </si>
  <si>
    <t>83,437</t>
  </si>
  <si>
    <t>22,599</t>
  </si>
  <si>
    <t>44,973</t>
  </si>
  <si>
    <t>230,869</t>
  </si>
  <si>
    <t>50,009</t>
  </si>
  <si>
    <t>48,829</t>
  </si>
  <si>
    <t>26,866</t>
  </si>
  <si>
    <t>10,291</t>
  </si>
  <si>
    <t>1,228</t>
  </si>
  <si>
    <t>16,087</t>
  </si>
  <si>
    <t>12,201</t>
  </si>
  <si>
    <t>96,718</t>
  </si>
  <si>
    <t>64,463</t>
  </si>
  <si>
    <t>100,363</t>
  </si>
  <si>
    <t>100,372</t>
  </si>
  <si>
    <t>35,059</t>
  </si>
  <si>
    <t>32,721</t>
  </si>
  <si>
    <t>33422,269</t>
  </si>
  <si>
    <t>118,794</t>
  </si>
  <si>
    <t>95,492</t>
  </si>
  <si>
    <t>27,692</t>
  </si>
  <si>
    <t>29038,763</t>
  </si>
  <si>
    <t>17,681</t>
  </si>
  <si>
    <t>-264,53</t>
  </si>
  <si>
    <t>16,38</t>
  </si>
  <si>
    <t>39,469</t>
  </si>
  <si>
    <t>14001,123</t>
  </si>
  <si>
    <t>135,58</t>
  </si>
  <si>
    <t>8,693</t>
  </si>
  <si>
    <t>353,909</t>
  </si>
  <si>
    <t>-3,021</t>
  </si>
  <si>
    <t>101,651</t>
  </si>
  <si>
    <t>56,672</t>
  </si>
  <si>
    <t>17917,222</t>
  </si>
  <si>
    <t>139,26</t>
  </si>
  <si>
    <t>-107,068</t>
  </si>
  <si>
    <t>105,348</t>
  </si>
  <si>
    <t>60,539</t>
  </si>
  <si>
    <t>51,552</t>
  </si>
  <si>
    <t>65,05</t>
  </si>
  <si>
    <t>-238,29</t>
  </si>
  <si>
    <t>244,708</t>
  </si>
  <si>
    <t>67,124</t>
  </si>
  <si>
    <t>-49,682</t>
  </si>
  <si>
    <t>47,827</t>
  </si>
  <si>
    <t>-7,756</t>
  </si>
  <si>
    <t>-69,495</t>
  </si>
  <si>
    <t>-43,303</t>
  </si>
  <si>
    <t>-42,265</t>
  </si>
  <si>
    <t>172,179</t>
  </si>
  <si>
    <t>65,962</t>
  </si>
  <si>
    <t>84,565</t>
  </si>
  <si>
    <t>109,91</t>
  </si>
  <si>
    <t>124,395</t>
  </si>
  <si>
    <t>32,934</t>
  </si>
  <si>
    <t>27,49</t>
  </si>
  <si>
    <t>4,584</t>
  </si>
  <si>
    <t>48,568</t>
  </si>
  <si>
    <t>24,489</t>
  </si>
  <si>
    <t>34,523</t>
  </si>
  <si>
    <t>116,06</t>
  </si>
  <si>
    <t>73,786</t>
  </si>
  <si>
    <t>64,512</t>
  </si>
  <si>
    <t>58,772</t>
  </si>
  <si>
    <t>109,657</t>
  </si>
  <si>
    <t>73,821</t>
  </si>
  <si>
    <t>15,423</t>
  </si>
  <si>
    <t>55,522</t>
  </si>
  <si>
    <t>39,84</t>
  </si>
  <si>
    <t>53,161</t>
  </si>
  <si>
    <t>30,919</t>
  </si>
  <si>
    <t>114,483</t>
  </si>
  <si>
    <t>32,36</t>
  </si>
  <si>
    <t>11,206</t>
  </si>
  <si>
    <t>3,171</t>
  </si>
  <si>
    <t>40,34</t>
  </si>
  <si>
    <t>10,614</t>
  </si>
  <si>
    <t>46,035</t>
  </si>
  <si>
    <t>64,676</t>
  </si>
  <si>
    <t>115,062</t>
  </si>
  <si>
    <t>56,898</t>
  </si>
  <si>
    <t>19,151</t>
  </si>
  <si>
    <t>1,447</t>
  </si>
  <si>
    <t>28,714</t>
  </si>
  <si>
    <t>21,876</t>
  </si>
  <si>
    <t>54,831</t>
  </si>
  <si>
    <t>595,024</t>
  </si>
  <si>
    <t>896,822</t>
  </si>
  <si>
    <t>321,043</t>
  </si>
  <si>
    <t>-75,432</t>
  </si>
  <si>
    <t>-3,297</t>
  </si>
  <si>
    <t>-80,215</t>
  </si>
  <si>
    <t>-2,826</t>
  </si>
  <si>
    <t>-5,685</t>
  </si>
  <si>
    <t>1155,756</t>
  </si>
  <si>
    <t>1056,708</t>
  </si>
  <si>
    <t>83,8</t>
  </si>
  <si>
    <t>112,683</t>
  </si>
  <si>
    <t>421,372</t>
  </si>
  <si>
    <t>691,556</t>
  </si>
  <si>
    <t>8,958</t>
  </si>
  <si>
    <t>16,53</t>
  </si>
  <si>
    <t>179,939</t>
  </si>
  <si>
    <t>172,544</t>
  </si>
  <si>
    <t>-1254,607</t>
  </si>
  <si>
    <t>647,78</t>
  </si>
  <si>
    <t>562,404</t>
  </si>
  <si>
    <t>69,587</t>
  </si>
  <si>
    <t>91,307</t>
  </si>
  <si>
    <t>105,733</t>
  </si>
  <si>
    <t>13,04</t>
  </si>
  <si>
    <t>21,525</t>
  </si>
  <si>
    <t>59,74</t>
  </si>
  <si>
    <t>77,925</t>
  </si>
  <si>
    <t>46,072</t>
  </si>
  <si>
    <t>43,65</t>
  </si>
  <si>
    <t>8,982</t>
  </si>
  <si>
    <t>2,178</t>
  </si>
  <si>
    <t>32,337</t>
  </si>
  <si>
    <t>62,11</t>
  </si>
  <si>
    <t>281,893</t>
  </si>
  <si>
    <t>68,841</t>
  </si>
  <si>
    <t>0,435</t>
  </si>
  <si>
    <t>134,319</t>
  </si>
  <si>
    <t>54,526</t>
  </si>
  <si>
    <t>208,498</t>
  </si>
  <si>
    <t>26,29</t>
  </si>
  <si>
    <t>94,643</t>
  </si>
  <si>
    <t>23,193</t>
  </si>
  <si>
    <t>55,744</t>
  </si>
  <si>
    <t>27,868</t>
  </si>
  <si>
    <t>195,415</t>
  </si>
  <si>
    <t>50,672</t>
  </si>
  <si>
    <t>46,851</t>
  </si>
  <si>
    <t>5,614</t>
  </si>
  <si>
    <t>63,419</t>
  </si>
  <si>
    <t>68,749</t>
  </si>
  <si>
    <t>200,726</t>
  </si>
  <si>
    <t>45,901</t>
  </si>
  <si>
    <t>86,949</t>
  </si>
  <si>
    <t>14,961</t>
  </si>
  <si>
    <t>59,809</t>
  </si>
  <si>
    <t>279,935</t>
  </si>
  <si>
    <t>18,799</t>
  </si>
  <si>
    <t>51,316</t>
  </si>
  <si>
    <t>209,478</t>
  </si>
  <si>
    <t>57,354</t>
  </si>
  <si>
    <t>11,299</t>
  </si>
  <si>
    <t>19,3</t>
  </si>
  <si>
    <t>26,662</t>
  </si>
  <si>
    <t>49,983</t>
  </si>
  <si>
    <t>133,41</t>
  </si>
  <si>
    <t>230,043</t>
  </si>
  <si>
    <t>66,646</t>
  </si>
  <si>
    <t>14,461</t>
  </si>
  <si>
    <t>18,961</t>
  </si>
  <si>
    <t>42,582</t>
  </si>
  <si>
    <t>19,635</t>
  </si>
  <si>
    <t>47,544</t>
  </si>
  <si>
    <t>431,099</t>
  </si>
  <si>
    <t>57,5</t>
  </si>
  <si>
    <t>66,453</t>
  </si>
  <si>
    <t>82,558</t>
  </si>
  <si>
    <t>9,497</t>
  </si>
  <si>
    <t>16,753</t>
  </si>
  <si>
    <t>297,208</t>
  </si>
  <si>
    <t>60,436</t>
  </si>
  <si>
    <t>76,761</t>
  </si>
  <si>
    <t>15,924</t>
  </si>
  <si>
    <t>-0,11</t>
  </si>
  <si>
    <t>-13,561</t>
  </si>
  <si>
    <t>-12,361</t>
  </si>
  <si>
    <t>8,326</t>
  </si>
  <si>
    <t>58,565</t>
  </si>
  <si>
    <t>641,415</t>
  </si>
  <si>
    <t>57,44</t>
  </si>
  <si>
    <t>61,713</t>
  </si>
  <si>
    <t>10,741</t>
  </si>
  <si>
    <t>222,168</t>
  </si>
  <si>
    <t>217,882</t>
  </si>
  <si>
    <t>26,273</t>
  </si>
  <si>
    <t>100,304</t>
  </si>
  <si>
    <t>10,975</t>
  </si>
  <si>
    <t>23,495</t>
  </si>
  <si>
    <t>36,3</t>
  </si>
  <si>
    <t>185,214</t>
  </si>
  <si>
    <t>64,961</t>
  </si>
  <si>
    <t>20,289</t>
  </si>
  <si>
    <t>73,04</t>
  </si>
  <si>
    <t>42,76</t>
  </si>
  <si>
    <t>203,621</t>
  </si>
  <si>
    <t>67,002</t>
  </si>
  <si>
    <t>-2,802</t>
  </si>
  <si>
    <t>84,472</t>
  </si>
  <si>
    <t>32,873</t>
  </si>
  <si>
    <t>35,111</t>
  </si>
  <si>
    <t>300,17</t>
  </si>
  <si>
    <t>67,848</t>
  </si>
  <si>
    <t>24,297</t>
  </si>
  <si>
    <t>87,47</t>
  </si>
  <si>
    <t>257,193</t>
  </si>
  <si>
    <t>67,638</t>
  </si>
  <si>
    <t>27,545</t>
  </si>
  <si>
    <t>5,598</t>
  </si>
  <si>
    <t>42,69</t>
  </si>
  <si>
    <t>42,909</t>
  </si>
  <si>
    <t>159,143</t>
  </si>
  <si>
    <t>49,678</t>
  </si>
  <si>
    <t>7,719</t>
  </si>
  <si>
    <t>5,179</t>
  </si>
  <si>
    <t>161,426</t>
  </si>
  <si>
    <t>35,518</t>
  </si>
  <si>
    <t>17,656</t>
  </si>
  <si>
    <t>25,719</t>
  </si>
  <si>
    <t>20,811</t>
  </si>
  <si>
    <t>38,545</t>
  </si>
  <si>
    <t>211,562</t>
  </si>
  <si>
    <t>19,216</t>
  </si>
  <si>
    <t>81,101</t>
  </si>
  <si>
    <t>11,721</t>
  </si>
  <si>
    <t>11,45</t>
  </si>
  <si>
    <t>7,516</t>
  </si>
  <si>
    <t>42,195</t>
  </si>
  <si>
    <t>41,411</t>
  </si>
  <si>
    <t>34,866</t>
  </si>
  <si>
    <t>46,677</t>
  </si>
  <si>
    <t>108,719</t>
  </si>
  <si>
    <t>41,386</t>
  </si>
  <si>
    <t>80,095</t>
  </si>
  <si>
    <t>-6,282</t>
  </si>
  <si>
    <t>6,074</t>
  </si>
  <si>
    <t>-22,615</t>
  </si>
  <si>
    <t>63,779</t>
  </si>
  <si>
    <t>9,03</t>
  </si>
  <si>
    <t>50,836</t>
  </si>
  <si>
    <t>260,861</t>
  </si>
  <si>
    <t>21,861</t>
  </si>
  <si>
    <t>75,932</t>
  </si>
  <si>
    <t>13,821</t>
  </si>
  <si>
    <t>82,424</t>
  </si>
  <si>
    <t>201,959</t>
  </si>
  <si>
    <t>961,726</t>
  </si>
  <si>
    <t>32,788</t>
  </si>
  <si>
    <t>105,997</t>
  </si>
  <si>
    <t>48,254</t>
  </si>
  <si>
    <t>-2,838</t>
  </si>
  <si>
    <t>381,588</t>
  </si>
  <si>
    <t>358,441</t>
  </si>
  <si>
    <t>68,909</t>
  </si>
  <si>
    <t>22,449</t>
  </si>
  <si>
    <t>74,41</t>
  </si>
  <si>
    <t>59,579</t>
  </si>
  <si>
    <t>7,481</t>
  </si>
  <si>
    <t>207,759</t>
  </si>
  <si>
    <t>254,821</t>
  </si>
  <si>
    <t>28,127</t>
  </si>
  <si>
    <t>6,525</t>
  </si>
  <si>
    <t>6,808</t>
  </si>
  <si>
    <t>161,098</t>
  </si>
  <si>
    <t>98,035</t>
  </si>
  <si>
    <t>56,175</t>
  </si>
  <si>
    <t>78,967</t>
  </si>
  <si>
    <t>41,902</t>
  </si>
  <si>
    <t>4,861</t>
  </si>
  <si>
    <t>21,892</t>
  </si>
  <si>
    <t>143,086</t>
  </si>
  <si>
    <t>49,389</t>
  </si>
  <si>
    <t>26,911</t>
  </si>
  <si>
    <t>10,817</t>
  </si>
  <si>
    <t>49,143</t>
  </si>
  <si>
    <t>237,528</t>
  </si>
  <si>
    <t>86,068</t>
  </si>
  <si>
    <t>40,9</t>
  </si>
  <si>
    <t>21,343</t>
  </si>
  <si>
    <t>36,066</t>
  </si>
  <si>
    <t>147,241</t>
  </si>
  <si>
    <t>20,96</t>
  </si>
  <si>
    <t>43,898</t>
  </si>
  <si>
    <t>80,561</t>
  </si>
  <si>
    <t>179,827</t>
  </si>
  <si>
    <t>29,61</t>
  </si>
  <si>
    <t>54,216</t>
  </si>
  <si>
    <t>-49,777</t>
  </si>
  <si>
    <t>18,76</t>
  </si>
  <si>
    <t>225,085</t>
  </si>
  <si>
    <t>85,964</t>
  </si>
  <si>
    <t>102,172</t>
  </si>
  <si>
    <t>7,783</t>
  </si>
  <si>
    <t>28,021</t>
  </si>
  <si>
    <t>102,353</t>
  </si>
  <si>
    <t>29,24</t>
  </si>
  <si>
    <t>141035,138</t>
  </si>
  <si>
    <t>195,284</t>
  </si>
  <si>
    <t>27,07</t>
  </si>
  <si>
    <t>625,537</t>
  </si>
  <si>
    <t>97,452</t>
  </si>
  <si>
    <t>91,605</t>
  </si>
  <si>
    <t>30,379</t>
  </si>
  <si>
    <t>104,395</t>
  </si>
  <si>
    <t>15,513</t>
  </si>
  <si>
    <t>997,927</t>
  </si>
  <si>
    <t>42,133</t>
  </si>
  <si>
    <t>58,085</t>
  </si>
  <si>
    <t>24,29</t>
  </si>
  <si>
    <t>13,417</t>
  </si>
  <si>
    <t>10,283</t>
  </si>
  <si>
    <t>209,106</t>
  </si>
  <si>
    <t>188,52</t>
  </si>
  <si>
    <t>69,77</t>
  </si>
  <si>
    <t>162,003</t>
  </si>
  <si>
    <t>40,933</t>
  </si>
  <si>
    <t>65,815</t>
  </si>
  <si>
    <t>18,356</t>
  </si>
  <si>
    <t>5,728</t>
  </si>
  <si>
    <t>71,536</t>
  </si>
  <si>
    <t>12,596</t>
  </si>
  <si>
    <t>23,77</t>
  </si>
  <si>
    <t>190,479</t>
  </si>
  <si>
    <t>37,451</t>
  </si>
  <si>
    <t>59,285</t>
  </si>
  <si>
    <t>83,637</t>
  </si>
  <si>
    <t>17,611</t>
  </si>
  <si>
    <t>42,72</t>
  </si>
  <si>
    <t>161,245</t>
  </si>
  <si>
    <t>121,014</t>
  </si>
  <si>
    <t>26,334</t>
  </si>
  <si>
    <t>20,146</t>
  </si>
  <si>
    <t>28,509</t>
  </si>
  <si>
    <t>72,527</t>
  </si>
  <si>
    <t>71,04</t>
  </si>
  <si>
    <t>9,011</t>
  </si>
  <si>
    <t>30,67</t>
  </si>
  <si>
    <t>55527,256</t>
  </si>
  <si>
    <t>153,168</t>
  </si>
  <si>
    <t>59,756</t>
  </si>
  <si>
    <t>-108345,866</t>
  </si>
  <si>
    <t>93,183</t>
  </si>
  <si>
    <t>51,775</t>
  </si>
  <si>
    <t>61,837</t>
  </si>
  <si>
    <t>84,26</t>
  </si>
  <si>
    <t>238,304</t>
  </si>
  <si>
    <t>49,628</t>
  </si>
  <si>
    <t>36,818</t>
  </si>
  <si>
    <t>14,948</t>
  </si>
  <si>
    <t>59,628</t>
  </si>
  <si>
    <t>71,817</t>
  </si>
  <si>
    <t>79,196</t>
  </si>
  <si>
    <t>-408,601</t>
  </si>
  <si>
    <t>118,841</t>
  </si>
  <si>
    <t>47,71</t>
  </si>
  <si>
    <t>-10,945</t>
  </si>
  <si>
    <t>26,213</t>
  </si>
  <si>
    <t>-17,396</t>
  </si>
  <si>
    <t>-4,078</t>
  </si>
  <si>
    <t>-8,312</t>
  </si>
  <si>
    <t>-3,941</t>
  </si>
  <si>
    <t>-6,34</t>
  </si>
  <si>
    <t>94,369</t>
  </si>
  <si>
    <t>37,914</t>
  </si>
  <si>
    <t>84,951</t>
  </si>
  <si>
    <t>79,085</t>
  </si>
  <si>
    <t>106,191</t>
  </si>
  <si>
    <t>52,099</t>
  </si>
  <si>
    <t>40,371</t>
  </si>
  <si>
    <t>11,316</t>
  </si>
  <si>
    <t>40,737</t>
  </si>
  <si>
    <t>52,687</t>
  </si>
  <si>
    <t>77,325</t>
  </si>
  <si>
    <t>340,739</t>
  </si>
  <si>
    <t>44,47</t>
  </si>
  <si>
    <t>39,606</t>
  </si>
  <si>
    <t>7,767</t>
  </si>
  <si>
    <t>7,186</t>
  </si>
  <si>
    <t>77,287</t>
  </si>
  <si>
    <t>36,206</t>
  </si>
  <si>
    <t>182,713</t>
  </si>
  <si>
    <t>53,851</t>
  </si>
  <si>
    <t>6,792</t>
  </si>
  <si>
    <t>155,787</t>
  </si>
  <si>
    <t>37,422</t>
  </si>
  <si>
    <t>88,159</t>
  </si>
  <si>
    <t>62,486</t>
  </si>
  <si>
    <t>161,545</t>
  </si>
  <si>
    <t>11,464</t>
  </si>
  <si>
    <t>10,254</t>
  </si>
  <si>
    <t>94,18</t>
  </si>
  <si>
    <t>46,564</t>
  </si>
  <si>
    <t>75,166</t>
  </si>
  <si>
    <t>198,333</t>
  </si>
  <si>
    <t>23,917</t>
  </si>
  <si>
    <t>37,635</t>
  </si>
  <si>
    <t>6,204</t>
  </si>
  <si>
    <t>54,758</t>
  </si>
  <si>
    <t>109,995</t>
  </si>
  <si>
    <t>26,318</t>
  </si>
  <si>
    <t>40,677</t>
  </si>
  <si>
    <t>8,191</t>
  </si>
  <si>
    <t>22,43</t>
  </si>
  <si>
    <t>87,241</t>
  </si>
  <si>
    <t>92,052</t>
  </si>
  <si>
    <t>36,235</t>
  </si>
  <si>
    <t>35,26</t>
  </si>
  <si>
    <t>12,717</t>
  </si>
  <si>
    <t>45,782</t>
  </si>
  <si>
    <t>38,509</t>
  </si>
  <si>
    <t>76,628</t>
  </si>
  <si>
    <t>1691,788</t>
  </si>
  <si>
    <t>167,967</t>
  </si>
  <si>
    <t>66,328</t>
  </si>
  <si>
    <t>23,746</t>
  </si>
  <si>
    <t>238,781</t>
  </si>
  <si>
    <t>93,337</t>
  </si>
  <si>
    <t>144,754</t>
  </si>
  <si>
    <t>178,641</t>
  </si>
  <si>
    <t>242,28</t>
  </si>
  <si>
    <t>131,2</t>
  </si>
  <si>
    <t>18,626</t>
  </si>
  <si>
    <t>18,093</t>
  </si>
  <si>
    <t>-783,095</t>
  </si>
  <si>
    <t>-9,39</t>
  </si>
  <si>
    <t>-1,818</t>
  </si>
  <si>
    <t>65,135</t>
  </si>
  <si>
    <t>60,318</t>
  </si>
  <si>
    <t>48,93</t>
  </si>
  <si>
    <t>255,135</t>
  </si>
  <si>
    <t>168,194</t>
  </si>
  <si>
    <t>20,903</t>
  </si>
  <si>
    <t>13,472</t>
  </si>
  <si>
    <t>-1,227</t>
  </si>
  <si>
    <t>45,581</t>
  </si>
  <si>
    <t>11,146</t>
  </si>
  <si>
    <t>27,083</t>
  </si>
  <si>
    <t>141,963</t>
  </si>
  <si>
    <t>189,705</t>
  </si>
  <si>
    <t>36,259</t>
  </si>
  <si>
    <t>169,379</t>
  </si>
  <si>
    <t>102,88</t>
  </si>
  <si>
    <t>15,546</t>
  </si>
  <si>
    <t>55,967</t>
  </si>
  <si>
    <t>15,856</t>
  </si>
  <si>
    <t>27061,237</t>
  </si>
  <si>
    <t>118,579</t>
  </si>
  <si>
    <t>13,237</t>
  </si>
  <si>
    <t>303,739</t>
  </si>
  <si>
    <t>63,539</t>
  </si>
  <si>
    <t>62,739</t>
  </si>
  <si>
    <t>53,149</t>
  </si>
  <si>
    <t>83,118</t>
  </si>
  <si>
    <t>201,587</t>
  </si>
  <si>
    <t>52,249</t>
  </si>
  <si>
    <t>32,769</t>
  </si>
  <si>
    <t>6,002</t>
  </si>
  <si>
    <t>194,472</t>
  </si>
  <si>
    <t>132,964</t>
  </si>
  <si>
    <t>114,101</t>
  </si>
  <si>
    <t>60,133</t>
  </si>
  <si>
    <t>12,465</t>
  </si>
  <si>
    <t>5,49</t>
  </si>
  <si>
    <t>7,345</t>
  </si>
  <si>
    <t>6,35</t>
  </si>
  <si>
    <t>44,876</t>
  </si>
  <si>
    <t>30,644</t>
  </si>
  <si>
    <t>36,09</t>
  </si>
  <si>
    <t>234,594</t>
  </si>
  <si>
    <t>61,822</t>
  </si>
  <si>
    <t>5,075</t>
  </si>
  <si>
    <t>114,149</t>
  </si>
  <si>
    <t>30,806</t>
  </si>
  <si>
    <t>50,437</t>
  </si>
  <si>
    <t>-500,214</t>
  </si>
  <si>
    <t>57,11</t>
  </si>
  <si>
    <t>48,173</t>
  </si>
  <si>
    <t>-10,392</t>
  </si>
  <si>
    <t>-39,437</t>
  </si>
  <si>
    <t>-1321,771</t>
  </si>
  <si>
    <t>-9,314</t>
  </si>
  <si>
    <t>-6,731</t>
  </si>
  <si>
    <t>-8,127</t>
  </si>
  <si>
    <t>-141,972</t>
  </si>
  <si>
    <t>-166,069</t>
  </si>
  <si>
    <t>106,673</t>
  </si>
  <si>
    <t>23,154</t>
  </si>
  <si>
    <t>-68,36</t>
  </si>
  <si>
    <t>9,669</t>
  </si>
  <si>
    <t>8,618</t>
  </si>
  <si>
    <t>-30,687</t>
  </si>
  <si>
    <t>4,561</t>
  </si>
  <si>
    <t>-3,622</t>
  </si>
  <si>
    <t>34,809</t>
  </si>
  <si>
    <t>10,655</t>
  </si>
  <si>
    <t>30,79</t>
  </si>
  <si>
    <t>106,0</t>
  </si>
  <si>
    <t>295,062</t>
  </si>
  <si>
    <t>11,481</t>
  </si>
  <si>
    <t>146,341</t>
  </si>
  <si>
    <t>83,537</t>
  </si>
  <si>
    <t>34,857</t>
  </si>
  <si>
    <t>47,283</t>
  </si>
  <si>
    <t>351,843</t>
  </si>
  <si>
    <t>29,376</t>
  </si>
  <si>
    <t>78,815</t>
  </si>
  <si>
    <t>7,971</t>
  </si>
  <si>
    <t>283,735</t>
  </si>
  <si>
    <t>91,137</t>
  </si>
  <si>
    <t>62,69</t>
  </si>
  <si>
    <t>256,365</t>
  </si>
  <si>
    <t>72,644</t>
  </si>
  <si>
    <t>94,061</t>
  </si>
  <si>
    <t>10,485</t>
  </si>
  <si>
    <t>7,34</t>
  </si>
  <si>
    <t>338,618</t>
  </si>
  <si>
    <t>239,331</t>
  </si>
  <si>
    <t>117,973</t>
  </si>
  <si>
    <t>319,432</t>
  </si>
  <si>
    <t>73,472</t>
  </si>
  <si>
    <t>7,238</t>
  </si>
  <si>
    <t>264,499</t>
  </si>
  <si>
    <t>208,642</t>
  </si>
  <si>
    <t>38,194</t>
  </si>
  <si>
    <t>30,252</t>
  </si>
  <si>
    <t>148,539</t>
  </si>
  <si>
    <t>149,5</t>
  </si>
  <si>
    <t>32,427</t>
  </si>
  <si>
    <t>22,259</t>
  </si>
  <si>
    <t>20,694</t>
  </si>
  <si>
    <t>13,268</t>
  </si>
  <si>
    <t>139,14</t>
  </si>
  <si>
    <t>44,994</t>
  </si>
  <si>
    <t>33,29</t>
  </si>
  <si>
    <t>190,642</t>
  </si>
  <si>
    <t>18,61</t>
  </si>
  <si>
    <t>18,9</t>
  </si>
  <si>
    <t>7,21</t>
  </si>
  <si>
    <t>10,003</t>
  </si>
  <si>
    <t>68,041</t>
  </si>
  <si>
    <t>33,511</t>
  </si>
  <si>
    <t>46,732</t>
  </si>
  <si>
    <t>20,95</t>
  </si>
  <si>
    <t>229,586</t>
  </si>
  <si>
    <t>13,743</t>
  </si>
  <si>
    <t>59,677</t>
  </si>
  <si>
    <t>22,012</t>
  </si>
  <si>
    <t>5,764</t>
  </si>
  <si>
    <t>79,245</t>
  </si>
  <si>
    <t>33,903</t>
  </si>
  <si>
    <t>57,856</t>
  </si>
  <si>
    <t>41,622</t>
  </si>
  <si>
    <t>89,325</t>
  </si>
  <si>
    <t>124,481</t>
  </si>
  <si>
    <t>41,238</t>
  </si>
  <si>
    <t>9,643</t>
  </si>
  <si>
    <t>9,909</t>
  </si>
  <si>
    <t>-41,517</t>
  </si>
  <si>
    <t>38,789</t>
  </si>
  <si>
    <t>143,75</t>
  </si>
  <si>
    <t>208,095</t>
  </si>
  <si>
    <t>50,606</t>
  </si>
  <si>
    <t>30,288</t>
  </si>
  <si>
    <t>35,466</t>
  </si>
  <si>
    <t>3,462</t>
  </si>
  <si>
    <t>9,392</t>
  </si>
  <si>
    <t>3,63</t>
  </si>
  <si>
    <t>127,677</t>
  </si>
  <si>
    <t>86,669</t>
  </si>
  <si>
    <t>54,208</t>
  </si>
  <si>
    <t>61,614</t>
  </si>
  <si>
    <t>45,891</t>
  </si>
  <si>
    <t>158,839</t>
  </si>
  <si>
    <t>43,517</t>
  </si>
  <si>
    <t>26,304</t>
  </si>
  <si>
    <t>196,925</t>
  </si>
  <si>
    <t>-6,461</t>
  </si>
  <si>
    <t>94,696</t>
  </si>
  <si>
    <t>50,335</t>
  </si>
  <si>
    <t>66,112</t>
  </si>
  <si>
    <t>188,281</t>
  </si>
  <si>
    <t>31,217</t>
  </si>
  <si>
    <t>85,825</t>
  </si>
  <si>
    <t>8,956</t>
  </si>
  <si>
    <t>10,076</t>
  </si>
  <si>
    <t>89,207</t>
  </si>
  <si>
    <t>64,502</t>
  </si>
  <si>
    <t>96,406</t>
  </si>
  <si>
    <t>172,187</t>
  </si>
  <si>
    <t>26,033</t>
  </si>
  <si>
    <t>26,212</t>
  </si>
  <si>
    <t>7,156</t>
  </si>
  <si>
    <t>94,363</t>
  </si>
  <si>
    <t>54,616</t>
  </si>
  <si>
    <t>58,544</t>
  </si>
  <si>
    <t>17,758</t>
  </si>
  <si>
    <t>139,109</t>
  </si>
  <si>
    <t>29,859</t>
  </si>
  <si>
    <t>-9,565</t>
  </si>
  <si>
    <t>7,739</t>
  </si>
  <si>
    <t>5,187</t>
  </si>
  <si>
    <t>-34,433</t>
  </si>
  <si>
    <t>34,015</t>
  </si>
  <si>
    <t>97,527</t>
  </si>
  <si>
    <t>35,418</t>
  </si>
  <si>
    <t>29,437</t>
  </si>
  <si>
    <t>3,011</t>
  </si>
  <si>
    <t>105,974</t>
  </si>
  <si>
    <t>34,354</t>
  </si>
  <si>
    <t>21,362</t>
  </si>
  <si>
    <t>136,082</t>
  </si>
  <si>
    <t>216,572</t>
  </si>
  <si>
    <t>288,188</t>
  </si>
  <si>
    <t>57,784</t>
  </si>
  <si>
    <t>27,859</t>
  </si>
  <si>
    <t>112,653</t>
  </si>
  <si>
    <t>88,055</t>
  </si>
  <si>
    <t>33,17</t>
  </si>
  <si>
    <t>37,956</t>
  </si>
  <si>
    <t>145,027</t>
  </si>
  <si>
    <t>251,251</t>
  </si>
  <si>
    <t>62,704</t>
  </si>
  <si>
    <t>95,225</t>
  </si>
  <si>
    <t>69,36</t>
  </si>
  <si>
    <t>26193,588</t>
  </si>
  <si>
    <t>137,219</t>
  </si>
  <si>
    <t>-228,384</t>
  </si>
  <si>
    <t>17106,016</t>
  </si>
  <si>
    <t>77,683</t>
  </si>
  <si>
    <t>18,385</t>
  </si>
  <si>
    <t>57,287</t>
  </si>
  <si>
    <t>53,734</t>
  </si>
  <si>
    <t>206,76</t>
  </si>
  <si>
    <t>42,929</t>
  </si>
  <si>
    <t>56,152</t>
  </si>
  <si>
    <t>18,088</t>
  </si>
  <si>
    <t>30,158</t>
  </si>
  <si>
    <t>65,116</t>
  </si>
  <si>
    <t>125,803</t>
  </si>
  <si>
    <t>15,212</t>
  </si>
  <si>
    <t>98,863</t>
  </si>
  <si>
    <t>210,516</t>
  </si>
  <si>
    <t>51,64</t>
  </si>
  <si>
    <t>149,423</t>
  </si>
  <si>
    <t>176,389</t>
  </si>
  <si>
    <t>619,625</t>
  </si>
  <si>
    <t>188,29</t>
  </si>
  <si>
    <t>9,437</t>
  </si>
  <si>
    <t>136,394</t>
  </si>
  <si>
    <t>79,926</t>
  </si>
  <si>
    <t>-455,966</t>
  </si>
  <si>
    <t>159,826</t>
  </si>
  <si>
    <t>34,918</t>
  </si>
  <si>
    <t>-15,672</t>
  </si>
  <si>
    <t>20,576</t>
  </si>
  <si>
    <t>520,473</t>
  </si>
  <si>
    <t>-2,468</t>
  </si>
  <si>
    <t>-17,574</t>
  </si>
  <si>
    <t>-4,177</t>
  </si>
  <si>
    <t>74,075</t>
  </si>
  <si>
    <t>73,22</t>
  </si>
  <si>
    <t>13,134</t>
  </si>
  <si>
    <t>73,561</t>
  </si>
  <si>
    <t>131,457</t>
  </si>
  <si>
    <t>169,157</t>
  </si>
  <si>
    <t>22,458</t>
  </si>
  <si>
    <t>60,91</t>
  </si>
  <si>
    <t>122,206</t>
  </si>
  <si>
    <t>78,277</t>
  </si>
  <si>
    <t>77,061</t>
  </si>
  <si>
    <t>20,12</t>
  </si>
  <si>
    <t>131,934</t>
  </si>
  <si>
    <t>33,615</t>
  </si>
  <si>
    <t>-1,748</t>
  </si>
  <si>
    <t>85,084</t>
  </si>
  <si>
    <t>4,912</t>
  </si>
  <si>
    <t>117,159</t>
  </si>
  <si>
    <t>79,195</t>
  </si>
  <si>
    <t>104,504</t>
  </si>
  <si>
    <t>61,678</t>
  </si>
  <si>
    <t>8,459</t>
  </si>
  <si>
    <t>50,33</t>
  </si>
  <si>
    <t>67,713</t>
  </si>
  <si>
    <t>42,875</t>
  </si>
  <si>
    <t>83,906</t>
  </si>
  <si>
    <t>130,88</t>
  </si>
  <si>
    <t>132,068</t>
  </si>
  <si>
    <t>75,013</t>
  </si>
  <si>
    <t>33,644</t>
  </si>
  <si>
    <t>1053,424</t>
  </si>
  <si>
    <t>-1,804</t>
  </si>
  <si>
    <t>-16,485</t>
  </si>
  <si>
    <t>-5,219</t>
  </si>
  <si>
    <t>55,852</t>
  </si>
  <si>
    <t>41,424</t>
  </si>
  <si>
    <t>118,644</t>
  </si>
  <si>
    <t>-7,448</t>
  </si>
  <si>
    <t>15,713</t>
  </si>
  <si>
    <t>-26,811</t>
  </si>
  <si>
    <t>101,075</t>
  </si>
  <si>
    <t>81,569</t>
  </si>
  <si>
    <t>133,671</t>
  </si>
  <si>
    <t>12,871</t>
  </si>
  <si>
    <t>41,151</t>
  </si>
  <si>
    <t>162,339</t>
  </si>
  <si>
    <t>60,181</t>
  </si>
  <si>
    <t>42,99</t>
  </si>
  <si>
    <t>63,456</t>
  </si>
  <si>
    <t>29,585</t>
  </si>
  <si>
    <t>787,664</t>
  </si>
  <si>
    <t>115,914</t>
  </si>
  <si>
    <t>85,047</t>
  </si>
  <si>
    <t>25,673</t>
  </si>
  <si>
    <t>9,591</t>
  </si>
  <si>
    <t>80,133</t>
  </si>
  <si>
    <t>35,043</t>
  </si>
  <si>
    <t>75,09</t>
  </si>
  <si>
    <t>493,732</t>
  </si>
  <si>
    <t>163,322</t>
  </si>
  <si>
    <t>12,11</t>
  </si>
  <si>
    <t>23,778</t>
  </si>
  <si>
    <t>-60,674</t>
  </si>
  <si>
    <t>-6,868</t>
  </si>
  <si>
    <t>-5,74</t>
  </si>
  <si>
    <t>85,602</t>
  </si>
  <si>
    <t>55,178</t>
  </si>
  <si>
    <t>52,829</t>
  </si>
  <si>
    <t>73,318</t>
  </si>
  <si>
    <t>239,47</t>
  </si>
  <si>
    <t>28,979</t>
  </si>
  <si>
    <t>36,591</t>
  </si>
  <si>
    <t>131,727</t>
  </si>
  <si>
    <t>53,764</t>
  </si>
  <si>
    <t>701,134</t>
  </si>
  <si>
    <t>76,41</t>
  </si>
  <si>
    <t>46,322</t>
  </si>
  <si>
    <t>-11,812</t>
  </si>
  <si>
    <t>4,955</t>
  </si>
  <si>
    <t>6,814</t>
  </si>
  <si>
    <t>-42,524</t>
  </si>
  <si>
    <t>81,476</t>
  </si>
  <si>
    <t>-1411,635</t>
  </si>
  <si>
    <t>81,845</t>
  </si>
  <si>
    <t>48,294</t>
  </si>
  <si>
    <t>-3,826</t>
  </si>
  <si>
    <t>42,469</t>
  </si>
  <si>
    <t>8,002</t>
  </si>
  <si>
    <t>-48,936</t>
  </si>
  <si>
    <t>45,072</t>
  </si>
  <si>
    <t>31,53</t>
  </si>
  <si>
    <t>91,944</t>
  </si>
  <si>
    <t>105,408</t>
  </si>
  <si>
    <t>102,299</t>
  </si>
  <si>
    <t>23,657</t>
  </si>
  <si>
    <t>18,289</t>
  </si>
  <si>
    <t>17,669</t>
  </si>
  <si>
    <t>52,029</t>
  </si>
  <si>
    <t>610,68</t>
  </si>
  <si>
    <t>36,98</t>
  </si>
  <si>
    <t>42,557</t>
  </si>
  <si>
    <t>19,855</t>
  </si>
  <si>
    <t>24,608</t>
  </si>
  <si>
    <t>25,325</t>
  </si>
  <si>
    <t>75,7</t>
  </si>
  <si>
    <t>78,883</t>
  </si>
  <si>
    <t>35,537</t>
  </si>
  <si>
    <t>465,74</t>
  </si>
  <si>
    <t>23,814</t>
  </si>
  <si>
    <t>76,011</t>
  </si>
  <si>
    <t>24,131</t>
  </si>
  <si>
    <t>33,407</t>
  </si>
  <si>
    <t>30,519</t>
  </si>
  <si>
    <t>123,156</t>
  </si>
  <si>
    <t>33,805</t>
  </si>
  <si>
    <t>28,091</t>
  </si>
  <si>
    <t>64,335</t>
  </si>
  <si>
    <t>231,604</t>
  </si>
  <si>
    <t>455,133</t>
  </si>
  <si>
    <t>64,413</t>
  </si>
  <si>
    <t>165,201</t>
  </si>
  <si>
    <t>108,051</t>
  </si>
  <si>
    <t>324,12</t>
  </si>
  <si>
    <t>45,97</t>
  </si>
  <si>
    <t>40,362</t>
  </si>
  <si>
    <t>9,78</t>
  </si>
  <si>
    <t>13,993</t>
  </si>
  <si>
    <t>154,139</t>
  </si>
  <si>
    <t>42,934</t>
  </si>
  <si>
    <t>112,148</t>
  </si>
  <si>
    <t>56,026</t>
  </si>
  <si>
    <t>-8,91</t>
  </si>
  <si>
    <t>-32,076</t>
  </si>
  <si>
    <t>38,163</t>
  </si>
  <si>
    <t>63,623</t>
  </si>
  <si>
    <t>263,735</t>
  </si>
  <si>
    <t>67,235</t>
  </si>
  <si>
    <t>66,126</t>
  </si>
  <si>
    <t>4,251</t>
  </si>
  <si>
    <t>-2,603</t>
  </si>
  <si>
    <t>30,467</t>
  </si>
  <si>
    <t>43,458</t>
  </si>
  <si>
    <t>104,454</t>
  </si>
  <si>
    <t>96,061</t>
  </si>
  <si>
    <t>72,464</t>
  </si>
  <si>
    <t>16,628</t>
  </si>
  <si>
    <t>21,007</t>
  </si>
  <si>
    <t>170,696</t>
  </si>
  <si>
    <t>14,957</t>
  </si>
  <si>
    <t>56,955</t>
  </si>
  <si>
    <t>108,791</t>
  </si>
  <si>
    <t>63,248</t>
  </si>
  <si>
    <t>62,388</t>
  </si>
  <si>
    <t>296,594</t>
  </si>
  <si>
    <t>29,204</t>
  </si>
  <si>
    <t>39,294</t>
  </si>
  <si>
    <t>-45,02</t>
  </si>
  <si>
    <t>2,166</t>
  </si>
  <si>
    <t>141,458</t>
  </si>
  <si>
    <t>117,318</t>
  </si>
  <si>
    <t>42,272</t>
  </si>
  <si>
    <t>92,822</t>
  </si>
  <si>
    <t>225,36</t>
  </si>
  <si>
    <t>38,193</t>
  </si>
  <si>
    <t>39,279</t>
  </si>
  <si>
    <t>141,404</t>
  </si>
  <si>
    <t>63,299</t>
  </si>
  <si>
    <t>10,002</t>
  </si>
  <si>
    <t>17,725</t>
  </si>
  <si>
    <t>10,09</t>
  </si>
  <si>
    <t>63,811</t>
  </si>
  <si>
    <t>56,223</t>
  </si>
  <si>
    <t>65,587</t>
  </si>
  <si>
    <t>72,567</t>
  </si>
  <si>
    <t>100,694</t>
  </si>
  <si>
    <t>8,725</t>
  </si>
  <si>
    <t>-24,584</t>
  </si>
  <si>
    <t>31,41</t>
  </si>
  <si>
    <t>23,826</t>
  </si>
  <si>
    <t>517,76</t>
  </si>
  <si>
    <t>13,262</t>
  </si>
  <si>
    <t>18,896</t>
  </si>
  <si>
    <t>24,456</t>
  </si>
  <si>
    <t>-10,275</t>
  </si>
  <si>
    <t>83,432</t>
  </si>
  <si>
    <t>-152,157</t>
  </si>
  <si>
    <t>95,804</t>
  </si>
  <si>
    <t>23,507</t>
  </si>
  <si>
    <t>-82,283</t>
  </si>
  <si>
    <t>15,862</t>
  </si>
  <si>
    <t>-7,89</t>
  </si>
  <si>
    <t>-7,359</t>
  </si>
  <si>
    <t>-7,633</t>
  </si>
  <si>
    <t>-10,586</t>
  </si>
  <si>
    <t>57,103</t>
  </si>
  <si>
    <t>22,264</t>
  </si>
  <si>
    <t>49,751</t>
  </si>
  <si>
    <t>69,026</t>
  </si>
  <si>
    <t>112,664</t>
  </si>
  <si>
    <t>629,679</t>
  </si>
  <si>
    <t>39,92</t>
  </si>
  <si>
    <t>135,321</t>
  </si>
  <si>
    <t>-86,895</t>
  </si>
  <si>
    <t>-25,926</t>
  </si>
  <si>
    <t>-7,374</t>
  </si>
  <si>
    <t>487,155</t>
  </si>
  <si>
    <t>391,378</t>
  </si>
  <si>
    <t>92,692</t>
  </si>
  <si>
    <t>95,778</t>
  </si>
  <si>
    <t>112,245</t>
  </si>
  <si>
    <t>556,144</t>
  </si>
  <si>
    <t>137,308</t>
  </si>
  <si>
    <t>20,266</t>
  </si>
  <si>
    <t>11,107</t>
  </si>
  <si>
    <t>11,436</t>
  </si>
  <si>
    <t>494,307</t>
  </si>
  <si>
    <t>426,508</t>
  </si>
  <si>
    <t>57,213</t>
  </si>
  <si>
    <t>72,328</t>
  </si>
  <si>
    <t>156,956</t>
  </si>
  <si>
    <t>231,173</t>
  </si>
  <si>
    <t>63,968</t>
  </si>
  <si>
    <t>230,284</t>
  </si>
  <si>
    <t>255,463</t>
  </si>
  <si>
    <t>52,156</t>
  </si>
  <si>
    <t>57,638</t>
  </si>
  <si>
    <t>107,255</t>
  </si>
  <si>
    <t>867,214</t>
  </si>
  <si>
    <t>38,677</t>
  </si>
  <si>
    <t>82,067</t>
  </si>
  <si>
    <t>295,44</t>
  </si>
  <si>
    <t>264,406</t>
  </si>
  <si>
    <t>31,282</t>
  </si>
  <si>
    <t>30,451</t>
  </si>
  <si>
    <t>76072,762</t>
  </si>
  <si>
    <t>223,335</t>
  </si>
  <si>
    <t>-10,323</t>
  </si>
  <si>
    <t>-5,906</t>
  </si>
  <si>
    <t>-2,144</t>
  </si>
  <si>
    <t>-4,069</t>
  </si>
  <si>
    <t>64,847</t>
  </si>
  <si>
    <t>59,322</t>
  </si>
  <si>
    <t>16,8</t>
  </si>
  <si>
    <t>38166,181</t>
  </si>
  <si>
    <t>121,321</t>
  </si>
  <si>
    <t>-0,099</t>
  </si>
  <si>
    <t>-77,589</t>
  </si>
  <si>
    <t>55,862</t>
  </si>
  <si>
    <t>20,638</t>
  </si>
  <si>
    <t>1217,616</t>
  </si>
  <si>
    <t>112,028</t>
  </si>
  <si>
    <t>77,934</t>
  </si>
  <si>
    <t>-6,888</t>
  </si>
  <si>
    <t>-3,917</t>
  </si>
  <si>
    <t>-6,333</t>
  </si>
  <si>
    <t>29,512</t>
  </si>
  <si>
    <t>45,171</t>
  </si>
  <si>
    <t>139,993</t>
  </si>
  <si>
    <t>13,0</t>
  </si>
  <si>
    <t>-7,867</t>
  </si>
  <si>
    <t>31,371</t>
  </si>
  <si>
    <t>35,749</t>
  </si>
  <si>
    <t>64,492</t>
  </si>
  <si>
    <t>98,107</t>
  </si>
  <si>
    <t>42,158</t>
  </si>
  <si>
    <t>35,961</t>
  </si>
  <si>
    <t>-11,648</t>
  </si>
  <si>
    <t>-41,931</t>
  </si>
  <si>
    <t>24,979</t>
  </si>
  <si>
    <t>46,402</t>
  </si>
  <si>
    <t>94,736</t>
  </si>
  <si>
    <t>34,519</t>
  </si>
  <si>
    <t>9,981</t>
  </si>
  <si>
    <t>-9,824</t>
  </si>
  <si>
    <t>16,355</t>
  </si>
  <si>
    <t>35,93</t>
  </si>
  <si>
    <t>18,286</t>
  </si>
  <si>
    <t>124,097</t>
  </si>
  <si>
    <t>215,697</t>
  </si>
  <si>
    <t>34,759</t>
  </si>
  <si>
    <t>8,506</t>
  </si>
  <si>
    <t>5,12</t>
  </si>
  <si>
    <t>125,133</t>
  </si>
  <si>
    <t>101,759</t>
  </si>
  <si>
    <t>40,884</t>
  </si>
  <si>
    <t>757,746</t>
  </si>
  <si>
    <t>86,634</t>
  </si>
  <si>
    <t>74,683</t>
  </si>
  <si>
    <t>22,328</t>
  </si>
  <si>
    <t>59,601</t>
  </si>
  <si>
    <t>15,378</t>
  </si>
  <si>
    <t>83,168</t>
  </si>
  <si>
    <t>152,716</t>
  </si>
  <si>
    <t>31,742</t>
  </si>
  <si>
    <t>51,413</t>
  </si>
  <si>
    <t>-68,835</t>
  </si>
  <si>
    <t>1,345</t>
  </si>
  <si>
    <t>39,361</t>
  </si>
  <si>
    <t>35,962</t>
  </si>
  <si>
    <t>208,243</t>
  </si>
  <si>
    <t>16,201</t>
  </si>
  <si>
    <t>80,101</t>
  </si>
  <si>
    <t>10,005</t>
  </si>
  <si>
    <t>14,589</t>
  </si>
  <si>
    <t>11,382</t>
  </si>
  <si>
    <t>28,152</t>
  </si>
  <si>
    <t>37,235</t>
  </si>
  <si>
    <t>55,213</t>
  </si>
  <si>
    <t>202,73</t>
  </si>
  <si>
    <t>38,823</t>
  </si>
  <si>
    <t>46,99</t>
  </si>
  <si>
    <t>27,288</t>
  </si>
  <si>
    <t>79,269</t>
  </si>
  <si>
    <t>26,93</t>
  </si>
  <si>
    <t>39,3</t>
  </si>
  <si>
    <t>244,878</t>
  </si>
  <si>
    <t>24,497</t>
  </si>
  <si>
    <t>3,046</t>
  </si>
  <si>
    <t>2,936</t>
  </si>
  <si>
    <t>88,19</t>
  </si>
  <si>
    <t>37,979</t>
  </si>
  <si>
    <t>55,848</t>
  </si>
  <si>
    <t>53,153</t>
  </si>
  <si>
    <t>82,783</t>
  </si>
  <si>
    <t>166,749</t>
  </si>
  <si>
    <t>78,744</t>
  </si>
  <si>
    <t>23,096</t>
  </si>
  <si>
    <t>6,243</t>
  </si>
  <si>
    <t>83,146</t>
  </si>
  <si>
    <t>45,572</t>
  </si>
  <si>
    <t>46,826</t>
  </si>
  <si>
    <t>72,83</t>
  </si>
  <si>
    <t>309,412</t>
  </si>
  <si>
    <t>142,698</t>
  </si>
  <si>
    <t>35,061</t>
  </si>
  <si>
    <t>41,297</t>
  </si>
  <si>
    <t>107,933</t>
  </si>
  <si>
    <t>-0,642</t>
  </si>
  <si>
    <t>148,668</t>
  </si>
  <si>
    <t>30,102</t>
  </si>
  <si>
    <t>118,385</t>
  </si>
  <si>
    <t>633,57</t>
  </si>
  <si>
    <t>681,28</t>
  </si>
  <si>
    <t>45,835</t>
  </si>
  <si>
    <t>11,785</t>
  </si>
  <si>
    <t>188,057</t>
  </si>
  <si>
    <t>142,833</t>
  </si>
  <si>
    <t>-120,374</t>
  </si>
  <si>
    <t>677,004</t>
  </si>
  <si>
    <t>649,326</t>
  </si>
  <si>
    <t>218,511</t>
  </si>
  <si>
    <t>254,831</t>
  </si>
  <si>
    <t>19,941</t>
  </si>
  <si>
    <t>51,053</t>
  </si>
  <si>
    <t>6,178</t>
  </si>
  <si>
    <t>183,79</t>
  </si>
  <si>
    <t>53,702</t>
  </si>
  <si>
    <t>73,645</t>
  </si>
  <si>
    <t>117,078</t>
  </si>
  <si>
    <t>368,02</t>
  </si>
  <si>
    <t>52,018</t>
  </si>
  <si>
    <t>35,858</t>
  </si>
  <si>
    <t>77,644</t>
  </si>
  <si>
    <t>279,518</t>
  </si>
  <si>
    <t>242,534</t>
  </si>
  <si>
    <t>49,489</t>
  </si>
  <si>
    <t>65,52</t>
  </si>
  <si>
    <t>411,675</t>
  </si>
  <si>
    <t>45,544</t>
  </si>
  <si>
    <t>88,551</t>
  </si>
  <si>
    <t>10,613</t>
  </si>
  <si>
    <t>318,782</t>
  </si>
  <si>
    <t>95,875</t>
  </si>
  <si>
    <t>55,923</t>
  </si>
  <si>
    <t>78,707</t>
  </si>
  <si>
    <t>348,21</t>
  </si>
  <si>
    <t>20,236</t>
  </si>
  <si>
    <t>77,845</t>
  </si>
  <si>
    <t>66,21</t>
  </si>
  <si>
    <t>238,355</t>
  </si>
  <si>
    <t>119,093</t>
  </si>
  <si>
    <t>30,243</t>
  </si>
  <si>
    <t>63,359</t>
  </si>
  <si>
    <t>69,969</t>
  </si>
  <si>
    <t>281,996</t>
  </si>
  <si>
    <t>44,403</t>
  </si>
  <si>
    <t>52,296</t>
  </si>
  <si>
    <t>61,59</t>
  </si>
  <si>
    <t>4,44</t>
  </si>
  <si>
    <t>8,246</t>
  </si>
  <si>
    <t>221,726</t>
  </si>
  <si>
    <t>165,258</t>
  </si>
  <si>
    <t>11690,401</t>
  </si>
  <si>
    <t>213,775</t>
  </si>
  <si>
    <t>25,375</t>
  </si>
  <si>
    <t>21,906</t>
  </si>
  <si>
    <t>-131,086</t>
  </si>
  <si>
    <t>-1,988</t>
  </si>
  <si>
    <t>-14,673</t>
  </si>
  <si>
    <t>-1,514</t>
  </si>
  <si>
    <t>-4,129</t>
  </si>
  <si>
    <t>76,305</t>
  </si>
  <si>
    <t>1456,952</t>
  </si>
  <si>
    <t>156,888</t>
  </si>
  <si>
    <t>22,569</t>
  </si>
  <si>
    <t>24,406</t>
  </si>
  <si>
    <t>8,778</t>
  </si>
  <si>
    <t>4,111</t>
  </si>
  <si>
    <t>84,494</t>
  </si>
  <si>
    <t>83,95</t>
  </si>
  <si>
    <t>17,677</t>
  </si>
  <si>
    <t>47,663</t>
  </si>
  <si>
    <t>113,37</t>
  </si>
  <si>
    <t>182,203</t>
  </si>
  <si>
    <t>83,312</t>
  </si>
  <si>
    <t>11,11</t>
  </si>
  <si>
    <t>343,489</t>
  </si>
  <si>
    <t>9,077</t>
  </si>
  <si>
    <t>39,996</t>
  </si>
  <si>
    <t>9,491</t>
  </si>
  <si>
    <t>21,172</t>
  </si>
  <si>
    <t>21,577</t>
  </si>
  <si>
    <t>23,4</t>
  </si>
  <si>
    <t>805,643</t>
  </si>
  <si>
    <t>41,164</t>
  </si>
  <si>
    <t>32,283</t>
  </si>
  <si>
    <t>7,069</t>
  </si>
  <si>
    <t>10,114</t>
  </si>
  <si>
    <t>15,596</t>
  </si>
  <si>
    <t>116,219</t>
  </si>
  <si>
    <t>88,203</t>
  </si>
  <si>
    <t>75,462</t>
  </si>
  <si>
    <t>61,467</t>
  </si>
  <si>
    <t>58,209</t>
  </si>
  <si>
    <t>153,17</t>
  </si>
  <si>
    <t>14,322</t>
  </si>
  <si>
    <t>47,912</t>
  </si>
  <si>
    <t>9,01</t>
  </si>
  <si>
    <t>15,425</t>
  </si>
  <si>
    <t>58,384</t>
  </si>
  <si>
    <t>274,495</t>
  </si>
  <si>
    <t>80,319</t>
  </si>
  <si>
    <t>24,887</t>
  </si>
  <si>
    <t>89,593</t>
  </si>
  <si>
    <t>80,835</t>
  </si>
  <si>
    <t>30,897</t>
  </si>
  <si>
    <t>14,019</t>
  </si>
  <si>
    <t>62,222</t>
  </si>
  <si>
    <t>30,533</t>
  </si>
  <si>
    <t>8,757</t>
  </si>
  <si>
    <t>36,173</t>
  </si>
  <si>
    <t>145,366</t>
  </si>
  <si>
    <t>60,289</t>
  </si>
  <si>
    <t>36,769</t>
  </si>
  <si>
    <t>29,179</t>
  </si>
  <si>
    <t>-842,501</t>
  </si>
  <si>
    <t>125,155</t>
  </si>
  <si>
    <t>91,737</t>
  </si>
  <si>
    <t>36,338</t>
  </si>
  <si>
    <t>-105,97</t>
  </si>
  <si>
    <t>-11,012</t>
  </si>
  <si>
    <t>-33,885</t>
  </si>
  <si>
    <t>-5,404</t>
  </si>
  <si>
    <t>-39,207</t>
  </si>
  <si>
    <t>130,818</t>
  </si>
  <si>
    <t>32,129</t>
  </si>
  <si>
    <t>100,589</t>
  </si>
  <si>
    <t>5,799</t>
  </si>
  <si>
    <t>19,033</t>
  </si>
  <si>
    <t>68,52</t>
  </si>
  <si>
    <t>51,847</t>
  </si>
  <si>
    <t>16,41</t>
  </si>
  <si>
    <t>8,69</t>
  </si>
  <si>
    <t>28,298</t>
  </si>
  <si>
    <t>25,23</t>
  </si>
  <si>
    <t>130,765</t>
  </si>
  <si>
    <t>102,244</t>
  </si>
  <si>
    <t>18,477</t>
  </si>
  <si>
    <t>12,227</t>
  </si>
  <si>
    <t>-14,211</t>
  </si>
  <si>
    <t>-4,808</t>
  </si>
  <si>
    <t>-3,768</t>
  </si>
  <si>
    <t>-6,973</t>
  </si>
  <si>
    <t>44,018</t>
  </si>
  <si>
    <t>44,117</t>
  </si>
  <si>
    <t>220,083</t>
  </si>
  <si>
    <t>231,763</t>
  </si>
  <si>
    <t>73,831</t>
  </si>
  <si>
    <t>22,402</t>
  </si>
  <si>
    <t>43,565</t>
  </si>
  <si>
    <t>13,505</t>
  </si>
  <si>
    <t>-0,992</t>
  </si>
  <si>
    <t>156,835</t>
  </si>
  <si>
    <t>107,163</t>
  </si>
  <si>
    <t>53,322</t>
  </si>
  <si>
    <t>60,008</t>
  </si>
  <si>
    <t>41,123</t>
  </si>
  <si>
    <t>112,042</t>
  </si>
  <si>
    <t>19,733</t>
  </si>
  <si>
    <t>41,981</t>
  </si>
  <si>
    <t>37,097</t>
  </si>
  <si>
    <t>213,15</t>
  </si>
  <si>
    <t>34,203</t>
  </si>
  <si>
    <t>34,38</t>
  </si>
  <si>
    <t>35,285</t>
  </si>
  <si>
    <t>35,438</t>
  </si>
  <si>
    <t>268,294</t>
  </si>
  <si>
    <t>33,749</t>
  </si>
  <si>
    <t>44,104</t>
  </si>
  <si>
    <t>9,547</t>
  </si>
  <si>
    <t>24,818</t>
  </si>
  <si>
    <t>14,253</t>
  </si>
  <si>
    <t>92,829</t>
  </si>
  <si>
    <t>55,11</t>
  </si>
  <si>
    <t>26,922</t>
  </si>
  <si>
    <t>15,491</t>
  </si>
  <si>
    <t>1,25</t>
  </si>
  <si>
    <t>12,974</t>
  </si>
  <si>
    <t>78,313</t>
  </si>
  <si>
    <t>30,225</t>
  </si>
  <si>
    <t>73,501</t>
  </si>
  <si>
    <t>-5,984</t>
  </si>
  <si>
    <t>-5,448</t>
  </si>
  <si>
    <t>381,463</t>
  </si>
  <si>
    <t>108,975</t>
  </si>
  <si>
    <t>85,167</t>
  </si>
  <si>
    <t>11,575</t>
  </si>
  <si>
    <t>693,153</t>
  </si>
  <si>
    <t>41,096</t>
  </si>
  <si>
    <t>20,628</t>
  </si>
  <si>
    <t>19,517</t>
  </si>
  <si>
    <t>147,441</t>
  </si>
  <si>
    <t>62,66</t>
  </si>
  <si>
    <t>71,441</t>
  </si>
  <si>
    <t>30,706</t>
  </si>
  <si>
    <t>42,41</t>
  </si>
  <si>
    <t>145,329</t>
  </si>
  <si>
    <t>31,749</t>
  </si>
  <si>
    <t>31,695</t>
  </si>
  <si>
    <t>89,771</t>
  </si>
  <si>
    <t>11,94</t>
  </si>
  <si>
    <t>2,774</t>
  </si>
  <si>
    <t>323,177</t>
  </si>
  <si>
    <t>259,431</t>
  </si>
  <si>
    <t>61,736</t>
  </si>
  <si>
    <t>242,688</t>
  </si>
  <si>
    <t>129,802</t>
  </si>
  <si>
    <t>23,801</t>
  </si>
  <si>
    <t>8,106</t>
  </si>
  <si>
    <t>85,685</t>
  </si>
  <si>
    <t>47,917</t>
  </si>
  <si>
    <t>58,867</t>
  </si>
  <si>
    <t>89,056</t>
  </si>
  <si>
    <t>36,266</t>
  </si>
  <si>
    <t>-13,124</t>
  </si>
  <si>
    <t>-10,821</t>
  </si>
  <si>
    <t>-9,234</t>
  </si>
  <si>
    <t>-11,143</t>
  </si>
  <si>
    <t>25,18</t>
  </si>
  <si>
    <t>81,048</t>
  </si>
  <si>
    <t>48,74</t>
  </si>
  <si>
    <t>41,191</t>
  </si>
  <si>
    <t>146,467</t>
  </si>
  <si>
    <t>25,421</t>
  </si>
  <si>
    <t>32,647</t>
  </si>
  <si>
    <t>35,463</t>
  </si>
  <si>
    <t>-940,064</t>
  </si>
  <si>
    <t>136,08</t>
  </si>
  <si>
    <t>74,628</t>
  </si>
  <si>
    <t>-5,013</t>
  </si>
  <si>
    <t>-126,588</t>
  </si>
  <si>
    <t>-3,086</t>
  </si>
  <si>
    <t>-9,849</t>
  </si>
  <si>
    <t>-1,452</t>
  </si>
  <si>
    <t>-3,919</t>
  </si>
  <si>
    <t>114,551</t>
  </si>
  <si>
    <t>82,378</t>
  </si>
  <si>
    <t>-5,028</t>
  </si>
  <si>
    <t>-139,075</t>
  </si>
  <si>
    <t>-36,111</t>
  </si>
  <si>
    <t>-26,362</t>
  </si>
  <si>
    <t>-6,71</t>
  </si>
  <si>
    <t>-4,985</t>
  </si>
  <si>
    <t>-130,0</t>
  </si>
  <si>
    <t>34,378</t>
  </si>
  <si>
    <t>246,091</t>
  </si>
  <si>
    <t>14,074</t>
  </si>
  <si>
    <t>36,223</t>
  </si>
  <si>
    <t>130,403</t>
  </si>
  <si>
    <t>83,224</t>
  </si>
  <si>
    <t>58,607</t>
  </si>
  <si>
    <t>128,924</t>
  </si>
  <si>
    <t>114,582</t>
  </si>
  <si>
    <t>15,604</t>
  </si>
  <si>
    <t>15,641</t>
  </si>
  <si>
    <t>17,684</t>
  </si>
  <si>
    <t>10,874</t>
  </si>
  <si>
    <t>-0,798</t>
  </si>
  <si>
    <t>40,839</t>
  </si>
  <si>
    <t>33,647</t>
  </si>
  <si>
    <t>124,06</t>
  </si>
  <si>
    <t>99,771</t>
  </si>
  <si>
    <t>58,765</t>
  </si>
  <si>
    <t>-1,426</t>
  </si>
  <si>
    <t>-5,134</t>
  </si>
  <si>
    <t>21,019</t>
  </si>
  <si>
    <t>160,039</t>
  </si>
  <si>
    <t>112,887</t>
  </si>
  <si>
    <t>66,329</t>
  </si>
  <si>
    <t>62,067</t>
  </si>
  <si>
    <t>92,738</t>
  </si>
  <si>
    <t>319,418</t>
  </si>
  <si>
    <t>335,42</t>
  </si>
  <si>
    <t>25,583</t>
  </si>
  <si>
    <t>17,475</t>
  </si>
  <si>
    <t>55,52</t>
  </si>
  <si>
    <t>81,148</t>
  </si>
  <si>
    <t>1227,523</t>
  </si>
  <si>
    <t>199,872</t>
  </si>
  <si>
    <t>106,768</t>
  </si>
  <si>
    <t>86,346</t>
  </si>
  <si>
    <t>247,175</t>
  </si>
  <si>
    <t>26,039</t>
  </si>
  <si>
    <t>69,415</t>
  </si>
  <si>
    <t>47,287</t>
  </si>
  <si>
    <t>-2,203</t>
  </si>
  <si>
    <t>-1,623</t>
  </si>
  <si>
    <t>170,232</t>
  </si>
  <si>
    <t>112,799</t>
  </si>
  <si>
    <t>77,76</t>
  </si>
  <si>
    <t>137,806</t>
  </si>
  <si>
    <t>15,457</t>
  </si>
  <si>
    <t>14,045</t>
  </si>
  <si>
    <t>50,563</t>
  </si>
  <si>
    <t>45,987</t>
  </si>
  <si>
    <t>680,172</t>
  </si>
  <si>
    <t>189,353</t>
  </si>
  <si>
    <t>30,125</t>
  </si>
  <si>
    <t>26,627</t>
  </si>
  <si>
    <t>-1,607</t>
  </si>
  <si>
    <t>108,452</t>
  </si>
  <si>
    <t>38,8</t>
  </si>
  <si>
    <t>55,89</t>
  </si>
  <si>
    <t>359,378</t>
  </si>
  <si>
    <t>57,575</t>
  </si>
  <si>
    <t>67,168</t>
  </si>
  <si>
    <t>56,327</t>
  </si>
  <si>
    <t>3,852</t>
  </si>
  <si>
    <t>202,776</t>
  </si>
  <si>
    <t>172,429</t>
  </si>
  <si>
    <t>320,667</t>
  </si>
  <si>
    <t>26,016</t>
  </si>
  <si>
    <t>-31,629</t>
  </si>
  <si>
    <t>-2,612</t>
  </si>
  <si>
    <t>39,651</t>
  </si>
  <si>
    <t>83,724</t>
  </si>
  <si>
    <t>154,909</t>
  </si>
  <si>
    <t>42,068</t>
  </si>
  <si>
    <t>22,168</t>
  </si>
  <si>
    <t>30,062</t>
  </si>
  <si>
    <t>45,678</t>
  </si>
  <si>
    <t>304,627</t>
  </si>
  <si>
    <t>23,623</t>
  </si>
  <si>
    <t>104,863</t>
  </si>
  <si>
    <t>77,699</t>
  </si>
  <si>
    <t>30,403</t>
  </si>
  <si>
    <t>76,128</t>
  </si>
  <si>
    <t>338,85</t>
  </si>
  <si>
    <t>53,014</t>
  </si>
  <si>
    <t>30,072</t>
  </si>
  <si>
    <t>9,664</t>
  </si>
  <si>
    <t>108,261</t>
  </si>
  <si>
    <t>68,314</t>
  </si>
  <si>
    <t>304,028</t>
  </si>
  <si>
    <t>23,217</t>
  </si>
  <si>
    <t>53,302</t>
  </si>
  <si>
    <t>25,691</t>
  </si>
  <si>
    <t>65,485</t>
  </si>
  <si>
    <t>31,968</t>
  </si>
  <si>
    <t>8,243</t>
  </si>
  <si>
    <t>108,401</t>
  </si>
  <si>
    <t>51,751</t>
  </si>
  <si>
    <t>46,743</t>
  </si>
  <si>
    <t>99,575</t>
  </si>
  <si>
    <t>172,175</t>
  </si>
  <si>
    <t>21,504</t>
  </si>
  <si>
    <t>9,47</t>
  </si>
  <si>
    <t>77,413</t>
  </si>
  <si>
    <t>39,313</t>
  </si>
  <si>
    <t>48,193</t>
  </si>
  <si>
    <t>52,419</t>
  </si>
  <si>
    <t>79,208</t>
  </si>
  <si>
    <t>12,208</t>
  </si>
  <si>
    <t>-13,786</t>
  </si>
  <si>
    <t>-12,572</t>
  </si>
  <si>
    <t>-2,501</t>
  </si>
  <si>
    <t>43,947</t>
  </si>
  <si>
    <t>38,852</t>
  </si>
  <si>
    <t>61,071</t>
  </si>
  <si>
    <t>205,833</t>
  </si>
  <si>
    <t>74,363</t>
  </si>
  <si>
    <t>13,042</t>
  </si>
  <si>
    <t>4,942</t>
  </si>
  <si>
    <t>267,708</t>
  </si>
  <si>
    <t>283,494</t>
  </si>
  <si>
    <t>81,149</t>
  </si>
  <si>
    <t>215,066</t>
  </si>
  <si>
    <t>584,931</t>
  </si>
  <si>
    <t>30,544</t>
  </si>
  <si>
    <t>111,451</t>
  </si>
  <si>
    <t>19,35</t>
  </si>
  <si>
    <t>5,784</t>
  </si>
  <si>
    <t>401,225</t>
  </si>
  <si>
    <t>409,971</t>
  </si>
  <si>
    <t>39,719</t>
  </si>
  <si>
    <t>156,519</t>
  </si>
  <si>
    <t>659,572</t>
  </si>
  <si>
    <t>13,205</t>
  </si>
  <si>
    <t>182,845</t>
  </si>
  <si>
    <t>12,506</t>
  </si>
  <si>
    <t>658,243</t>
  </si>
  <si>
    <t>665,584</t>
  </si>
  <si>
    <t>121,615</t>
  </si>
  <si>
    <t>9,019</t>
  </si>
  <si>
    <t>19,326</t>
  </si>
  <si>
    <t>54,922</t>
  </si>
  <si>
    <t>154,347</t>
  </si>
  <si>
    <t>28,053</t>
  </si>
  <si>
    <t>55,2</t>
  </si>
  <si>
    <t>1,325</t>
  </si>
  <si>
    <t>28,738</t>
  </si>
  <si>
    <t>98,643</t>
  </si>
  <si>
    <t>292,456</t>
  </si>
  <si>
    <t>58,401</t>
  </si>
  <si>
    <t>37,858</t>
  </si>
  <si>
    <t>16,16</t>
  </si>
  <si>
    <t>13,959</t>
  </si>
  <si>
    <t>58,175</t>
  </si>
  <si>
    <t>35,572</t>
  </si>
  <si>
    <t>47,539</t>
  </si>
  <si>
    <t>63,982</t>
  </si>
  <si>
    <t>390,352</t>
  </si>
  <si>
    <t>28,83</t>
  </si>
  <si>
    <t>45,621</t>
  </si>
  <si>
    <t>-3,029</t>
  </si>
  <si>
    <t>-10,413</t>
  </si>
  <si>
    <t>315,559</t>
  </si>
  <si>
    <t>86,895</t>
  </si>
  <si>
    <t>85,099</t>
  </si>
  <si>
    <t>386,528</t>
  </si>
  <si>
    <t>77,483</t>
  </si>
  <si>
    <t>63,648</t>
  </si>
  <si>
    <t>3,494</t>
  </si>
  <si>
    <t>229,132</t>
  </si>
  <si>
    <t>32,449</t>
  </si>
  <si>
    <t>58,509</t>
  </si>
  <si>
    <t>46,499</t>
  </si>
  <si>
    <t>198,983</t>
  </si>
  <si>
    <t>27,872</t>
  </si>
  <si>
    <t>45,212</t>
  </si>
  <si>
    <t>11,17</t>
  </si>
  <si>
    <t>6,531</t>
  </si>
  <si>
    <t>40,211</t>
  </si>
  <si>
    <t>45,882</t>
  </si>
  <si>
    <t>34,547</t>
  </si>
  <si>
    <t>196,378</t>
  </si>
  <si>
    <t>26,206</t>
  </si>
  <si>
    <t>48,431</t>
  </si>
  <si>
    <t>38,07</t>
  </si>
  <si>
    <t>50,941</t>
  </si>
  <si>
    <t>27,837</t>
  </si>
  <si>
    <t>169,499</t>
  </si>
  <si>
    <t>42,707</t>
  </si>
  <si>
    <t>26,205</t>
  </si>
  <si>
    <t>9,245</t>
  </si>
  <si>
    <t>7,311</t>
  </si>
  <si>
    <t>94,337</t>
  </si>
  <si>
    <t>50,601</t>
  </si>
  <si>
    <t>48,456</t>
  </si>
  <si>
    <t>119,183</t>
  </si>
  <si>
    <t>18,731</t>
  </si>
  <si>
    <t>27,967</t>
  </si>
  <si>
    <t>22,654</t>
  </si>
  <si>
    <t>27,448</t>
  </si>
  <si>
    <t>41,44</t>
  </si>
  <si>
    <t>19,508</t>
  </si>
  <si>
    <t>134,734</t>
  </si>
  <si>
    <t>2,384</t>
  </si>
  <si>
    <t>37,813</t>
  </si>
  <si>
    <t>37,807</t>
  </si>
  <si>
    <t>14,6</t>
  </si>
  <si>
    <t>221,607</t>
  </si>
  <si>
    <t>16,718</t>
  </si>
  <si>
    <t>27,173</t>
  </si>
  <si>
    <t>97,822</t>
  </si>
  <si>
    <t>60,269</t>
  </si>
  <si>
    <t>304,507</t>
  </si>
  <si>
    <t>46,881</t>
  </si>
  <si>
    <t>21,758</t>
  </si>
  <si>
    <t>11,377</t>
  </si>
  <si>
    <t>126,792</t>
  </si>
  <si>
    <t>35,804</t>
  </si>
  <si>
    <t>97,861</t>
  </si>
  <si>
    <t>198,151</t>
  </si>
  <si>
    <t>108,144</t>
  </si>
  <si>
    <t>12,248</t>
  </si>
  <si>
    <t>7,537</t>
  </si>
  <si>
    <t>389,318</t>
  </si>
  <si>
    <t>249,004</t>
  </si>
  <si>
    <t>109,136</t>
  </si>
  <si>
    <t>117,541</t>
  </si>
  <si>
    <t>138,189</t>
  </si>
  <si>
    <t>14,817</t>
  </si>
  <si>
    <t>23,459</t>
  </si>
  <si>
    <t>1,545</t>
  </si>
  <si>
    <t>84,453</t>
  </si>
  <si>
    <t>24,417</t>
  </si>
  <si>
    <t>55,624</t>
  </si>
  <si>
    <t>139,676</t>
  </si>
  <si>
    <t>221,24</t>
  </si>
  <si>
    <t>26,303</t>
  </si>
  <si>
    <t>24,634</t>
  </si>
  <si>
    <t>32,794</t>
  </si>
  <si>
    <t>118,057</t>
  </si>
  <si>
    <t>46,816</t>
  </si>
  <si>
    <t>1284,715</t>
  </si>
  <si>
    <t>141,288</t>
  </si>
  <si>
    <t>90,965</t>
  </si>
  <si>
    <t>-12,355</t>
  </si>
  <si>
    <t>-26,258</t>
  </si>
  <si>
    <t>89,026</t>
  </si>
  <si>
    <t>39,729</t>
  </si>
  <si>
    <t>58,203</t>
  </si>
  <si>
    <t>138,223</t>
  </si>
  <si>
    <t>49,353</t>
  </si>
  <si>
    <t>36,99</t>
  </si>
  <si>
    <t>10,865</t>
  </si>
  <si>
    <t>-72,72</t>
  </si>
  <si>
    <t>31,763</t>
  </si>
  <si>
    <t>36,942</t>
  </si>
  <si>
    <t>96,84</t>
  </si>
  <si>
    <t>505,924</t>
  </si>
  <si>
    <t>42,296</t>
  </si>
  <si>
    <t>25,533</t>
  </si>
  <si>
    <t>91,92</t>
  </si>
  <si>
    <t>129,611</t>
  </si>
  <si>
    <t>29,435</t>
  </si>
  <si>
    <t>34,438</t>
  </si>
  <si>
    <t>68,17</t>
  </si>
  <si>
    <t>166,131</t>
  </si>
  <si>
    <t>87,817</t>
  </si>
  <si>
    <t>19,433</t>
  </si>
  <si>
    <t>6,027</t>
  </si>
  <si>
    <t>54,675</t>
  </si>
  <si>
    <t>62,261</t>
  </si>
  <si>
    <t>940,276</t>
  </si>
  <si>
    <t>55,209</t>
  </si>
  <si>
    <t>89,099</t>
  </si>
  <si>
    <t>199,186</t>
  </si>
  <si>
    <t>32,471</t>
  </si>
  <si>
    <t>31,576</t>
  </si>
  <si>
    <t>717,071</t>
  </si>
  <si>
    <t>615,963</t>
  </si>
  <si>
    <t>53,529</t>
  </si>
  <si>
    <t>51,003</t>
  </si>
  <si>
    <t>184,607</t>
  </si>
  <si>
    <t>95,029</t>
  </si>
  <si>
    <t>-13,442</t>
  </si>
  <si>
    <t>-5,124</t>
  </si>
  <si>
    <t>41,266</t>
  </si>
  <si>
    <t>-48,39</t>
  </si>
  <si>
    <t>23,724</t>
  </si>
  <si>
    <t>439,155</t>
  </si>
  <si>
    <t>73,447</t>
  </si>
  <si>
    <t>16,473</t>
  </si>
  <si>
    <t>203,517</t>
  </si>
  <si>
    <t>47,988</t>
  </si>
  <si>
    <t>39,11</t>
  </si>
  <si>
    <t>330,503</t>
  </si>
  <si>
    <t>75,397</t>
  </si>
  <si>
    <t>36,037</t>
  </si>
  <si>
    <t>22,87</t>
  </si>
  <si>
    <t>52,066</t>
  </si>
  <si>
    <t>43,362</t>
  </si>
  <si>
    <t>166,687</t>
  </si>
  <si>
    <t>47,599</t>
  </si>
  <si>
    <t>12,096</t>
  </si>
  <si>
    <t>0,653</t>
  </si>
  <si>
    <t>43,547</t>
  </si>
  <si>
    <t>11,982</t>
  </si>
  <si>
    <t>30,46</t>
  </si>
  <si>
    <t>172,791</t>
  </si>
  <si>
    <t>29,917</t>
  </si>
  <si>
    <t>27,065</t>
  </si>
  <si>
    <t>177,996</t>
  </si>
  <si>
    <t>13,858</t>
  </si>
  <si>
    <t>32,803</t>
  </si>
  <si>
    <t>216,421</t>
  </si>
  <si>
    <t>20,801</t>
  </si>
  <si>
    <t>56,195</t>
  </si>
  <si>
    <t>8,946</t>
  </si>
  <si>
    <t>30,345</t>
  </si>
  <si>
    <t>20,513</t>
  </si>
  <si>
    <t>234,97</t>
  </si>
  <si>
    <t>38,801</t>
  </si>
  <si>
    <t>57,148</t>
  </si>
  <si>
    <t>7,125</t>
  </si>
  <si>
    <t>25,651</t>
  </si>
  <si>
    <t>28,86</t>
  </si>
  <si>
    <t>-760,204</t>
  </si>
  <si>
    <t>173,186</t>
  </si>
  <si>
    <t>70,257</t>
  </si>
  <si>
    <t>34,733</t>
  </si>
  <si>
    <t>-257,885</t>
  </si>
  <si>
    <t>-2,159</t>
  </si>
  <si>
    <t>-20,59</t>
  </si>
  <si>
    <t>-0,595</t>
  </si>
  <si>
    <t>-2,611</t>
  </si>
  <si>
    <t>125,039</t>
  </si>
  <si>
    <t>96,204</t>
  </si>
  <si>
    <t>-129,69</t>
  </si>
  <si>
    <t>143,646</t>
  </si>
  <si>
    <t>58,45</t>
  </si>
  <si>
    <t>-102,513</t>
  </si>
  <si>
    <t>-2,204</t>
  </si>
  <si>
    <t>-5,523</t>
  </si>
  <si>
    <t>-5,849</t>
  </si>
  <si>
    <t>-8,231</t>
  </si>
  <si>
    <t>-8,681</t>
  </si>
  <si>
    <t>28,596</t>
  </si>
  <si>
    <t>40,525</t>
  </si>
  <si>
    <t>45,451</t>
  </si>
  <si>
    <t>-209,853</t>
  </si>
  <si>
    <t>-34,788</t>
  </si>
  <si>
    <t>-1,801</t>
  </si>
  <si>
    <t>-9,621</t>
  </si>
  <si>
    <t>-10,308</t>
  </si>
  <si>
    <t>-125,235</t>
  </si>
  <si>
    <t>25,726</t>
  </si>
  <si>
    <t>29,569</t>
  </si>
  <si>
    <t>45,788</t>
  </si>
  <si>
    <t>230,952</t>
  </si>
  <si>
    <t>1144,972</t>
  </si>
  <si>
    <t>29,565</t>
  </si>
  <si>
    <t>28,637</t>
  </si>
  <si>
    <t>158,544</t>
  </si>
  <si>
    <t>570,759</t>
  </si>
  <si>
    <t>433,468</t>
  </si>
  <si>
    <t>74,513</t>
  </si>
  <si>
    <t>211,391</t>
  </si>
  <si>
    <t>1886,154</t>
  </si>
  <si>
    <t>29,84</t>
  </si>
  <si>
    <t>159,865</t>
  </si>
  <si>
    <t>4,632</t>
  </si>
  <si>
    <t>26,688</t>
  </si>
  <si>
    <t>5,258</t>
  </si>
  <si>
    <t>575,513</t>
  </si>
  <si>
    <t>431,942</t>
  </si>
  <si>
    <t>83,071</t>
  </si>
  <si>
    <t>22,115</t>
  </si>
  <si>
    <t>267,644</t>
  </si>
  <si>
    <t>32,566</t>
  </si>
  <si>
    <t>73,145</t>
  </si>
  <si>
    <t>1,62</t>
  </si>
  <si>
    <t>5,347</t>
  </si>
  <si>
    <t>2,943</t>
  </si>
  <si>
    <t>52,444</t>
  </si>
  <si>
    <t>37,074</t>
  </si>
  <si>
    <t>48,075</t>
  </si>
  <si>
    <t>-7,093</t>
  </si>
  <si>
    <t>11,99</t>
  </si>
  <si>
    <t>-25,534</t>
  </si>
  <si>
    <t>12,851</t>
  </si>
  <si>
    <t>36,121</t>
  </si>
  <si>
    <t>75,49</t>
  </si>
  <si>
    <t>33,956</t>
  </si>
  <si>
    <t>185,513</t>
  </si>
  <si>
    <t>56,945</t>
  </si>
  <si>
    <t>38,287</t>
  </si>
  <si>
    <t>8,365</t>
  </si>
  <si>
    <t>137,833</t>
  </si>
  <si>
    <t>29,965</t>
  </si>
  <si>
    <t>75,257</t>
  </si>
  <si>
    <t>208,738</t>
  </si>
  <si>
    <t>38,413</t>
  </si>
  <si>
    <t>4,412</t>
  </si>
  <si>
    <t>371,148</t>
  </si>
  <si>
    <t>15,983</t>
  </si>
  <si>
    <t>71,295</t>
  </si>
  <si>
    <t>71,786</t>
  </si>
  <si>
    <t>6,226</t>
  </si>
  <si>
    <t>258,428</t>
  </si>
  <si>
    <t>44,986</t>
  </si>
  <si>
    <t>60,209</t>
  </si>
  <si>
    <t>-6244,731</t>
  </si>
  <si>
    <t>988,2</t>
  </si>
  <si>
    <t>46,736</t>
  </si>
  <si>
    <t>-1,46</t>
  </si>
  <si>
    <t>251,551</t>
  </si>
  <si>
    <t>-12,013</t>
  </si>
  <si>
    <t>-24,988</t>
  </si>
  <si>
    <t>-11,523</t>
  </si>
  <si>
    <t>-18,258</t>
  </si>
  <si>
    <t>905,584</t>
  </si>
  <si>
    <t>882,145</t>
  </si>
  <si>
    <t>58,07</t>
  </si>
  <si>
    <t>78,518</t>
  </si>
  <si>
    <t>518,129</t>
  </si>
  <si>
    <t>203,995</t>
  </si>
  <si>
    <t>34,556</t>
  </si>
  <si>
    <t>10,044</t>
  </si>
  <si>
    <t>27,389</t>
  </si>
  <si>
    <t>12,674</t>
  </si>
  <si>
    <t>0,803</t>
  </si>
  <si>
    <t>132,673</t>
  </si>
  <si>
    <t>67,306</t>
  </si>
  <si>
    <t>66,054</t>
  </si>
  <si>
    <t>212,028</t>
  </si>
  <si>
    <t>49,808</t>
  </si>
  <si>
    <t>43,698</t>
  </si>
  <si>
    <t>27,455</t>
  </si>
  <si>
    <t>295,948</t>
  </si>
  <si>
    <t>51,523</t>
  </si>
  <si>
    <t>0,624</t>
  </si>
  <si>
    <t>98,839</t>
  </si>
  <si>
    <t>6,619</t>
  </si>
  <si>
    <t>112,25</t>
  </si>
  <si>
    <t>286,333</t>
  </si>
  <si>
    <t>40,784</t>
  </si>
  <si>
    <t>36,251</t>
  </si>
  <si>
    <t>91,036</t>
  </si>
  <si>
    <t>71,273</t>
  </si>
  <si>
    <t>45,422</t>
  </si>
  <si>
    <t>10066095,0</t>
  </si>
  <si>
    <t>14,37</t>
  </si>
  <si>
    <t>175,595</t>
  </si>
  <si>
    <t>45,744</t>
  </si>
  <si>
    <t>11,44</t>
  </si>
  <si>
    <t>27,648</t>
  </si>
  <si>
    <t>68,875</t>
  </si>
  <si>
    <t>476,193</t>
  </si>
  <si>
    <t>36,107</t>
  </si>
  <si>
    <t>55,258</t>
  </si>
  <si>
    <t>29,664</t>
  </si>
  <si>
    <t>8,729</t>
  </si>
  <si>
    <t>3,924</t>
  </si>
  <si>
    <t>105,732</t>
  </si>
  <si>
    <t>113,326</t>
  </si>
  <si>
    <t>32,397</t>
  </si>
  <si>
    <t>153,487</t>
  </si>
  <si>
    <t>183,716</t>
  </si>
  <si>
    <t>-29,944</t>
  </si>
  <si>
    <t>-4,249</t>
  </si>
  <si>
    <t>-3,474</t>
  </si>
  <si>
    <t>-4,465</t>
  </si>
  <si>
    <t>151,312</t>
  </si>
  <si>
    <t>114,885</t>
  </si>
  <si>
    <t>32,537</t>
  </si>
  <si>
    <t>58,152</t>
  </si>
  <si>
    <t>155,835</t>
  </si>
  <si>
    <t>34,45</t>
  </si>
  <si>
    <t>17,815</t>
  </si>
  <si>
    <t>64,136</t>
  </si>
  <si>
    <t>11,535</t>
  </si>
  <si>
    <t>20,841</t>
  </si>
  <si>
    <t>66,93</t>
  </si>
  <si>
    <t>3,822</t>
  </si>
  <si>
    <t>-6,714</t>
  </si>
  <si>
    <t>-1,605</t>
  </si>
  <si>
    <t>13,758</t>
  </si>
  <si>
    <t>11,834</t>
  </si>
  <si>
    <t>53,74</t>
  </si>
  <si>
    <t>70,578</t>
  </si>
  <si>
    <t>37,416</t>
  </si>
  <si>
    <t>85,552</t>
  </si>
  <si>
    <t>88,863</t>
  </si>
  <si>
    <t>-35,776</t>
  </si>
  <si>
    <t>8,669</t>
  </si>
  <si>
    <t>21,737</t>
  </si>
  <si>
    <t>21,945</t>
  </si>
  <si>
    <t>78,552</t>
  </si>
  <si>
    <t>-13,775</t>
  </si>
  <si>
    <t>-5,795</t>
  </si>
  <si>
    <t>-5,238</t>
  </si>
  <si>
    <t>-13,445</t>
  </si>
  <si>
    <t>7,319</t>
  </si>
  <si>
    <t>69,365</t>
  </si>
  <si>
    <t>237,908</t>
  </si>
  <si>
    <t>94,76</t>
  </si>
  <si>
    <t>34,431</t>
  </si>
  <si>
    <t>-3,022</t>
  </si>
  <si>
    <t>-10,881</t>
  </si>
  <si>
    <t>44,599</t>
  </si>
  <si>
    <t>36,105</t>
  </si>
  <si>
    <t>327,54</t>
  </si>
  <si>
    <t>54,038</t>
  </si>
  <si>
    <t>84,834</t>
  </si>
  <si>
    <t>305,401</t>
  </si>
  <si>
    <t>137,922</t>
  </si>
  <si>
    <t>142,093</t>
  </si>
  <si>
    <t>86,36</t>
  </si>
  <si>
    <t>259,475</t>
  </si>
  <si>
    <t>246,436</t>
  </si>
  <si>
    <t>48,739</t>
  </si>
  <si>
    <t>19,137</t>
  </si>
  <si>
    <t>18,865</t>
  </si>
  <si>
    <t>45,146</t>
  </si>
  <si>
    <t>34,537</t>
  </si>
  <si>
    <t>25,161</t>
  </si>
  <si>
    <t>26,406</t>
  </si>
  <si>
    <t>51,149</t>
  </si>
  <si>
    <t>16,136</t>
  </si>
  <si>
    <t>10,135</t>
  </si>
  <si>
    <t>58,089</t>
  </si>
  <si>
    <t>33,676</t>
  </si>
  <si>
    <t>50,541</t>
  </si>
  <si>
    <t>38,432</t>
  </si>
  <si>
    <t>151,901</t>
  </si>
  <si>
    <t>79,231</t>
  </si>
  <si>
    <t>40,274</t>
  </si>
  <si>
    <t>7,072</t>
  </si>
  <si>
    <t>14,909</t>
  </si>
  <si>
    <t>34,271</t>
  </si>
  <si>
    <t>893,225</t>
  </si>
  <si>
    <t>74,664</t>
  </si>
  <si>
    <t>26,554</t>
  </si>
  <si>
    <t>32,547</t>
  </si>
  <si>
    <t>31,179</t>
  </si>
  <si>
    <t>177,364</t>
  </si>
  <si>
    <t>398,429</t>
  </si>
  <si>
    <t>136,4</t>
  </si>
  <si>
    <t>106,889</t>
  </si>
  <si>
    <t>20,155</t>
  </si>
  <si>
    <t>11,162</t>
  </si>
  <si>
    <t>11,442</t>
  </si>
  <si>
    <t>51,041</t>
  </si>
  <si>
    <t>124,156</t>
  </si>
  <si>
    <t>43,41</t>
  </si>
  <si>
    <t>31,561</t>
  </si>
  <si>
    <t>-4,653</t>
  </si>
  <si>
    <t>113,621</t>
  </si>
  <si>
    <t>89,95</t>
  </si>
  <si>
    <t>124,8</t>
  </si>
  <si>
    <t>100,452</t>
  </si>
  <si>
    <t>15,547</t>
  </si>
  <si>
    <t>55,97</t>
  </si>
  <si>
    <t>28,609</t>
  </si>
  <si>
    <t>68,918</t>
  </si>
  <si>
    <t>374,218</t>
  </si>
  <si>
    <t>95,674</t>
  </si>
  <si>
    <t>20,465</t>
  </si>
  <si>
    <t>22,088</t>
  </si>
  <si>
    <t>16,509</t>
  </si>
  <si>
    <t>73,675</t>
  </si>
  <si>
    <t>25,617</t>
  </si>
  <si>
    <t>382,44</t>
  </si>
  <si>
    <t>200,671</t>
  </si>
  <si>
    <t>26,178</t>
  </si>
  <si>
    <t>2420,738</t>
  </si>
  <si>
    <t>94,239</t>
  </si>
  <si>
    <t>57,772</t>
  </si>
  <si>
    <t>46,783</t>
  </si>
  <si>
    <t>1750,099</t>
  </si>
  <si>
    <t>401,147</t>
  </si>
  <si>
    <t>55,234</t>
  </si>
  <si>
    <t>-69,453</t>
  </si>
  <si>
    <t>-19200,508</t>
  </si>
  <si>
    <t>-2,282</t>
  </si>
  <si>
    <t>198,842</t>
  </si>
  <si>
    <t>135,103</t>
  </si>
  <si>
    <t>57,941</t>
  </si>
  <si>
    <t>7,952</t>
  </si>
  <si>
    <t>27,538</t>
  </si>
  <si>
    <t>230,626</t>
  </si>
  <si>
    <t>68,034</t>
  </si>
  <si>
    <t>12,029</t>
  </si>
  <si>
    <t>100,321</t>
  </si>
  <si>
    <t>12,524</t>
  </si>
  <si>
    <t>33,208</t>
  </si>
  <si>
    <t>54,016</t>
  </si>
  <si>
    <t>91,428</t>
  </si>
  <si>
    <t>-2,155</t>
  </si>
  <si>
    <t>16,423</t>
  </si>
  <si>
    <t>9,566</t>
  </si>
  <si>
    <t>14,982</t>
  </si>
  <si>
    <t>14,732</t>
  </si>
  <si>
    <t>11,205</t>
  </si>
  <si>
    <t>73,015</t>
  </si>
  <si>
    <t>91,752</t>
  </si>
  <si>
    <t>12,775</t>
  </si>
  <si>
    <t>-2,968</t>
  </si>
  <si>
    <t>19,954</t>
  </si>
  <si>
    <t>86,265</t>
  </si>
  <si>
    <t>102,13</t>
  </si>
  <si>
    <t>35,981</t>
  </si>
  <si>
    <t>44,084</t>
  </si>
  <si>
    <t>10,173</t>
  </si>
  <si>
    <t>24,873</t>
  </si>
  <si>
    <t>70,027</t>
  </si>
  <si>
    <t>212,652</t>
  </si>
  <si>
    <t>139,661</t>
  </si>
  <si>
    <t>12,364</t>
  </si>
  <si>
    <t>25,09</t>
  </si>
  <si>
    <t>9,783</t>
  </si>
  <si>
    <t>23,489</t>
  </si>
  <si>
    <t>43,221</t>
  </si>
  <si>
    <t>59,98</t>
  </si>
  <si>
    <t>-8,055</t>
  </si>
  <si>
    <t>-28,997</t>
  </si>
  <si>
    <t>67,519</t>
  </si>
  <si>
    <t>44,836</t>
  </si>
  <si>
    <t>50,98</t>
  </si>
  <si>
    <t>-5,976</t>
  </si>
  <si>
    <t>-21,514</t>
  </si>
  <si>
    <t>11,662</t>
  </si>
  <si>
    <t>41,547</t>
  </si>
  <si>
    <t>267,579</t>
  </si>
  <si>
    <t>52,262</t>
  </si>
  <si>
    <t>68,681</t>
  </si>
  <si>
    <t>153,321</t>
  </si>
  <si>
    <t>25,893</t>
  </si>
  <si>
    <t>551,957</t>
  </si>
  <si>
    <t>654,866</t>
  </si>
  <si>
    <t>53,316</t>
  </si>
  <si>
    <t>117,953</t>
  </si>
  <si>
    <t>293,995</t>
  </si>
  <si>
    <t>80,642</t>
  </si>
  <si>
    <t>11,961</t>
  </si>
  <si>
    <t>13,7</t>
  </si>
  <si>
    <t>128,753</t>
  </si>
  <si>
    <t>80,549</t>
  </si>
  <si>
    <t>68,502</t>
  </si>
  <si>
    <t>-2,32</t>
  </si>
  <si>
    <t>75,281</t>
  </si>
  <si>
    <t>-2,622</t>
  </si>
  <si>
    <t>116,162</t>
  </si>
  <si>
    <t>83,31</t>
  </si>
  <si>
    <t>715,709</t>
  </si>
  <si>
    <t>140,812</t>
  </si>
  <si>
    <t>1345,407</t>
  </si>
  <si>
    <t>62,837</t>
  </si>
  <si>
    <t>38,674</t>
  </si>
  <si>
    <t>228,79</t>
  </si>
  <si>
    <t>34,615</t>
  </si>
  <si>
    <t>13,39</t>
  </si>
  <si>
    <t>14,669</t>
  </si>
  <si>
    <t>823,645</t>
  </si>
  <si>
    <t>833,79</t>
  </si>
  <si>
    <t>158,673</t>
  </si>
  <si>
    <t>55,278</t>
  </si>
  <si>
    <t>9,808</t>
  </si>
  <si>
    <t>-0,917</t>
  </si>
  <si>
    <t>35,307</t>
  </si>
  <si>
    <t>21,196</t>
  </si>
  <si>
    <t>173,981</t>
  </si>
  <si>
    <t>236,079</t>
  </si>
  <si>
    <t>32,634</t>
  </si>
  <si>
    <t>25,332</t>
  </si>
  <si>
    <t>104,653</t>
  </si>
  <si>
    <t>3,669</t>
  </si>
  <si>
    <t>376,752</t>
  </si>
  <si>
    <t>248,599</t>
  </si>
  <si>
    <t>9,931</t>
  </si>
  <si>
    <t>139,572</t>
  </si>
  <si>
    <t>2,423</t>
  </si>
  <si>
    <t>295,013</t>
  </si>
  <si>
    <t>63,236</t>
  </si>
  <si>
    <t>239,861</t>
  </si>
  <si>
    <t>246,747</t>
  </si>
  <si>
    <t>21,726</t>
  </si>
  <si>
    <t>5,167</t>
  </si>
  <si>
    <t>78,214</t>
  </si>
  <si>
    <t>53,459</t>
  </si>
  <si>
    <t>41,613</t>
  </si>
  <si>
    <t>46,361</t>
  </si>
  <si>
    <t>8,031</t>
  </si>
  <si>
    <t>198,175</t>
  </si>
  <si>
    <t>29,096</t>
  </si>
  <si>
    <t>104,747</t>
  </si>
  <si>
    <t>79,014</t>
  </si>
  <si>
    <t>67,22</t>
  </si>
  <si>
    <t>1389,878</t>
  </si>
  <si>
    <t>226,762</t>
  </si>
  <si>
    <t>29,577</t>
  </si>
  <si>
    <t>5,191</t>
  </si>
  <si>
    <t>31,499</t>
  </si>
  <si>
    <t>113,395</t>
  </si>
  <si>
    <t>66,515</t>
  </si>
  <si>
    <t>49,335</t>
  </si>
  <si>
    <t>-7,461</t>
  </si>
  <si>
    <t>-26,858</t>
  </si>
  <si>
    <t>73,954</t>
  </si>
  <si>
    <t>905,924</t>
  </si>
  <si>
    <t>53,374</t>
  </si>
  <si>
    <t>88,179</t>
  </si>
  <si>
    <t>120,31</t>
  </si>
  <si>
    <t>433,117</t>
  </si>
  <si>
    <t>338,154</t>
  </si>
  <si>
    <t>69,579</t>
  </si>
  <si>
    <t>-626,412</t>
  </si>
  <si>
    <t>148,408</t>
  </si>
  <si>
    <t>64,667</t>
  </si>
  <si>
    <t>-9,393</t>
  </si>
  <si>
    <t>28,202</t>
  </si>
  <si>
    <t>115,621</t>
  </si>
  <si>
    <t>-0,393</t>
  </si>
  <si>
    <t>-89,287</t>
  </si>
  <si>
    <t>-1,01</t>
  </si>
  <si>
    <t>91,929</t>
  </si>
  <si>
    <t>44,698</t>
  </si>
  <si>
    <t>51,559</t>
  </si>
  <si>
    <t>114,012</t>
  </si>
  <si>
    <t>141,181</t>
  </si>
  <si>
    <t>82,785</t>
  </si>
  <si>
    <t>21,65</t>
  </si>
  <si>
    <t>54,664</t>
  </si>
  <si>
    <t>183,345</t>
  </si>
  <si>
    <t>62,831</t>
  </si>
  <si>
    <t>71,702</t>
  </si>
  <si>
    <t>11,501</t>
  </si>
  <si>
    <t>-18,967</t>
  </si>
  <si>
    <t>52,048</t>
  </si>
  <si>
    <t>48,076</t>
  </si>
  <si>
    <t>19,16</t>
  </si>
  <si>
    <t>247,109</t>
  </si>
  <si>
    <t>53,214</t>
  </si>
  <si>
    <t>12,329</t>
  </si>
  <si>
    <t>38,506</t>
  </si>
  <si>
    <t>67,153</t>
  </si>
  <si>
    <t>46,734</t>
  </si>
  <si>
    <t>70,102</t>
  </si>
  <si>
    <t>138,59</t>
  </si>
  <si>
    <t>11,031</t>
  </si>
  <si>
    <t>-21,745</t>
  </si>
  <si>
    <t>-1,129</t>
  </si>
  <si>
    <t>-7,415</t>
  </si>
  <si>
    <t>197,671</t>
  </si>
  <si>
    <t>35,201</t>
  </si>
  <si>
    <t>69,49</t>
  </si>
  <si>
    <t>46,641</t>
  </si>
  <si>
    <t>167,908</t>
  </si>
  <si>
    <t>62,505</t>
  </si>
  <si>
    <t>70,024</t>
  </si>
  <si>
    <t>[Incohérence]</t>
  </si>
  <si>
    <t>Suppression de la slide</t>
  </si>
  <si>
    <t>Picture</t>
  </si>
  <si>
    <t>Graisses</t>
  </si>
  <si>
    <t>Cuisine</t>
  </si>
  <si>
    <t>Cacao</t>
  </si>
  <si>
    <t>Sucre</t>
  </si>
  <si>
    <t>Bière</t>
  </si>
  <si>
    <t>Boissons</t>
  </si>
  <si>
    <t>Boulangerie</t>
  </si>
  <si>
    <t>Café</t>
  </si>
  <si>
    <t>Vin</t>
  </si>
  <si>
    <t>Spiritueux</t>
  </si>
  <si>
    <t>Pates</t>
  </si>
  <si>
    <t>Dairy</t>
  </si>
  <si>
    <t>Glaces</t>
  </si>
  <si>
    <t>Fruits_legumes</t>
  </si>
  <si>
    <t>Viande</t>
  </si>
  <si>
    <t>Sea</t>
  </si>
  <si>
    <t>Grains</t>
  </si>
  <si>
    <t>[Background]</t>
  </si>
  <si>
    <t>France</t>
  </si>
  <si>
    <t>All</t>
  </si>
  <si>
    <t>[CA]</t>
  </si>
  <si>
    <t>Chiffre d'affaires dernière année</t>
  </si>
  <si>
    <t>[RN_p]</t>
  </si>
  <si>
    <t>Résultat net en %</t>
  </si>
  <si>
    <t>résultat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</si>
</sst>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d\ mmmm\ yyyy"/>
    <numFmt numFmtId="165" formatCode="yyyy"/>
    <numFmt numFmtId="166" formatCode="#,##0.0,,&quot;M€&quot;"/>
    <numFmt numFmtId="167" formatCode="0.0%"/>
    <numFmt numFmtId="168" formatCode="000000000"/>
    <numFmt numFmtId="169" formatCode="\+0.0%;\-0.0%"/>
    <numFmt numFmtId="170" formatCode="0000"/>
    <numFmt numFmtId="171" formatCode="yyyy\-mm\-dd;@"/>
    <numFmt numFmtId="172" formatCode="\-0%"/>
  </numFmts>
  <fonts count="8" x14ac:knownFonts="1">
    <font>
      <sz val="11"/>
      <color theme="1"/>
      <name val="Lato"/>
      <family val="2"/>
    </font>
    <font>
      <b/>
      <sz val="11"/>
      <color theme="0"/>
      <name val="Lato"/>
      <family val="2"/>
    </font>
    <font>
      <sz val="8"/>
      <name val="Lato"/>
      <family val="2"/>
    </font>
    <font>
      <b/>
      <sz val="11"/>
      <color theme="1"/>
      <name val="Lato"/>
      <family val="2"/>
    </font>
    <font>
      <sz val="11"/>
      <color theme="1" tint="9.9978637043366805E-2"/>
      <name val="Lato"/>
      <family val="2"/>
    </font>
    <font>
      <sz val="11"/>
      <color rgb="FFFF0000"/>
      <name val="Lato"/>
      <family val="2"/>
    </font>
    <font>
      <sz val="12"/>
      <color theme="1"/>
      <name val="Lato"/>
      <family val="2"/>
    </font>
    <font>
      <b/>
      <sz val="11"/>
      <color theme="4"/>
      <name val="Lato"/>
      <family val="2"/>
    </font>
  </fonts>
  <fills count="11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6D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 tint="0.89999084444715716"/>
        <bgColor indexed="64"/>
      </patternFill>
    </fill>
    <fill>
      <patternFill patternType="solid">
        <fgColor theme="1" tint="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4" borderId="0" xfId="0" applyFill="1"/>
    <xf numFmtId="0" fontId="1" fillId="2" borderId="0" xfId="0" applyFont="1" applyFill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3" fillId="0" borderId="0" xfId="0" applyFont="1"/>
    <xf numFmtId="0" fontId="0" fillId="3" borderId="1" xfId="0" applyFill="1" applyBorder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center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7" borderId="0" xfId="0" applyFont="1" applyFill="1" applyAlignment="1">
      <alignment horizontal="center"/>
    </xf>
    <xf numFmtId="0" fontId="0" fillId="8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4" fontId="0" fillId="0" borderId="0" xfId="0" applyNumberFormat="1"/>
    <xf numFmtId="164" fontId="0" fillId="0" borderId="0" xfId="0" applyNumberFormat="1" applyAlignment="1">
      <alignment horizontal="center"/>
    </xf>
    <xf numFmtId="165" fontId="0" fillId="3" borderId="1" xfId="0" applyNumberFormat="1" applyFill="1" applyBorder="1" applyAlignment="1">
      <alignment horizontal="left"/>
    </xf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6" fontId="6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167" fontId="0" fillId="0" borderId="0" xfId="0" applyNumberFormat="1"/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67" fontId="0" fillId="8" borderId="3" xfId="0" applyNumberFormat="1" applyFill="1" applyBorder="1" applyAlignment="1">
      <alignment horizontal="center"/>
    </xf>
    <xf numFmtId="171" fontId="0" fillId="0" borderId="0" xfId="0" applyNumberFormat="1" applyAlignment="1">
      <alignment horizontal="center"/>
    </xf>
    <xf numFmtId="9" fontId="6" fillId="0" borderId="0" xfId="0" applyNumberFormat="1" applyFont="1" applyAlignment="1">
      <alignment horizontal="center"/>
    </xf>
    <xf numFmtId="172" fontId="0" fillId="0" borderId="0" xfId="0" applyNumberFormat="1"/>
    <xf numFmtId="0" fontId="0" fillId="9" borderId="0" xfId="0" applyFill="1" applyAlignment="1">
      <alignment horizontal="center"/>
    </xf>
    <xf numFmtId="0" fontId="0" fillId="9" borderId="0" xfId="0" applyFill="1"/>
    <xf numFmtId="0" fontId="1" fillId="10" borderId="0" xfId="0" applyFont="1" applyFill="1" applyAlignment="1">
      <alignment horizontal="center"/>
    </xf>
    <xf numFmtId="0" fontId="7" fillId="0" borderId="0" xfId="0" applyFont="1" applyAlignment="1">
      <alignment horizontal="center"/>
    </xf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indexed="64"/>
          <bgColor rgb="FFFFF6D9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solid">
          <fgColor theme="1"/>
          <bgColor theme="1"/>
        </patternFill>
      </fill>
      <alignment horizontal="center" vertical="bottom" textRotation="0" wrapText="0" indent="0" justifyLastLine="0" shrinkToFit="0" readingOrder="0"/>
    </dxf>
    <dxf>
      <numFmt numFmtId="3" formatCode="#,##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colors>
    <mruColors>
      <color rgb="FFE2F0D9"/>
      <color rgb="FFF7D4D8"/>
      <color rgb="FF576CD4"/>
      <color rgb="FF2FB3B0"/>
      <color rgb="FFE8C912"/>
      <color rgb="FF868A96"/>
      <color rgb="FF000000"/>
      <color rgb="FFEFD431"/>
      <color rgb="FFE77E8A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val>
            <c:numRef>
              <c:f>Listes!#REF!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Listes!#REF!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A06-4C20-AA42-4A3DC5E59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spPr>
            <a:solidFill>
              <a:schemeClr val="bg1"/>
            </a:solidFill>
          </c:spPr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3175" cmpd="sng" algn="ctr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Analyse!$AA$4:$AB$4</c:f>
              <c:numCache>
                <c:formatCode>0.0%</c:formatCode>
                <c:ptCount val="2"/>
                <c:pt idx="0">
                  <c:v>7.6699409375779778E-2</c:v>
                </c:pt>
                <c:pt idx="1">
                  <c:v>0.92330059062422021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dPt>
            <c:idx val="0"/>
            <c:bubble3D val="0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Analyse!$AA$5:$AB$5</c:f>
              <c:numCache>
                <c:formatCode>0.0%</c:formatCode>
                <c:ptCount val="2"/>
                <c:pt idx="0">
                  <c:v>5.0628952240956142E-2</c:v>
                </c:pt>
                <c:pt idx="1">
                  <c:v>0.94937104775904391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6643804568866889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1">
                  <a:lumMod val="90000"/>
                  <a:lumOff val="1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1">
                    <a:lumMod val="90000"/>
                    <a:lumOff val="10000"/>
                  </a:schemeClr>
                </a:solidFill>
              </a:ln>
              <a:effectLst/>
            </c:spPr>
          </c:marker>
          <c:dLbls>
            <c:numFmt formatCode="#\ ##0&quot;M€&quot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Analyse!$C$7:$C$150</c:f>
              <c:numCache>
                <c:formatCode>#\ ##0.0\ \ "M€"</c:formatCode>
                <c:ptCount val="144"/>
                <c:pt idx="0">
                  <c:v>49355133</c:v>
                </c:pt>
                <c:pt idx="1">
                  <c:v>56611891</c:v>
                </c:pt>
                <c:pt idx="2">
                  <c:v>55311668</c:v>
                </c:pt>
                <c:pt idx="3">
                  <c:v>64344771</c:v>
                </c:pt>
                <c:pt idx="4">
                  <c:v>76760208</c:v>
                </c:pt>
                <c:pt idx="5">
                  <c:v>76084291</c:v>
                </c:pt>
                <c:pt idx="6">
                  <c:v>88234991</c:v>
                </c:pt>
                <c:pt idx="7">
                  <c:v>96192838</c:v>
                </c:pt>
                <c:pt idx="8">
                  <c:v>98067939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12C31F9-CD2B-4D65-8275-E3D127C33047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9E21058-E2AC-45B5-A500-AF68252E66DD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F46A85D-5439-4201-B2F5-E7DC5FDEB70B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276F1A7-173F-463E-8120-0FC981F208C0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B556FD3-5FD0-400A-B9E3-3AD362736C33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CB9F794-4BBC-4108-B3FB-58FA932E801E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Analyse!$H$7:$H$150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+15%</c:v>
                  </c:pt>
                  <c:pt idx="2">
                    <c:v>-2%</c:v>
                  </c:pt>
                  <c:pt idx="3">
                    <c:v>+16%</c:v>
                  </c:pt>
                  <c:pt idx="4">
                    <c:v>+19%</c:v>
                  </c:pt>
                  <c:pt idx="5">
                    <c:v>-1%</c:v>
                  </c:pt>
                  <c:pt idx="6">
                    <c:v>+16%</c:v>
                  </c:pt>
                  <c:pt idx="7">
                    <c:v>+9%</c:v>
                  </c:pt>
                  <c:pt idx="8">
                    <c:v>+2%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FD25-48DE-9605-54183165DA4A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0F170AD-236C-48E6-A8A0-22D0B2BE93B0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7B61988-59F2-4DFF-9166-BFD39BC03768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Analyse!$I$7:$I$150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+15%</c:v>
                  </c:pt>
                  <c:pt idx="2">
                    <c:v>-2%</c:v>
                  </c:pt>
                  <c:pt idx="3">
                    <c:v>+16%</c:v>
                  </c:pt>
                  <c:pt idx="4">
                    <c:v>+19%</c:v>
                  </c:pt>
                  <c:pt idx="5">
                    <c:v>-1%</c:v>
                  </c:pt>
                  <c:pt idx="6">
                    <c:v>+16%</c:v>
                  </c:pt>
                  <c:pt idx="7">
                    <c:v>+9%</c:v>
                  </c:pt>
                  <c:pt idx="8">
                    <c:v>+2%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71033476323324218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numFmt formatCode="#\ ##0&quot;M€&quot;;\-#\ ##0&quot;M€&quot;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Analyse!$N$7:$N$150</c:f>
              <c:numCache>
                <c:formatCode>#\ ##0.0\ \ "M€"</c:formatCode>
                <c:ptCount val="144"/>
                <c:pt idx="0">
                  <c:v>618015</c:v>
                </c:pt>
                <c:pt idx="1">
                  <c:v>2090490</c:v>
                </c:pt>
                <c:pt idx="2">
                  <c:v>1439842</c:v>
                </c:pt>
                <c:pt idx="3">
                  <c:v>1503429</c:v>
                </c:pt>
                <c:pt idx="4">
                  <c:v>6388720</c:v>
                </c:pt>
                <c:pt idx="5">
                  <c:v>5217734</c:v>
                </c:pt>
                <c:pt idx="6">
                  <c:v>4495818</c:v>
                </c:pt>
                <c:pt idx="7">
                  <c:v>2208052</c:v>
                </c:pt>
                <c:pt idx="8">
                  <c:v>7521753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29C0931-9E62-4B8E-A34D-E46C68E0E3ED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AD91C3C-D9E0-48D0-B4B0-D9CB212600C3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B199A35-B84A-4165-AD31-8CF97D8250BB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E1DEE49-53C5-45C5-8430-B6EB4E134C60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Analyse!$S$7:$S$150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+238%</c:v>
                  </c:pt>
                  <c:pt idx="2">
                    <c:v>-31%</c:v>
                  </c:pt>
                  <c:pt idx="3">
                    <c:v>+4%</c:v>
                  </c:pt>
                  <c:pt idx="4">
                    <c:v>+325%</c:v>
                  </c:pt>
                  <c:pt idx="5">
                    <c:v>-18%</c:v>
                  </c:pt>
                  <c:pt idx="6">
                    <c:v>-14%</c:v>
                  </c:pt>
                  <c:pt idx="7">
                    <c:v>-51%</c:v>
                  </c:pt>
                  <c:pt idx="8">
                    <c:v>+241%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DC15-41A7-9501-0EA4F35537DB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54685B6-73C2-4EAF-9E1E-692F00915610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227865C-C0A1-4C47-B41E-B4207593DD5C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B86903B-4A33-422F-A6CE-01641D5E5674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A20B00F-ED85-4E81-A439-427B0D8FA4C6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Analyse!$T$7:$T$150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+238%</c:v>
                  </c:pt>
                  <c:pt idx="2">
                    <c:v>-31%</c:v>
                  </c:pt>
                  <c:pt idx="3">
                    <c:v>+4%</c:v>
                  </c:pt>
                  <c:pt idx="4">
                    <c:v>+325%</c:v>
                  </c:pt>
                  <c:pt idx="5">
                    <c:v>-18%</c:v>
                  </c:pt>
                  <c:pt idx="6">
                    <c:v>-14%</c:v>
                  </c:pt>
                  <c:pt idx="7">
                    <c:v>-51%</c:v>
                  </c:pt>
                  <c:pt idx="8">
                    <c:v>+241%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</c:plotArea>
    <c:plotVisOnly val="1"/>
    <c:dispBlanksAs val="gap"/>
    <c:showDLblsOverMax val="0"/>
  </c:chart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Analyse!$W$6</c:f>
              <c:strCache>
                <c:ptCount val="1"/>
                <c:pt idx="0">
                  <c:v>Taux de marge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Analyse!$M$7:$M$150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Analyse!$W$7:$W$150</c:f>
              <c:numCache>
                <c:formatCode>0%</c:formatCode>
                <c:ptCount val="144"/>
                <c:pt idx="0">
                  <c:v>1.2521797884730653E-2</c:v>
                </c:pt>
                <c:pt idx="1">
                  <c:v>3.6926694428914233E-2</c:v>
                </c:pt>
                <c:pt idx="2">
                  <c:v>2.6031433367729933E-2</c:v>
                </c:pt>
                <c:pt idx="3">
                  <c:v>2.336520865075423E-2</c:v>
                </c:pt>
                <c:pt idx="4">
                  <c:v>8.3229581660331092E-2</c:v>
                </c:pt>
                <c:pt idx="5">
                  <c:v>6.8578335046849556E-2</c:v>
                </c:pt>
                <c:pt idx="6">
                  <c:v>5.0952779039780259E-2</c:v>
                </c:pt>
                <c:pt idx="7">
                  <c:v>2.2954432428742771E-2</c:v>
                </c:pt>
                <c:pt idx="8">
                  <c:v>7.6699409375779778E-2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7-4A0B-9789-D48737D9F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121538784"/>
        <c:axId val="2121540224"/>
      </c:barChart>
      <c:dateAx>
        <c:axId val="2121538784"/>
        <c:scaling>
          <c:orientation val="minMax"/>
        </c:scaling>
        <c:delete val="0"/>
        <c:axPos val="b"/>
        <c:numFmt formatCode="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40224"/>
        <c:crosses val="autoZero"/>
        <c:auto val="1"/>
        <c:lblOffset val="100"/>
        <c:baseTimeUnit val="years"/>
      </c:dateAx>
      <c:valAx>
        <c:axId val="21215402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0000"/>
                  <a:lumOff val="90000"/>
                </a:schemeClr>
              </a:solidFill>
              <a:prstDash val="dash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3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>
              <a:lumMod val="90000"/>
              <a:lumOff val="10000"/>
            </a:schemeClr>
          </a:solidFill>
          <a:latin typeface="Aptos Display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8</xdr:col>
      <xdr:colOff>0</xdr:colOff>
      <xdr:row>7</xdr:row>
      <xdr:rowOff>42590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64386-F1D6-3CA6-1C3E-817B803D1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13608</xdr:colOff>
      <xdr:row>6</xdr:row>
      <xdr:rowOff>97971</xdr:rowOff>
    </xdr:from>
    <xdr:to>
      <xdr:col>27</xdr:col>
      <xdr:colOff>295608</xdr:colOff>
      <xdr:row>10</xdr:row>
      <xdr:rowOff>162257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C69C6BA-014D-6AC1-9308-90DDB0C73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482532</xdr:colOff>
      <xdr:row>6</xdr:row>
      <xdr:rowOff>97971</xdr:rowOff>
    </xdr:from>
    <xdr:to>
      <xdr:col>29</xdr:col>
      <xdr:colOff>2532</xdr:colOff>
      <xdr:row>10</xdr:row>
      <xdr:rowOff>162257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427DC35-21A6-C69D-EDF8-98CD0D3A0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12</xdr:col>
      <xdr:colOff>487708</xdr:colOff>
      <xdr:row>32</xdr:row>
      <xdr:rowOff>81613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E966595-C73A-E42F-5214-EDAFF36FE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20</xdr:row>
      <xdr:rowOff>0</xdr:rowOff>
    </xdr:from>
    <xdr:to>
      <xdr:col>16</xdr:col>
      <xdr:colOff>1036796</xdr:colOff>
      <xdr:row>32</xdr:row>
      <xdr:rowOff>82016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86CF501-686A-436A-B70E-871FC91A8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21</xdr:row>
      <xdr:rowOff>0</xdr:rowOff>
    </xdr:from>
    <xdr:to>
      <xdr:col>20</xdr:col>
      <xdr:colOff>197023</xdr:colOff>
      <xdr:row>30</xdr:row>
      <xdr:rowOff>199130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D546CF5-0D6F-4D39-EA6C-54839C964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C235CA3-8437-4B95-AB7B-799301789309}" autoFormatId="16" applyNumberFormats="0" applyBorderFormats="0" applyFontFormats="0" applyPatternFormats="0" applyAlignmentFormats="0" applyWidthHeightFormats="0">
  <queryTableRefresh nextId="27">
    <queryTableFields count="26">
      <queryTableField id="1" name="siren" tableColumnId="1"/>
      <queryTableField id="2" name="date_cloture_exercice" tableColumnId="2"/>
      <queryTableField id="3" name="Chiffre_d_affaires" tableColumnId="3"/>
      <queryTableField id="4" name="Marge_brute" tableColumnId="4"/>
      <queryTableField id="5" name="EBE" tableColumnId="5"/>
      <queryTableField id="6" name="EBIT" tableColumnId="6"/>
      <queryTableField id="7" name="Resultat_net" tableColumnId="7"/>
      <queryTableField id="8" name="Taux_d_endettement" tableColumnId="8"/>
      <queryTableField id="9" name="Ratio_de_liquidite" tableColumnId="9"/>
      <queryTableField id="10" name="Ratio_de_vetuste" tableColumnId="10"/>
      <queryTableField id="11" name="Autonomie_financiere" tableColumnId="11"/>
      <queryTableField id="12" name="Poids_BFR_exploitation_sur_CA" tableColumnId="12"/>
      <queryTableField id="13" name="Couverture_des_interets" tableColumnId="13"/>
      <queryTableField id="14" name="CAF_sur_CA" tableColumnId="14"/>
      <queryTableField id="15" name="Capacite_de_remboursement" tableColumnId="15"/>
      <queryTableField id="16" name="Marge_EBE" tableColumnId="16"/>
      <queryTableField id="17" name="Resultat_courant_avant_impots_sur_CA" tableColumnId="17"/>
      <queryTableField id="18" name="Poids_BFR_exploitation_sur_CA_jours" tableColumnId="18"/>
      <queryTableField id="19" name="Rotation_des_stocks_jours" tableColumnId="19"/>
      <queryTableField id="20" name="Credit_clients_Jours" tableColumnId="20"/>
      <queryTableField id="21" name="Credit_fournisseurs_Jours" tableColumnId="21"/>
      <queryTableField id="22" name="type_bilan" tableColumnId="22"/>
      <queryTableField id="23" name="confidentiality" tableColumnId="23"/>
      <queryTableField id="24" name="Entreprises.Nom" tableColumnId="24"/>
      <queryTableField id="25" name="Entreprises.Activité" tableColumnId="25"/>
      <queryTableField id="26" name="Entreprises.Activité détaillée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9E1CCFD-C29F-4239-8558-4F70F8B05FAD}" name="Performance" displayName="Performance" ref="A1:Z5612" tableType="queryTable" totalsRowShown="0">
  <autoFilter ref="A1:Z5612" xr:uid="{79E1CCFD-C29F-4239-8558-4F70F8B05FAD}">
    <filterColumn colId="0">
      <filters>
        <filter val="451443618"/>
      </filters>
    </filterColumn>
  </autoFilter>
  <tableColumns count="26">
    <tableColumn id="1" xr3:uid="{D9C00F17-D0B9-47E9-BDD3-4D9C5C0FDED0}" uniqueName="1" name="siren" queryTableFieldId="1"/>
    <tableColumn id="2" xr3:uid="{72D0A89F-A76F-4AC4-9D3A-4CD3F1A55A5C}" uniqueName="2" name="date_cloture_exercice" queryTableFieldId="2" dataDxfId="32"/>
    <tableColumn id="3" xr3:uid="{3EFD615F-AA2D-459F-B4C7-CFFC22318CC1}" uniqueName="3" name="Chiffre_d_affaires" queryTableFieldId="3"/>
    <tableColumn id="4" xr3:uid="{80D73410-97C6-4D40-9128-262383E6524C}" uniqueName="4" name="Marge_brute" queryTableFieldId="4"/>
    <tableColumn id="5" xr3:uid="{BAD7E762-9FF1-435B-A3F1-352C048EA546}" uniqueName="5" name="EBE" queryTableFieldId="5"/>
    <tableColumn id="6" xr3:uid="{3AF3575F-1844-41FF-902F-8EAB8DDD5AD6}" uniqueName="6" name="EBIT" queryTableFieldId="6"/>
    <tableColumn id="7" xr3:uid="{C1B7C2D3-EE50-4B20-83E8-6C6C35F45488}" uniqueName="7" name="Resultat_net" queryTableFieldId="7"/>
    <tableColumn id="8" xr3:uid="{1537CC23-C56D-4EB0-B2A3-95305DB00ACE}" uniqueName="8" name="Taux_d_endettement" queryTableFieldId="8" dataDxfId="31"/>
    <tableColumn id="9" xr3:uid="{536AB2AA-44A8-4F01-8C02-46AFBC6DCAA0}" uniqueName="9" name="Ratio_de_liquidite" queryTableFieldId="9" dataDxfId="30"/>
    <tableColumn id="10" xr3:uid="{FBB19A9A-781C-4896-8A9D-2E1318B24C2B}" uniqueName="10" name="Ratio_de_vetuste" queryTableFieldId="10" dataDxfId="29"/>
    <tableColumn id="11" xr3:uid="{B24A4AA8-9886-4D06-B600-7EC30685FA70}" uniqueName="11" name="Autonomie_financiere" queryTableFieldId="11" dataDxfId="28"/>
    <tableColumn id="12" xr3:uid="{3DB745D5-0419-424E-91C4-B9924D399823}" uniqueName="12" name="Poids_BFR_exploitation_sur_CA" queryTableFieldId="12" dataDxfId="27"/>
    <tableColumn id="13" xr3:uid="{53244D27-3DA2-40CA-8077-20C618624F8D}" uniqueName="13" name="Couverture_des_interets" queryTableFieldId="13" dataDxfId="26"/>
    <tableColumn id="14" xr3:uid="{AB0C9F90-5099-48B9-8487-E86268E4FC91}" uniqueName="14" name="CAF_sur_CA" queryTableFieldId="14" dataDxfId="25"/>
    <tableColumn id="15" xr3:uid="{376D6488-15D4-4F0E-8B09-3E8988FBC4CF}" uniqueName="15" name="Capacite_de_remboursement" queryTableFieldId="15" dataDxfId="24"/>
    <tableColumn id="16" xr3:uid="{D16DFA2E-40D3-4F97-8394-8C21A8C82489}" uniqueName="16" name="Marge_EBE" queryTableFieldId="16" dataDxfId="23"/>
    <tableColumn id="17" xr3:uid="{B1B27CBE-8F94-4970-B010-0C617FFCFEBD}" uniqueName="17" name="Resultat_courant_avant_impots_sur_CA" queryTableFieldId="17" dataDxfId="22"/>
    <tableColumn id="18" xr3:uid="{A7078D23-5164-48BC-A4A8-CFC46C4EAB2D}" uniqueName="18" name="Poids_BFR_exploitation_sur_CA_jours" queryTableFieldId="18" dataDxfId="21"/>
    <tableColumn id="19" xr3:uid="{A23C5DCA-B7DD-4EF2-9126-AED71042D7EC}" uniqueName="19" name="Rotation_des_stocks_jours" queryTableFieldId="19" dataDxfId="20"/>
    <tableColumn id="20" xr3:uid="{367BA43D-2822-4E6B-84EA-9C8D94FFB913}" uniqueName="20" name="Credit_clients_Jours" queryTableFieldId="20" dataDxfId="19"/>
    <tableColumn id="21" xr3:uid="{67FEC185-0EAF-4CAF-A9E3-D005531B61AC}" uniqueName="21" name="Credit_fournisseurs_Jours" queryTableFieldId="21" dataDxfId="18"/>
    <tableColumn id="22" xr3:uid="{AF3E4C10-4D82-4995-9FFA-7E2CE8CB46A2}" uniqueName="22" name="type_bilan" queryTableFieldId="22" dataDxfId="17"/>
    <tableColumn id="23" xr3:uid="{465A446E-7698-4C88-BB95-D9C31EA7A990}" uniqueName="23" name="confidentiality" queryTableFieldId="23" dataDxfId="16"/>
    <tableColumn id="24" xr3:uid="{7E0EE648-DC7A-4C10-AE55-84039A393AD9}" uniqueName="24" name="Entreprises.Nom" queryTableFieldId="24" dataDxfId="15"/>
    <tableColumn id="25" xr3:uid="{03B03CBA-639B-4937-9583-2135A393ADA7}" uniqueName="25" name="Entreprises.Activité" queryTableFieldId="25"/>
    <tableColumn id="26" xr3:uid="{011A9113-0055-4B4B-9BB8-F00CE3094B88}" uniqueName="26" name="Entreprises.Activité détaillée" queryTableField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9B7835-30B9-408A-9949-2C68DB2E28FB}" name="Table1" displayName="Table1" ref="B10:E676" totalsRowShown="0">
  <autoFilter ref="B10:E676" xr:uid="{BB9B7835-30B9-408A-9949-2C68DB2E28FB}"/>
  <sortState xmlns:xlrd2="http://schemas.microsoft.com/office/spreadsheetml/2017/richdata2" ref="B11:E676">
    <sortCondition ref="C10:C676"/>
  </sortState>
  <tableColumns count="4">
    <tableColumn id="1" xr3:uid="{4BE47BAE-D338-47D4-A046-98E850AEE008}" name="SIREN" dataDxfId="14"/>
    <tableColumn id="2" xr3:uid="{E46720ED-6724-45A1-9496-8AABD914548B}" name="Nom" dataDxfId="13"/>
    <tableColumn id="3" xr3:uid="{3D5E39F7-4484-452C-8D91-08331C3B6494}" name="Activité" dataDxfId="12"/>
    <tableColumn id="4" xr3:uid="{BDFDBA9B-2440-462C-AC49-AE239C54434A}" name="Activité détaillée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9BB5DB-241A-4587-9795-A53E1DD1BE55}" name="Balises" displayName="Balises" ref="C4:E19" totalsRowShown="0" headerRowDxfId="10" dataDxfId="9">
  <autoFilter ref="C4:E19" xr:uid="{C89BB5DB-241A-4587-9795-A53E1DD1BE55}"/>
  <tableColumns count="3">
    <tableColumn id="1" xr3:uid="{6099FD98-ACB2-4E73-9A6A-2452073B93B5}" name="Balise" dataDxfId="8"/>
    <tableColumn id="2" xr3:uid="{10252979-8556-4423-8536-262E39599310}" name="Desc" dataDxfId="7"/>
    <tableColumn id="3" xr3:uid="{38A59B37-8EA6-4A08-B339-21991882C32F}" name="Valeur" dataDxfId="6">
      <calculatedColumnFormula>s_produit</calculatedColumnFormula>
    </tableColumn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D6EACE5-26DB-4F7F-9487-26DB7B53498F}" name="Loop" displayName="Loop" ref="B5:E6" totalsRowShown="0" headerRowDxfId="5" tableBorderDxfId="4">
  <autoFilter ref="B5:E6" xr:uid="{9D6EACE5-26DB-4F7F-9487-26DB7B53498F}"/>
  <tableColumns count="4">
    <tableColumn id="1" xr3:uid="{57A92AE8-0D79-4270-A771-98B4928EEDE3}" name="ID" dataDxfId="3"/>
    <tableColumn id="2" xr3:uid="{0153B2F4-CF5A-40D7-B52A-8736C7DFED4F}" name="Itération" dataDxfId="2"/>
    <tableColumn id="3" xr3:uid="{C2F670A5-B30E-4FDD-A0FC-6BAE9E92844D}" name="Nombre de tests" dataDxfId="1"/>
    <tableColumn id="4" xr3:uid="{5E26AB54-DDBA-4A1A-B5B5-6BF98CC52480}" name="Résultat" dataDxfId="0">
      <calculatedColumnFormula array="1">INDEX(Table1[Nom],Loop[[#This Row],[Itération]])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SAMMPO 02">
      <a:dk1>
        <a:srgbClr val="1B1C1F"/>
      </a:dk1>
      <a:lt1>
        <a:sysClr val="window" lastClr="FFFFFF"/>
      </a:lt1>
      <a:dk2>
        <a:srgbClr val="20307E"/>
      </a:dk2>
      <a:lt2>
        <a:srgbClr val="F8F8FA"/>
      </a:lt2>
      <a:accent1>
        <a:srgbClr val="D6283D"/>
      </a:accent1>
      <a:accent2>
        <a:srgbClr val="457B9D"/>
      </a:accent2>
      <a:accent3>
        <a:srgbClr val="3D3D3D"/>
      </a:accent3>
      <a:accent4>
        <a:srgbClr val="2FB3B0"/>
      </a:accent4>
      <a:accent5>
        <a:srgbClr val="4A5198"/>
      </a:accent5>
      <a:accent6>
        <a:srgbClr val="70AD47"/>
      </a:accent6>
      <a:hlink>
        <a:srgbClr val="954F72"/>
      </a:hlink>
      <a:folHlink>
        <a:srgbClr val="AEABAB"/>
      </a:folHlink>
    </a:clrScheme>
    <a:fontScheme name="Lato">
      <a:majorFont>
        <a:latin typeface="Lato"/>
        <a:ea typeface=""/>
        <a:cs typeface=""/>
      </a:majorFont>
      <a:minorFont>
        <a:latin typeface="Lato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ECCD9-0032-4D41-AFC8-CB12B76248BA}">
  <sheetPr>
    <tabColor theme="0"/>
  </sheetPr>
  <dimension ref="A1"/>
  <sheetViews>
    <sheetView showGridLines="0" workbookViewId="0">
      <selection activeCell="B1" sqref="B1"/>
    </sheetView>
  </sheetViews>
  <sheetFormatPr defaultRowHeight="18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61E35-3C9A-4571-868D-430D15168DE6}">
  <dimension ref="A1:Z5612"/>
  <sheetViews>
    <sheetView workbookViewId="0">
      <selection activeCell="A467" sqref="A467:B5202"/>
    </sheetView>
  </sheetViews>
  <sheetFormatPr defaultRowHeight="18" x14ac:dyDescent="0.35"/>
  <cols>
    <col min="1" max="1" width="10" bestFit="1" customWidth="1"/>
    <col min="2" max="2" width="19.5546875" bestFit="1" customWidth="1"/>
    <col min="3" max="3" width="16.21875" bestFit="1" customWidth="1"/>
    <col min="4" max="4" width="12.5546875" bestFit="1" customWidth="1"/>
    <col min="5" max="5" width="11.6640625" bestFit="1" customWidth="1"/>
    <col min="6" max="6" width="11" bestFit="1" customWidth="1"/>
    <col min="7" max="7" width="12.33203125" bestFit="1" customWidth="1"/>
    <col min="8" max="8" width="19" bestFit="1" customWidth="1"/>
    <col min="9" max="9" width="16.6640625" bestFit="1" customWidth="1"/>
    <col min="10" max="10" width="16.109375" bestFit="1" customWidth="1"/>
    <col min="11" max="11" width="19.44140625" bestFit="1" customWidth="1"/>
    <col min="12" max="12" width="27.44140625" bestFit="1" customWidth="1"/>
    <col min="13" max="13" width="21.6640625" bestFit="1" customWidth="1"/>
    <col min="14" max="14" width="13.109375" bestFit="1" customWidth="1"/>
    <col min="15" max="15" width="25.33203125" bestFit="1" customWidth="1"/>
    <col min="16" max="16" width="13.109375" bestFit="1" customWidth="1"/>
    <col min="17" max="17" width="33.44140625" bestFit="1" customWidth="1"/>
    <col min="18" max="18" width="32.109375" bestFit="1" customWidth="1"/>
    <col min="19" max="19" width="23.44140625" bestFit="1" customWidth="1"/>
    <col min="20" max="20" width="18.109375" bestFit="1" customWidth="1"/>
    <col min="21" max="21" width="22.5546875" bestFit="1" customWidth="1"/>
    <col min="22" max="22" width="10.6640625" bestFit="1" customWidth="1"/>
    <col min="23" max="23" width="28" bestFit="1" customWidth="1"/>
    <col min="24" max="24" width="80.88671875" bestFit="1" customWidth="1"/>
    <col min="25" max="25" width="66.109375" bestFit="1" customWidth="1"/>
    <col min="26" max="26" width="56.21875" bestFit="1" customWidth="1"/>
  </cols>
  <sheetData>
    <row r="1" spans="1:26" x14ac:dyDescent="0.3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1863</v>
      </c>
      <c r="Z1" t="s">
        <v>1864</v>
      </c>
    </row>
    <row r="2" spans="1:26" hidden="1" x14ac:dyDescent="0.35">
      <c r="A2">
        <v>476480330</v>
      </c>
      <c r="B2" s="19">
        <v>44196</v>
      </c>
      <c r="C2">
        <v>64657526</v>
      </c>
      <c r="D2">
        <v>34888091</v>
      </c>
      <c r="E2">
        <v>-6041459</v>
      </c>
      <c r="F2">
        <v>-4020920</v>
      </c>
      <c r="G2">
        <v>-2924242</v>
      </c>
      <c r="H2" t="s">
        <v>1865</v>
      </c>
      <c r="I2" t="s">
        <v>1866</v>
      </c>
      <c r="J2" t="s">
        <v>1867</v>
      </c>
      <c r="K2" t="s">
        <v>1868</v>
      </c>
      <c r="L2" t="s">
        <v>1869</v>
      </c>
      <c r="M2" t="s">
        <v>1870</v>
      </c>
      <c r="N2" t="s">
        <v>1871</v>
      </c>
      <c r="O2" t="s">
        <v>1872</v>
      </c>
      <c r="P2" t="s">
        <v>1873</v>
      </c>
      <c r="Q2" t="s">
        <v>1874</v>
      </c>
      <c r="R2" t="s">
        <v>1875</v>
      </c>
      <c r="S2" t="s">
        <v>1876</v>
      </c>
      <c r="T2" t="s">
        <v>1877</v>
      </c>
      <c r="U2" t="s">
        <v>1878</v>
      </c>
      <c r="V2" t="s">
        <v>10</v>
      </c>
      <c r="W2" t="s">
        <v>53</v>
      </c>
      <c r="X2" t="s">
        <v>620</v>
      </c>
      <c r="Y2" t="s">
        <v>509</v>
      </c>
      <c r="Z2" t="s">
        <v>612</v>
      </c>
    </row>
    <row r="3" spans="1:26" hidden="1" x14ac:dyDescent="0.35">
      <c r="A3">
        <v>476480330</v>
      </c>
      <c r="B3" s="19">
        <v>44561</v>
      </c>
      <c r="C3">
        <v>57000684</v>
      </c>
      <c r="D3">
        <v>29109184</v>
      </c>
      <c r="E3">
        <v>-1757690</v>
      </c>
      <c r="F3">
        <v>-1225513</v>
      </c>
      <c r="G3">
        <v>990114</v>
      </c>
      <c r="H3" t="s">
        <v>1879</v>
      </c>
      <c r="I3" t="s">
        <v>1880</v>
      </c>
      <c r="J3" t="s">
        <v>1881</v>
      </c>
      <c r="K3" t="s">
        <v>1882</v>
      </c>
      <c r="L3" t="s">
        <v>1883</v>
      </c>
      <c r="M3" t="s">
        <v>1884</v>
      </c>
      <c r="N3" t="s">
        <v>1885</v>
      </c>
      <c r="O3" t="s">
        <v>1886</v>
      </c>
      <c r="P3" t="s">
        <v>1887</v>
      </c>
      <c r="Q3" t="s">
        <v>1888</v>
      </c>
      <c r="R3" t="s">
        <v>1889</v>
      </c>
      <c r="S3" t="s">
        <v>1890</v>
      </c>
      <c r="T3" t="s">
        <v>1891</v>
      </c>
      <c r="U3" t="s">
        <v>1892</v>
      </c>
      <c r="V3" t="s">
        <v>10</v>
      </c>
      <c r="W3" t="s">
        <v>53</v>
      </c>
      <c r="X3" t="s">
        <v>620</v>
      </c>
      <c r="Y3" t="s">
        <v>509</v>
      </c>
      <c r="Z3" t="s">
        <v>612</v>
      </c>
    </row>
    <row r="4" spans="1:26" hidden="1" x14ac:dyDescent="0.35">
      <c r="A4">
        <v>547350017</v>
      </c>
      <c r="B4" s="19">
        <v>43159</v>
      </c>
      <c r="C4">
        <v>24625621</v>
      </c>
      <c r="D4">
        <v>5813338</v>
      </c>
      <c r="E4">
        <v>-1044109</v>
      </c>
      <c r="F4">
        <v>-896905</v>
      </c>
      <c r="G4">
        <v>-508443</v>
      </c>
      <c r="H4" t="s">
        <v>1893</v>
      </c>
      <c r="I4" t="s">
        <v>1894</v>
      </c>
      <c r="J4" t="s">
        <v>1895</v>
      </c>
      <c r="K4" t="s">
        <v>1896</v>
      </c>
      <c r="L4" t="s">
        <v>1897</v>
      </c>
      <c r="M4" t="s">
        <v>1898</v>
      </c>
      <c r="N4" t="s">
        <v>1899</v>
      </c>
      <c r="O4" t="s">
        <v>1900</v>
      </c>
      <c r="P4" t="s">
        <v>1901</v>
      </c>
      <c r="Q4" t="s">
        <v>1902</v>
      </c>
      <c r="R4" t="s">
        <v>1903</v>
      </c>
      <c r="S4" t="s">
        <v>1904</v>
      </c>
      <c r="T4" t="s">
        <v>1905</v>
      </c>
      <c r="U4" t="s">
        <v>1906</v>
      </c>
      <c r="V4" t="s">
        <v>10</v>
      </c>
      <c r="W4" t="s">
        <v>53</v>
      </c>
      <c r="X4" t="s">
        <v>1751</v>
      </c>
      <c r="Y4" t="s">
        <v>1484</v>
      </c>
      <c r="Z4" t="s">
        <v>1677</v>
      </c>
    </row>
    <row r="5" spans="1:26" hidden="1" x14ac:dyDescent="0.35">
      <c r="A5">
        <v>552094625</v>
      </c>
      <c r="B5" s="19">
        <v>43830</v>
      </c>
      <c r="C5">
        <v>39612520</v>
      </c>
      <c r="D5">
        <v>21884365</v>
      </c>
      <c r="E5">
        <v>3417429</v>
      </c>
      <c r="F5">
        <v>2809016</v>
      </c>
      <c r="G5">
        <v>-5870399</v>
      </c>
      <c r="H5" t="s">
        <v>1907</v>
      </c>
      <c r="I5" t="s">
        <v>1908</v>
      </c>
      <c r="J5" t="s">
        <v>1909</v>
      </c>
      <c r="K5" t="s">
        <v>1910</v>
      </c>
      <c r="L5" t="s">
        <v>1911</v>
      </c>
      <c r="M5" t="s">
        <v>1912</v>
      </c>
      <c r="N5" t="s">
        <v>1913</v>
      </c>
      <c r="O5" t="s">
        <v>49</v>
      </c>
      <c r="P5" t="s">
        <v>1914</v>
      </c>
      <c r="Q5" t="s">
        <v>1915</v>
      </c>
      <c r="R5" t="s">
        <v>1916</v>
      </c>
      <c r="S5" t="s">
        <v>1917</v>
      </c>
      <c r="T5" t="s">
        <v>1918</v>
      </c>
      <c r="U5" t="s">
        <v>1919</v>
      </c>
      <c r="V5" t="s">
        <v>10</v>
      </c>
      <c r="W5" t="s">
        <v>53</v>
      </c>
      <c r="X5" t="s">
        <v>506</v>
      </c>
      <c r="Y5" t="s">
        <v>483</v>
      </c>
      <c r="Z5" t="s">
        <v>500</v>
      </c>
    </row>
    <row r="6" spans="1:26" hidden="1" x14ac:dyDescent="0.35">
      <c r="A6">
        <v>552094625</v>
      </c>
      <c r="B6" s="19">
        <v>44561</v>
      </c>
      <c r="C6">
        <v>48028569</v>
      </c>
      <c r="D6">
        <v>23409783</v>
      </c>
      <c r="E6">
        <v>4018776</v>
      </c>
      <c r="F6">
        <v>2714989</v>
      </c>
      <c r="G6">
        <v>1486237</v>
      </c>
      <c r="H6" t="s">
        <v>44</v>
      </c>
      <c r="I6" t="s">
        <v>1920</v>
      </c>
      <c r="J6" t="s">
        <v>1921</v>
      </c>
      <c r="K6" t="s">
        <v>1922</v>
      </c>
      <c r="L6" t="s">
        <v>1923</v>
      </c>
      <c r="M6" t="s">
        <v>1924</v>
      </c>
      <c r="N6" t="s">
        <v>1925</v>
      </c>
      <c r="O6" t="s">
        <v>49</v>
      </c>
      <c r="P6" t="s">
        <v>1926</v>
      </c>
      <c r="Q6" t="s">
        <v>1927</v>
      </c>
      <c r="R6" t="s">
        <v>1928</v>
      </c>
      <c r="S6" t="s">
        <v>1929</v>
      </c>
      <c r="T6" t="s">
        <v>1930</v>
      </c>
      <c r="U6" t="s">
        <v>1931</v>
      </c>
      <c r="V6" t="s">
        <v>10</v>
      </c>
      <c r="W6" t="s">
        <v>53</v>
      </c>
      <c r="X6" t="s">
        <v>506</v>
      </c>
      <c r="Y6" t="s">
        <v>483</v>
      </c>
      <c r="Z6" t="s">
        <v>500</v>
      </c>
    </row>
    <row r="7" spans="1:26" hidden="1" x14ac:dyDescent="0.35">
      <c r="A7">
        <v>552103905</v>
      </c>
      <c r="B7" s="19">
        <v>42978</v>
      </c>
      <c r="C7">
        <v>106562000</v>
      </c>
      <c r="D7">
        <v>43339000</v>
      </c>
      <c r="E7">
        <v>-2991000</v>
      </c>
      <c r="F7">
        <v>4063000</v>
      </c>
      <c r="G7">
        <v>3051000</v>
      </c>
      <c r="H7" t="s">
        <v>1932</v>
      </c>
      <c r="I7" t="s">
        <v>1933</v>
      </c>
      <c r="J7" t="s">
        <v>1934</v>
      </c>
      <c r="K7" t="s">
        <v>1935</v>
      </c>
      <c r="L7" t="s">
        <v>1936</v>
      </c>
      <c r="M7" t="s">
        <v>1937</v>
      </c>
      <c r="N7" t="s">
        <v>1938</v>
      </c>
      <c r="O7" t="s">
        <v>1939</v>
      </c>
      <c r="P7" t="s">
        <v>1940</v>
      </c>
      <c r="Q7" t="s">
        <v>1941</v>
      </c>
      <c r="R7" t="s">
        <v>1942</v>
      </c>
      <c r="S7" t="s">
        <v>1943</v>
      </c>
      <c r="T7" t="s">
        <v>1944</v>
      </c>
      <c r="U7" t="s">
        <v>1945</v>
      </c>
      <c r="V7" t="s">
        <v>10</v>
      </c>
      <c r="W7" t="s">
        <v>53</v>
      </c>
      <c r="X7" t="s">
        <v>543</v>
      </c>
      <c r="Y7" t="s">
        <v>509</v>
      </c>
      <c r="Z7" t="s">
        <v>529</v>
      </c>
    </row>
    <row r="8" spans="1:26" hidden="1" x14ac:dyDescent="0.35">
      <c r="A8">
        <v>745621037</v>
      </c>
      <c r="B8" s="19">
        <v>45291</v>
      </c>
      <c r="C8">
        <v>76341360</v>
      </c>
      <c r="D8">
        <v>31760852</v>
      </c>
      <c r="E8">
        <v>1795387</v>
      </c>
      <c r="F8">
        <v>-1072</v>
      </c>
      <c r="G8">
        <v>300861</v>
      </c>
      <c r="H8" t="s">
        <v>1946</v>
      </c>
      <c r="I8" t="s">
        <v>1947</v>
      </c>
      <c r="J8" t="s">
        <v>1948</v>
      </c>
      <c r="K8" t="s">
        <v>1949</v>
      </c>
      <c r="L8" t="s">
        <v>1950</v>
      </c>
      <c r="M8" t="s">
        <v>1951</v>
      </c>
      <c r="N8" t="s">
        <v>1952</v>
      </c>
      <c r="O8" t="s">
        <v>1953</v>
      </c>
      <c r="P8" t="s">
        <v>1954</v>
      </c>
      <c r="Q8" t="s">
        <v>1955</v>
      </c>
      <c r="R8" t="s">
        <v>1956</v>
      </c>
      <c r="S8" t="s">
        <v>1957</v>
      </c>
      <c r="T8" t="s">
        <v>1958</v>
      </c>
      <c r="U8" t="s">
        <v>1959</v>
      </c>
      <c r="V8" t="s">
        <v>10</v>
      </c>
      <c r="W8" t="s">
        <v>53</v>
      </c>
      <c r="X8" t="s">
        <v>1563</v>
      </c>
      <c r="Y8" t="s">
        <v>1484</v>
      </c>
      <c r="Z8" t="s">
        <v>1485</v>
      </c>
    </row>
    <row r="9" spans="1:26" hidden="1" x14ac:dyDescent="0.35">
      <c r="A9">
        <v>745721134</v>
      </c>
      <c r="B9" s="19">
        <v>45291</v>
      </c>
      <c r="C9">
        <v>63385451</v>
      </c>
      <c r="D9">
        <v>33400236</v>
      </c>
      <c r="E9">
        <v>4684041</v>
      </c>
      <c r="F9">
        <v>3212950</v>
      </c>
      <c r="G9">
        <v>2096237</v>
      </c>
      <c r="H9" t="s">
        <v>1960</v>
      </c>
      <c r="I9" t="s">
        <v>1961</v>
      </c>
      <c r="J9" t="s">
        <v>1962</v>
      </c>
      <c r="K9" t="s">
        <v>1963</v>
      </c>
      <c r="L9" t="s">
        <v>1964</v>
      </c>
      <c r="M9" t="s">
        <v>1965</v>
      </c>
      <c r="N9" t="s">
        <v>1966</v>
      </c>
      <c r="O9" t="s">
        <v>383</v>
      </c>
      <c r="P9" t="s">
        <v>1967</v>
      </c>
      <c r="Q9" t="s">
        <v>1968</v>
      </c>
      <c r="R9" t="s">
        <v>1969</v>
      </c>
      <c r="S9" t="s">
        <v>1970</v>
      </c>
      <c r="T9" t="s">
        <v>1971</v>
      </c>
      <c r="U9" t="s">
        <v>1972</v>
      </c>
      <c r="V9" t="s">
        <v>10</v>
      </c>
      <c r="W9" t="s">
        <v>53</v>
      </c>
      <c r="X9" t="s">
        <v>1041</v>
      </c>
      <c r="Y9" t="s">
        <v>1001</v>
      </c>
      <c r="Z9" t="s">
        <v>1037</v>
      </c>
    </row>
    <row r="10" spans="1:26" hidden="1" x14ac:dyDescent="0.35">
      <c r="A10">
        <v>775812258</v>
      </c>
      <c r="B10" s="19">
        <v>42735</v>
      </c>
      <c r="C10">
        <v>51066413</v>
      </c>
      <c r="D10">
        <v>-160295</v>
      </c>
      <c r="E10">
        <v>-1593769</v>
      </c>
      <c r="F10">
        <v>-427272</v>
      </c>
      <c r="G10">
        <v>6714</v>
      </c>
      <c r="H10" t="s">
        <v>1973</v>
      </c>
      <c r="I10" t="s">
        <v>1974</v>
      </c>
      <c r="J10" t="s">
        <v>1975</v>
      </c>
      <c r="K10" t="s">
        <v>1976</v>
      </c>
      <c r="L10" t="s">
        <v>1977</v>
      </c>
      <c r="M10" t="s">
        <v>1978</v>
      </c>
      <c r="N10" t="s">
        <v>1979</v>
      </c>
      <c r="O10" t="s">
        <v>1980</v>
      </c>
      <c r="P10" t="s">
        <v>1981</v>
      </c>
      <c r="Q10" t="s">
        <v>1982</v>
      </c>
      <c r="R10" t="s">
        <v>1983</v>
      </c>
      <c r="S10" t="s">
        <v>1984</v>
      </c>
      <c r="T10" t="s">
        <v>1985</v>
      </c>
      <c r="U10" t="s">
        <v>1986</v>
      </c>
      <c r="V10" t="s">
        <v>10</v>
      </c>
      <c r="W10" t="s">
        <v>53</v>
      </c>
      <c r="X10" t="s">
        <v>996</v>
      </c>
      <c r="Y10" t="s">
        <v>771</v>
      </c>
      <c r="Z10" t="s">
        <v>960</v>
      </c>
    </row>
    <row r="11" spans="1:26" hidden="1" x14ac:dyDescent="0.35">
      <c r="A11">
        <v>778114348</v>
      </c>
      <c r="B11" s="19">
        <v>45291</v>
      </c>
      <c r="C11">
        <v>168716387</v>
      </c>
      <c r="D11">
        <v>27712895</v>
      </c>
      <c r="E11">
        <v>13280124</v>
      </c>
      <c r="F11">
        <v>14772872</v>
      </c>
      <c r="G11">
        <v>4396539</v>
      </c>
      <c r="H11" t="s">
        <v>1987</v>
      </c>
      <c r="I11" t="s">
        <v>1988</v>
      </c>
      <c r="J11" t="s">
        <v>1989</v>
      </c>
      <c r="K11" t="s">
        <v>1990</v>
      </c>
      <c r="L11" t="s">
        <v>1991</v>
      </c>
      <c r="M11" t="s">
        <v>1992</v>
      </c>
      <c r="N11" t="s">
        <v>1993</v>
      </c>
      <c r="O11" t="s">
        <v>1994</v>
      </c>
      <c r="P11" t="s">
        <v>1995</v>
      </c>
      <c r="Q11" t="s">
        <v>1996</v>
      </c>
      <c r="R11" t="s">
        <v>1997</v>
      </c>
      <c r="S11" t="s">
        <v>1998</v>
      </c>
      <c r="T11" t="s">
        <v>1999</v>
      </c>
      <c r="U11" t="s">
        <v>2000</v>
      </c>
      <c r="V11" t="s">
        <v>10</v>
      </c>
      <c r="W11" t="s">
        <v>53</v>
      </c>
      <c r="X11" t="s">
        <v>504</v>
      </c>
      <c r="Y11" t="s">
        <v>483</v>
      </c>
      <c r="Z11" t="s">
        <v>500</v>
      </c>
    </row>
    <row r="12" spans="1:26" hidden="1" x14ac:dyDescent="0.35">
      <c r="A12">
        <v>780410361</v>
      </c>
      <c r="B12" s="19">
        <v>44561</v>
      </c>
      <c r="C12">
        <v>38587932</v>
      </c>
      <c r="D12">
        <v>17202143</v>
      </c>
      <c r="E12">
        <v>4840984</v>
      </c>
      <c r="F12">
        <v>3481685</v>
      </c>
      <c r="G12">
        <v>3453126</v>
      </c>
      <c r="H12" t="s">
        <v>2001</v>
      </c>
      <c r="I12" t="s">
        <v>2002</v>
      </c>
      <c r="J12" t="s">
        <v>2003</v>
      </c>
      <c r="K12" t="s">
        <v>2004</v>
      </c>
      <c r="L12" t="s">
        <v>2005</v>
      </c>
      <c r="M12" t="s">
        <v>2006</v>
      </c>
      <c r="N12" t="s">
        <v>2007</v>
      </c>
      <c r="O12" t="s">
        <v>2008</v>
      </c>
      <c r="P12" t="s">
        <v>2009</v>
      </c>
      <c r="Q12" t="s">
        <v>2010</v>
      </c>
      <c r="R12" t="s">
        <v>2011</v>
      </c>
      <c r="S12" t="s">
        <v>2012</v>
      </c>
      <c r="T12" t="s">
        <v>2013</v>
      </c>
      <c r="U12" t="s">
        <v>2014</v>
      </c>
      <c r="V12" t="s">
        <v>10</v>
      </c>
      <c r="W12" t="s">
        <v>53</v>
      </c>
      <c r="X12" t="s">
        <v>849</v>
      </c>
      <c r="Y12" t="s">
        <v>771</v>
      </c>
      <c r="Z12" t="s">
        <v>799</v>
      </c>
    </row>
    <row r="13" spans="1:26" hidden="1" x14ac:dyDescent="0.35">
      <c r="A13">
        <v>622048437</v>
      </c>
      <c r="B13" s="19">
        <v>44196</v>
      </c>
      <c r="C13">
        <v>49758659</v>
      </c>
      <c r="D13">
        <v>11290321</v>
      </c>
      <c r="E13">
        <v>835192</v>
      </c>
      <c r="F13">
        <v>351377</v>
      </c>
      <c r="G13">
        <v>141369</v>
      </c>
      <c r="H13" t="s">
        <v>2015</v>
      </c>
      <c r="I13" t="s">
        <v>2016</v>
      </c>
      <c r="J13" t="s">
        <v>2017</v>
      </c>
      <c r="K13" t="s">
        <v>2018</v>
      </c>
      <c r="L13" t="s">
        <v>2019</v>
      </c>
      <c r="M13" t="s">
        <v>2020</v>
      </c>
      <c r="N13" t="s">
        <v>2021</v>
      </c>
      <c r="O13" t="s">
        <v>2022</v>
      </c>
      <c r="P13" t="s">
        <v>2023</v>
      </c>
      <c r="Q13" t="s">
        <v>2024</v>
      </c>
      <c r="R13" t="s">
        <v>2025</v>
      </c>
      <c r="S13" t="s">
        <v>2026</v>
      </c>
      <c r="T13" t="s">
        <v>2027</v>
      </c>
      <c r="U13" t="s">
        <v>2028</v>
      </c>
      <c r="V13" t="s">
        <v>10</v>
      </c>
      <c r="W13" t="s">
        <v>53</v>
      </c>
      <c r="X13" t="s">
        <v>551</v>
      </c>
      <c r="Y13" t="s">
        <v>509</v>
      </c>
      <c r="Z13" t="s">
        <v>529</v>
      </c>
    </row>
    <row r="14" spans="1:26" hidden="1" x14ac:dyDescent="0.35">
      <c r="A14">
        <v>637121153</v>
      </c>
      <c r="B14" s="19">
        <v>43465</v>
      </c>
      <c r="C14">
        <v>378740211</v>
      </c>
      <c r="D14">
        <v>270020018</v>
      </c>
      <c r="E14">
        <v>20022706</v>
      </c>
      <c r="F14">
        <v>18107105</v>
      </c>
      <c r="G14">
        <v>10490479</v>
      </c>
      <c r="H14" t="s">
        <v>2029</v>
      </c>
      <c r="I14" t="s">
        <v>2030</v>
      </c>
      <c r="J14" t="s">
        <v>2031</v>
      </c>
      <c r="K14" t="s">
        <v>2032</v>
      </c>
      <c r="L14" t="s">
        <v>2033</v>
      </c>
      <c r="M14" t="s">
        <v>2034</v>
      </c>
      <c r="N14" t="s">
        <v>2035</v>
      </c>
      <c r="O14" t="s">
        <v>2036</v>
      </c>
      <c r="P14" t="s">
        <v>2037</v>
      </c>
      <c r="Q14" t="s">
        <v>2038</v>
      </c>
      <c r="R14" t="s">
        <v>2039</v>
      </c>
      <c r="S14" t="s">
        <v>2040</v>
      </c>
      <c r="T14" t="s">
        <v>2041</v>
      </c>
      <c r="U14" t="s">
        <v>2042</v>
      </c>
      <c r="V14" t="s">
        <v>10</v>
      </c>
      <c r="W14" t="s">
        <v>53</v>
      </c>
      <c r="X14" t="s">
        <v>1314</v>
      </c>
      <c r="Y14" t="s">
        <v>1125</v>
      </c>
      <c r="Z14" t="s">
        <v>1315</v>
      </c>
    </row>
    <row r="15" spans="1:26" hidden="1" x14ac:dyDescent="0.35">
      <c r="A15">
        <v>638502963</v>
      </c>
      <c r="B15" s="19">
        <v>44742</v>
      </c>
      <c r="C15">
        <v>341536687</v>
      </c>
      <c r="D15">
        <v>115122762</v>
      </c>
      <c r="E15">
        <v>-41297358</v>
      </c>
      <c r="F15">
        <v>-50282873</v>
      </c>
      <c r="G15">
        <v>-179034828</v>
      </c>
      <c r="H15" t="s">
        <v>2043</v>
      </c>
      <c r="I15" t="s">
        <v>2044</v>
      </c>
      <c r="J15" t="s">
        <v>2045</v>
      </c>
      <c r="K15" t="s">
        <v>2046</v>
      </c>
      <c r="L15" t="s">
        <v>2047</v>
      </c>
      <c r="M15" t="s">
        <v>2048</v>
      </c>
      <c r="N15" t="s">
        <v>2049</v>
      </c>
      <c r="O15" t="s">
        <v>2050</v>
      </c>
      <c r="P15" t="s">
        <v>2051</v>
      </c>
      <c r="Q15" t="s">
        <v>2052</v>
      </c>
      <c r="R15" t="s">
        <v>2053</v>
      </c>
      <c r="S15" t="s">
        <v>2054</v>
      </c>
      <c r="T15" t="s">
        <v>2055</v>
      </c>
      <c r="U15" t="s">
        <v>2056</v>
      </c>
      <c r="V15" t="s">
        <v>10</v>
      </c>
      <c r="W15" t="s">
        <v>53</v>
      </c>
      <c r="X15" t="s">
        <v>1058</v>
      </c>
      <c r="Y15" t="s">
        <v>1001</v>
      </c>
      <c r="Z15" t="s">
        <v>1052</v>
      </c>
    </row>
    <row r="16" spans="1:26" hidden="1" x14ac:dyDescent="0.35">
      <c r="A16">
        <v>638502963</v>
      </c>
      <c r="B16" s="19">
        <v>45107</v>
      </c>
      <c r="C16">
        <v>445938600</v>
      </c>
      <c r="D16">
        <v>144898800</v>
      </c>
      <c r="E16">
        <v>-26291600</v>
      </c>
      <c r="F16">
        <v>-34208700</v>
      </c>
      <c r="G16">
        <v>-68513300</v>
      </c>
      <c r="H16" t="s">
        <v>2057</v>
      </c>
      <c r="I16" t="s">
        <v>2058</v>
      </c>
      <c r="J16" t="s">
        <v>2059</v>
      </c>
      <c r="K16" t="s">
        <v>2060</v>
      </c>
      <c r="L16" t="s">
        <v>2061</v>
      </c>
      <c r="M16" t="s">
        <v>2062</v>
      </c>
      <c r="N16" t="s">
        <v>2063</v>
      </c>
      <c r="O16" t="s">
        <v>2064</v>
      </c>
      <c r="P16" t="s">
        <v>2065</v>
      </c>
      <c r="Q16" t="s">
        <v>2066</v>
      </c>
      <c r="R16" t="s">
        <v>2067</v>
      </c>
      <c r="S16" t="s">
        <v>2068</v>
      </c>
      <c r="T16" t="s">
        <v>2069</v>
      </c>
      <c r="U16" t="s">
        <v>2070</v>
      </c>
      <c r="V16" t="s">
        <v>10</v>
      </c>
      <c r="W16" t="s">
        <v>53</v>
      </c>
      <c r="X16" t="s">
        <v>1058</v>
      </c>
      <c r="Y16" t="s">
        <v>1001</v>
      </c>
      <c r="Z16" t="s">
        <v>1052</v>
      </c>
    </row>
    <row r="17" spans="1:26" hidden="1" x14ac:dyDescent="0.35">
      <c r="A17">
        <v>638502963</v>
      </c>
      <c r="B17" s="19">
        <v>45473</v>
      </c>
      <c r="C17">
        <v>472169600</v>
      </c>
      <c r="D17">
        <v>196846900</v>
      </c>
      <c r="E17">
        <v>7532700</v>
      </c>
      <c r="F17">
        <v>-2681900</v>
      </c>
      <c r="G17">
        <v>-22715600</v>
      </c>
      <c r="H17" t="s">
        <v>2071</v>
      </c>
      <c r="I17" t="s">
        <v>2072</v>
      </c>
      <c r="J17" t="s">
        <v>2073</v>
      </c>
      <c r="K17" t="s">
        <v>2074</v>
      </c>
      <c r="L17" t="s">
        <v>2075</v>
      </c>
      <c r="M17" t="s">
        <v>2076</v>
      </c>
      <c r="N17" t="s">
        <v>2077</v>
      </c>
      <c r="O17" t="s">
        <v>2078</v>
      </c>
      <c r="P17" t="s">
        <v>2079</v>
      </c>
      <c r="Q17" t="s">
        <v>2080</v>
      </c>
      <c r="R17" t="s">
        <v>2081</v>
      </c>
      <c r="S17" t="s">
        <v>2082</v>
      </c>
      <c r="T17" t="s">
        <v>2083</v>
      </c>
      <c r="U17" t="s">
        <v>2084</v>
      </c>
      <c r="V17" t="s">
        <v>10</v>
      </c>
      <c r="W17" t="s">
        <v>53</v>
      </c>
      <c r="X17" t="s">
        <v>1058</v>
      </c>
      <c r="Y17" t="s">
        <v>1001</v>
      </c>
      <c r="Z17" t="s">
        <v>1052</v>
      </c>
    </row>
    <row r="18" spans="1:26" hidden="1" x14ac:dyDescent="0.35">
      <c r="A18">
        <v>645680026</v>
      </c>
      <c r="B18" s="19">
        <v>44377</v>
      </c>
      <c r="C18">
        <v>266822390</v>
      </c>
      <c r="D18">
        <v>113469900</v>
      </c>
      <c r="E18">
        <v>-9003792</v>
      </c>
      <c r="F18">
        <v>-10086406</v>
      </c>
      <c r="G18">
        <v>-16769087</v>
      </c>
      <c r="H18" t="s">
        <v>2085</v>
      </c>
      <c r="I18" t="s">
        <v>2086</v>
      </c>
      <c r="J18" t="s">
        <v>2087</v>
      </c>
      <c r="K18" t="s">
        <v>2088</v>
      </c>
      <c r="L18" t="s">
        <v>2089</v>
      </c>
      <c r="M18" t="s">
        <v>2090</v>
      </c>
      <c r="N18" t="s">
        <v>2091</v>
      </c>
      <c r="O18" t="s">
        <v>2092</v>
      </c>
      <c r="P18" t="s">
        <v>2093</v>
      </c>
      <c r="Q18" t="s">
        <v>2094</v>
      </c>
      <c r="R18" t="s">
        <v>2095</v>
      </c>
      <c r="S18" t="s">
        <v>2096</v>
      </c>
      <c r="T18" t="s">
        <v>2097</v>
      </c>
      <c r="U18" t="s">
        <v>2098</v>
      </c>
      <c r="V18" t="s">
        <v>10</v>
      </c>
      <c r="W18" t="s">
        <v>53</v>
      </c>
      <c r="X18" t="s">
        <v>1491</v>
      </c>
      <c r="Y18" t="s">
        <v>1484</v>
      </c>
      <c r="Z18" t="s">
        <v>1485</v>
      </c>
    </row>
    <row r="19" spans="1:26" hidden="1" x14ac:dyDescent="0.35">
      <c r="A19">
        <v>593880057</v>
      </c>
      <c r="B19" s="19">
        <v>44196</v>
      </c>
      <c r="C19">
        <v>34764168</v>
      </c>
      <c r="D19">
        <v>15526272</v>
      </c>
      <c r="E19">
        <v>1021483</v>
      </c>
      <c r="F19">
        <v>-75616</v>
      </c>
      <c r="G19">
        <v>-13733</v>
      </c>
      <c r="H19" t="s">
        <v>2099</v>
      </c>
      <c r="I19" t="s">
        <v>2100</v>
      </c>
      <c r="J19" t="s">
        <v>2101</v>
      </c>
      <c r="K19" t="s">
        <v>2102</v>
      </c>
      <c r="L19" t="s">
        <v>2103</v>
      </c>
      <c r="M19" t="s">
        <v>2104</v>
      </c>
      <c r="N19" t="s">
        <v>2105</v>
      </c>
      <c r="O19" t="s">
        <v>2106</v>
      </c>
      <c r="P19" t="s">
        <v>2107</v>
      </c>
      <c r="Q19" t="s">
        <v>2108</v>
      </c>
      <c r="R19" t="s">
        <v>2109</v>
      </c>
      <c r="S19" t="s">
        <v>2110</v>
      </c>
      <c r="T19" t="s">
        <v>2111</v>
      </c>
      <c r="U19" t="s">
        <v>2112</v>
      </c>
      <c r="V19" t="s">
        <v>10</v>
      </c>
      <c r="W19" t="s">
        <v>53</v>
      </c>
      <c r="X19" t="s">
        <v>712</v>
      </c>
      <c r="Y19" t="s">
        <v>509</v>
      </c>
      <c r="Z19" t="s">
        <v>666</v>
      </c>
    </row>
    <row r="20" spans="1:26" hidden="1" x14ac:dyDescent="0.35">
      <c r="A20">
        <v>602056749</v>
      </c>
      <c r="B20" s="19">
        <v>43159</v>
      </c>
      <c r="C20">
        <v>693958330</v>
      </c>
      <c r="D20">
        <v>365579298</v>
      </c>
      <c r="E20">
        <v>128793270</v>
      </c>
      <c r="F20">
        <v>-12444025</v>
      </c>
      <c r="G20">
        <v>-25429898</v>
      </c>
      <c r="H20" t="s">
        <v>2113</v>
      </c>
      <c r="I20" t="s">
        <v>2114</v>
      </c>
      <c r="J20" t="s">
        <v>2115</v>
      </c>
      <c r="K20" t="s">
        <v>2116</v>
      </c>
      <c r="L20" t="s">
        <v>2117</v>
      </c>
      <c r="M20" t="s">
        <v>2118</v>
      </c>
      <c r="N20" t="s">
        <v>2119</v>
      </c>
      <c r="O20" t="s">
        <v>2120</v>
      </c>
      <c r="P20" t="s">
        <v>2121</v>
      </c>
      <c r="Q20" t="s">
        <v>2122</v>
      </c>
      <c r="R20" t="s">
        <v>2123</v>
      </c>
      <c r="S20" t="s">
        <v>2124</v>
      </c>
      <c r="T20" t="s">
        <v>2125</v>
      </c>
      <c r="U20" t="s">
        <v>2126</v>
      </c>
      <c r="V20" t="s">
        <v>10</v>
      </c>
      <c r="W20" t="s">
        <v>53</v>
      </c>
      <c r="X20" t="s">
        <v>735</v>
      </c>
      <c r="Y20" t="s">
        <v>509</v>
      </c>
      <c r="Z20" t="s">
        <v>731</v>
      </c>
    </row>
    <row r="21" spans="1:26" hidden="1" x14ac:dyDescent="0.35">
      <c r="A21">
        <v>712007251</v>
      </c>
      <c r="B21" s="19">
        <v>44196</v>
      </c>
      <c r="C21">
        <v>26638543</v>
      </c>
      <c r="D21">
        <v>21795140</v>
      </c>
      <c r="E21">
        <v>8363820</v>
      </c>
      <c r="F21">
        <v>7795619</v>
      </c>
      <c r="G21">
        <v>6119346</v>
      </c>
      <c r="H21" t="s">
        <v>49</v>
      </c>
      <c r="I21" t="s">
        <v>2127</v>
      </c>
      <c r="J21" t="s">
        <v>2128</v>
      </c>
      <c r="K21" t="s">
        <v>2129</v>
      </c>
      <c r="L21" t="s">
        <v>2130</v>
      </c>
      <c r="M21" t="s">
        <v>2131</v>
      </c>
      <c r="N21" t="s">
        <v>2132</v>
      </c>
      <c r="O21" t="s">
        <v>49</v>
      </c>
      <c r="P21" t="s">
        <v>2133</v>
      </c>
      <c r="Q21" t="s">
        <v>2134</v>
      </c>
      <c r="R21" t="s">
        <v>2135</v>
      </c>
      <c r="S21" t="s">
        <v>2136</v>
      </c>
      <c r="T21" t="s">
        <v>2137</v>
      </c>
      <c r="U21" t="s">
        <v>2138</v>
      </c>
      <c r="V21" t="s">
        <v>10</v>
      </c>
      <c r="W21" t="s">
        <v>53</v>
      </c>
      <c r="X21" t="s">
        <v>583</v>
      </c>
      <c r="Y21" t="s">
        <v>509</v>
      </c>
      <c r="Z21" t="s">
        <v>529</v>
      </c>
    </row>
    <row r="22" spans="1:26" hidden="1" x14ac:dyDescent="0.35">
      <c r="A22">
        <v>586250417</v>
      </c>
      <c r="B22" s="19">
        <v>43465</v>
      </c>
      <c r="C22">
        <v>60959182</v>
      </c>
      <c r="D22">
        <v>22535578</v>
      </c>
      <c r="E22">
        <v>3460873</v>
      </c>
      <c r="F22">
        <v>1300188</v>
      </c>
      <c r="G22">
        <v>950811</v>
      </c>
      <c r="H22" t="s">
        <v>433</v>
      </c>
      <c r="I22" t="s">
        <v>2139</v>
      </c>
      <c r="J22" t="s">
        <v>2140</v>
      </c>
      <c r="K22" t="s">
        <v>2141</v>
      </c>
      <c r="L22" t="s">
        <v>2142</v>
      </c>
      <c r="M22" t="s">
        <v>2143</v>
      </c>
      <c r="N22" t="s">
        <v>2144</v>
      </c>
      <c r="O22" t="s">
        <v>209</v>
      </c>
      <c r="P22" t="s">
        <v>2145</v>
      </c>
      <c r="Q22" t="s">
        <v>2146</v>
      </c>
      <c r="R22" t="s">
        <v>2147</v>
      </c>
      <c r="S22" t="s">
        <v>2148</v>
      </c>
      <c r="T22" t="s">
        <v>2149</v>
      </c>
      <c r="U22" t="s">
        <v>2150</v>
      </c>
      <c r="V22" t="s">
        <v>10</v>
      </c>
      <c r="W22" t="s">
        <v>53</v>
      </c>
      <c r="X22" t="s">
        <v>1519</v>
      </c>
      <c r="Y22" t="s">
        <v>1484</v>
      </c>
      <c r="Z22" t="s">
        <v>1485</v>
      </c>
    </row>
    <row r="23" spans="1:26" hidden="1" x14ac:dyDescent="0.35">
      <c r="A23">
        <v>662820208</v>
      </c>
      <c r="B23" s="19">
        <v>43738</v>
      </c>
      <c r="C23">
        <v>118626699</v>
      </c>
      <c r="D23">
        <v>15293060</v>
      </c>
      <c r="E23">
        <v>7333746</v>
      </c>
      <c r="F23">
        <v>4920666</v>
      </c>
      <c r="G23">
        <v>3226200</v>
      </c>
      <c r="H23" t="s">
        <v>2151</v>
      </c>
      <c r="I23" t="s">
        <v>2152</v>
      </c>
      <c r="J23" t="s">
        <v>2153</v>
      </c>
      <c r="K23" t="s">
        <v>2154</v>
      </c>
      <c r="L23" t="s">
        <v>2155</v>
      </c>
      <c r="M23" t="s">
        <v>2156</v>
      </c>
      <c r="N23" t="s">
        <v>2157</v>
      </c>
      <c r="O23" t="s">
        <v>2158</v>
      </c>
      <c r="P23" t="s">
        <v>2159</v>
      </c>
      <c r="Q23" t="s">
        <v>2160</v>
      </c>
      <c r="R23" t="s">
        <v>2161</v>
      </c>
      <c r="S23" t="s">
        <v>2162</v>
      </c>
      <c r="T23" t="s">
        <v>2163</v>
      </c>
      <c r="U23" t="s">
        <v>2164</v>
      </c>
      <c r="V23" t="s">
        <v>10</v>
      </c>
      <c r="W23" t="s">
        <v>53</v>
      </c>
      <c r="X23" t="s">
        <v>1312</v>
      </c>
      <c r="Y23" t="s">
        <v>1125</v>
      </c>
      <c r="Z23" t="s">
        <v>1174</v>
      </c>
    </row>
    <row r="24" spans="1:26" hidden="1" x14ac:dyDescent="0.35">
      <c r="A24">
        <v>662820208</v>
      </c>
      <c r="B24" s="19">
        <v>44104</v>
      </c>
      <c r="C24">
        <v>120587756</v>
      </c>
      <c r="D24">
        <v>17216414</v>
      </c>
      <c r="E24">
        <v>7027352</v>
      </c>
      <c r="F24">
        <v>4360497</v>
      </c>
      <c r="G24">
        <v>2913235</v>
      </c>
      <c r="H24" t="s">
        <v>2165</v>
      </c>
      <c r="I24" t="s">
        <v>2166</v>
      </c>
      <c r="J24" t="s">
        <v>2167</v>
      </c>
      <c r="K24" t="s">
        <v>2168</v>
      </c>
      <c r="L24" t="s">
        <v>2169</v>
      </c>
      <c r="M24" t="s">
        <v>2170</v>
      </c>
      <c r="N24" t="s">
        <v>2171</v>
      </c>
      <c r="O24" t="s">
        <v>2172</v>
      </c>
      <c r="P24" t="s">
        <v>141</v>
      </c>
      <c r="Q24" t="s">
        <v>2173</v>
      </c>
      <c r="R24" t="s">
        <v>2174</v>
      </c>
      <c r="S24" t="s">
        <v>2175</v>
      </c>
      <c r="T24" t="s">
        <v>2176</v>
      </c>
      <c r="U24" t="s">
        <v>2177</v>
      </c>
      <c r="V24" t="s">
        <v>10</v>
      </c>
      <c r="W24" t="s">
        <v>53</v>
      </c>
      <c r="X24" t="s">
        <v>1312</v>
      </c>
      <c r="Y24" t="s">
        <v>1125</v>
      </c>
      <c r="Z24" t="s">
        <v>1174</v>
      </c>
    </row>
    <row r="25" spans="1:26" hidden="1" x14ac:dyDescent="0.35">
      <c r="A25">
        <v>665480133</v>
      </c>
      <c r="B25" s="19">
        <v>45657</v>
      </c>
      <c r="C25">
        <v>61337396</v>
      </c>
      <c r="D25">
        <v>20002980</v>
      </c>
      <c r="E25">
        <v>1312929</v>
      </c>
      <c r="F25">
        <v>1231591</v>
      </c>
      <c r="G25">
        <v>-191294</v>
      </c>
      <c r="H25" t="s">
        <v>2178</v>
      </c>
      <c r="I25" t="s">
        <v>2179</v>
      </c>
      <c r="J25" t="s">
        <v>2180</v>
      </c>
      <c r="K25" t="s">
        <v>2181</v>
      </c>
      <c r="L25" t="s">
        <v>2182</v>
      </c>
      <c r="M25" t="s">
        <v>2183</v>
      </c>
      <c r="N25" t="s">
        <v>2184</v>
      </c>
      <c r="O25" t="s">
        <v>2185</v>
      </c>
      <c r="P25" t="s">
        <v>2186</v>
      </c>
      <c r="Q25" t="s">
        <v>2187</v>
      </c>
      <c r="R25" t="s">
        <v>2188</v>
      </c>
      <c r="S25" t="s">
        <v>2189</v>
      </c>
      <c r="T25" t="s">
        <v>2190</v>
      </c>
      <c r="U25" t="s">
        <v>2191</v>
      </c>
      <c r="V25" t="s">
        <v>10</v>
      </c>
      <c r="W25" t="s">
        <v>53</v>
      </c>
      <c r="X25" t="s">
        <v>972</v>
      </c>
      <c r="Y25" t="s">
        <v>771</v>
      </c>
      <c r="Z25" t="s">
        <v>960</v>
      </c>
    </row>
    <row r="26" spans="1:26" hidden="1" x14ac:dyDescent="0.35">
      <c r="A26">
        <v>672039971</v>
      </c>
      <c r="B26" s="19">
        <v>44196</v>
      </c>
      <c r="C26">
        <v>1305266237</v>
      </c>
      <c r="D26">
        <v>583456553</v>
      </c>
      <c r="E26">
        <v>80021715</v>
      </c>
      <c r="F26">
        <v>67478980</v>
      </c>
      <c r="G26">
        <v>28704582</v>
      </c>
      <c r="H26" t="s">
        <v>2192</v>
      </c>
      <c r="I26" t="s">
        <v>2193</v>
      </c>
      <c r="J26" t="s">
        <v>2194</v>
      </c>
      <c r="K26" t="s">
        <v>2195</v>
      </c>
      <c r="L26" t="s">
        <v>2196</v>
      </c>
      <c r="M26" t="s">
        <v>2197</v>
      </c>
      <c r="N26" t="s">
        <v>2198</v>
      </c>
      <c r="O26" t="s">
        <v>2199</v>
      </c>
      <c r="P26" t="s">
        <v>2200</v>
      </c>
      <c r="Q26" t="s">
        <v>2201</v>
      </c>
      <c r="R26" t="s">
        <v>2202</v>
      </c>
      <c r="S26" t="s">
        <v>2203</v>
      </c>
      <c r="T26" t="s">
        <v>2204</v>
      </c>
      <c r="U26" t="s">
        <v>2205</v>
      </c>
      <c r="V26" t="s">
        <v>10</v>
      </c>
      <c r="W26" t="s">
        <v>53</v>
      </c>
      <c r="X26" t="s">
        <v>1325</v>
      </c>
      <c r="Y26" t="s">
        <v>1125</v>
      </c>
      <c r="Z26" t="s">
        <v>1326</v>
      </c>
    </row>
    <row r="27" spans="1:26" hidden="1" x14ac:dyDescent="0.35">
      <c r="A27">
        <v>672039971</v>
      </c>
      <c r="B27" s="19">
        <v>44561</v>
      </c>
      <c r="C27">
        <v>1294147816</v>
      </c>
      <c r="D27">
        <v>597048037</v>
      </c>
      <c r="E27">
        <v>84420900</v>
      </c>
      <c r="F27">
        <v>77034844</v>
      </c>
      <c r="G27">
        <v>-12847582</v>
      </c>
      <c r="H27" t="s">
        <v>2206</v>
      </c>
      <c r="I27" t="s">
        <v>2207</v>
      </c>
      <c r="J27" t="s">
        <v>2208</v>
      </c>
      <c r="K27" t="s">
        <v>2209</v>
      </c>
      <c r="L27" t="s">
        <v>2210</v>
      </c>
      <c r="M27" t="s">
        <v>2211</v>
      </c>
      <c r="N27" t="s">
        <v>2212</v>
      </c>
      <c r="O27" t="s">
        <v>2213</v>
      </c>
      <c r="P27" t="s">
        <v>2214</v>
      </c>
      <c r="Q27" t="s">
        <v>2215</v>
      </c>
      <c r="R27" t="s">
        <v>2216</v>
      </c>
      <c r="S27" t="s">
        <v>2217</v>
      </c>
      <c r="T27" t="s">
        <v>2218</v>
      </c>
      <c r="U27" t="s">
        <v>2219</v>
      </c>
      <c r="V27" t="s">
        <v>10</v>
      </c>
      <c r="W27" t="s">
        <v>53</v>
      </c>
      <c r="X27" t="s">
        <v>1325</v>
      </c>
      <c r="Y27" t="s">
        <v>1125</v>
      </c>
      <c r="Z27" t="s">
        <v>1326</v>
      </c>
    </row>
    <row r="28" spans="1:26" hidden="1" x14ac:dyDescent="0.35">
      <c r="A28">
        <v>678800749</v>
      </c>
      <c r="B28" s="19">
        <v>42735</v>
      </c>
      <c r="C28">
        <v>38623977</v>
      </c>
      <c r="D28">
        <v>27724663</v>
      </c>
      <c r="E28">
        <v>9034865</v>
      </c>
      <c r="F28">
        <v>7994242</v>
      </c>
      <c r="G28">
        <v>5298668</v>
      </c>
      <c r="H28" t="s">
        <v>2220</v>
      </c>
      <c r="I28" t="s">
        <v>2221</v>
      </c>
      <c r="J28" t="s">
        <v>2222</v>
      </c>
      <c r="K28" t="s">
        <v>2223</v>
      </c>
      <c r="L28" t="s">
        <v>2224</v>
      </c>
      <c r="M28" t="s">
        <v>2225</v>
      </c>
      <c r="N28" t="s">
        <v>2226</v>
      </c>
      <c r="O28" t="s">
        <v>2227</v>
      </c>
      <c r="P28" t="s">
        <v>2228</v>
      </c>
      <c r="Q28" t="s">
        <v>2229</v>
      </c>
      <c r="R28" t="s">
        <v>2230</v>
      </c>
      <c r="S28" t="s">
        <v>2231</v>
      </c>
      <c r="T28" t="s">
        <v>2232</v>
      </c>
      <c r="U28" t="s">
        <v>2233</v>
      </c>
      <c r="V28" t="s">
        <v>10</v>
      </c>
      <c r="W28" t="s">
        <v>53</v>
      </c>
      <c r="X28" t="s">
        <v>870</v>
      </c>
      <c r="Y28" t="s">
        <v>771</v>
      </c>
      <c r="Z28" t="s">
        <v>864</v>
      </c>
    </row>
    <row r="29" spans="1:26" hidden="1" x14ac:dyDescent="0.35">
      <c r="A29">
        <v>720801497</v>
      </c>
      <c r="B29" s="19">
        <v>45657</v>
      </c>
      <c r="C29">
        <v>318310131</v>
      </c>
      <c r="D29">
        <v>182476884</v>
      </c>
      <c r="E29">
        <v>28324858</v>
      </c>
      <c r="F29">
        <v>17110536</v>
      </c>
      <c r="G29">
        <v>12686652</v>
      </c>
      <c r="H29" t="s">
        <v>2234</v>
      </c>
      <c r="I29" t="s">
        <v>2235</v>
      </c>
      <c r="J29" t="s">
        <v>2236</v>
      </c>
      <c r="K29" t="s">
        <v>2237</v>
      </c>
      <c r="L29" t="s">
        <v>2238</v>
      </c>
      <c r="M29" t="s">
        <v>2239</v>
      </c>
      <c r="N29" t="s">
        <v>2240</v>
      </c>
      <c r="O29" t="s">
        <v>2241</v>
      </c>
      <c r="P29" t="s">
        <v>2242</v>
      </c>
      <c r="Q29" t="s">
        <v>2243</v>
      </c>
      <c r="R29" t="s">
        <v>2244</v>
      </c>
      <c r="S29" t="s">
        <v>2245</v>
      </c>
      <c r="T29" t="s">
        <v>2246</v>
      </c>
      <c r="U29" t="s">
        <v>2247</v>
      </c>
      <c r="V29" t="s">
        <v>10</v>
      </c>
      <c r="W29" t="s">
        <v>53</v>
      </c>
      <c r="X29" t="s">
        <v>508</v>
      </c>
      <c r="Y29" t="s">
        <v>509</v>
      </c>
      <c r="Z29" t="s">
        <v>510</v>
      </c>
    </row>
    <row r="30" spans="1:26" hidden="1" x14ac:dyDescent="0.35">
      <c r="A30">
        <v>728502444</v>
      </c>
      <c r="B30" s="19">
        <v>43281</v>
      </c>
      <c r="C30">
        <v>46450158</v>
      </c>
      <c r="D30">
        <v>14608152</v>
      </c>
      <c r="E30">
        <v>1696170</v>
      </c>
      <c r="F30">
        <v>1895179</v>
      </c>
      <c r="G30">
        <v>1929441</v>
      </c>
      <c r="H30" t="s">
        <v>2248</v>
      </c>
      <c r="I30" t="s">
        <v>2249</v>
      </c>
      <c r="J30" t="s">
        <v>2250</v>
      </c>
      <c r="K30" t="s">
        <v>2251</v>
      </c>
      <c r="L30" t="s">
        <v>2252</v>
      </c>
      <c r="M30" t="s">
        <v>2253</v>
      </c>
      <c r="N30" t="s">
        <v>2254</v>
      </c>
      <c r="O30" t="s">
        <v>2255</v>
      </c>
      <c r="P30" t="s">
        <v>2256</v>
      </c>
      <c r="Q30" t="s">
        <v>2257</v>
      </c>
      <c r="R30" t="s">
        <v>2258</v>
      </c>
      <c r="S30" t="s">
        <v>2259</v>
      </c>
      <c r="T30" t="s">
        <v>2260</v>
      </c>
      <c r="U30" t="s">
        <v>2261</v>
      </c>
      <c r="V30" t="s">
        <v>10</v>
      </c>
      <c r="W30" t="s">
        <v>53</v>
      </c>
      <c r="X30" t="s">
        <v>561</v>
      </c>
      <c r="Y30" t="s">
        <v>509</v>
      </c>
      <c r="Z30" t="s">
        <v>529</v>
      </c>
    </row>
    <row r="31" spans="1:26" hidden="1" x14ac:dyDescent="0.35">
      <c r="A31">
        <v>787280155</v>
      </c>
      <c r="B31" s="19">
        <v>43646</v>
      </c>
      <c r="C31">
        <v>47720931</v>
      </c>
      <c r="D31">
        <v>20228617</v>
      </c>
      <c r="E31">
        <v>3026645</v>
      </c>
      <c r="F31">
        <v>1102650</v>
      </c>
      <c r="G31">
        <v>-1465047</v>
      </c>
      <c r="H31" t="s">
        <v>2262</v>
      </c>
      <c r="I31" t="s">
        <v>2263</v>
      </c>
      <c r="J31" t="s">
        <v>2264</v>
      </c>
      <c r="K31" t="s">
        <v>2265</v>
      </c>
      <c r="L31" t="s">
        <v>2266</v>
      </c>
      <c r="M31" t="s">
        <v>2267</v>
      </c>
      <c r="N31" t="s">
        <v>2268</v>
      </c>
      <c r="O31" t="s">
        <v>2269</v>
      </c>
      <c r="P31" t="s">
        <v>2270</v>
      </c>
      <c r="Q31" t="s">
        <v>2271</v>
      </c>
      <c r="R31" t="s">
        <v>2272</v>
      </c>
      <c r="S31" t="s">
        <v>2273</v>
      </c>
      <c r="T31" t="s">
        <v>2274</v>
      </c>
      <c r="U31" t="s">
        <v>2275</v>
      </c>
      <c r="V31" t="s">
        <v>10</v>
      </c>
      <c r="W31" t="s">
        <v>53</v>
      </c>
      <c r="X31" t="s">
        <v>1098</v>
      </c>
      <c r="Y31" t="s">
        <v>1001</v>
      </c>
      <c r="Z31" t="s">
        <v>1052</v>
      </c>
    </row>
    <row r="32" spans="1:26" hidden="1" x14ac:dyDescent="0.35">
      <c r="A32">
        <v>794551887</v>
      </c>
      <c r="B32" s="19">
        <v>43465</v>
      </c>
      <c r="C32">
        <v>27617261</v>
      </c>
      <c r="D32">
        <v>6060121</v>
      </c>
      <c r="E32">
        <v>1844466</v>
      </c>
      <c r="F32">
        <v>1839157</v>
      </c>
      <c r="G32">
        <v>1314638</v>
      </c>
      <c r="H32" t="s">
        <v>2276</v>
      </c>
      <c r="I32" t="s">
        <v>2277</v>
      </c>
      <c r="J32" t="s">
        <v>2278</v>
      </c>
      <c r="K32" t="s">
        <v>2279</v>
      </c>
      <c r="L32" t="s">
        <v>2280</v>
      </c>
      <c r="M32" t="s">
        <v>2281</v>
      </c>
      <c r="N32" t="s">
        <v>2282</v>
      </c>
      <c r="O32" t="s">
        <v>2283</v>
      </c>
      <c r="P32" t="s">
        <v>2284</v>
      </c>
      <c r="Q32" t="s">
        <v>2285</v>
      </c>
      <c r="R32" t="s">
        <v>2286</v>
      </c>
      <c r="S32" t="s">
        <v>2287</v>
      </c>
      <c r="T32" t="s">
        <v>2288</v>
      </c>
      <c r="U32" t="s">
        <v>2289</v>
      </c>
      <c r="V32" t="s">
        <v>10</v>
      </c>
      <c r="W32" t="s">
        <v>53</v>
      </c>
      <c r="X32" t="s">
        <v>1786</v>
      </c>
      <c r="Y32" t="s">
        <v>1766</v>
      </c>
      <c r="Z32" t="s">
        <v>1766</v>
      </c>
    </row>
    <row r="33" spans="1:26" hidden="1" x14ac:dyDescent="0.35">
      <c r="A33">
        <v>795090778</v>
      </c>
      <c r="B33" s="19">
        <v>44377</v>
      </c>
      <c r="C33">
        <v>36057369</v>
      </c>
      <c r="D33">
        <v>9533713</v>
      </c>
      <c r="E33">
        <v>1851181</v>
      </c>
      <c r="F33">
        <v>1752661</v>
      </c>
      <c r="G33">
        <v>1396787</v>
      </c>
      <c r="H33" t="s">
        <v>2290</v>
      </c>
      <c r="I33" t="s">
        <v>2291</v>
      </c>
      <c r="J33" t="s">
        <v>2292</v>
      </c>
      <c r="K33" t="s">
        <v>2293</v>
      </c>
      <c r="L33" t="s">
        <v>2294</v>
      </c>
      <c r="M33" t="s">
        <v>2295</v>
      </c>
      <c r="N33" t="s">
        <v>2296</v>
      </c>
      <c r="O33" t="s">
        <v>2297</v>
      </c>
      <c r="P33" t="s">
        <v>2298</v>
      </c>
      <c r="Q33" t="s">
        <v>2299</v>
      </c>
      <c r="R33" t="s">
        <v>2300</v>
      </c>
      <c r="S33" t="s">
        <v>2301</v>
      </c>
      <c r="T33" t="s">
        <v>2302</v>
      </c>
      <c r="U33" t="s">
        <v>2303</v>
      </c>
      <c r="V33" t="s">
        <v>10</v>
      </c>
      <c r="W33" t="s">
        <v>53</v>
      </c>
      <c r="X33" t="s">
        <v>1784</v>
      </c>
      <c r="Y33" t="s">
        <v>1766</v>
      </c>
      <c r="Z33" t="s">
        <v>1766</v>
      </c>
    </row>
    <row r="34" spans="1:26" hidden="1" x14ac:dyDescent="0.35">
      <c r="A34">
        <v>795090778</v>
      </c>
      <c r="B34" s="19">
        <v>44742</v>
      </c>
      <c r="C34">
        <v>37594469</v>
      </c>
      <c r="D34">
        <v>9977157</v>
      </c>
      <c r="E34">
        <v>1898803</v>
      </c>
      <c r="F34">
        <v>1708524</v>
      </c>
      <c r="G34">
        <v>1442184</v>
      </c>
      <c r="H34" t="s">
        <v>2304</v>
      </c>
      <c r="I34" t="s">
        <v>2305</v>
      </c>
      <c r="J34" t="s">
        <v>2306</v>
      </c>
      <c r="K34" t="s">
        <v>2307</v>
      </c>
      <c r="L34" t="s">
        <v>2308</v>
      </c>
      <c r="M34" t="s">
        <v>2309</v>
      </c>
      <c r="N34" t="s">
        <v>2310</v>
      </c>
      <c r="O34" t="s">
        <v>2311</v>
      </c>
      <c r="P34" t="s">
        <v>2312</v>
      </c>
      <c r="Q34" t="s">
        <v>2313</v>
      </c>
      <c r="R34" t="s">
        <v>2314</v>
      </c>
      <c r="S34" t="s">
        <v>2315</v>
      </c>
      <c r="T34" t="s">
        <v>2316</v>
      </c>
      <c r="U34" t="s">
        <v>2317</v>
      </c>
      <c r="V34" t="s">
        <v>10</v>
      </c>
      <c r="W34" t="s">
        <v>53</v>
      </c>
      <c r="X34" t="s">
        <v>1784</v>
      </c>
      <c r="Y34" t="s">
        <v>1766</v>
      </c>
      <c r="Z34" t="s">
        <v>1766</v>
      </c>
    </row>
    <row r="35" spans="1:26" hidden="1" x14ac:dyDescent="0.35">
      <c r="A35">
        <v>797080850</v>
      </c>
      <c r="B35" s="19">
        <v>43465</v>
      </c>
      <c r="C35">
        <v>1625582193</v>
      </c>
      <c r="D35">
        <v>920144675</v>
      </c>
      <c r="E35">
        <v>55797732</v>
      </c>
      <c r="F35">
        <v>24780794</v>
      </c>
      <c r="G35">
        <v>32677336</v>
      </c>
      <c r="H35" t="s">
        <v>2318</v>
      </c>
      <c r="I35" t="s">
        <v>2319</v>
      </c>
      <c r="J35" t="s">
        <v>2320</v>
      </c>
      <c r="K35" t="s">
        <v>2321</v>
      </c>
      <c r="L35" t="s">
        <v>2322</v>
      </c>
      <c r="M35" t="s">
        <v>2323</v>
      </c>
      <c r="N35" t="s">
        <v>2324</v>
      </c>
      <c r="O35" t="s">
        <v>2325</v>
      </c>
      <c r="P35" t="s">
        <v>2326</v>
      </c>
      <c r="Q35" t="s">
        <v>292</v>
      </c>
      <c r="R35" t="s">
        <v>2327</v>
      </c>
      <c r="S35" t="s">
        <v>2328</v>
      </c>
      <c r="T35" t="s">
        <v>2329</v>
      </c>
      <c r="U35" t="s">
        <v>2330</v>
      </c>
      <c r="V35" t="s">
        <v>10</v>
      </c>
      <c r="W35" t="s">
        <v>53</v>
      </c>
      <c r="X35" t="s">
        <v>863</v>
      </c>
      <c r="Y35" t="s">
        <v>771</v>
      </c>
      <c r="Z35" t="s">
        <v>864</v>
      </c>
    </row>
    <row r="36" spans="1:26" hidden="1" x14ac:dyDescent="0.35">
      <c r="A36">
        <v>479088528</v>
      </c>
      <c r="B36" s="19">
        <v>45657</v>
      </c>
      <c r="C36">
        <v>90842677</v>
      </c>
      <c r="D36">
        <v>55831174</v>
      </c>
      <c r="E36">
        <v>14192729</v>
      </c>
      <c r="F36">
        <v>10922942</v>
      </c>
      <c r="G36">
        <v>8316834</v>
      </c>
      <c r="H36" t="s">
        <v>2331</v>
      </c>
      <c r="I36" t="s">
        <v>2332</v>
      </c>
      <c r="J36" t="s">
        <v>2333</v>
      </c>
      <c r="K36" t="s">
        <v>2334</v>
      </c>
      <c r="L36" t="s">
        <v>2335</v>
      </c>
      <c r="M36" t="s">
        <v>2336</v>
      </c>
      <c r="N36" t="s">
        <v>2337</v>
      </c>
      <c r="O36" t="s">
        <v>2338</v>
      </c>
      <c r="P36" t="s">
        <v>2339</v>
      </c>
      <c r="Q36" t="s">
        <v>2340</v>
      </c>
      <c r="R36" t="s">
        <v>2341</v>
      </c>
      <c r="S36" t="s">
        <v>2342</v>
      </c>
      <c r="T36" t="s">
        <v>2343</v>
      </c>
      <c r="U36" t="s">
        <v>2344</v>
      </c>
      <c r="V36" t="s">
        <v>10</v>
      </c>
      <c r="W36" t="s">
        <v>53</v>
      </c>
      <c r="X36" t="s">
        <v>1080</v>
      </c>
      <c r="Y36" t="s">
        <v>1001</v>
      </c>
      <c r="Z36" t="s">
        <v>1052</v>
      </c>
    </row>
    <row r="37" spans="1:26" hidden="1" x14ac:dyDescent="0.35">
      <c r="A37">
        <v>493266498</v>
      </c>
      <c r="B37" s="19">
        <v>42004</v>
      </c>
      <c r="C37">
        <v>13913259</v>
      </c>
      <c r="D37">
        <v>2640794</v>
      </c>
      <c r="E37">
        <v>539721</v>
      </c>
      <c r="F37">
        <v>446632</v>
      </c>
      <c r="G37">
        <v>309939</v>
      </c>
      <c r="H37" t="s">
        <v>2345</v>
      </c>
      <c r="I37" t="s">
        <v>2346</v>
      </c>
      <c r="J37" t="s">
        <v>2347</v>
      </c>
      <c r="K37" t="s">
        <v>2348</v>
      </c>
      <c r="L37" t="s">
        <v>2349</v>
      </c>
      <c r="M37" t="s">
        <v>2350</v>
      </c>
      <c r="N37" t="s">
        <v>2351</v>
      </c>
      <c r="O37" t="s">
        <v>2352</v>
      </c>
      <c r="P37" t="s">
        <v>2353</v>
      </c>
      <c r="Q37" t="s">
        <v>2354</v>
      </c>
      <c r="R37" t="s">
        <v>2355</v>
      </c>
      <c r="S37" t="s">
        <v>2356</v>
      </c>
      <c r="T37" t="s">
        <v>49</v>
      </c>
      <c r="U37" t="s">
        <v>2357</v>
      </c>
      <c r="V37" t="s">
        <v>10</v>
      </c>
      <c r="W37" t="s">
        <v>53</v>
      </c>
      <c r="X37" t="s">
        <v>1644</v>
      </c>
      <c r="Y37" t="s">
        <v>1484</v>
      </c>
      <c r="Z37" t="s">
        <v>1566</v>
      </c>
    </row>
    <row r="38" spans="1:26" hidden="1" x14ac:dyDescent="0.35">
      <c r="A38">
        <v>480034172</v>
      </c>
      <c r="B38" s="19">
        <v>43555</v>
      </c>
      <c r="C38">
        <v>62896176</v>
      </c>
      <c r="D38">
        <v>16233902</v>
      </c>
      <c r="E38">
        <v>-51380820</v>
      </c>
      <c r="F38">
        <v>-2282793</v>
      </c>
      <c r="G38">
        <v>834531</v>
      </c>
      <c r="H38" t="s">
        <v>2358</v>
      </c>
      <c r="I38" t="s">
        <v>2359</v>
      </c>
      <c r="J38" t="s">
        <v>2360</v>
      </c>
      <c r="K38" t="s">
        <v>2361</v>
      </c>
      <c r="L38" t="s">
        <v>2362</v>
      </c>
      <c r="M38" t="s">
        <v>2363</v>
      </c>
      <c r="N38" t="s">
        <v>2364</v>
      </c>
      <c r="O38" t="s">
        <v>2365</v>
      </c>
      <c r="P38" t="s">
        <v>2366</v>
      </c>
      <c r="Q38" t="s">
        <v>2367</v>
      </c>
      <c r="R38" t="s">
        <v>2368</v>
      </c>
      <c r="S38" t="s">
        <v>2369</v>
      </c>
      <c r="T38" t="s">
        <v>2370</v>
      </c>
      <c r="U38" t="s">
        <v>2371</v>
      </c>
      <c r="V38" t="s">
        <v>10</v>
      </c>
      <c r="W38" t="s">
        <v>53</v>
      </c>
      <c r="X38" t="s">
        <v>737</v>
      </c>
      <c r="Y38" t="s">
        <v>509</v>
      </c>
      <c r="Z38" t="s">
        <v>731</v>
      </c>
    </row>
    <row r="39" spans="1:26" hidden="1" x14ac:dyDescent="0.35">
      <c r="A39">
        <v>479453813</v>
      </c>
      <c r="B39" s="19">
        <v>45291</v>
      </c>
      <c r="C39">
        <v>41184890</v>
      </c>
      <c r="D39">
        <v>13480369</v>
      </c>
      <c r="E39">
        <v>2175396</v>
      </c>
      <c r="F39">
        <v>1226204</v>
      </c>
      <c r="G39">
        <v>0</v>
      </c>
      <c r="H39" t="s">
        <v>2372</v>
      </c>
      <c r="I39" t="s">
        <v>2373</v>
      </c>
      <c r="J39" t="s">
        <v>2374</v>
      </c>
      <c r="K39" t="s">
        <v>2375</v>
      </c>
      <c r="L39" t="s">
        <v>2376</v>
      </c>
      <c r="M39" t="s">
        <v>2377</v>
      </c>
      <c r="N39" t="s">
        <v>2378</v>
      </c>
      <c r="O39" t="s">
        <v>2379</v>
      </c>
      <c r="P39" t="s">
        <v>2380</v>
      </c>
      <c r="Q39" t="s">
        <v>2381</v>
      </c>
      <c r="R39" t="s">
        <v>2382</v>
      </c>
      <c r="S39" t="s">
        <v>2383</v>
      </c>
      <c r="T39" t="s">
        <v>2384</v>
      </c>
      <c r="U39" t="s">
        <v>2385</v>
      </c>
      <c r="V39" t="s">
        <v>10</v>
      </c>
      <c r="W39" t="s">
        <v>53</v>
      </c>
      <c r="X39" t="s">
        <v>1304</v>
      </c>
      <c r="Y39" t="s">
        <v>1125</v>
      </c>
      <c r="Z39" t="s">
        <v>1174</v>
      </c>
    </row>
    <row r="40" spans="1:26" hidden="1" x14ac:dyDescent="0.35">
      <c r="A40">
        <v>448227678</v>
      </c>
      <c r="B40" s="19">
        <v>44926</v>
      </c>
      <c r="C40">
        <v>30785858</v>
      </c>
      <c r="D40">
        <v>2902441</v>
      </c>
      <c r="E40">
        <v>491079</v>
      </c>
      <c r="F40">
        <v>319084</v>
      </c>
      <c r="G40">
        <v>0</v>
      </c>
      <c r="H40" t="s">
        <v>49</v>
      </c>
      <c r="I40" t="s">
        <v>2386</v>
      </c>
      <c r="J40" t="s">
        <v>2387</v>
      </c>
      <c r="K40" t="s">
        <v>2388</v>
      </c>
      <c r="L40" t="s">
        <v>2389</v>
      </c>
      <c r="M40" t="s">
        <v>2390</v>
      </c>
      <c r="N40" t="s">
        <v>2391</v>
      </c>
      <c r="O40" t="s">
        <v>49</v>
      </c>
      <c r="P40" t="s">
        <v>2079</v>
      </c>
      <c r="Q40" t="s">
        <v>2392</v>
      </c>
      <c r="R40" t="s">
        <v>2393</v>
      </c>
      <c r="S40" t="s">
        <v>2394</v>
      </c>
      <c r="T40" t="s">
        <v>2395</v>
      </c>
      <c r="U40" t="s">
        <v>2396</v>
      </c>
      <c r="V40" t="s">
        <v>10</v>
      </c>
      <c r="W40" t="s">
        <v>53</v>
      </c>
      <c r="X40" t="s">
        <v>1158</v>
      </c>
      <c r="Y40" t="s">
        <v>1125</v>
      </c>
      <c r="Z40" t="s">
        <v>1126</v>
      </c>
    </row>
    <row r="41" spans="1:26" hidden="1" x14ac:dyDescent="0.35">
      <c r="A41">
        <v>491293791</v>
      </c>
      <c r="B41" s="19">
        <v>45351</v>
      </c>
      <c r="C41">
        <v>223741322</v>
      </c>
      <c r="D41">
        <v>15058429</v>
      </c>
      <c r="E41">
        <v>-5783594</v>
      </c>
      <c r="F41">
        <v>-6824307</v>
      </c>
      <c r="G41">
        <v>-3380743</v>
      </c>
      <c r="H41" t="s">
        <v>2397</v>
      </c>
      <c r="I41" t="s">
        <v>2398</v>
      </c>
      <c r="J41" t="s">
        <v>2399</v>
      </c>
      <c r="K41" t="s">
        <v>2400</v>
      </c>
      <c r="L41" t="s">
        <v>2401</v>
      </c>
      <c r="M41" t="s">
        <v>2402</v>
      </c>
      <c r="N41" t="s">
        <v>2403</v>
      </c>
      <c r="O41" t="s">
        <v>2404</v>
      </c>
      <c r="P41" t="s">
        <v>2405</v>
      </c>
      <c r="Q41" t="s">
        <v>2406</v>
      </c>
      <c r="R41" t="s">
        <v>2407</v>
      </c>
      <c r="S41" t="s">
        <v>2408</v>
      </c>
      <c r="T41" t="s">
        <v>2409</v>
      </c>
      <c r="U41" t="s">
        <v>2410</v>
      </c>
      <c r="V41" t="s">
        <v>10</v>
      </c>
      <c r="W41" t="s">
        <v>53</v>
      </c>
      <c r="X41" t="s">
        <v>893</v>
      </c>
      <c r="Y41" t="s">
        <v>771</v>
      </c>
      <c r="Z41" t="s">
        <v>881</v>
      </c>
    </row>
    <row r="42" spans="1:26" hidden="1" x14ac:dyDescent="0.35">
      <c r="A42">
        <v>490341062</v>
      </c>
      <c r="B42" s="19">
        <v>45291</v>
      </c>
      <c r="C42">
        <v>191473521</v>
      </c>
      <c r="D42">
        <v>112511600</v>
      </c>
      <c r="E42">
        <v>59062709</v>
      </c>
      <c r="F42">
        <v>55955669</v>
      </c>
      <c r="G42">
        <v>36226869</v>
      </c>
      <c r="H42" t="s">
        <v>2411</v>
      </c>
      <c r="I42" t="s">
        <v>2412</v>
      </c>
      <c r="J42" t="s">
        <v>2413</v>
      </c>
      <c r="K42" t="s">
        <v>2414</v>
      </c>
      <c r="L42" t="s">
        <v>2415</v>
      </c>
      <c r="M42" t="s">
        <v>2416</v>
      </c>
      <c r="N42" t="s">
        <v>2417</v>
      </c>
      <c r="O42" t="s">
        <v>2418</v>
      </c>
      <c r="P42" t="s">
        <v>2419</v>
      </c>
      <c r="Q42" t="s">
        <v>2420</v>
      </c>
      <c r="R42" t="s">
        <v>2421</v>
      </c>
      <c r="S42" t="s">
        <v>2422</v>
      </c>
      <c r="T42" t="s">
        <v>2423</v>
      </c>
      <c r="U42" t="s">
        <v>2424</v>
      </c>
      <c r="V42" t="s">
        <v>10</v>
      </c>
      <c r="W42" t="s">
        <v>53</v>
      </c>
      <c r="X42" t="s">
        <v>809</v>
      </c>
      <c r="Y42" t="s">
        <v>771</v>
      </c>
      <c r="Z42" t="s">
        <v>799</v>
      </c>
    </row>
    <row r="43" spans="1:26" hidden="1" x14ac:dyDescent="0.35">
      <c r="A43">
        <v>490598745</v>
      </c>
      <c r="B43" s="19">
        <v>45291</v>
      </c>
      <c r="C43">
        <v>108143403</v>
      </c>
      <c r="D43">
        <v>40162199</v>
      </c>
      <c r="E43">
        <v>15416922</v>
      </c>
      <c r="F43">
        <v>9731143</v>
      </c>
      <c r="G43">
        <v>5636424</v>
      </c>
      <c r="H43" t="s">
        <v>2425</v>
      </c>
      <c r="I43" t="s">
        <v>49</v>
      </c>
      <c r="J43" t="s">
        <v>67</v>
      </c>
      <c r="K43" t="s">
        <v>2426</v>
      </c>
      <c r="L43" t="s">
        <v>2427</v>
      </c>
      <c r="M43" t="s">
        <v>2428</v>
      </c>
      <c r="N43" t="s">
        <v>2429</v>
      </c>
      <c r="O43" t="s">
        <v>2430</v>
      </c>
      <c r="P43" t="s">
        <v>2431</v>
      </c>
      <c r="Q43" t="s">
        <v>2432</v>
      </c>
      <c r="R43" t="s">
        <v>2433</v>
      </c>
      <c r="S43" t="s">
        <v>49</v>
      </c>
      <c r="T43" t="s">
        <v>49</v>
      </c>
      <c r="U43" t="s">
        <v>2434</v>
      </c>
      <c r="V43" t="s">
        <v>10</v>
      </c>
      <c r="W43" t="s">
        <v>53</v>
      </c>
      <c r="X43" t="s">
        <v>962</v>
      </c>
      <c r="Y43" t="s">
        <v>771</v>
      </c>
      <c r="Z43" t="s">
        <v>960</v>
      </c>
    </row>
    <row r="44" spans="1:26" hidden="1" x14ac:dyDescent="0.35">
      <c r="A44">
        <v>451353734</v>
      </c>
      <c r="B44" s="19">
        <v>43830</v>
      </c>
      <c r="C44">
        <v>213806736</v>
      </c>
      <c r="D44">
        <v>70396933</v>
      </c>
      <c r="E44">
        <v>-25938399</v>
      </c>
      <c r="F44">
        <v>-3067710</v>
      </c>
      <c r="G44">
        <v>-4307724</v>
      </c>
      <c r="H44" t="s">
        <v>355</v>
      </c>
      <c r="I44" t="s">
        <v>2435</v>
      </c>
      <c r="J44" t="s">
        <v>2436</v>
      </c>
      <c r="K44" t="s">
        <v>2437</v>
      </c>
      <c r="L44" t="s">
        <v>2438</v>
      </c>
      <c r="M44" t="s">
        <v>2439</v>
      </c>
      <c r="N44" t="s">
        <v>2440</v>
      </c>
      <c r="O44" t="s">
        <v>2441</v>
      </c>
      <c r="P44" t="s">
        <v>2442</v>
      </c>
      <c r="Q44" t="s">
        <v>2443</v>
      </c>
      <c r="R44" t="s">
        <v>2444</v>
      </c>
      <c r="S44" t="s">
        <v>2445</v>
      </c>
      <c r="T44" t="s">
        <v>2446</v>
      </c>
      <c r="U44" t="s">
        <v>2447</v>
      </c>
      <c r="V44" t="s">
        <v>10</v>
      </c>
      <c r="W44" t="s">
        <v>53</v>
      </c>
      <c r="X44" t="s">
        <v>1392</v>
      </c>
      <c r="Y44" t="s">
        <v>1389</v>
      </c>
      <c r="Z44" t="s">
        <v>1390</v>
      </c>
    </row>
    <row r="45" spans="1:26" hidden="1" x14ac:dyDescent="0.35">
      <c r="A45">
        <v>451791586</v>
      </c>
      <c r="B45" s="19">
        <v>44196</v>
      </c>
      <c r="C45">
        <v>24900612</v>
      </c>
      <c r="D45">
        <v>12994171</v>
      </c>
      <c r="E45">
        <v>1430190</v>
      </c>
      <c r="F45">
        <v>1280753</v>
      </c>
      <c r="G45">
        <v>1103830</v>
      </c>
      <c r="H45" t="s">
        <v>2448</v>
      </c>
      <c r="I45" t="s">
        <v>2449</v>
      </c>
      <c r="J45" t="s">
        <v>2450</v>
      </c>
      <c r="K45" t="s">
        <v>2451</v>
      </c>
      <c r="L45" t="s">
        <v>2452</v>
      </c>
      <c r="M45" t="s">
        <v>2453</v>
      </c>
      <c r="N45" t="s">
        <v>2454</v>
      </c>
      <c r="O45" t="s">
        <v>2455</v>
      </c>
      <c r="P45" t="s">
        <v>2456</v>
      </c>
      <c r="Q45" t="s">
        <v>2457</v>
      </c>
      <c r="R45" t="s">
        <v>2458</v>
      </c>
      <c r="S45" t="s">
        <v>2459</v>
      </c>
      <c r="T45" t="s">
        <v>2460</v>
      </c>
      <c r="U45" t="s">
        <v>2461</v>
      </c>
      <c r="V45" t="s">
        <v>10</v>
      </c>
      <c r="W45" t="s">
        <v>53</v>
      </c>
      <c r="X45" t="s">
        <v>1537</v>
      </c>
      <c r="Y45" t="s">
        <v>1484</v>
      </c>
      <c r="Z45" t="s">
        <v>1485</v>
      </c>
    </row>
    <row r="46" spans="1:26" hidden="1" x14ac:dyDescent="0.35">
      <c r="A46">
        <v>451886766</v>
      </c>
      <c r="B46" s="19">
        <v>45291</v>
      </c>
      <c r="C46">
        <v>65958084</v>
      </c>
      <c r="D46">
        <v>34458217</v>
      </c>
      <c r="E46">
        <v>12980360</v>
      </c>
      <c r="F46">
        <v>11342643</v>
      </c>
      <c r="G46">
        <v>9064462</v>
      </c>
      <c r="H46" t="s">
        <v>49</v>
      </c>
      <c r="I46" t="s">
        <v>2462</v>
      </c>
      <c r="J46" t="s">
        <v>2463</v>
      </c>
      <c r="K46" t="s">
        <v>2464</v>
      </c>
      <c r="L46" t="s">
        <v>2465</v>
      </c>
      <c r="M46" t="s">
        <v>2466</v>
      </c>
      <c r="N46" t="s">
        <v>2467</v>
      </c>
      <c r="O46" t="s">
        <v>49</v>
      </c>
      <c r="P46" t="s">
        <v>2468</v>
      </c>
      <c r="Q46" t="s">
        <v>2469</v>
      </c>
      <c r="R46" t="s">
        <v>2470</v>
      </c>
      <c r="S46" t="s">
        <v>2471</v>
      </c>
      <c r="T46" t="s">
        <v>2472</v>
      </c>
      <c r="U46" t="s">
        <v>2473</v>
      </c>
      <c r="V46" t="s">
        <v>10</v>
      </c>
      <c r="W46" t="s">
        <v>53</v>
      </c>
      <c r="X46" t="s">
        <v>569</v>
      </c>
      <c r="Y46" t="s">
        <v>509</v>
      </c>
      <c r="Z46" t="s">
        <v>529</v>
      </c>
    </row>
    <row r="47" spans="1:26" hidden="1" x14ac:dyDescent="0.35">
      <c r="A47">
        <v>496680018</v>
      </c>
      <c r="B47" s="19">
        <v>43100</v>
      </c>
      <c r="C47">
        <v>965125930</v>
      </c>
      <c r="D47">
        <v>318638450</v>
      </c>
      <c r="E47">
        <v>42755898</v>
      </c>
      <c r="F47">
        <v>5404708</v>
      </c>
      <c r="G47">
        <v>3896162</v>
      </c>
      <c r="H47" t="s">
        <v>2474</v>
      </c>
      <c r="I47" t="s">
        <v>2475</v>
      </c>
      <c r="J47" t="s">
        <v>2476</v>
      </c>
      <c r="K47" t="s">
        <v>2477</v>
      </c>
      <c r="L47" t="s">
        <v>2478</v>
      </c>
      <c r="M47" t="s">
        <v>2479</v>
      </c>
      <c r="N47" t="s">
        <v>2480</v>
      </c>
      <c r="O47" t="s">
        <v>2481</v>
      </c>
      <c r="P47" t="s">
        <v>2482</v>
      </c>
      <c r="Q47" t="s">
        <v>2483</v>
      </c>
      <c r="R47" t="s">
        <v>2484</v>
      </c>
      <c r="S47" t="s">
        <v>2485</v>
      </c>
      <c r="T47" t="s">
        <v>2486</v>
      </c>
      <c r="U47" t="s">
        <v>2487</v>
      </c>
      <c r="V47" t="s">
        <v>10</v>
      </c>
      <c r="W47" t="s">
        <v>53</v>
      </c>
      <c r="X47" t="s">
        <v>1565</v>
      </c>
      <c r="Y47" t="s">
        <v>1484</v>
      </c>
      <c r="Z47" t="s">
        <v>1566</v>
      </c>
    </row>
    <row r="48" spans="1:26" hidden="1" x14ac:dyDescent="0.35">
      <c r="A48">
        <v>494887854</v>
      </c>
      <c r="B48" s="19">
        <v>43465</v>
      </c>
      <c r="C48">
        <v>735834151</v>
      </c>
      <c r="D48">
        <v>419996844</v>
      </c>
      <c r="E48">
        <v>81479955</v>
      </c>
      <c r="F48">
        <v>34892978</v>
      </c>
      <c r="G48">
        <v>7448227</v>
      </c>
      <c r="H48" t="s">
        <v>2488</v>
      </c>
      <c r="I48" t="s">
        <v>2489</v>
      </c>
      <c r="J48" t="s">
        <v>2490</v>
      </c>
      <c r="K48" t="s">
        <v>2491</v>
      </c>
      <c r="L48" t="s">
        <v>2492</v>
      </c>
      <c r="M48" t="s">
        <v>2493</v>
      </c>
      <c r="N48" t="s">
        <v>2494</v>
      </c>
      <c r="O48" t="s">
        <v>2495</v>
      </c>
      <c r="P48" t="s">
        <v>2496</v>
      </c>
      <c r="Q48" t="s">
        <v>2497</v>
      </c>
      <c r="R48" t="s">
        <v>2498</v>
      </c>
      <c r="S48" t="s">
        <v>2499</v>
      </c>
      <c r="T48" t="s">
        <v>2500</v>
      </c>
      <c r="U48" t="s">
        <v>2501</v>
      </c>
      <c r="V48" t="s">
        <v>10</v>
      </c>
      <c r="W48" t="s">
        <v>53</v>
      </c>
      <c r="X48" t="s">
        <v>611</v>
      </c>
      <c r="Y48" t="s">
        <v>509</v>
      </c>
      <c r="Z48" t="s">
        <v>612</v>
      </c>
    </row>
    <row r="49" spans="1:26" hidden="1" x14ac:dyDescent="0.35">
      <c r="A49">
        <v>485920227</v>
      </c>
      <c r="B49" s="19">
        <v>42735</v>
      </c>
      <c r="C49">
        <v>111433707</v>
      </c>
      <c r="D49">
        <v>32453873</v>
      </c>
      <c r="E49">
        <v>3225203</v>
      </c>
      <c r="F49">
        <v>1219039</v>
      </c>
      <c r="G49">
        <v>2440984</v>
      </c>
      <c r="H49" t="s">
        <v>2502</v>
      </c>
      <c r="I49" t="s">
        <v>2503</v>
      </c>
      <c r="J49" t="s">
        <v>2504</v>
      </c>
      <c r="K49" t="s">
        <v>2505</v>
      </c>
      <c r="L49" t="s">
        <v>2506</v>
      </c>
      <c r="M49" t="s">
        <v>1907</v>
      </c>
      <c r="N49" t="s">
        <v>2507</v>
      </c>
      <c r="O49" t="s">
        <v>2508</v>
      </c>
      <c r="P49" t="s">
        <v>2509</v>
      </c>
      <c r="Q49" t="s">
        <v>2510</v>
      </c>
      <c r="R49" t="s">
        <v>2511</v>
      </c>
      <c r="S49" t="s">
        <v>2512</v>
      </c>
      <c r="T49" t="s">
        <v>2513</v>
      </c>
      <c r="U49" t="s">
        <v>2514</v>
      </c>
      <c r="V49" t="s">
        <v>10</v>
      </c>
      <c r="W49" t="s">
        <v>53</v>
      </c>
      <c r="X49" t="s">
        <v>1200</v>
      </c>
      <c r="Y49" t="s">
        <v>1125</v>
      </c>
      <c r="Z49" t="s">
        <v>1174</v>
      </c>
    </row>
    <row r="50" spans="1:26" hidden="1" x14ac:dyDescent="0.35">
      <c r="A50">
        <v>25550120</v>
      </c>
      <c r="B50" s="19">
        <v>44561</v>
      </c>
      <c r="C50">
        <v>177082126</v>
      </c>
      <c r="D50">
        <v>73802417</v>
      </c>
      <c r="E50">
        <v>22630387</v>
      </c>
      <c r="F50">
        <v>-16350</v>
      </c>
      <c r="G50">
        <v>1386301</v>
      </c>
      <c r="H50" t="s">
        <v>2515</v>
      </c>
      <c r="I50" t="s">
        <v>2516</v>
      </c>
      <c r="J50" t="s">
        <v>303</v>
      </c>
      <c r="K50" t="s">
        <v>2517</v>
      </c>
      <c r="L50" t="s">
        <v>2518</v>
      </c>
      <c r="M50" t="s">
        <v>2519</v>
      </c>
      <c r="N50" t="s">
        <v>2520</v>
      </c>
      <c r="O50" t="s">
        <v>2521</v>
      </c>
      <c r="P50" t="s">
        <v>2522</v>
      </c>
      <c r="Q50" t="s">
        <v>2523</v>
      </c>
      <c r="R50" t="s">
        <v>2524</v>
      </c>
      <c r="S50" t="s">
        <v>2525</v>
      </c>
      <c r="T50" t="s">
        <v>2526</v>
      </c>
      <c r="U50" t="s">
        <v>2527</v>
      </c>
      <c r="V50" t="s">
        <v>10</v>
      </c>
      <c r="W50" t="s">
        <v>53</v>
      </c>
      <c r="X50" t="s">
        <v>1290</v>
      </c>
      <c r="Y50" t="s">
        <v>1125</v>
      </c>
      <c r="Z50" t="s">
        <v>1174</v>
      </c>
    </row>
    <row r="51" spans="1:26" hidden="1" x14ac:dyDescent="0.35">
      <c r="A51">
        <v>54200217</v>
      </c>
      <c r="B51" s="19">
        <v>43830</v>
      </c>
      <c r="C51">
        <v>28506132</v>
      </c>
      <c r="D51">
        <v>18010723</v>
      </c>
      <c r="E51">
        <v>3752727</v>
      </c>
      <c r="F51">
        <v>2735756</v>
      </c>
      <c r="G51">
        <v>1736144</v>
      </c>
      <c r="H51" t="s">
        <v>2528</v>
      </c>
      <c r="I51" t="s">
        <v>2529</v>
      </c>
      <c r="J51" t="s">
        <v>2530</v>
      </c>
      <c r="K51" t="s">
        <v>2531</v>
      </c>
      <c r="L51" t="s">
        <v>2532</v>
      </c>
      <c r="M51" t="s">
        <v>2533</v>
      </c>
      <c r="N51" t="s">
        <v>2534</v>
      </c>
      <c r="O51" t="s">
        <v>2535</v>
      </c>
      <c r="P51" t="s">
        <v>2536</v>
      </c>
      <c r="Q51" t="s">
        <v>2537</v>
      </c>
      <c r="R51" t="s">
        <v>2538</v>
      </c>
      <c r="S51" t="s">
        <v>2539</v>
      </c>
      <c r="T51" t="s">
        <v>2540</v>
      </c>
      <c r="U51" t="s">
        <v>2541</v>
      </c>
      <c r="V51" t="s">
        <v>10</v>
      </c>
      <c r="W51" t="s">
        <v>53</v>
      </c>
      <c r="X51" t="s">
        <v>912</v>
      </c>
      <c r="Y51" t="s">
        <v>771</v>
      </c>
      <c r="Z51" t="s">
        <v>881</v>
      </c>
    </row>
    <row r="52" spans="1:26" hidden="1" x14ac:dyDescent="0.35">
      <c r="A52">
        <v>95650529</v>
      </c>
      <c r="B52" s="19">
        <v>43190</v>
      </c>
      <c r="C52">
        <v>62220000</v>
      </c>
      <c r="D52">
        <v>18720000</v>
      </c>
      <c r="E52">
        <v>3850000</v>
      </c>
      <c r="F52">
        <v>3000000</v>
      </c>
      <c r="G52">
        <v>1700000</v>
      </c>
      <c r="H52" t="s">
        <v>49</v>
      </c>
      <c r="I52" t="s">
        <v>49</v>
      </c>
      <c r="J52" t="s">
        <v>67</v>
      </c>
      <c r="K52" t="s">
        <v>2542</v>
      </c>
      <c r="L52" t="s">
        <v>2543</v>
      </c>
      <c r="M52" t="s">
        <v>2544</v>
      </c>
      <c r="N52" t="s">
        <v>2545</v>
      </c>
      <c r="O52" t="s">
        <v>49</v>
      </c>
      <c r="P52" t="s">
        <v>2546</v>
      </c>
      <c r="Q52" t="s">
        <v>2545</v>
      </c>
      <c r="R52" t="s">
        <v>2547</v>
      </c>
      <c r="S52" t="s">
        <v>49</v>
      </c>
      <c r="T52" t="s">
        <v>49</v>
      </c>
      <c r="U52" t="s">
        <v>2548</v>
      </c>
      <c r="V52" t="s">
        <v>10</v>
      </c>
      <c r="W52" t="s">
        <v>53</v>
      </c>
      <c r="X52" t="s">
        <v>847</v>
      </c>
      <c r="Y52" t="s">
        <v>771</v>
      </c>
      <c r="Z52" t="s">
        <v>799</v>
      </c>
    </row>
    <row r="53" spans="1:26" hidden="1" x14ac:dyDescent="0.35">
      <c r="A53">
        <v>95650529</v>
      </c>
      <c r="B53" s="19">
        <v>45382</v>
      </c>
      <c r="C53">
        <v>32620000</v>
      </c>
      <c r="D53">
        <v>-2170000</v>
      </c>
      <c r="E53">
        <v>1730000</v>
      </c>
      <c r="F53">
        <v>1640000</v>
      </c>
      <c r="G53">
        <v>1990000</v>
      </c>
      <c r="H53" t="s">
        <v>49</v>
      </c>
      <c r="I53" t="s">
        <v>2549</v>
      </c>
      <c r="J53" t="s">
        <v>2550</v>
      </c>
      <c r="K53" t="s">
        <v>2551</v>
      </c>
      <c r="L53" t="s">
        <v>2552</v>
      </c>
      <c r="M53" t="s">
        <v>49</v>
      </c>
      <c r="N53" t="s">
        <v>2553</v>
      </c>
      <c r="O53" t="s">
        <v>49</v>
      </c>
      <c r="P53" t="s">
        <v>2554</v>
      </c>
      <c r="Q53" t="s">
        <v>2200</v>
      </c>
      <c r="R53" t="s">
        <v>2555</v>
      </c>
      <c r="S53" t="s">
        <v>49</v>
      </c>
      <c r="T53" t="s">
        <v>2556</v>
      </c>
      <c r="U53" t="s">
        <v>2557</v>
      </c>
      <c r="V53" t="s">
        <v>10</v>
      </c>
      <c r="W53" t="s">
        <v>53</v>
      </c>
      <c r="X53" t="s">
        <v>847</v>
      </c>
      <c r="Y53" t="s">
        <v>771</v>
      </c>
      <c r="Z53" t="s">
        <v>799</v>
      </c>
    </row>
    <row r="54" spans="1:26" hidden="1" x14ac:dyDescent="0.35">
      <c r="A54">
        <v>95751038</v>
      </c>
      <c r="B54" s="19">
        <v>43921</v>
      </c>
      <c r="C54">
        <v>27584000</v>
      </c>
      <c r="D54">
        <v>21962000</v>
      </c>
      <c r="E54">
        <v>14136000</v>
      </c>
      <c r="F54">
        <v>14086000</v>
      </c>
      <c r="G54">
        <v>9978000</v>
      </c>
      <c r="H54" t="s">
        <v>49</v>
      </c>
      <c r="I54" t="s">
        <v>49</v>
      </c>
      <c r="J54" t="s">
        <v>67</v>
      </c>
      <c r="K54" t="s">
        <v>2558</v>
      </c>
      <c r="L54" t="s">
        <v>2559</v>
      </c>
      <c r="M54" t="s">
        <v>2560</v>
      </c>
      <c r="N54" t="s">
        <v>2561</v>
      </c>
      <c r="O54" t="s">
        <v>49</v>
      </c>
      <c r="P54" t="s">
        <v>2562</v>
      </c>
      <c r="Q54" t="s">
        <v>2563</v>
      </c>
      <c r="R54" t="s">
        <v>2564</v>
      </c>
      <c r="S54" t="s">
        <v>49</v>
      </c>
      <c r="T54" t="s">
        <v>49</v>
      </c>
      <c r="U54" t="s">
        <v>2565</v>
      </c>
      <c r="V54" t="s">
        <v>10</v>
      </c>
      <c r="W54" t="s">
        <v>53</v>
      </c>
      <c r="X54" t="s">
        <v>853</v>
      </c>
      <c r="Y54" t="s">
        <v>771</v>
      </c>
      <c r="Z54" t="s">
        <v>799</v>
      </c>
    </row>
    <row r="55" spans="1:26" hidden="1" x14ac:dyDescent="0.35">
      <c r="A55">
        <v>509199469</v>
      </c>
      <c r="B55" s="19">
        <v>42735</v>
      </c>
      <c r="C55">
        <v>21696941</v>
      </c>
      <c r="D55">
        <v>5454257</v>
      </c>
      <c r="E55">
        <v>365138</v>
      </c>
      <c r="F55">
        <v>187273</v>
      </c>
      <c r="G55">
        <v>0</v>
      </c>
      <c r="H55" t="s">
        <v>2566</v>
      </c>
      <c r="I55" t="s">
        <v>2567</v>
      </c>
      <c r="J55" t="s">
        <v>2568</v>
      </c>
      <c r="K55" t="s">
        <v>2569</v>
      </c>
      <c r="L55" t="s">
        <v>2570</v>
      </c>
      <c r="M55" t="s">
        <v>2571</v>
      </c>
      <c r="N55" t="s">
        <v>2572</v>
      </c>
      <c r="O55" t="s">
        <v>2573</v>
      </c>
      <c r="P55" t="s">
        <v>2574</v>
      </c>
      <c r="Q55" t="s">
        <v>2575</v>
      </c>
      <c r="R55" t="s">
        <v>2576</v>
      </c>
      <c r="S55" t="s">
        <v>2577</v>
      </c>
      <c r="T55" t="s">
        <v>2578</v>
      </c>
      <c r="U55" t="s">
        <v>2579</v>
      </c>
      <c r="V55" t="s">
        <v>10</v>
      </c>
      <c r="W55" t="s">
        <v>53</v>
      </c>
      <c r="X55" t="s">
        <v>1264</v>
      </c>
      <c r="Y55" t="s">
        <v>1125</v>
      </c>
      <c r="Z55" t="s">
        <v>1174</v>
      </c>
    </row>
    <row r="56" spans="1:26" hidden="1" x14ac:dyDescent="0.35">
      <c r="A56">
        <v>509199469</v>
      </c>
      <c r="B56" s="19">
        <v>44926</v>
      </c>
      <c r="C56">
        <v>42107519</v>
      </c>
      <c r="D56">
        <v>9041224</v>
      </c>
      <c r="E56">
        <v>870611</v>
      </c>
      <c r="F56">
        <v>251164</v>
      </c>
      <c r="G56">
        <v>246270</v>
      </c>
      <c r="H56" t="s">
        <v>2580</v>
      </c>
      <c r="I56" t="s">
        <v>49</v>
      </c>
      <c r="J56" t="s">
        <v>67</v>
      </c>
      <c r="K56" t="s">
        <v>2581</v>
      </c>
      <c r="L56" t="s">
        <v>2582</v>
      </c>
      <c r="M56" t="s">
        <v>2583</v>
      </c>
      <c r="N56" t="s">
        <v>2584</v>
      </c>
      <c r="O56" t="s">
        <v>2585</v>
      </c>
      <c r="P56" t="s">
        <v>2586</v>
      </c>
      <c r="Q56" t="s">
        <v>2587</v>
      </c>
      <c r="R56" t="s">
        <v>2588</v>
      </c>
      <c r="S56" t="s">
        <v>49</v>
      </c>
      <c r="T56" t="s">
        <v>49</v>
      </c>
      <c r="U56" t="s">
        <v>2589</v>
      </c>
      <c r="V56" t="s">
        <v>10</v>
      </c>
      <c r="W56" t="s">
        <v>53</v>
      </c>
      <c r="X56" t="s">
        <v>1264</v>
      </c>
      <c r="Y56" t="s">
        <v>1125</v>
      </c>
      <c r="Z56" t="s">
        <v>1174</v>
      </c>
    </row>
    <row r="57" spans="1:26" hidden="1" x14ac:dyDescent="0.35">
      <c r="A57">
        <v>521823484</v>
      </c>
      <c r="B57" s="19">
        <v>42916</v>
      </c>
      <c r="C57">
        <v>59181741</v>
      </c>
      <c r="D57">
        <v>37747916</v>
      </c>
      <c r="E57">
        <v>-99992</v>
      </c>
      <c r="F57">
        <v>-1863945</v>
      </c>
      <c r="G57">
        <v>-2484506</v>
      </c>
      <c r="H57" t="s">
        <v>2590</v>
      </c>
      <c r="I57" t="s">
        <v>2591</v>
      </c>
      <c r="J57" t="s">
        <v>2592</v>
      </c>
      <c r="K57" t="s">
        <v>2593</v>
      </c>
      <c r="L57" t="s">
        <v>2594</v>
      </c>
      <c r="M57" t="s">
        <v>2595</v>
      </c>
      <c r="N57" t="s">
        <v>2596</v>
      </c>
      <c r="O57" t="s">
        <v>2597</v>
      </c>
      <c r="P57" t="s">
        <v>2598</v>
      </c>
      <c r="Q57" t="s">
        <v>2599</v>
      </c>
      <c r="R57" t="s">
        <v>2600</v>
      </c>
      <c r="S57" t="s">
        <v>2601</v>
      </c>
      <c r="T57" t="s">
        <v>2602</v>
      </c>
      <c r="U57" t="s">
        <v>2603</v>
      </c>
      <c r="V57" t="s">
        <v>10</v>
      </c>
      <c r="W57" t="s">
        <v>53</v>
      </c>
      <c r="X57" t="s">
        <v>704</v>
      </c>
      <c r="Y57" t="s">
        <v>509</v>
      </c>
      <c r="Z57" t="s">
        <v>666</v>
      </c>
    </row>
    <row r="58" spans="1:26" hidden="1" x14ac:dyDescent="0.35">
      <c r="A58">
        <v>521823484</v>
      </c>
      <c r="B58" s="19">
        <v>45382</v>
      </c>
      <c r="C58">
        <v>56585060</v>
      </c>
      <c r="D58">
        <v>33408964</v>
      </c>
      <c r="E58">
        <v>1753746</v>
      </c>
      <c r="F58">
        <v>1955052</v>
      </c>
      <c r="G58">
        <v>104149</v>
      </c>
      <c r="H58" t="s">
        <v>2604</v>
      </c>
      <c r="I58" t="s">
        <v>2605</v>
      </c>
      <c r="J58" t="s">
        <v>2606</v>
      </c>
      <c r="K58" t="s">
        <v>2607</v>
      </c>
      <c r="L58" t="s">
        <v>2608</v>
      </c>
      <c r="M58" t="s">
        <v>2609</v>
      </c>
      <c r="N58" t="s">
        <v>2610</v>
      </c>
      <c r="O58" t="s">
        <v>2611</v>
      </c>
      <c r="P58" t="s">
        <v>2612</v>
      </c>
      <c r="Q58" t="s">
        <v>2613</v>
      </c>
      <c r="R58" t="s">
        <v>2614</v>
      </c>
      <c r="S58" t="s">
        <v>2615</v>
      </c>
      <c r="T58" t="s">
        <v>2616</v>
      </c>
      <c r="U58" t="s">
        <v>2617</v>
      </c>
      <c r="V58" t="s">
        <v>10</v>
      </c>
      <c r="W58" t="s">
        <v>53</v>
      </c>
      <c r="X58" t="s">
        <v>704</v>
      </c>
      <c r="Y58" t="s">
        <v>509</v>
      </c>
      <c r="Z58" t="s">
        <v>666</v>
      </c>
    </row>
    <row r="59" spans="1:26" hidden="1" x14ac:dyDescent="0.35">
      <c r="A59">
        <v>525361465</v>
      </c>
      <c r="B59" s="19">
        <v>42794</v>
      </c>
      <c r="C59">
        <v>121346536</v>
      </c>
      <c r="D59">
        <v>47205867</v>
      </c>
      <c r="E59">
        <v>-205817</v>
      </c>
      <c r="F59">
        <v>-1287861</v>
      </c>
      <c r="G59">
        <v>-1358292</v>
      </c>
      <c r="H59" t="s">
        <v>2618</v>
      </c>
      <c r="I59" t="s">
        <v>2619</v>
      </c>
      <c r="J59" t="s">
        <v>2620</v>
      </c>
      <c r="K59" t="s">
        <v>2621</v>
      </c>
      <c r="L59" t="s">
        <v>2622</v>
      </c>
      <c r="M59" t="s">
        <v>2623</v>
      </c>
      <c r="N59" t="s">
        <v>2624</v>
      </c>
      <c r="O59" t="s">
        <v>2625</v>
      </c>
      <c r="P59" t="s">
        <v>2626</v>
      </c>
      <c r="Q59" t="s">
        <v>2627</v>
      </c>
      <c r="R59" t="s">
        <v>2628</v>
      </c>
      <c r="S59" t="s">
        <v>2629</v>
      </c>
      <c r="T59" t="s">
        <v>2630</v>
      </c>
      <c r="U59" t="s">
        <v>2631</v>
      </c>
      <c r="V59" t="s">
        <v>10</v>
      </c>
      <c r="W59" t="s">
        <v>53</v>
      </c>
      <c r="X59" t="s">
        <v>676</v>
      </c>
      <c r="Y59" t="s">
        <v>509</v>
      </c>
      <c r="Z59" t="s">
        <v>666</v>
      </c>
    </row>
    <row r="60" spans="1:26" hidden="1" x14ac:dyDescent="0.35">
      <c r="A60">
        <v>526950068</v>
      </c>
      <c r="B60" s="19">
        <v>44439</v>
      </c>
      <c r="C60">
        <v>61517377</v>
      </c>
      <c r="D60">
        <v>11214146</v>
      </c>
      <c r="E60">
        <v>2885777</v>
      </c>
      <c r="F60">
        <v>2362932</v>
      </c>
      <c r="G60">
        <v>1500207</v>
      </c>
      <c r="H60" t="s">
        <v>2632</v>
      </c>
      <c r="I60" t="s">
        <v>2633</v>
      </c>
      <c r="J60" t="s">
        <v>2634</v>
      </c>
      <c r="K60" t="s">
        <v>2635</v>
      </c>
      <c r="L60" t="s">
        <v>2636</v>
      </c>
      <c r="M60" t="s">
        <v>2637</v>
      </c>
      <c r="N60" t="s">
        <v>2638</v>
      </c>
      <c r="O60" t="s">
        <v>2639</v>
      </c>
      <c r="P60" t="s">
        <v>2640</v>
      </c>
      <c r="Q60" t="s">
        <v>2641</v>
      </c>
      <c r="R60" t="s">
        <v>2642</v>
      </c>
      <c r="S60" t="s">
        <v>2643</v>
      </c>
      <c r="T60" t="s">
        <v>2644</v>
      </c>
      <c r="U60" t="s">
        <v>2645</v>
      </c>
      <c r="V60" t="s">
        <v>10</v>
      </c>
      <c r="W60" t="s">
        <v>53</v>
      </c>
      <c r="X60" t="s">
        <v>910</v>
      </c>
      <c r="Y60" t="s">
        <v>771</v>
      </c>
      <c r="Z60" t="s">
        <v>881</v>
      </c>
    </row>
    <row r="61" spans="1:26" hidden="1" x14ac:dyDescent="0.35">
      <c r="A61">
        <v>342438892</v>
      </c>
      <c r="B61" s="19">
        <v>43646</v>
      </c>
      <c r="C61">
        <v>701603270</v>
      </c>
      <c r="D61">
        <v>354186346</v>
      </c>
      <c r="E61">
        <v>339871196</v>
      </c>
      <c r="F61">
        <v>329106751</v>
      </c>
      <c r="G61">
        <v>187397161</v>
      </c>
      <c r="H61" t="s">
        <v>1943</v>
      </c>
      <c r="I61" t="s">
        <v>2646</v>
      </c>
      <c r="J61" t="s">
        <v>2647</v>
      </c>
      <c r="K61" t="s">
        <v>2648</v>
      </c>
      <c r="L61" t="s">
        <v>2649</v>
      </c>
      <c r="M61" t="s">
        <v>2650</v>
      </c>
      <c r="N61" t="s">
        <v>2651</v>
      </c>
      <c r="O61" t="s">
        <v>2652</v>
      </c>
      <c r="P61" t="s">
        <v>2653</v>
      </c>
      <c r="Q61" t="s">
        <v>2654</v>
      </c>
      <c r="R61" t="s">
        <v>2655</v>
      </c>
      <c r="S61" t="s">
        <v>2656</v>
      </c>
      <c r="T61" t="s">
        <v>2657</v>
      </c>
      <c r="U61" t="s">
        <v>2658</v>
      </c>
      <c r="V61" t="s">
        <v>10</v>
      </c>
      <c r="W61" t="s">
        <v>53</v>
      </c>
      <c r="X61" t="s">
        <v>883</v>
      </c>
      <c r="Y61" t="s">
        <v>771</v>
      </c>
      <c r="Z61" t="s">
        <v>881</v>
      </c>
    </row>
    <row r="62" spans="1:26" hidden="1" x14ac:dyDescent="0.35">
      <c r="A62">
        <v>342048055</v>
      </c>
      <c r="B62" s="19">
        <v>44926</v>
      </c>
      <c r="C62">
        <v>203313803</v>
      </c>
      <c r="D62">
        <v>60335895</v>
      </c>
      <c r="E62">
        <v>10517195</v>
      </c>
      <c r="F62">
        <v>5574449</v>
      </c>
      <c r="G62">
        <v>4933704</v>
      </c>
      <c r="H62" t="s">
        <v>2659</v>
      </c>
      <c r="I62" t="s">
        <v>2660</v>
      </c>
      <c r="J62" t="s">
        <v>2661</v>
      </c>
      <c r="K62" t="s">
        <v>2662</v>
      </c>
      <c r="L62" t="s">
        <v>2663</v>
      </c>
      <c r="M62" t="s">
        <v>2664</v>
      </c>
      <c r="N62" t="s">
        <v>2665</v>
      </c>
      <c r="O62" t="s">
        <v>2666</v>
      </c>
      <c r="P62" t="s">
        <v>2667</v>
      </c>
      <c r="Q62" t="s">
        <v>2668</v>
      </c>
      <c r="R62" t="s">
        <v>2669</v>
      </c>
      <c r="S62" t="s">
        <v>2670</v>
      </c>
      <c r="T62" t="s">
        <v>2671</v>
      </c>
      <c r="U62" t="s">
        <v>2672</v>
      </c>
      <c r="V62" t="s">
        <v>10</v>
      </c>
      <c r="W62" t="s">
        <v>53</v>
      </c>
      <c r="X62" t="s">
        <v>1493</v>
      </c>
      <c r="Y62" t="s">
        <v>1484</v>
      </c>
      <c r="Z62" t="s">
        <v>1485</v>
      </c>
    </row>
    <row r="63" spans="1:26" hidden="1" x14ac:dyDescent="0.35">
      <c r="A63">
        <v>340677871</v>
      </c>
      <c r="B63" s="19">
        <v>42978</v>
      </c>
      <c r="C63">
        <v>29492526</v>
      </c>
      <c r="D63">
        <v>11721755</v>
      </c>
      <c r="E63">
        <v>1255118</v>
      </c>
      <c r="F63">
        <v>1110676</v>
      </c>
      <c r="G63">
        <v>902594</v>
      </c>
      <c r="H63" t="s">
        <v>2673</v>
      </c>
      <c r="I63" t="s">
        <v>2674</v>
      </c>
      <c r="J63" t="s">
        <v>2675</v>
      </c>
      <c r="K63" t="s">
        <v>2676</v>
      </c>
      <c r="L63" t="s">
        <v>2677</v>
      </c>
      <c r="M63" t="s">
        <v>105</v>
      </c>
      <c r="N63" t="s">
        <v>2678</v>
      </c>
      <c r="O63" t="s">
        <v>2679</v>
      </c>
      <c r="P63" t="s">
        <v>2680</v>
      </c>
      <c r="Q63" t="s">
        <v>2681</v>
      </c>
      <c r="R63" t="s">
        <v>2682</v>
      </c>
      <c r="S63" t="s">
        <v>2683</v>
      </c>
      <c r="T63" t="s">
        <v>2684</v>
      </c>
      <c r="U63" t="s">
        <v>2685</v>
      </c>
      <c r="V63" t="s">
        <v>10</v>
      </c>
      <c r="W63" t="s">
        <v>53</v>
      </c>
      <c r="X63" t="s">
        <v>1364</v>
      </c>
      <c r="Y63" t="s">
        <v>1125</v>
      </c>
      <c r="Z63" t="s">
        <v>1326</v>
      </c>
    </row>
    <row r="64" spans="1:26" hidden="1" x14ac:dyDescent="0.35">
      <c r="A64">
        <v>335480687</v>
      </c>
      <c r="B64" s="19">
        <v>45291</v>
      </c>
      <c r="C64">
        <v>132654</v>
      </c>
      <c r="D64">
        <v>132654</v>
      </c>
      <c r="E64">
        <v>-525251</v>
      </c>
      <c r="F64">
        <v>392726</v>
      </c>
      <c r="G64">
        <v>261678</v>
      </c>
      <c r="H64" t="s">
        <v>49</v>
      </c>
      <c r="I64" t="s">
        <v>2686</v>
      </c>
      <c r="J64" t="s">
        <v>2687</v>
      </c>
      <c r="K64" t="s">
        <v>2688</v>
      </c>
      <c r="L64" t="s">
        <v>2689</v>
      </c>
      <c r="M64" t="s">
        <v>2690</v>
      </c>
      <c r="N64" t="s">
        <v>2691</v>
      </c>
      <c r="O64" t="s">
        <v>49</v>
      </c>
      <c r="P64" t="s">
        <v>2692</v>
      </c>
      <c r="Q64" t="s">
        <v>2693</v>
      </c>
      <c r="R64" t="s">
        <v>2694</v>
      </c>
      <c r="S64" t="s">
        <v>49</v>
      </c>
      <c r="T64" t="s">
        <v>2695</v>
      </c>
      <c r="U64" t="s">
        <v>2696</v>
      </c>
      <c r="V64" t="s">
        <v>10</v>
      </c>
      <c r="W64" t="s">
        <v>53</v>
      </c>
      <c r="X64" t="s">
        <v>857</v>
      </c>
      <c r="Y64" t="s">
        <v>771</v>
      </c>
      <c r="Z64" t="s">
        <v>799</v>
      </c>
    </row>
    <row r="65" spans="1:26" hidden="1" x14ac:dyDescent="0.35">
      <c r="A65">
        <v>335681169</v>
      </c>
      <c r="B65" s="19">
        <v>43465</v>
      </c>
      <c r="C65">
        <v>161551724</v>
      </c>
      <c r="D65">
        <v>103533834</v>
      </c>
      <c r="E65">
        <v>62739294</v>
      </c>
      <c r="F65">
        <v>60372244</v>
      </c>
      <c r="G65">
        <v>56306356</v>
      </c>
      <c r="H65" t="s">
        <v>2697</v>
      </c>
      <c r="I65" t="s">
        <v>2698</v>
      </c>
      <c r="J65" t="s">
        <v>2699</v>
      </c>
      <c r="K65" t="s">
        <v>2700</v>
      </c>
      <c r="L65" t="s">
        <v>2701</v>
      </c>
      <c r="M65" t="s">
        <v>2702</v>
      </c>
      <c r="N65" t="s">
        <v>2703</v>
      </c>
      <c r="O65" t="s">
        <v>2704</v>
      </c>
      <c r="P65" t="s">
        <v>2705</v>
      </c>
      <c r="Q65" t="s">
        <v>2706</v>
      </c>
      <c r="R65" t="s">
        <v>2707</v>
      </c>
      <c r="S65" t="s">
        <v>2708</v>
      </c>
      <c r="T65" t="s">
        <v>2709</v>
      </c>
      <c r="U65" t="s">
        <v>2710</v>
      </c>
      <c r="V65" t="s">
        <v>10</v>
      </c>
      <c r="W65" t="s">
        <v>53</v>
      </c>
      <c r="X65" t="s">
        <v>807</v>
      </c>
      <c r="Y65" t="s">
        <v>771</v>
      </c>
      <c r="Z65" t="s">
        <v>799</v>
      </c>
    </row>
    <row r="66" spans="1:26" hidden="1" x14ac:dyDescent="0.35">
      <c r="A66">
        <v>337280911</v>
      </c>
      <c r="B66" s="19">
        <v>43465</v>
      </c>
      <c r="C66">
        <v>245356063</v>
      </c>
      <c r="D66">
        <v>93862311</v>
      </c>
      <c r="E66">
        <v>8546816</v>
      </c>
      <c r="F66">
        <v>9886738</v>
      </c>
      <c r="G66">
        <v>-3504265</v>
      </c>
      <c r="H66" t="s">
        <v>2711</v>
      </c>
      <c r="I66" t="s">
        <v>2712</v>
      </c>
      <c r="J66" t="s">
        <v>2713</v>
      </c>
      <c r="K66" t="s">
        <v>2714</v>
      </c>
      <c r="L66" t="s">
        <v>2715</v>
      </c>
      <c r="M66" t="s">
        <v>2716</v>
      </c>
      <c r="N66" t="s">
        <v>2717</v>
      </c>
      <c r="O66" t="s">
        <v>2718</v>
      </c>
      <c r="P66" t="s">
        <v>2719</v>
      </c>
      <c r="Q66" t="s">
        <v>2720</v>
      </c>
      <c r="R66" t="s">
        <v>2721</v>
      </c>
      <c r="S66" t="s">
        <v>2722</v>
      </c>
      <c r="T66" t="s">
        <v>2723</v>
      </c>
      <c r="U66" t="s">
        <v>2724</v>
      </c>
      <c r="V66" t="s">
        <v>10</v>
      </c>
      <c r="W66" t="s">
        <v>53</v>
      </c>
      <c r="X66" t="s">
        <v>801</v>
      </c>
      <c r="Y66" t="s">
        <v>771</v>
      </c>
      <c r="Z66" t="s">
        <v>799</v>
      </c>
    </row>
    <row r="67" spans="1:26" hidden="1" x14ac:dyDescent="0.35">
      <c r="A67">
        <v>334594777</v>
      </c>
      <c r="B67" s="19">
        <v>45291</v>
      </c>
      <c r="C67">
        <v>129731733</v>
      </c>
      <c r="D67">
        <v>71516496</v>
      </c>
      <c r="E67">
        <v>38596262</v>
      </c>
      <c r="F67">
        <v>33111249</v>
      </c>
      <c r="G67">
        <v>21804726</v>
      </c>
      <c r="H67" t="s">
        <v>2725</v>
      </c>
      <c r="I67" t="s">
        <v>2726</v>
      </c>
      <c r="J67" t="s">
        <v>2727</v>
      </c>
      <c r="K67" t="s">
        <v>2728</v>
      </c>
      <c r="L67" t="s">
        <v>2729</v>
      </c>
      <c r="M67" t="s">
        <v>2730</v>
      </c>
      <c r="N67" t="s">
        <v>2731</v>
      </c>
      <c r="O67" t="s">
        <v>2732</v>
      </c>
      <c r="P67" t="s">
        <v>2733</v>
      </c>
      <c r="Q67" t="s">
        <v>2734</v>
      </c>
      <c r="R67" t="s">
        <v>2735</v>
      </c>
      <c r="S67" t="s">
        <v>2736</v>
      </c>
      <c r="T67" t="s">
        <v>2737</v>
      </c>
      <c r="U67" t="s">
        <v>2738</v>
      </c>
      <c r="V67" t="s">
        <v>10</v>
      </c>
      <c r="W67" t="s">
        <v>53</v>
      </c>
      <c r="X67" t="s">
        <v>819</v>
      </c>
      <c r="Y67" t="s">
        <v>771</v>
      </c>
      <c r="Z67" t="s">
        <v>799</v>
      </c>
    </row>
    <row r="68" spans="1:26" hidden="1" x14ac:dyDescent="0.35">
      <c r="A68">
        <v>333385706</v>
      </c>
      <c r="B68" s="19">
        <v>43465</v>
      </c>
      <c r="C68">
        <v>51126387</v>
      </c>
      <c r="D68">
        <v>12285718</v>
      </c>
      <c r="E68">
        <v>2124746</v>
      </c>
      <c r="F68">
        <v>-129188</v>
      </c>
      <c r="G68">
        <v>-33193</v>
      </c>
      <c r="H68" t="s">
        <v>2739</v>
      </c>
      <c r="I68" t="s">
        <v>2740</v>
      </c>
      <c r="J68" t="s">
        <v>2741</v>
      </c>
      <c r="K68" t="s">
        <v>2742</v>
      </c>
      <c r="L68" t="s">
        <v>2743</v>
      </c>
      <c r="M68" t="s">
        <v>2744</v>
      </c>
      <c r="N68" t="s">
        <v>2719</v>
      </c>
      <c r="O68" t="s">
        <v>2745</v>
      </c>
      <c r="P68" t="s">
        <v>2746</v>
      </c>
      <c r="Q68" t="s">
        <v>2747</v>
      </c>
      <c r="R68" t="s">
        <v>2748</v>
      </c>
      <c r="S68" t="s">
        <v>2749</v>
      </c>
      <c r="T68" t="s">
        <v>2750</v>
      </c>
      <c r="U68" t="s">
        <v>2751</v>
      </c>
      <c r="V68" t="s">
        <v>10</v>
      </c>
      <c r="W68" t="s">
        <v>53</v>
      </c>
      <c r="X68" t="s">
        <v>1420</v>
      </c>
      <c r="Y68" t="s">
        <v>1389</v>
      </c>
      <c r="Z68" t="s">
        <v>1390</v>
      </c>
    </row>
    <row r="69" spans="1:26" hidden="1" x14ac:dyDescent="0.35">
      <c r="A69">
        <v>333748564</v>
      </c>
      <c r="B69" s="19">
        <v>45291</v>
      </c>
      <c r="C69">
        <v>119435144</v>
      </c>
      <c r="D69">
        <v>42809977</v>
      </c>
      <c r="E69">
        <v>10012302</v>
      </c>
      <c r="F69">
        <v>7311747</v>
      </c>
      <c r="G69">
        <v>5928400</v>
      </c>
      <c r="H69" t="s">
        <v>49</v>
      </c>
      <c r="I69" t="s">
        <v>2752</v>
      </c>
      <c r="J69" t="s">
        <v>2753</v>
      </c>
      <c r="K69" t="s">
        <v>2754</v>
      </c>
      <c r="L69" t="s">
        <v>2755</v>
      </c>
      <c r="M69" t="s">
        <v>44</v>
      </c>
      <c r="N69" t="s">
        <v>2336</v>
      </c>
      <c r="O69" t="s">
        <v>49</v>
      </c>
      <c r="P69" t="s">
        <v>2756</v>
      </c>
      <c r="Q69" t="s">
        <v>2757</v>
      </c>
      <c r="R69" t="s">
        <v>2758</v>
      </c>
      <c r="S69" t="s">
        <v>2759</v>
      </c>
      <c r="T69" t="s">
        <v>2760</v>
      </c>
      <c r="U69" t="s">
        <v>2761</v>
      </c>
      <c r="V69" t="s">
        <v>10</v>
      </c>
      <c r="W69" t="s">
        <v>53</v>
      </c>
      <c r="X69" t="s">
        <v>1068</v>
      </c>
      <c r="Y69" t="s">
        <v>1001</v>
      </c>
      <c r="Z69" t="s">
        <v>1052</v>
      </c>
    </row>
    <row r="70" spans="1:26" hidden="1" x14ac:dyDescent="0.35">
      <c r="A70">
        <v>333953842</v>
      </c>
      <c r="B70" s="19">
        <v>42429</v>
      </c>
      <c r="C70">
        <v>91960239</v>
      </c>
      <c r="D70">
        <v>36439816</v>
      </c>
      <c r="E70">
        <v>-525036</v>
      </c>
      <c r="F70">
        <v>6088543</v>
      </c>
      <c r="G70">
        <v>4003937</v>
      </c>
      <c r="H70" t="s">
        <v>2762</v>
      </c>
      <c r="I70" t="s">
        <v>2763</v>
      </c>
      <c r="J70" t="s">
        <v>2764</v>
      </c>
      <c r="K70" t="s">
        <v>2765</v>
      </c>
      <c r="L70" t="s">
        <v>2766</v>
      </c>
      <c r="M70" t="s">
        <v>2767</v>
      </c>
      <c r="N70" t="s">
        <v>2768</v>
      </c>
      <c r="O70" t="s">
        <v>2769</v>
      </c>
      <c r="P70" t="s">
        <v>2770</v>
      </c>
      <c r="Q70" t="s">
        <v>2771</v>
      </c>
      <c r="R70" t="s">
        <v>2772</v>
      </c>
      <c r="S70" t="s">
        <v>2773</v>
      </c>
      <c r="T70" t="s">
        <v>2774</v>
      </c>
      <c r="U70" t="s">
        <v>2775</v>
      </c>
      <c r="V70" t="s">
        <v>10</v>
      </c>
      <c r="W70" t="s">
        <v>53</v>
      </c>
      <c r="X70" t="s">
        <v>1693</v>
      </c>
      <c r="Y70" t="s">
        <v>1484</v>
      </c>
      <c r="Z70" t="s">
        <v>1677</v>
      </c>
    </row>
    <row r="71" spans="1:26" hidden="1" x14ac:dyDescent="0.35">
      <c r="A71">
        <v>332025121</v>
      </c>
      <c r="B71" s="19">
        <v>43646</v>
      </c>
      <c r="C71">
        <v>38904640</v>
      </c>
      <c r="D71">
        <v>8943157</v>
      </c>
      <c r="E71">
        <v>98162</v>
      </c>
      <c r="F71">
        <v>292718</v>
      </c>
      <c r="G71">
        <v>11396</v>
      </c>
      <c r="H71" t="s">
        <v>2776</v>
      </c>
      <c r="I71" t="s">
        <v>2777</v>
      </c>
      <c r="J71" t="s">
        <v>2778</v>
      </c>
      <c r="K71" t="s">
        <v>2779</v>
      </c>
      <c r="L71" t="s">
        <v>2780</v>
      </c>
      <c r="M71" t="s">
        <v>2781</v>
      </c>
      <c r="N71" t="s">
        <v>2782</v>
      </c>
      <c r="O71" t="s">
        <v>2783</v>
      </c>
      <c r="P71" t="s">
        <v>2381</v>
      </c>
      <c r="Q71" t="s">
        <v>2784</v>
      </c>
      <c r="R71" t="s">
        <v>2785</v>
      </c>
      <c r="S71" t="s">
        <v>2786</v>
      </c>
      <c r="T71" t="s">
        <v>2787</v>
      </c>
      <c r="U71" t="s">
        <v>2788</v>
      </c>
      <c r="V71" t="s">
        <v>10</v>
      </c>
      <c r="W71" t="s">
        <v>53</v>
      </c>
      <c r="X71" t="s">
        <v>1626</v>
      </c>
      <c r="Y71" t="s">
        <v>1484</v>
      </c>
      <c r="Z71" t="s">
        <v>1566</v>
      </c>
    </row>
    <row r="72" spans="1:26" hidden="1" x14ac:dyDescent="0.35">
      <c r="A72">
        <v>331108431</v>
      </c>
      <c r="B72" s="19">
        <v>43100</v>
      </c>
      <c r="C72">
        <v>33067992</v>
      </c>
      <c r="D72">
        <v>10427951</v>
      </c>
      <c r="E72">
        <v>2495493</v>
      </c>
      <c r="F72">
        <v>1238264</v>
      </c>
      <c r="G72">
        <v>723341</v>
      </c>
      <c r="H72" t="s">
        <v>2789</v>
      </c>
      <c r="I72" t="s">
        <v>2790</v>
      </c>
      <c r="J72" t="s">
        <v>2791</v>
      </c>
      <c r="K72" t="s">
        <v>2792</v>
      </c>
      <c r="L72" t="s">
        <v>2793</v>
      </c>
      <c r="M72" t="s">
        <v>2794</v>
      </c>
      <c r="N72" t="s">
        <v>2795</v>
      </c>
      <c r="O72" t="s">
        <v>2796</v>
      </c>
      <c r="P72" t="s">
        <v>2797</v>
      </c>
      <c r="Q72" t="s">
        <v>2798</v>
      </c>
      <c r="R72" t="s">
        <v>2799</v>
      </c>
      <c r="S72" t="s">
        <v>2800</v>
      </c>
      <c r="T72" t="s">
        <v>2801</v>
      </c>
      <c r="U72" t="s">
        <v>2802</v>
      </c>
      <c r="V72" t="s">
        <v>10</v>
      </c>
      <c r="W72" t="s">
        <v>53</v>
      </c>
      <c r="X72" t="s">
        <v>1472</v>
      </c>
      <c r="Y72" t="s">
        <v>1389</v>
      </c>
      <c r="Z72" t="s">
        <v>1446</v>
      </c>
    </row>
    <row r="73" spans="1:26" hidden="1" x14ac:dyDescent="0.35">
      <c r="A73">
        <v>6380042</v>
      </c>
      <c r="B73" s="19">
        <v>44196</v>
      </c>
      <c r="C73">
        <v>54129298</v>
      </c>
      <c r="D73">
        <v>43602726</v>
      </c>
      <c r="E73">
        <v>16963561</v>
      </c>
      <c r="F73">
        <v>14062358</v>
      </c>
      <c r="G73">
        <v>9177023</v>
      </c>
      <c r="H73" t="s">
        <v>2803</v>
      </c>
      <c r="I73" t="s">
        <v>2804</v>
      </c>
      <c r="J73" t="s">
        <v>2805</v>
      </c>
      <c r="K73" t="s">
        <v>2806</v>
      </c>
      <c r="L73" t="s">
        <v>2807</v>
      </c>
      <c r="M73" t="s">
        <v>2808</v>
      </c>
      <c r="N73" t="s">
        <v>2809</v>
      </c>
      <c r="O73" t="s">
        <v>2810</v>
      </c>
      <c r="P73" t="s">
        <v>2811</v>
      </c>
      <c r="Q73" t="s">
        <v>2812</v>
      </c>
      <c r="R73" t="s">
        <v>2813</v>
      </c>
      <c r="S73" t="s">
        <v>2814</v>
      </c>
      <c r="T73" t="s">
        <v>2815</v>
      </c>
      <c r="U73" t="s">
        <v>2816</v>
      </c>
      <c r="V73" t="s">
        <v>10</v>
      </c>
      <c r="W73" t="s">
        <v>53</v>
      </c>
      <c r="X73" t="s">
        <v>518</v>
      </c>
      <c r="Y73" t="s">
        <v>509</v>
      </c>
      <c r="Z73" t="s">
        <v>510</v>
      </c>
    </row>
    <row r="74" spans="1:26" hidden="1" x14ac:dyDescent="0.35">
      <c r="A74">
        <v>17150038</v>
      </c>
      <c r="B74" s="19">
        <v>42551</v>
      </c>
      <c r="C74">
        <v>56504808</v>
      </c>
      <c r="D74">
        <v>25777997</v>
      </c>
      <c r="E74">
        <v>3278532</v>
      </c>
      <c r="F74">
        <v>2837360</v>
      </c>
      <c r="G74">
        <v>1951776</v>
      </c>
      <c r="H74" t="s">
        <v>2817</v>
      </c>
      <c r="I74" t="s">
        <v>2818</v>
      </c>
      <c r="J74" t="s">
        <v>2819</v>
      </c>
      <c r="K74" t="s">
        <v>2820</v>
      </c>
      <c r="L74" t="s">
        <v>2821</v>
      </c>
      <c r="M74" t="s">
        <v>2822</v>
      </c>
      <c r="N74" t="s">
        <v>2823</v>
      </c>
      <c r="O74" t="s">
        <v>2824</v>
      </c>
      <c r="P74" t="s">
        <v>2825</v>
      </c>
      <c r="Q74" t="s">
        <v>2826</v>
      </c>
      <c r="R74" t="s">
        <v>2827</v>
      </c>
      <c r="S74" t="s">
        <v>2828</v>
      </c>
      <c r="T74" t="s">
        <v>2829</v>
      </c>
      <c r="U74" t="s">
        <v>2830</v>
      </c>
      <c r="V74" t="s">
        <v>10</v>
      </c>
      <c r="W74" t="s">
        <v>53</v>
      </c>
      <c r="X74" t="s">
        <v>659</v>
      </c>
      <c r="Y74" t="s">
        <v>509</v>
      </c>
      <c r="Z74" t="s">
        <v>645</v>
      </c>
    </row>
    <row r="75" spans="1:26" hidden="1" x14ac:dyDescent="0.35">
      <c r="A75">
        <v>330792078</v>
      </c>
      <c r="B75" s="19">
        <v>42916</v>
      </c>
      <c r="C75">
        <v>153990219</v>
      </c>
      <c r="D75">
        <v>51179094</v>
      </c>
      <c r="E75">
        <v>7876193</v>
      </c>
      <c r="F75">
        <v>1229999</v>
      </c>
      <c r="G75">
        <v>4208278</v>
      </c>
      <c r="H75" t="s">
        <v>2831</v>
      </c>
      <c r="I75" t="s">
        <v>2832</v>
      </c>
      <c r="J75" t="s">
        <v>2833</v>
      </c>
      <c r="K75" t="s">
        <v>2834</v>
      </c>
      <c r="L75" t="s">
        <v>2835</v>
      </c>
      <c r="M75" t="s">
        <v>2836</v>
      </c>
      <c r="N75" t="s">
        <v>2837</v>
      </c>
      <c r="O75" t="s">
        <v>2838</v>
      </c>
      <c r="P75" t="s">
        <v>2839</v>
      </c>
      <c r="Q75" t="s">
        <v>2325</v>
      </c>
      <c r="R75" t="s">
        <v>2840</v>
      </c>
      <c r="S75" t="s">
        <v>2841</v>
      </c>
      <c r="T75" t="s">
        <v>2842</v>
      </c>
      <c r="U75" t="s">
        <v>2843</v>
      </c>
      <c r="V75" t="s">
        <v>10</v>
      </c>
      <c r="W75" t="s">
        <v>53</v>
      </c>
      <c r="X75" t="s">
        <v>792</v>
      </c>
      <c r="Y75" t="s">
        <v>771</v>
      </c>
      <c r="Z75" t="s">
        <v>790</v>
      </c>
    </row>
    <row r="76" spans="1:26" hidden="1" x14ac:dyDescent="0.35">
      <c r="A76">
        <v>306516113</v>
      </c>
      <c r="B76" s="19">
        <v>42735</v>
      </c>
      <c r="C76">
        <v>31957947</v>
      </c>
      <c r="D76">
        <v>16711990</v>
      </c>
      <c r="E76">
        <v>944489</v>
      </c>
      <c r="F76">
        <v>514378</v>
      </c>
      <c r="G76">
        <v>496344</v>
      </c>
      <c r="H76" t="s">
        <v>2844</v>
      </c>
      <c r="I76" t="s">
        <v>2845</v>
      </c>
      <c r="J76" t="s">
        <v>2846</v>
      </c>
      <c r="K76" t="s">
        <v>2847</v>
      </c>
      <c r="L76" t="s">
        <v>2848</v>
      </c>
      <c r="M76" t="s">
        <v>2849</v>
      </c>
      <c r="N76" t="s">
        <v>2850</v>
      </c>
      <c r="O76" t="s">
        <v>2851</v>
      </c>
      <c r="P76" t="s">
        <v>2852</v>
      </c>
      <c r="Q76" t="s">
        <v>2853</v>
      </c>
      <c r="R76" t="s">
        <v>2854</v>
      </c>
      <c r="S76" t="s">
        <v>2855</v>
      </c>
      <c r="T76" t="s">
        <v>2856</v>
      </c>
      <c r="U76" t="s">
        <v>2857</v>
      </c>
      <c r="V76" t="s">
        <v>10</v>
      </c>
      <c r="W76" t="s">
        <v>53</v>
      </c>
      <c r="X76" t="s">
        <v>1858</v>
      </c>
      <c r="Y76" t="s">
        <v>1803</v>
      </c>
      <c r="Z76" t="s">
        <v>1838</v>
      </c>
    </row>
    <row r="77" spans="1:26" hidden="1" x14ac:dyDescent="0.35">
      <c r="A77">
        <v>308235175</v>
      </c>
      <c r="B77" s="19">
        <v>44196</v>
      </c>
      <c r="C77">
        <v>151152158</v>
      </c>
      <c r="D77">
        <v>63664335</v>
      </c>
      <c r="E77">
        <v>12124902</v>
      </c>
      <c r="F77">
        <v>7911495</v>
      </c>
      <c r="G77">
        <v>8848926</v>
      </c>
      <c r="H77" t="s">
        <v>2858</v>
      </c>
      <c r="I77" t="s">
        <v>2859</v>
      </c>
      <c r="J77" t="s">
        <v>2860</v>
      </c>
      <c r="K77" t="s">
        <v>2861</v>
      </c>
      <c r="L77" t="s">
        <v>2862</v>
      </c>
      <c r="M77" t="s">
        <v>2863</v>
      </c>
      <c r="N77" t="s">
        <v>1995</v>
      </c>
      <c r="O77" t="s">
        <v>2864</v>
      </c>
      <c r="P77" t="s">
        <v>2865</v>
      </c>
      <c r="Q77" t="s">
        <v>2866</v>
      </c>
      <c r="R77" t="s">
        <v>2867</v>
      </c>
      <c r="S77" t="s">
        <v>2868</v>
      </c>
      <c r="T77" t="s">
        <v>2869</v>
      </c>
      <c r="U77" t="s">
        <v>2870</v>
      </c>
      <c r="V77" t="s">
        <v>10</v>
      </c>
      <c r="W77" t="s">
        <v>53</v>
      </c>
      <c r="X77" t="s">
        <v>1436</v>
      </c>
      <c r="Y77" t="s">
        <v>1389</v>
      </c>
      <c r="Z77" t="s">
        <v>1437</v>
      </c>
    </row>
    <row r="78" spans="1:26" hidden="1" x14ac:dyDescent="0.35">
      <c r="A78">
        <v>304424963</v>
      </c>
      <c r="B78" s="19">
        <v>43555</v>
      </c>
      <c r="C78">
        <v>33223575</v>
      </c>
      <c r="D78">
        <v>9234028</v>
      </c>
      <c r="E78">
        <v>2771338</v>
      </c>
      <c r="F78">
        <v>2295659</v>
      </c>
      <c r="G78">
        <v>1484011</v>
      </c>
      <c r="H78" t="s">
        <v>2871</v>
      </c>
      <c r="I78" t="s">
        <v>2872</v>
      </c>
      <c r="J78" t="s">
        <v>2873</v>
      </c>
      <c r="K78" t="s">
        <v>2874</v>
      </c>
      <c r="L78" t="s">
        <v>2875</v>
      </c>
      <c r="M78" t="s">
        <v>1953</v>
      </c>
      <c r="N78" t="s">
        <v>2876</v>
      </c>
      <c r="O78" t="s">
        <v>2877</v>
      </c>
      <c r="P78" t="s">
        <v>2878</v>
      </c>
      <c r="Q78" t="s">
        <v>2879</v>
      </c>
      <c r="R78" t="s">
        <v>2880</v>
      </c>
      <c r="S78" t="s">
        <v>107</v>
      </c>
      <c r="T78" t="s">
        <v>2881</v>
      </c>
      <c r="U78" t="s">
        <v>2882</v>
      </c>
      <c r="V78" t="s">
        <v>10</v>
      </c>
      <c r="W78" t="s">
        <v>53</v>
      </c>
      <c r="X78" t="s">
        <v>1632</v>
      </c>
      <c r="Y78" t="s">
        <v>1484</v>
      </c>
      <c r="Z78" t="s">
        <v>1566</v>
      </c>
    </row>
    <row r="79" spans="1:26" hidden="1" x14ac:dyDescent="0.35">
      <c r="A79">
        <v>305120107</v>
      </c>
      <c r="B79" s="19">
        <v>42794</v>
      </c>
      <c r="C79">
        <v>38185466</v>
      </c>
      <c r="D79">
        <v>12317462</v>
      </c>
      <c r="E79">
        <v>2142090</v>
      </c>
      <c r="F79">
        <v>2075044</v>
      </c>
      <c r="G79">
        <v>1405838</v>
      </c>
      <c r="H79" t="s">
        <v>2883</v>
      </c>
      <c r="I79" t="s">
        <v>2884</v>
      </c>
      <c r="J79" t="s">
        <v>2885</v>
      </c>
      <c r="K79" t="s">
        <v>250</v>
      </c>
      <c r="L79" t="s">
        <v>2886</v>
      </c>
      <c r="M79" t="s">
        <v>2887</v>
      </c>
      <c r="N79" t="s">
        <v>2888</v>
      </c>
      <c r="O79" t="s">
        <v>2889</v>
      </c>
      <c r="P79" t="s">
        <v>2890</v>
      </c>
      <c r="Q79" t="s">
        <v>2891</v>
      </c>
      <c r="R79" t="s">
        <v>2892</v>
      </c>
      <c r="S79" t="s">
        <v>2893</v>
      </c>
      <c r="T79" t="s">
        <v>2894</v>
      </c>
      <c r="U79" t="s">
        <v>2895</v>
      </c>
      <c r="V79" t="s">
        <v>10</v>
      </c>
      <c r="W79" t="s">
        <v>53</v>
      </c>
      <c r="X79" t="s">
        <v>1719</v>
      </c>
      <c r="Y79" t="s">
        <v>1484</v>
      </c>
      <c r="Z79" t="s">
        <v>1677</v>
      </c>
    </row>
    <row r="80" spans="1:26" hidden="1" x14ac:dyDescent="0.35">
      <c r="A80">
        <v>305375651</v>
      </c>
      <c r="B80" s="19">
        <v>44196</v>
      </c>
      <c r="C80">
        <v>193455967</v>
      </c>
      <c r="D80">
        <v>86048970</v>
      </c>
      <c r="E80">
        <v>6185029</v>
      </c>
      <c r="F80">
        <v>5397864</v>
      </c>
      <c r="G80">
        <v>3483468</v>
      </c>
      <c r="H80" t="s">
        <v>407</v>
      </c>
      <c r="I80" t="s">
        <v>2896</v>
      </c>
      <c r="J80" t="s">
        <v>2897</v>
      </c>
      <c r="K80" t="s">
        <v>2898</v>
      </c>
      <c r="L80" t="s">
        <v>2899</v>
      </c>
      <c r="M80" t="s">
        <v>2900</v>
      </c>
      <c r="N80" t="s">
        <v>2901</v>
      </c>
      <c r="O80" t="s">
        <v>222</v>
      </c>
      <c r="P80" t="s">
        <v>316</v>
      </c>
      <c r="Q80" t="s">
        <v>2902</v>
      </c>
      <c r="R80" t="s">
        <v>2903</v>
      </c>
      <c r="S80" t="s">
        <v>214</v>
      </c>
      <c r="T80" t="s">
        <v>2904</v>
      </c>
      <c r="U80" t="s">
        <v>2905</v>
      </c>
      <c r="V80" t="s">
        <v>10</v>
      </c>
      <c r="W80" t="s">
        <v>53</v>
      </c>
      <c r="X80" t="s">
        <v>670</v>
      </c>
      <c r="Y80" t="s">
        <v>509</v>
      </c>
      <c r="Z80" t="s">
        <v>666</v>
      </c>
    </row>
    <row r="81" spans="1:26" hidden="1" x14ac:dyDescent="0.35">
      <c r="A81">
        <v>310046610</v>
      </c>
      <c r="B81" s="19">
        <v>45291</v>
      </c>
      <c r="C81">
        <v>85082442</v>
      </c>
      <c r="D81">
        <v>33642213</v>
      </c>
      <c r="E81">
        <v>2744042</v>
      </c>
      <c r="F81">
        <v>1277362</v>
      </c>
      <c r="G81">
        <v>319419</v>
      </c>
      <c r="H81" t="s">
        <v>2906</v>
      </c>
      <c r="I81" t="s">
        <v>2907</v>
      </c>
      <c r="J81" t="s">
        <v>2908</v>
      </c>
      <c r="K81" t="s">
        <v>2909</v>
      </c>
      <c r="L81" t="s">
        <v>2910</v>
      </c>
      <c r="M81" t="s">
        <v>2911</v>
      </c>
      <c r="N81" t="s">
        <v>2912</v>
      </c>
      <c r="O81" t="s">
        <v>2913</v>
      </c>
      <c r="P81" t="s">
        <v>2914</v>
      </c>
      <c r="Q81" t="s">
        <v>2915</v>
      </c>
      <c r="R81" t="s">
        <v>2916</v>
      </c>
      <c r="S81" t="s">
        <v>2917</v>
      </c>
      <c r="T81" t="s">
        <v>2918</v>
      </c>
      <c r="U81" t="s">
        <v>2919</v>
      </c>
      <c r="V81" t="s">
        <v>10</v>
      </c>
      <c r="W81" t="s">
        <v>53</v>
      </c>
      <c r="X81" t="s">
        <v>1703</v>
      </c>
      <c r="Y81" t="s">
        <v>1484</v>
      </c>
      <c r="Z81" t="s">
        <v>1677</v>
      </c>
    </row>
    <row r="82" spans="1:26" hidden="1" x14ac:dyDescent="0.35">
      <c r="A82">
        <v>310391503</v>
      </c>
      <c r="B82" s="19">
        <v>45716</v>
      </c>
      <c r="C82">
        <v>128369112</v>
      </c>
      <c r="D82">
        <v>63973239</v>
      </c>
      <c r="E82">
        <v>1206421</v>
      </c>
      <c r="F82">
        <v>-1120682</v>
      </c>
      <c r="G82">
        <v>-2055119</v>
      </c>
      <c r="H82" t="s">
        <v>2920</v>
      </c>
      <c r="I82" t="s">
        <v>2921</v>
      </c>
      <c r="J82" t="s">
        <v>2922</v>
      </c>
      <c r="K82" t="s">
        <v>2923</v>
      </c>
      <c r="L82" t="s">
        <v>2924</v>
      </c>
      <c r="M82" t="s">
        <v>2925</v>
      </c>
      <c r="N82" t="s">
        <v>2926</v>
      </c>
      <c r="O82" t="s">
        <v>2391</v>
      </c>
      <c r="P82" t="s">
        <v>2927</v>
      </c>
      <c r="Q82" t="s">
        <v>2928</v>
      </c>
      <c r="R82" t="s">
        <v>2929</v>
      </c>
      <c r="S82" t="s">
        <v>2930</v>
      </c>
      <c r="T82" t="s">
        <v>2931</v>
      </c>
      <c r="U82" t="s">
        <v>2932</v>
      </c>
      <c r="V82" t="s">
        <v>10</v>
      </c>
      <c r="W82" t="s">
        <v>53</v>
      </c>
      <c r="X82" t="s">
        <v>1687</v>
      </c>
      <c r="Y82" t="s">
        <v>1484</v>
      </c>
      <c r="Z82" t="s">
        <v>1677</v>
      </c>
    </row>
    <row r="83" spans="1:26" hidden="1" x14ac:dyDescent="0.35">
      <c r="A83">
        <v>302558622</v>
      </c>
      <c r="B83" s="19">
        <v>45291</v>
      </c>
      <c r="C83">
        <v>63337572</v>
      </c>
      <c r="D83">
        <v>19761077</v>
      </c>
      <c r="E83">
        <v>832013</v>
      </c>
      <c r="F83">
        <v>207366</v>
      </c>
      <c r="G83">
        <v>458249</v>
      </c>
      <c r="H83" t="s">
        <v>2933</v>
      </c>
      <c r="I83" t="s">
        <v>2934</v>
      </c>
      <c r="J83" t="s">
        <v>2935</v>
      </c>
      <c r="K83" t="s">
        <v>2936</v>
      </c>
      <c r="L83" t="s">
        <v>2937</v>
      </c>
      <c r="M83" t="s">
        <v>2938</v>
      </c>
      <c r="N83" t="s">
        <v>2225</v>
      </c>
      <c r="O83" t="s">
        <v>2939</v>
      </c>
      <c r="P83" t="s">
        <v>2940</v>
      </c>
      <c r="Q83" t="s">
        <v>2941</v>
      </c>
      <c r="R83" t="s">
        <v>2942</v>
      </c>
      <c r="S83" t="s">
        <v>2943</v>
      </c>
      <c r="T83" t="s">
        <v>2944</v>
      </c>
      <c r="U83" t="s">
        <v>2945</v>
      </c>
      <c r="V83" t="s">
        <v>10</v>
      </c>
      <c r="W83" t="s">
        <v>53</v>
      </c>
      <c r="X83" t="s">
        <v>970</v>
      </c>
      <c r="Y83" t="s">
        <v>771</v>
      </c>
      <c r="Z83" t="s">
        <v>960</v>
      </c>
    </row>
    <row r="84" spans="1:26" hidden="1" x14ac:dyDescent="0.35">
      <c r="A84">
        <v>301522900</v>
      </c>
      <c r="B84" s="19">
        <v>43830</v>
      </c>
      <c r="C84">
        <v>38565676</v>
      </c>
      <c r="D84">
        <v>18686097</v>
      </c>
      <c r="E84">
        <v>2471057</v>
      </c>
      <c r="F84">
        <v>-86172</v>
      </c>
      <c r="G84">
        <v>1957711</v>
      </c>
      <c r="H84" t="s">
        <v>2946</v>
      </c>
      <c r="I84" t="s">
        <v>2947</v>
      </c>
      <c r="J84" t="s">
        <v>2948</v>
      </c>
      <c r="K84" t="s">
        <v>2949</v>
      </c>
      <c r="L84" t="s">
        <v>1897</v>
      </c>
      <c r="M84" t="s">
        <v>2950</v>
      </c>
      <c r="N84" t="s">
        <v>2951</v>
      </c>
      <c r="O84" t="s">
        <v>2952</v>
      </c>
      <c r="P84" t="s">
        <v>2212</v>
      </c>
      <c r="Q84" t="s">
        <v>2953</v>
      </c>
      <c r="R84" t="s">
        <v>2954</v>
      </c>
      <c r="S84" t="s">
        <v>2955</v>
      </c>
      <c r="T84" t="s">
        <v>2956</v>
      </c>
      <c r="U84" t="s">
        <v>2957</v>
      </c>
      <c r="V84" t="s">
        <v>10</v>
      </c>
      <c r="W84" t="s">
        <v>53</v>
      </c>
      <c r="X84" t="s">
        <v>1026</v>
      </c>
      <c r="Y84" t="s">
        <v>1001</v>
      </c>
      <c r="Z84" t="s">
        <v>1008</v>
      </c>
    </row>
    <row r="85" spans="1:26" hidden="1" x14ac:dyDescent="0.35">
      <c r="A85">
        <v>346220023</v>
      </c>
      <c r="B85" s="19">
        <v>43100</v>
      </c>
      <c r="C85">
        <v>67416314</v>
      </c>
      <c r="D85">
        <v>14448878</v>
      </c>
      <c r="E85">
        <v>4816000</v>
      </c>
      <c r="F85">
        <v>4322700</v>
      </c>
      <c r="G85">
        <v>2977486</v>
      </c>
      <c r="H85" t="s">
        <v>49</v>
      </c>
      <c r="I85" t="s">
        <v>2958</v>
      </c>
      <c r="J85" t="s">
        <v>2959</v>
      </c>
      <c r="K85" t="s">
        <v>2960</v>
      </c>
      <c r="L85" t="s">
        <v>2961</v>
      </c>
      <c r="M85" t="s">
        <v>2962</v>
      </c>
      <c r="N85" t="s">
        <v>2963</v>
      </c>
      <c r="O85" t="s">
        <v>49</v>
      </c>
      <c r="P85" t="s">
        <v>2964</v>
      </c>
      <c r="Q85" t="s">
        <v>2965</v>
      </c>
      <c r="R85" t="s">
        <v>2966</v>
      </c>
      <c r="S85" t="s">
        <v>2967</v>
      </c>
      <c r="T85" t="s">
        <v>2968</v>
      </c>
      <c r="U85" t="s">
        <v>2969</v>
      </c>
      <c r="V85" t="s">
        <v>10</v>
      </c>
      <c r="W85" t="s">
        <v>53</v>
      </c>
      <c r="X85" t="s">
        <v>1146</v>
      </c>
      <c r="Y85" t="s">
        <v>1125</v>
      </c>
      <c r="Z85" t="s">
        <v>1126</v>
      </c>
    </row>
    <row r="86" spans="1:26" hidden="1" x14ac:dyDescent="0.35">
      <c r="A86">
        <v>347714388</v>
      </c>
      <c r="B86" s="19">
        <v>44561</v>
      </c>
      <c r="C86">
        <v>27292597</v>
      </c>
      <c r="D86">
        <v>11601924</v>
      </c>
      <c r="E86">
        <v>2261608</v>
      </c>
      <c r="F86">
        <v>1762863</v>
      </c>
      <c r="G86">
        <v>2369097</v>
      </c>
      <c r="H86" t="s">
        <v>2970</v>
      </c>
      <c r="I86" t="s">
        <v>2971</v>
      </c>
      <c r="J86" t="s">
        <v>2972</v>
      </c>
      <c r="K86" t="s">
        <v>2973</v>
      </c>
      <c r="L86" t="s">
        <v>2974</v>
      </c>
      <c r="M86" t="s">
        <v>2975</v>
      </c>
      <c r="N86" t="s">
        <v>2976</v>
      </c>
      <c r="O86" t="s">
        <v>2144</v>
      </c>
      <c r="P86" t="s">
        <v>2977</v>
      </c>
      <c r="Q86" t="s">
        <v>2978</v>
      </c>
      <c r="R86" t="s">
        <v>2979</v>
      </c>
      <c r="S86" t="s">
        <v>2980</v>
      </c>
      <c r="T86" t="s">
        <v>2981</v>
      </c>
      <c r="U86" t="s">
        <v>2982</v>
      </c>
      <c r="V86" t="s">
        <v>10</v>
      </c>
      <c r="W86" t="s">
        <v>53</v>
      </c>
      <c r="X86" t="s">
        <v>1553</v>
      </c>
      <c r="Y86" t="s">
        <v>1484</v>
      </c>
      <c r="Z86" t="s">
        <v>1485</v>
      </c>
    </row>
    <row r="87" spans="1:26" hidden="1" x14ac:dyDescent="0.35">
      <c r="A87">
        <v>342048055</v>
      </c>
      <c r="B87" s="19">
        <v>43465</v>
      </c>
      <c r="C87">
        <v>188910958</v>
      </c>
      <c r="D87">
        <v>72029830</v>
      </c>
      <c r="E87">
        <v>17226342</v>
      </c>
      <c r="F87">
        <v>11869369</v>
      </c>
      <c r="G87">
        <v>8931156</v>
      </c>
      <c r="H87" t="s">
        <v>2983</v>
      </c>
      <c r="I87" t="s">
        <v>2984</v>
      </c>
      <c r="J87" t="s">
        <v>2985</v>
      </c>
      <c r="K87" t="s">
        <v>2986</v>
      </c>
      <c r="L87" t="s">
        <v>2987</v>
      </c>
      <c r="M87" t="s">
        <v>2988</v>
      </c>
      <c r="N87" t="s">
        <v>2989</v>
      </c>
      <c r="O87" t="s">
        <v>2990</v>
      </c>
      <c r="P87" t="s">
        <v>2991</v>
      </c>
      <c r="Q87" t="s">
        <v>2992</v>
      </c>
      <c r="R87" t="s">
        <v>2993</v>
      </c>
      <c r="S87" t="s">
        <v>2994</v>
      </c>
      <c r="T87" t="s">
        <v>2995</v>
      </c>
      <c r="U87" t="s">
        <v>2996</v>
      </c>
      <c r="V87" t="s">
        <v>10</v>
      </c>
      <c r="W87" t="s">
        <v>53</v>
      </c>
      <c r="X87" t="s">
        <v>1493</v>
      </c>
      <c r="Y87" t="s">
        <v>1484</v>
      </c>
      <c r="Z87" t="s">
        <v>1485</v>
      </c>
    </row>
    <row r="88" spans="1:26" hidden="1" x14ac:dyDescent="0.35">
      <c r="A88">
        <v>343688016</v>
      </c>
      <c r="B88" s="19">
        <v>44196</v>
      </c>
      <c r="C88">
        <v>2064328970</v>
      </c>
      <c r="D88">
        <v>1109778684</v>
      </c>
      <c r="E88">
        <v>113971543</v>
      </c>
      <c r="F88">
        <v>72626696</v>
      </c>
      <c r="G88">
        <v>34800000</v>
      </c>
      <c r="H88" t="s">
        <v>2997</v>
      </c>
      <c r="I88" t="s">
        <v>2998</v>
      </c>
      <c r="J88" t="s">
        <v>2999</v>
      </c>
      <c r="K88" t="s">
        <v>3000</v>
      </c>
      <c r="L88" t="s">
        <v>3001</v>
      </c>
      <c r="M88" t="s">
        <v>3002</v>
      </c>
      <c r="N88" t="s">
        <v>3003</v>
      </c>
      <c r="O88" t="s">
        <v>2225</v>
      </c>
      <c r="P88" t="s">
        <v>3004</v>
      </c>
      <c r="Q88" t="s">
        <v>3005</v>
      </c>
      <c r="R88" t="s">
        <v>3006</v>
      </c>
      <c r="S88" t="s">
        <v>3007</v>
      </c>
      <c r="T88" t="s">
        <v>3008</v>
      </c>
      <c r="U88" t="s">
        <v>3009</v>
      </c>
      <c r="V88" t="s">
        <v>10</v>
      </c>
      <c r="W88" t="s">
        <v>53</v>
      </c>
      <c r="X88" t="s">
        <v>940</v>
      </c>
      <c r="Y88" t="s">
        <v>771</v>
      </c>
      <c r="Z88" t="s">
        <v>941</v>
      </c>
    </row>
    <row r="89" spans="1:26" hidden="1" x14ac:dyDescent="0.35">
      <c r="A89">
        <v>343484879</v>
      </c>
      <c r="B89" s="19">
        <v>43830</v>
      </c>
      <c r="C89">
        <v>90360277</v>
      </c>
      <c r="D89">
        <v>38287999</v>
      </c>
      <c r="E89">
        <v>8879739</v>
      </c>
      <c r="F89">
        <v>6874326</v>
      </c>
      <c r="G89">
        <v>5773213</v>
      </c>
      <c r="H89" t="s">
        <v>3010</v>
      </c>
      <c r="I89" t="s">
        <v>3011</v>
      </c>
      <c r="J89" t="s">
        <v>3012</v>
      </c>
      <c r="K89" t="s">
        <v>3013</v>
      </c>
      <c r="L89" t="s">
        <v>3014</v>
      </c>
      <c r="M89" t="s">
        <v>3015</v>
      </c>
      <c r="N89" t="s">
        <v>3016</v>
      </c>
      <c r="O89" t="s">
        <v>49</v>
      </c>
      <c r="P89" t="s">
        <v>3017</v>
      </c>
      <c r="Q89" t="s">
        <v>3018</v>
      </c>
      <c r="R89" t="s">
        <v>3019</v>
      </c>
      <c r="S89" t="s">
        <v>3020</v>
      </c>
      <c r="T89" t="s">
        <v>3021</v>
      </c>
      <c r="U89" t="s">
        <v>3022</v>
      </c>
      <c r="V89" t="s">
        <v>10</v>
      </c>
      <c r="W89" t="s">
        <v>53</v>
      </c>
      <c r="X89" t="s">
        <v>823</v>
      </c>
      <c r="Y89" t="s">
        <v>771</v>
      </c>
      <c r="Z89" t="s">
        <v>799</v>
      </c>
    </row>
    <row r="90" spans="1:26" hidden="1" x14ac:dyDescent="0.35">
      <c r="A90">
        <v>348609355</v>
      </c>
      <c r="B90" s="19">
        <v>43100</v>
      </c>
      <c r="C90">
        <v>45223169</v>
      </c>
      <c r="D90">
        <v>7158976</v>
      </c>
      <c r="E90">
        <v>-142442</v>
      </c>
      <c r="F90">
        <v>-700270</v>
      </c>
      <c r="G90">
        <v>0</v>
      </c>
      <c r="H90" t="s">
        <v>3023</v>
      </c>
      <c r="I90" t="s">
        <v>3024</v>
      </c>
      <c r="J90" t="s">
        <v>3025</v>
      </c>
      <c r="K90" t="s">
        <v>3026</v>
      </c>
      <c r="L90" t="s">
        <v>3027</v>
      </c>
      <c r="M90" t="s">
        <v>3028</v>
      </c>
      <c r="N90" t="s">
        <v>3029</v>
      </c>
      <c r="O90" t="s">
        <v>3030</v>
      </c>
      <c r="P90" t="s">
        <v>3031</v>
      </c>
      <c r="Q90" t="s">
        <v>3032</v>
      </c>
      <c r="R90" t="s">
        <v>3033</v>
      </c>
      <c r="S90" t="s">
        <v>3034</v>
      </c>
      <c r="T90" t="s">
        <v>3035</v>
      </c>
      <c r="U90" t="s">
        <v>3036</v>
      </c>
      <c r="V90" t="s">
        <v>10</v>
      </c>
      <c r="W90" t="s">
        <v>53</v>
      </c>
      <c r="X90" t="s">
        <v>1248</v>
      </c>
      <c r="Y90" t="s">
        <v>1125</v>
      </c>
      <c r="Z90" t="s">
        <v>1174</v>
      </c>
    </row>
    <row r="91" spans="1:26" hidden="1" x14ac:dyDescent="0.35">
      <c r="A91">
        <v>344603006</v>
      </c>
      <c r="B91" s="19">
        <v>42735</v>
      </c>
      <c r="C91">
        <v>247887632</v>
      </c>
      <c r="D91">
        <v>32722992</v>
      </c>
      <c r="E91">
        <v>-5670805</v>
      </c>
      <c r="F91">
        <v>-8296108</v>
      </c>
      <c r="G91">
        <v>-2594632</v>
      </c>
      <c r="H91" t="s">
        <v>3037</v>
      </c>
      <c r="I91" t="s">
        <v>3038</v>
      </c>
      <c r="J91" t="s">
        <v>3039</v>
      </c>
      <c r="K91" t="s">
        <v>3040</v>
      </c>
      <c r="L91" t="s">
        <v>2780</v>
      </c>
      <c r="M91" t="s">
        <v>3041</v>
      </c>
      <c r="N91" t="s">
        <v>3042</v>
      </c>
      <c r="O91" t="s">
        <v>3043</v>
      </c>
      <c r="P91" t="s">
        <v>3044</v>
      </c>
      <c r="Q91" t="s">
        <v>3045</v>
      </c>
      <c r="R91" t="s">
        <v>3046</v>
      </c>
      <c r="S91" t="s">
        <v>3047</v>
      </c>
      <c r="T91" t="s">
        <v>3048</v>
      </c>
      <c r="U91" t="s">
        <v>3049</v>
      </c>
      <c r="V91" t="s">
        <v>10</v>
      </c>
      <c r="W91" t="s">
        <v>53</v>
      </c>
      <c r="X91" t="s">
        <v>1765</v>
      </c>
      <c r="Y91" t="s">
        <v>1766</v>
      </c>
      <c r="Z91" t="s">
        <v>1766</v>
      </c>
    </row>
    <row r="92" spans="1:26" hidden="1" x14ac:dyDescent="0.35">
      <c r="A92">
        <v>334766177</v>
      </c>
      <c r="B92" s="19">
        <v>45291</v>
      </c>
      <c r="C92">
        <v>73639215</v>
      </c>
      <c r="D92">
        <v>25170089</v>
      </c>
      <c r="E92">
        <v>1013552</v>
      </c>
      <c r="F92">
        <v>-145376</v>
      </c>
      <c r="G92">
        <v>-370916</v>
      </c>
      <c r="H92" t="s">
        <v>3050</v>
      </c>
      <c r="I92" t="s">
        <v>3051</v>
      </c>
      <c r="J92" t="s">
        <v>3052</v>
      </c>
      <c r="K92" t="s">
        <v>3053</v>
      </c>
      <c r="L92" t="s">
        <v>3054</v>
      </c>
      <c r="M92" t="s">
        <v>3055</v>
      </c>
      <c r="N92" t="s">
        <v>3056</v>
      </c>
      <c r="O92" t="s">
        <v>3057</v>
      </c>
      <c r="P92" t="s">
        <v>3058</v>
      </c>
      <c r="Q92" t="s">
        <v>3059</v>
      </c>
      <c r="R92" t="s">
        <v>3060</v>
      </c>
      <c r="S92" t="s">
        <v>3061</v>
      </c>
      <c r="T92" t="s">
        <v>3062</v>
      </c>
      <c r="U92" t="s">
        <v>3063</v>
      </c>
      <c r="V92" t="s">
        <v>10</v>
      </c>
      <c r="W92" t="s">
        <v>53</v>
      </c>
      <c r="X92" t="s">
        <v>1780</v>
      </c>
      <c r="Y92" t="s">
        <v>1766</v>
      </c>
      <c r="Z92" t="s">
        <v>1766</v>
      </c>
    </row>
    <row r="93" spans="1:26" hidden="1" x14ac:dyDescent="0.35">
      <c r="A93">
        <v>335681359</v>
      </c>
      <c r="B93" s="19">
        <v>44196</v>
      </c>
      <c r="C93">
        <v>56476501</v>
      </c>
      <c r="D93">
        <v>25072948</v>
      </c>
      <c r="E93">
        <v>11870336</v>
      </c>
      <c r="F93">
        <v>9416152</v>
      </c>
      <c r="G93">
        <v>6447479</v>
      </c>
      <c r="H93" t="s">
        <v>3064</v>
      </c>
      <c r="I93" t="s">
        <v>3065</v>
      </c>
      <c r="J93" t="s">
        <v>3066</v>
      </c>
      <c r="K93" t="s">
        <v>3067</v>
      </c>
      <c r="L93" t="s">
        <v>3068</v>
      </c>
      <c r="M93" t="s">
        <v>3069</v>
      </c>
      <c r="N93" t="s">
        <v>3070</v>
      </c>
      <c r="O93" t="s">
        <v>3071</v>
      </c>
      <c r="P93" t="s">
        <v>3072</v>
      </c>
      <c r="Q93" t="s">
        <v>326</v>
      </c>
      <c r="R93" t="s">
        <v>3073</v>
      </c>
      <c r="S93" t="s">
        <v>3074</v>
      </c>
      <c r="T93" t="s">
        <v>3075</v>
      </c>
      <c r="U93" t="s">
        <v>3076</v>
      </c>
      <c r="V93" t="s">
        <v>10</v>
      </c>
      <c r="W93" t="s">
        <v>53</v>
      </c>
      <c r="X93" t="s">
        <v>829</v>
      </c>
      <c r="Y93" t="s">
        <v>771</v>
      </c>
      <c r="Z93" t="s">
        <v>799</v>
      </c>
    </row>
    <row r="94" spans="1:26" hidden="1" x14ac:dyDescent="0.35">
      <c r="A94">
        <v>335681359</v>
      </c>
      <c r="B94" s="19">
        <v>44926</v>
      </c>
      <c r="C94">
        <v>81840980</v>
      </c>
      <c r="D94">
        <v>47607885</v>
      </c>
      <c r="E94">
        <v>19881779</v>
      </c>
      <c r="F94">
        <v>16222224</v>
      </c>
      <c r="G94">
        <v>11444299</v>
      </c>
      <c r="H94" t="s">
        <v>3077</v>
      </c>
      <c r="I94" t="s">
        <v>3078</v>
      </c>
      <c r="J94" t="s">
        <v>3079</v>
      </c>
      <c r="K94" t="s">
        <v>3080</v>
      </c>
      <c r="L94" t="s">
        <v>3081</v>
      </c>
      <c r="M94" t="s">
        <v>3082</v>
      </c>
      <c r="N94" t="s">
        <v>3083</v>
      </c>
      <c r="O94" t="s">
        <v>3084</v>
      </c>
      <c r="P94" t="s">
        <v>3085</v>
      </c>
      <c r="Q94" t="s">
        <v>3086</v>
      </c>
      <c r="R94" t="s">
        <v>3087</v>
      </c>
      <c r="S94" t="s">
        <v>3088</v>
      </c>
      <c r="T94" t="s">
        <v>3089</v>
      </c>
      <c r="U94" t="s">
        <v>3090</v>
      </c>
      <c r="V94" t="s">
        <v>10</v>
      </c>
      <c r="W94" t="s">
        <v>53</v>
      </c>
      <c r="X94" t="s">
        <v>829</v>
      </c>
      <c r="Y94" t="s">
        <v>771</v>
      </c>
      <c r="Z94" t="s">
        <v>799</v>
      </c>
    </row>
    <row r="95" spans="1:26" hidden="1" x14ac:dyDescent="0.35">
      <c r="A95">
        <v>335782207</v>
      </c>
      <c r="B95" s="19">
        <v>44561</v>
      </c>
      <c r="C95">
        <v>103056817</v>
      </c>
      <c r="D95">
        <v>44821450</v>
      </c>
      <c r="E95">
        <v>12301517</v>
      </c>
      <c r="F95">
        <v>6544724</v>
      </c>
      <c r="G95">
        <v>4428933</v>
      </c>
      <c r="H95" t="s">
        <v>3091</v>
      </c>
      <c r="I95" t="s">
        <v>3092</v>
      </c>
      <c r="J95" t="s">
        <v>3093</v>
      </c>
      <c r="K95" t="s">
        <v>3094</v>
      </c>
      <c r="L95" t="s">
        <v>3095</v>
      </c>
      <c r="M95" t="s">
        <v>3096</v>
      </c>
      <c r="N95" t="s">
        <v>3097</v>
      </c>
      <c r="O95" t="s">
        <v>3098</v>
      </c>
      <c r="P95" t="s">
        <v>3099</v>
      </c>
      <c r="Q95" t="s">
        <v>3100</v>
      </c>
      <c r="R95" t="s">
        <v>3101</v>
      </c>
      <c r="S95" t="s">
        <v>3102</v>
      </c>
      <c r="T95" t="s">
        <v>3103</v>
      </c>
      <c r="U95" t="s">
        <v>3104</v>
      </c>
      <c r="V95" t="s">
        <v>10</v>
      </c>
      <c r="W95" t="s">
        <v>53</v>
      </c>
      <c r="X95" t="s">
        <v>647</v>
      </c>
      <c r="Y95" t="s">
        <v>509</v>
      </c>
      <c r="Z95" t="s">
        <v>645</v>
      </c>
    </row>
    <row r="96" spans="1:26" hidden="1" x14ac:dyDescent="0.35">
      <c r="A96">
        <v>339482945</v>
      </c>
      <c r="B96" s="19">
        <v>42735</v>
      </c>
      <c r="C96">
        <v>64307869</v>
      </c>
      <c r="D96">
        <v>18562616</v>
      </c>
      <c r="E96">
        <v>3500622</v>
      </c>
      <c r="F96">
        <v>1612744</v>
      </c>
      <c r="G96">
        <v>1007056</v>
      </c>
      <c r="H96" t="s">
        <v>3105</v>
      </c>
      <c r="I96" t="s">
        <v>3106</v>
      </c>
      <c r="J96" t="s">
        <v>3107</v>
      </c>
      <c r="K96" t="s">
        <v>3108</v>
      </c>
      <c r="L96" t="s">
        <v>3109</v>
      </c>
      <c r="M96" t="s">
        <v>3110</v>
      </c>
      <c r="N96" t="s">
        <v>3111</v>
      </c>
      <c r="O96" t="s">
        <v>3112</v>
      </c>
      <c r="P96" t="s">
        <v>3113</v>
      </c>
      <c r="Q96" t="s">
        <v>3114</v>
      </c>
      <c r="R96" t="s">
        <v>3115</v>
      </c>
      <c r="S96" t="s">
        <v>3116</v>
      </c>
      <c r="T96" t="s">
        <v>3117</v>
      </c>
      <c r="U96" t="s">
        <v>3118</v>
      </c>
      <c r="V96" t="s">
        <v>10</v>
      </c>
      <c r="W96" t="s">
        <v>53</v>
      </c>
      <c r="X96" t="s">
        <v>555</v>
      </c>
      <c r="Y96" t="s">
        <v>509</v>
      </c>
      <c r="Z96" t="s">
        <v>529</v>
      </c>
    </row>
    <row r="97" spans="1:26" hidden="1" x14ac:dyDescent="0.35">
      <c r="A97">
        <v>338154610</v>
      </c>
      <c r="B97" s="19">
        <v>45016</v>
      </c>
      <c r="C97">
        <v>432914376</v>
      </c>
      <c r="D97">
        <v>109031849</v>
      </c>
      <c r="E97">
        <v>-12955397</v>
      </c>
      <c r="F97">
        <v>-16327889</v>
      </c>
      <c r="G97">
        <v>-7661996</v>
      </c>
      <c r="H97" t="s">
        <v>3119</v>
      </c>
      <c r="I97" t="s">
        <v>3120</v>
      </c>
      <c r="J97" t="s">
        <v>3121</v>
      </c>
      <c r="K97" t="s">
        <v>3122</v>
      </c>
      <c r="L97" t="s">
        <v>3123</v>
      </c>
      <c r="M97" t="s">
        <v>3124</v>
      </c>
      <c r="N97" t="s">
        <v>3125</v>
      </c>
      <c r="O97" t="s">
        <v>3126</v>
      </c>
      <c r="P97" t="s">
        <v>3127</v>
      </c>
      <c r="Q97" t="s">
        <v>3128</v>
      </c>
      <c r="R97" t="s">
        <v>3129</v>
      </c>
      <c r="S97" t="s">
        <v>3130</v>
      </c>
      <c r="T97" t="s">
        <v>3131</v>
      </c>
      <c r="U97" t="s">
        <v>2362</v>
      </c>
      <c r="V97" t="s">
        <v>10</v>
      </c>
      <c r="W97" t="s">
        <v>53</v>
      </c>
      <c r="X97" t="s">
        <v>1180</v>
      </c>
      <c r="Y97" t="s">
        <v>1125</v>
      </c>
      <c r="Z97" t="s">
        <v>1174</v>
      </c>
    </row>
    <row r="98" spans="1:26" hidden="1" x14ac:dyDescent="0.35">
      <c r="A98">
        <v>338154610</v>
      </c>
      <c r="B98" s="19">
        <v>45382</v>
      </c>
      <c r="C98">
        <v>465556050</v>
      </c>
      <c r="D98">
        <v>145180676</v>
      </c>
      <c r="E98">
        <v>11145264</v>
      </c>
      <c r="F98">
        <v>16135826</v>
      </c>
      <c r="G98">
        <v>5024417</v>
      </c>
      <c r="H98" t="s">
        <v>3132</v>
      </c>
      <c r="I98" t="s">
        <v>3133</v>
      </c>
      <c r="J98" t="s">
        <v>3134</v>
      </c>
      <c r="K98" t="s">
        <v>3135</v>
      </c>
      <c r="L98" t="s">
        <v>3136</v>
      </c>
      <c r="M98" t="s">
        <v>3137</v>
      </c>
      <c r="N98" t="s">
        <v>3138</v>
      </c>
      <c r="O98" t="s">
        <v>3139</v>
      </c>
      <c r="P98" t="s">
        <v>3140</v>
      </c>
      <c r="Q98" t="s">
        <v>3141</v>
      </c>
      <c r="R98" t="s">
        <v>3142</v>
      </c>
      <c r="S98" t="s">
        <v>3143</v>
      </c>
      <c r="T98" t="s">
        <v>3144</v>
      </c>
      <c r="U98" t="s">
        <v>3145</v>
      </c>
      <c r="V98" t="s">
        <v>10</v>
      </c>
      <c r="W98" t="s">
        <v>53</v>
      </c>
      <c r="X98" t="s">
        <v>1180</v>
      </c>
      <c r="Y98" t="s">
        <v>1125</v>
      </c>
      <c r="Z98" t="s">
        <v>1174</v>
      </c>
    </row>
    <row r="99" spans="1:26" hidden="1" x14ac:dyDescent="0.35">
      <c r="A99">
        <v>338298219</v>
      </c>
      <c r="B99" s="19">
        <v>42735</v>
      </c>
      <c r="C99">
        <v>62945994</v>
      </c>
      <c r="D99">
        <v>38710052</v>
      </c>
      <c r="E99">
        <v>6402222</v>
      </c>
      <c r="F99">
        <v>4701363</v>
      </c>
      <c r="G99">
        <v>1776602</v>
      </c>
      <c r="H99" t="s">
        <v>3146</v>
      </c>
      <c r="I99" t="s">
        <v>3147</v>
      </c>
      <c r="J99" t="s">
        <v>3148</v>
      </c>
      <c r="K99" t="s">
        <v>3149</v>
      </c>
      <c r="L99" t="s">
        <v>3150</v>
      </c>
      <c r="M99" t="s">
        <v>3151</v>
      </c>
      <c r="N99" t="s">
        <v>3152</v>
      </c>
      <c r="O99" t="s">
        <v>3153</v>
      </c>
      <c r="P99" t="s">
        <v>3154</v>
      </c>
      <c r="Q99" t="s">
        <v>3155</v>
      </c>
      <c r="R99" t="s">
        <v>3156</v>
      </c>
      <c r="S99" t="s">
        <v>3157</v>
      </c>
      <c r="T99" t="s">
        <v>3158</v>
      </c>
      <c r="U99" t="s">
        <v>3159</v>
      </c>
      <c r="V99" t="s">
        <v>10</v>
      </c>
      <c r="W99" t="s">
        <v>53</v>
      </c>
      <c r="X99" t="s">
        <v>1122</v>
      </c>
      <c r="Y99" t="s">
        <v>1001</v>
      </c>
      <c r="Z99" t="s">
        <v>1052</v>
      </c>
    </row>
    <row r="100" spans="1:26" hidden="1" x14ac:dyDescent="0.35">
      <c r="A100">
        <v>338471980</v>
      </c>
      <c r="B100" s="19">
        <v>44196</v>
      </c>
      <c r="C100">
        <v>97854189</v>
      </c>
      <c r="D100">
        <v>40737735</v>
      </c>
      <c r="E100">
        <v>12229730</v>
      </c>
      <c r="F100">
        <v>3028128</v>
      </c>
      <c r="G100">
        <v>1711254</v>
      </c>
      <c r="H100" t="s">
        <v>49</v>
      </c>
      <c r="I100" t="s">
        <v>3160</v>
      </c>
      <c r="J100" t="s">
        <v>3161</v>
      </c>
      <c r="K100" t="s">
        <v>3162</v>
      </c>
      <c r="L100" t="s">
        <v>3163</v>
      </c>
      <c r="M100" t="s">
        <v>3164</v>
      </c>
      <c r="N100" t="s">
        <v>3165</v>
      </c>
      <c r="O100" t="s">
        <v>49</v>
      </c>
      <c r="P100" t="s">
        <v>3166</v>
      </c>
      <c r="Q100" t="s">
        <v>3167</v>
      </c>
      <c r="R100" t="s">
        <v>3168</v>
      </c>
      <c r="S100" t="s">
        <v>3169</v>
      </c>
      <c r="T100" t="s">
        <v>3170</v>
      </c>
      <c r="U100" t="s">
        <v>3171</v>
      </c>
      <c r="V100" t="s">
        <v>10</v>
      </c>
      <c r="W100" t="s">
        <v>53</v>
      </c>
      <c r="X100" t="s">
        <v>541</v>
      </c>
      <c r="Y100" t="s">
        <v>509</v>
      </c>
      <c r="Z100" t="s">
        <v>529</v>
      </c>
    </row>
    <row r="101" spans="1:26" hidden="1" x14ac:dyDescent="0.35">
      <c r="A101">
        <v>333953842</v>
      </c>
      <c r="B101" s="19">
        <v>42794</v>
      </c>
      <c r="C101">
        <v>98933866</v>
      </c>
      <c r="D101">
        <v>39714248</v>
      </c>
      <c r="E101">
        <v>2121794</v>
      </c>
      <c r="F101">
        <v>8777790</v>
      </c>
      <c r="G101">
        <v>5547238</v>
      </c>
      <c r="H101" t="s">
        <v>3172</v>
      </c>
      <c r="I101" t="s">
        <v>3173</v>
      </c>
      <c r="J101" t="s">
        <v>3174</v>
      </c>
      <c r="K101" t="s">
        <v>3175</v>
      </c>
      <c r="L101" t="s">
        <v>3176</v>
      </c>
      <c r="M101" t="s">
        <v>3177</v>
      </c>
      <c r="N101" t="s">
        <v>3178</v>
      </c>
      <c r="O101" t="s">
        <v>3179</v>
      </c>
      <c r="P101" t="s">
        <v>3180</v>
      </c>
      <c r="Q101" t="s">
        <v>3181</v>
      </c>
      <c r="R101" t="s">
        <v>3182</v>
      </c>
      <c r="S101" t="s">
        <v>3183</v>
      </c>
      <c r="T101" t="s">
        <v>3184</v>
      </c>
      <c r="U101" t="s">
        <v>3185</v>
      </c>
      <c r="V101" t="s">
        <v>10</v>
      </c>
      <c r="W101" t="s">
        <v>53</v>
      </c>
      <c r="X101" t="s">
        <v>1693</v>
      </c>
      <c r="Y101" t="s">
        <v>1484</v>
      </c>
      <c r="Z101" t="s">
        <v>1677</v>
      </c>
    </row>
    <row r="102" spans="1:26" hidden="1" x14ac:dyDescent="0.35">
      <c r="A102">
        <v>333953842</v>
      </c>
      <c r="B102" s="19">
        <v>44620</v>
      </c>
      <c r="C102">
        <v>110918185</v>
      </c>
      <c r="D102">
        <v>42887734</v>
      </c>
      <c r="E102">
        <v>1497853</v>
      </c>
      <c r="F102">
        <v>1741693</v>
      </c>
      <c r="G102">
        <v>1627443</v>
      </c>
      <c r="H102" t="s">
        <v>3186</v>
      </c>
      <c r="I102" t="s">
        <v>3187</v>
      </c>
      <c r="J102" t="s">
        <v>3188</v>
      </c>
      <c r="K102" t="s">
        <v>3189</v>
      </c>
      <c r="L102" t="s">
        <v>3190</v>
      </c>
      <c r="M102" t="s">
        <v>424</v>
      </c>
      <c r="N102" t="s">
        <v>3191</v>
      </c>
      <c r="O102" t="s">
        <v>3192</v>
      </c>
      <c r="P102" t="s">
        <v>3193</v>
      </c>
      <c r="Q102" t="s">
        <v>3194</v>
      </c>
      <c r="R102" t="s">
        <v>3195</v>
      </c>
      <c r="S102" t="s">
        <v>3196</v>
      </c>
      <c r="T102" t="s">
        <v>3197</v>
      </c>
      <c r="U102" t="s">
        <v>3198</v>
      </c>
      <c r="V102" t="s">
        <v>10</v>
      </c>
      <c r="W102" t="s">
        <v>53</v>
      </c>
      <c r="X102" t="s">
        <v>1693</v>
      </c>
      <c r="Y102" t="s">
        <v>1484</v>
      </c>
      <c r="Z102" t="s">
        <v>1677</v>
      </c>
    </row>
    <row r="103" spans="1:26" hidden="1" x14ac:dyDescent="0.35">
      <c r="A103">
        <v>317563054</v>
      </c>
      <c r="B103" s="19">
        <v>45657</v>
      </c>
      <c r="C103">
        <v>7197896</v>
      </c>
      <c r="D103">
        <v>5710380</v>
      </c>
      <c r="E103">
        <v>-19198576</v>
      </c>
      <c r="F103">
        <v>1281941</v>
      </c>
      <c r="G103">
        <v>6633004</v>
      </c>
      <c r="H103" t="s">
        <v>3199</v>
      </c>
      <c r="I103" t="s">
        <v>3200</v>
      </c>
      <c r="J103" t="s">
        <v>67</v>
      </c>
      <c r="K103" t="s">
        <v>3201</v>
      </c>
      <c r="L103" t="s">
        <v>3202</v>
      </c>
      <c r="M103" t="s">
        <v>3203</v>
      </c>
      <c r="N103" t="s">
        <v>3204</v>
      </c>
      <c r="O103" t="s">
        <v>3205</v>
      </c>
      <c r="P103" t="s">
        <v>3206</v>
      </c>
      <c r="Q103" t="s">
        <v>3207</v>
      </c>
      <c r="R103" t="s">
        <v>3208</v>
      </c>
      <c r="S103" t="s">
        <v>3209</v>
      </c>
      <c r="T103" t="s">
        <v>3210</v>
      </c>
      <c r="U103" t="s">
        <v>3211</v>
      </c>
      <c r="V103" t="s">
        <v>10</v>
      </c>
      <c r="W103" t="s">
        <v>53</v>
      </c>
      <c r="X103" t="s">
        <v>714</v>
      </c>
      <c r="Y103" t="s">
        <v>509</v>
      </c>
      <c r="Z103" t="s">
        <v>666</v>
      </c>
    </row>
    <row r="104" spans="1:26" hidden="1" x14ac:dyDescent="0.35">
      <c r="A104">
        <v>317586907</v>
      </c>
      <c r="B104" s="19">
        <v>44347</v>
      </c>
      <c r="C104">
        <v>124544907</v>
      </c>
      <c r="D104">
        <v>33709232</v>
      </c>
      <c r="E104">
        <v>-40155989</v>
      </c>
      <c r="F104">
        <v>-45216516</v>
      </c>
      <c r="G104">
        <v>-43018451</v>
      </c>
      <c r="H104" t="s">
        <v>3212</v>
      </c>
      <c r="I104" t="s">
        <v>3213</v>
      </c>
      <c r="J104" t="s">
        <v>3214</v>
      </c>
      <c r="K104" t="s">
        <v>3215</v>
      </c>
      <c r="L104" t="s">
        <v>3216</v>
      </c>
      <c r="M104" t="s">
        <v>3217</v>
      </c>
      <c r="N104" t="s">
        <v>3218</v>
      </c>
      <c r="O104" t="s">
        <v>3219</v>
      </c>
      <c r="P104" t="s">
        <v>3220</v>
      </c>
      <c r="Q104" t="s">
        <v>3221</v>
      </c>
      <c r="R104" t="s">
        <v>3222</v>
      </c>
      <c r="S104" t="s">
        <v>3223</v>
      </c>
      <c r="T104" t="s">
        <v>3224</v>
      </c>
      <c r="U104" t="s">
        <v>3225</v>
      </c>
      <c r="V104" t="s">
        <v>10</v>
      </c>
      <c r="W104" t="s">
        <v>53</v>
      </c>
      <c r="X104" t="s">
        <v>1833</v>
      </c>
      <c r="Y104" t="s">
        <v>1803</v>
      </c>
      <c r="Z104" t="s">
        <v>1827</v>
      </c>
    </row>
    <row r="105" spans="1:26" hidden="1" x14ac:dyDescent="0.35">
      <c r="A105">
        <v>316673987</v>
      </c>
      <c r="B105" s="19">
        <v>44620</v>
      </c>
      <c r="C105">
        <v>38479754</v>
      </c>
      <c r="D105">
        <v>21171930</v>
      </c>
      <c r="E105">
        <v>2427705</v>
      </c>
      <c r="F105">
        <v>1807783</v>
      </c>
      <c r="G105">
        <v>1328775</v>
      </c>
      <c r="H105" t="s">
        <v>3226</v>
      </c>
      <c r="I105" t="s">
        <v>3227</v>
      </c>
      <c r="J105" t="s">
        <v>3228</v>
      </c>
      <c r="K105" t="s">
        <v>3229</v>
      </c>
      <c r="L105" t="s">
        <v>3230</v>
      </c>
      <c r="M105" t="s">
        <v>3231</v>
      </c>
      <c r="N105" t="s">
        <v>3232</v>
      </c>
      <c r="O105" t="s">
        <v>3233</v>
      </c>
      <c r="P105" t="s">
        <v>3234</v>
      </c>
      <c r="Q105" t="s">
        <v>3235</v>
      </c>
      <c r="R105" t="s">
        <v>3236</v>
      </c>
      <c r="S105" t="s">
        <v>3237</v>
      </c>
      <c r="T105" t="s">
        <v>3238</v>
      </c>
      <c r="U105" t="s">
        <v>3239</v>
      </c>
      <c r="V105" t="s">
        <v>10</v>
      </c>
      <c r="W105" t="s">
        <v>53</v>
      </c>
      <c r="X105" t="s">
        <v>1733</v>
      </c>
      <c r="Y105" t="s">
        <v>1484</v>
      </c>
      <c r="Z105" t="s">
        <v>1677</v>
      </c>
    </row>
    <row r="106" spans="1:26" hidden="1" x14ac:dyDescent="0.35">
      <c r="A106">
        <v>309646719</v>
      </c>
      <c r="B106" s="19">
        <v>43465</v>
      </c>
      <c r="C106">
        <v>28893686</v>
      </c>
      <c r="D106">
        <v>12327239</v>
      </c>
      <c r="E106">
        <v>2238214</v>
      </c>
      <c r="F106">
        <v>1427624</v>
      </c>
      <c r="G106">
        <v>1320606</v>
      </c>
      <c r="H106" t="s">
        <v>109</v>
      </c>
      <c r="I106" t="s">
        <v>3240</v>
      </c>
      <c r="J106" t="s">
        <v>3241</v>
      </c>
      <c r="K106" t="s">
        <v>3242</v>
      </c>
      <c r="L106" t="s">
        <v>3243</v>
      </c>
      <c r="M106" t="s">
        <v>3244</v>
      </c>
      <c r="N106" t="s">
        <v>3245</v>
      </c>
      <c r="O106" t="s">
        <v>3246</v>
      </c>
      <c r="P106" t="s">
        <v>126</v>
      </c>
      <c r="Q106" t="s">
        <v>3247</v>
      </c>
      <c r="R106" t="s">
        <v>3248</v>
      </c>
      <c r="S106" t="s">
        <v>3249</v>
      </c>
      <c r="T106" t="s">
        <v>3250</v>
      </c>
      <c r="U106" t="s">
        <v>3251</v>
      </c>
      <c r="V106" t="s">
        <v>10</v>
      </c>
      <c r="W106" t="s">
        <v>53</v>
      </c>
      <c r="X106" t="s">
        <v>1549</v>
      </c>
      <c r="Y106" t="s">
        <v>1484</v>
      </c>
      <c r="Z106" t="s">
        <v>1485</v>
      </c>
    </row>
    <row r="107" spans="1:26" hidden="1" x14ac:dyDescent="0.35">
      <c r="A107">
        <v>309707214</v>
      </c>
      <c r="B107" s="19">
        <v>44561</v>
      </c>
      <c r="C107">
        <v>574047580</v>
      </c>
      <c r="D107">
        <v>165538803</v>
      </c>
      <c r="E107">
        <v>-10199144</v>
      </c>
      <c r="F107">
        <v>-10641794</v>
      </c>
      <c r="G107">
        <v>-10075203</v>
      </c>
      <c r="H107" t="s">
        <v>49</v>
      </c>
      <c r="I107" t="s">
        <v>3252</v>
      </c>
      <c r="J107" t="s">
        <v>3253</v>
      </c>
      <c r="K107" t="s">
        <v>3254</v>
      </c>
      <c r="L107" t="s">
        <v>3255</v>
      </c>
      <c r="M107" t="s">
        <v>3256</v>
      </c>
      <c r="N107" t="s">
        <v>3257</v>
      </c>
      <c r="O107" t="s">
        <v>49</v>
      </c>
      <c r="P107" t="s">
        <v>3258</v>
      </c>
      <c r="Q107" t="s">
        <v>3259</v>
      </c>
      <c r="R107" t="s">
        <v>3260</v>
      </c>
      <c r="S107" t="s">
        <v>3261</v>
      </c>
      <c r="T107" t="s">
        <v>3262</v>
      </c>
      <c r="U107" t="s">
        <v>3263</v>
      </c>
      <c r="V107" t="s">
        <v>10</v>
      </c>
      <c r="W107" t="s">
        <v>53</v>
      </c>
      <c r="X107" t="s">
        <v>1679</v>
      </c>
      <c r="Y107" t="s">
        <v>1484</v>
      </c>
      <c r="Z107" t="s">
        <v>1677</v>
      </c>
    </row>
    <row r="108" spans="1:26" hidden="1" x14ac:dyDescent="0.35">
      <c r="A108">
        <v>311641229</v>
      </c>
      <c r="B108" s="19">
        <v>43465</v>
      </c>
      <c r="C108">
        <v>39013710</v>
      </c>
      <c r="D108">
        <v>38623466</v>
      </c>
      <c r="E108">
        <v>1140313</v>
      </c>
      <c r="F108">
        <v>14262809</v>
      </c>
      <c r="G108">
        <v>8361469</v>
      </c>
      <c r="H108" t="s">
        <v>49</v>
      </c>
      <c r="I108" t="s">
        <v>3264</v>
      </c>
      <c r="J108" t="s">
        <v>3265</v>
      </c>
      <c r="K108" t="s">
        <v>3266</v>
      </c>
      <c r="L108" t="s">
        <v>3267</v>
      </c>
      <c r="M108" t="s">
        <v>3268</v>
      </c>
      <c r="N108" t="s">
        <v>3269</v>
      </c>
      <c r="O108" t="s">
        <v>49</v>
      </c>
      <c r="P108" t="s">
        <v>3270</v>
      </c>
      <c r="Q108" t="s">
        <v>3271</v>
      </c>
      <c r="R108" t="s">
        <v>3272</v>
      </c>
      <c r="S108" t="s">
        <v>3273</v>
      </c>
      <c r="T108" t="s">
        <v>3274</v>
      </c>
      <c r="U108" t="s">
        <v>3275</v>
      </c>
      <c r="V108" t="s">
        <v>10</v>
      </c>
      <c r="W108" t="s">
        <v>53</v>
      </c>
      <c r="X108" t="s">
        <v>653</v>
      </c>
      <c r="Y108" t="s">
        <v>509</v>
      </c>
      <c r="Z108" t="s">
        <v>645</v>
      </c>
    </row>
    <row r="109" spans="1:26" hidden="1" x14ac:dyDescent="0.35">
      <c r="A109">
        <v>314539792</v>
      </c>
      <c r="B109" s="19">
        <v>43100</v>
      </c>
      <c r="C109">
        <v>22463322</v>
      </c>
      <c r="D109">
        <v>5049228</v>
      </c>
      <c r="E109">
        <v>539947</v>
      </c>
      <c r="F109">
        <v>159398</v>
      </c>
      <c r="G109">
        <v>-4000</v>
      </c>
      <c r="H109" t="s">
        <v>3276</v>
      </c>
      <c r="I109" t="s">
        <v>3277</v>
      </c>
      <c r="J109" t="s">
        <v>3278</v>
      </c>
      <c r="K109" t="s">
        <v>3279</v>
      </c>
      <c r="L109" t="s">
        <v>3280</v>
      </c>
      <c r="M109" t="s">
        <v>3281</v>
      </c>
      <c r="N109" t="s">
        <v>3282</v>
      </c>
      <c r="O109" t="s">
        <v>3283</v>
      </c>
      <c r="P109" t="s">
        <v>3284</v>
      </c>
      <c r="Q109" t="s">
        <v>3285</v>
      </c>
      <c r="R109" t="s">
        <v>3286</v>
      </c>
      <c r="S109" t="s">
        <v>3287</v>
      </c>
      <c r="T109" t="s">
        <v>3288</v>
      </c>
      <c r="U109" t="s">
        <v>3289</v>
      </c>
      <c r="V109" t="s">
        <v>10</v>
      </c>
      <c r="W109" t="s">
        <v>53</v>
      </c>
      <c r="X109" t="s">
        <v>495</v>
      </c>
      <c r="Y109" t="s">
        <v>483</v>
      </c>
      <c r="Z109" t="s">
        <v>487</v>
      </c>
    </row>
    <row r="110" spans="1:26" hidden="1" x14ac:dyDescent="0.35">
      <c r="A110">
        <v>315251033</v>
      </c>
      <c r="B110" s="19">
        <v>44196</v>
      </c>
      <c r="C110">
        <v>27516933</v>
      </c>
      <c r="D110">
        <v>6811752</v>
      </c>
      <c r="E110">
        <v>694176</v>
      </c>
      <c r="F110">
        <v>472547</v>
      </c>
      <c r="G110">
        <v>370506</v>
      </c>
      <c r="H110" t="s">
        <v>3290</v>
      </c>
      <c r="I110" t="s">
        <v>3291</v>
      </c>
      <c r="J110" t="s">
        <v>3292</v>
      </c>
      <c r="K110" t="s">
        <v>3293</v>
      </c>
      <c r="L110" t="s">
        <v>3294</v>
      </c>
      <c r="M110" t="s">
        <v>3295</v>
      </c>
      <c r="N110" t="s">
        <v>3296</v>
      </c>
      <c r="O110" t="s">
        <v>3297</v>
      </c>
      <c r="P110" t="s">
        <v>3298</v>
      </c>
      <c r="Q110" t="s">
        <v>3299</v>
      </c>
      <c r="R110" t="s">
        <v>3300</v>
      </c>
      <c r="S110" t="s">
        <v>3301</v>
      </c>
      <c r="T110" t="s">
        <v>3302</v>
      </c>
      <c r="U110" t="s">
        <v>3303</v>
      </c>
      <c r="V110" t="s">
        <v>10</v>
      </c>
      <c r="W110" t="s">
        <v>53</v>
      </c>
      <c r="X110" t="s">
        <v>1648</v>
      </c>
      <c r="Y110" t="s">
        <v>1484</v>
      </c>
      <c r="Z110" t="s">
        <v>1566</v>
      </c>
    </row>
    <row r="111" spans="1:26" hidden="1" x14ac:dyDescent="0.35">
      <c r="A111">
        <v>315253922</v>
      </c>
      <c r="B111" s="19">
        <v>44651</v>
      </c>
      <c r="C111">
        <v>41672097</v>
      </c>
      <c r="D111">
        <v>19366566</v>
      </c>
      <c r="E111">
        <v>-29936037</v>
      </c>
      <c r="F111">
        <v>-2488597</v>
      </c>
      <c r="G111">
        <v>5273705</v>
      </c>
      <c r="H111" t="s">
        <v>3304</v>
      </c>
      <c r="I111" t="s">
        <v>3305</v>
      </c>
      <c r="J111" t="s">
        <v>3306</v>
      </c>
      <c r="K111" t="s">
        <v>3307</v>
      </c>
      <c r="L111" t="s">
        <v>3308</v>
      </c>
      <c r="M111" t="s">
        <v>3309</v>
      </c>
      <c r="N111" t="s">
        <v>3310</v>
      </c>
      <c r="O111" t="s">
        <v>3311</v>
      </c>
      <c r="P111" t="s">
        <v>3312</v>
      </c>
      <c r="Q111" t="s">
        <v>3313</v>
      </c>
      <c r="R111" t="s">
        <v>3314</v>
      </c>
      <c r="S111" t="s">
        <v>3315</v>
      </c>
      <c r="T111" t="s">
        <v>3316</v>
      </c>
      <c r="U111" t="s">
        <v>3317</v>
      </c>
      <c r="V111" t="s">
        <v>10</v>
      </c>
      <c r="W111" t="s">
        <v>53</v>
      </c>
      <c r="X111" t="s">
        <v>741</v>
      </c>
      <c r="Y111" t="s">
        <v>509</v>
      </c>
      <c r="Z111" t="s">
        <v>731</v>
      </c>
    </row>
    <row r="112" spans="1:26" hidden="1" x14ac:dyDescent="0.35">
      <c r="A112">
        <v>315253922</v>
      </c>
      <c r="B112" s="19">
        <v>45382</v>
      </c>
      <c r="C112">
        <v>49644385</v>
      </c>
      <c r="D112">
        <v>26130203</v>
      </c>
      <c r="E112">
        <v>-28170502</v>
      </c>
      <c r="F112">
        <v>1400304</v>
      </c>
      <c r="G112">
        <v>2791472</v>
      </c>
      <c r="H112" t="s">
        <v>3318</v>
      </c>
      <c r="I112" t="s">
        <v>3319</v>
      </c>
      <c r="J112" t="s">
        <v>3320</v>
      </c>
      <c r="K112" t="s">
        <v>3321</v>
      </c>
      <c r="L112" t="s">
        <v>3322</v>
      </c>
      <c r="M112" t="s">
        <v>3323</v>
      </c>
      <c r="N112" t="s">
        <v>3324</v>
      </c>
      <c r="O112" t="s">
        <v>3325</v>
      </c>
      <c r="P112" t="s">
        <v>3326</v>
      </c>
      <c r="Q112" t="s">
        <v>3327</v>
      </c>
      <c r="R112" t="s">
        <v>3328</v>
      </c>
      <c r="S112" t="s">
        <v>3329</v>
      </c>
      <c r="T112" t="s">
        <v>3330</v>
      </c>
      <c r="U112" t="s">
        <v>3331</v>
      </c>
      <c r="V112" t="s">
        <v>10</v>
      </c>
      <c r="W112" t="s">
        <v>53</v>
      </c>
      <c r="X112" t="s">
        <v>741</v>
      </c>
      <c r="Y112" t="s">
        <v>509</v>
      </c>
      <c r="Z112" t="s">
        <v>731</v>
      </c>
    </row>
    <row r="113" spans="1:26" hidden="1" x14ac:dyDescent="0.35">
      <c r="A113">
        <v>315332569</v>
      </c>
      <c r="B113" s="19">
        <v>43830</v>
      </c>
      <c r="C113">
        <v>64269866</v>
      </c>
      <c r="D113">
        <v>19070599</v>
      </c>
      <c r="E113">
        <v>1120328</v>
      </c>
      <c r="F113">
        <v>40272</v>
      </c>
      <c r="G113">
        <v>279113</v>
      </c>
      <c r="H113" t="s">
        <v>3332</v>
      </c>
      <c r="I113" t="s">
        <v>3333</v>
      </c>
      <c r="J113" t="s">
        <v>3334</v>
      </c>
      <c r="K113" t="s">
        <v>3335</v>
      </c>
      <c r="L113" t="s">
        <v>3336</v>
      </c>
      <c r="M113" t="s">
        <v>3337</v>
      </c>
      <c r="N113" t="s">
        <v>3338</v>
      </c>
      <c r="O113" t="s">
        <v>3339</v>
      </c>
      <c r="P113" t="s">
        <v>3340</v>
      </c>
      <c r="Q113" t="s">
        <v>3341</v>
      </c>
      <c r="R113" t="s">
        <v>3342</v>
      </c>
      <c r="S113" t="s">
        <v>3343</v>
      </c>
      <c r="T113" t="s">
        <v>3344</v>
      </c>
      <c r="U113" t="s">
        <v>3345</v>
      </c>
      <c r="V113" t="s">
        <v>10</v>
      </c>
      <c r="W113" t="s">
        <v>53</v>
      </c>
      <c r="X113" t="s">
        <v>1306</v>
      </c>
      <c r="Y113" t="s">
        <v>1125</v>
      </c>
      <c r="Z113" t="s">
        <v>1174</v>
      </c>
    </row>
    <row r="114" spans="1:26" hidden="1" x14ac:dyDescent="0.35">
      <c r="A114">
        <v>319331849</v>
      </c>
      <c r="B114" s="19">
        <v>43646</v>
      </c>
      <c r="C114">
        <v>166755047</v>
      </c>
      <c r="D114">
        <v>61843261</v>
      </c>
      <c r="E114">
        <v>5582927</v>
      </c>
      <c r="F114">
        <v>-215533</v>
      </c>
      <c r="G114">
        <v>-4460282</v>
      </c>
      <c r="H114" t="s">
        <v>3346</v>
      </c>
      <c r="I114" t="s">
        <v>3347</v>
      </c>
      <c r="J114" t="s">
        <v>3348</v>
      </c>
      <c r="K114" t="s">
        <v>3349</v>
      </c>
      <c r="L114" t="s">
        <v>3350</v>
      </c>
      <c r="M114" t="s">
        <v>3351</v>
      </c>
      <c r="N114" t="s">
        <v>3352</v>
      </c>
      <c r="O114" t="s">
        <v>3353</v>
      </c>
      <c r="P114" t="s">
        <v>3354</v>
      </c>
      <c r="Q114" t="s">
        <v>3355</v>
      </c>
      <c r="R114" t="s">
        <v>3356</v>
      </c>
      <c r="S114" t="s">
        <v>3357</v>
      </c>
      <c r="T114" t="s">
        <v>3358</v>
      </c>
      <c r="U114" t="s">
        <v>3359</v>
      </c>
      <c r="V114" t="s">
        <v>10</v>
      </c>
      <c r="W114" t="s">
        <v>53</v>
      </c>
      <c r="X114" t="s">
        <v>726</v>
      </c>
      <c r="Y114" t="s">
        <v>509</v>
      </c>
      <c r="Z114" t="s">
        <v>666</v>
      </c>
    </row>
    <row r="115" spans="1:26" hidden="1" x14ac:dyDescent="0.35">
      <c r="A115">
        <v>319543948</v>
      </c>
      <c r="B115" s="19">
        <v>45657</v>
      </c>
      <c r="C115">
        <v>230959386</v>
      </c>
      <c r="D115">
        <v>112682563</v>
      </c>
      <c r="E115">
        <v>19921655</v>
      </c>
      <c r="F115">
        <v>8399008</v>
      </c>
      <c r="G115">
        <v>2863352</v>
      </c>
      <c r="H115" t="s">
        <v>3360</v>
      </c>
      <c r="I115" t="s">
        <v>3361</v>
      </c>
      <c r="J115" t="s">
        <v>3362</v>
      </c>
      <c r="K115" t="s">
        <v>3363</v>
      </c>
      <c r="L115" t="s">
        <v>3364</v>
      </c>
      <c r="M115" t="s">
        <v>3365</v>
      </c>
      <c r="N115" t="s">
        <v>3366</v>
      </c>
      <c r="O115" t="s">
        <v>3367</v>
      </c>
      <c r="P115" t="s">
        <v>3368</v>
      </c>
      <c r="Q115" t="s">
        <v>3369</v>
      </c>
      <c r="R115" t="s">
        <v>3370</v>
      </c>
      <c r="S115" t="s">
        <v>3371</v>
      </c>
      <c r="T115" t="s">
        <v>3372</v>
      </c>
      <c r="U115" t="s">
        <v>3373</v>
      </c>
      <c r="V115" t="s">
        <v>10</v>
      </c>
      <c r="W115" t="s">
        <v>53</v>
      </c>
      <c r="X115" t="s">
        <v>512</v>
      </c>
      <c r="Y115" t="s">
        <v>509</v>
      </c>
      <c r="Z115" t="s">
        <v>510</v>
      </c>
    </row>
    <row r="116" spans="1:26" hidden="1" x14ac:dyDescent="0.35">
      <c r="A116">
        <v>310391503</v>
      </c>
      <c r="B116" s="19">
        <v>44255</v>
      </c>
      <c r="C116">
        <v>197691846</v>
      </c>
      <c r="D116">
        <v>59796275</v>
      </c>
      <c r="E116">
        <v>-18833936</v>
      </c>
      <c r="F116">
        <v>-736619</v>
      </c>
      <c r="G116">
        <v>-1503246</v>
      </c>
      <c r="H116" t="s">
        <v>3374</v>
      </c>
      <c r="I116" t="s">
        <v>3375</v>
      </c>
      <c r="J116" t="s">
        <v>3376</v>
      </c>
      <c r="K116" t="s">
        <v>3377</v>
      </c>
      <c r="L116" t="s">
        <v>3378</v>
      </c>
      <c r="M116" t="s">
        <v>3379</v>
      </c>
      <c r="N116" t="s">
        <v>3380</v>
      </c>
      <c r="O116" t="s">
        <v>3381</v>
      </c>
      <c r="P116" t="s">
        <v>3382</v>
      </c>
      <c r="Q116" t="s">
        <v>3383</v>
      </c>
      <c r="R116" t="s">
        <v>3384</v>
      </c>
      <c r="S116" t="s">
        <v>3385</v>
      </c>
      <c r="T116" t="s">
        <v>3386</v>
      </c>
      <c r="U116" t="s">
        <v>3387</v>
      </c>
      <c r="V116" t="s">
        <v>10</v>
      </c>
      <c r="W116" t="s">
        <v>53</v>
      </c>
      <c r="X116" t="s">
        <v>1687</v>
      </c>
      <c r="Y116" t="s">
        <v>1484</v>
      </c>
      <c r="Z116" t="s">
        <v>1677</v>
      </c>
    </row>
    <row r="117" spans="1:26" hidden="1" x14ac:dyDescent="0.35">
      <c r="A117">
        <v>310391503</v>
      </c>
      <c r="B117" s="19">
        <v>44620</v>
      </c>
      <c r="C117">
        <v>208309820</v>
      </c>
      <c r="D117">
        <v>62008833</v>
      </c>
      <c r="E117">
        <v>-19648040</v>
      </c>
      <c r="F117">
        <v>-859455</v>
      </c>
      <c r="G117">
        <v>-2840924</v>
      </c>
      <c r="H117" t="s">
        <v>3388</v>
      </c>
      <c r="I117" t="s">
        <v>3389</v>
      </c>
      <c r="J117" t="s">
        <v>3390</v>
      </c>
      <c r="K117" t="s">
        <v>3391</v>
      </c>
      <c r="L117" t="s">
        <v>316</v>
      </c>
      <c r="M117" t="s">
        <v>3392</v>
      </c>
      <c r="N117" t="s">
        <v>3393</v>
      </c>
      <c r="O117" t="s">
        <v>3394</v>
      </c>
      <c r="P117" t="s">
        <v>3395</v>
      </c>
      <c r="Q117" t="s">
        <v>3396</v>
      </c>
      <c r="R117" t="s">
        <v>3397</v>
      </c>
      <c r="S117" t="s">
        <v>3398</v>
      </c>
      <c r="T117" t="s">
        <v>3399</v>
      </c>
      <c r="U117" t="s">
        <v>3400</v>
      </c>
      <c r="V117" t="s">
        <v>10</v>
      </c>
      <c r="W117" t="s">
        <v>53</v>
      </c>
      <c r="X117" t="s">
        <v>1687</v>
      </c>
      <c r="Y117" t="s">
        <v>1484</v>
      </c>
      <c r="Z117" t="s">
        <v>1677</v>
      </c>
    </row>
    <row r="118" spans="1:26" hidden="1" x14ac:dyDescent="0.35">
      <c r="A118">
        <v>311043194</v>
      </c>
      <c r="B118" s="19">
        <v>43830</v>
      </c>
      <c r="C118">
        <v>702220717</v>
      </c>
      <c r="D118">
        <v>353081186</v>
      </c>
      <c r="E118">
        <v>60094914</v>
      </c>
      <c r="F118">
        <v>24684352</v>
      </c>
      <c r="G118">
        <v>12679450</v>
      </c>
      <c r="H118" t="s">
        <v>3401</v>
      </c>
      <c r="I118" t="s">
        <v>3402</v>
      </c>
      <c r="J118" t="s">
        <v>3403</v>
      </c>
      <c r="K118" t="s">
        <v>3404</v>
      </c>
      <c r="L118" t="s">
        <v>3405</v>
      </c>
      <c r="M118" t="s">
        <v>3406</v>
      </c>
      <c r="N118" t="s">
        <v>3407</v>
      </c>
      <c r="O118" t="s">
        <v>3408</v>
      </c>
      <c r="P118" t="s">
        <v>3409</v>
      </c>
      <c r="Q118" t="s">
        <v>3410</v>
      </c>
      <c r="R118" t="s">
        <v>3411</v>
      </c>
      <c r="S118" t="s">
        <v>3412</v>
      </c>
      <c r="T118" t="s">
        <v>3413</v>
      </c>
      <c r="U118" t="s">
        <v>3414</v>
      </c>
      <c r="V118" t="s">
        <v>10</v>
      </c>
      <c r="W118" t="s">
        <v>53</v>
      </c>
      <c r="X118" t="s">
        <v>1487</v>
      </c>
      <c r="Y118" t="s">
        <v>1484</v>
      </c>
      <c r="Z118" t="s">
        <v>1485</v>
      </c>
    </row>
    <row r="119" spans="1:26" hidden="1" x14ac:dyDescent="0.35">
      <c r="A119">
        <v>331046466</v>
      </c>
      <c r="B119" s="19">
        <v>42735</v>
      </c>
      <c r="C119">
        <v>48245972</v>
      </c>
      <c r="D119">
        <v>17761352</v>
      </c>
      <c r="E119">
        <v>4948966</v>
      </c>
      <c r="F119">
        <v>4549048</v>
      </c>
      <c r="G119">
        <v>2689803</v>
      </c>
      <c r="H119" t="s">
        <v>49</v>
      </c>
      <c r="I119" t="s">
        <v>3415</v>
      </c>
      <c r="J119" t="s">
        <v>3416</v>
      </c>
      <c r="K119" t="s">
        <v>3417</v>
      </c>
      <c r="L119" t="s">
        <v>3418</v>
      </c>
      <c r="M119" t="s">
        <v>285</v>
      </c>
      <c r="N119" t="s">
        <v>3419</v>
      </c>
      <c r="O119" t="s">
        <v>49</v>
      </c>
      <c r="P119" t="s">
        <v>3420</v>
      </c>
      <c r="Q119" t="s">
        <v>3421</v>
      </c>
      <c r="R119" t="s">
        <v>3422</v>
      </c>
      <c r="S119" t="s">
        <v>3423</v>
      </c>
      <c r="T119" t="s">
        <v>3424</v>
      </c>
      <c r="U119" t="s">
        <v>3425</v>
      </c>
      <c r="V119" t="s">
        <v>10</v>
      </c>
      <c r="W119" t="s">
        <v>53</v>
      </c>
      <c r="X119" t="s">
        <v>1711</v>
      </c>
      <c r="Y119" t="s">
        <v>1484</v>
      </c>
      <c r="Z119" t="s">
        <v>1677</v>
      </c>
    </row>
    <row r="120" spans="1:26" hidden="1" x14ac:dyDescent="0.35">
      <c r="A120">
        <v>327373478</v>
      </c>
      <c r="B120" s="19">
        <v>42735</v>
      </c>
      <c r="C120">
        <v>36974330</v>
      </c>
      <c r="D120">
        <v>10681638</v>
      </c>
      <c r="E120">
        <v>1871062</v>
      </c>
      <c r="F120">
        <v>619672</v>
      </c>
      <c r="G120">
        <v>651436</v>
      </c>
      <c r="H120" t="s">
        <v>3426</v>
      </c>
      <c r="I120" t="s">
        <v>3427</v>
      </c>
      <c r="J120" t="s">
        <v>3428</v>
      </c>
      <c r="K120" t="s">
        <v>3429</v>
      </c>
      <c r="L120" t="s">
        <v>3430</v>
      </c>
      <c r="M120" t="s">
        <v>3098</v>
      </c>
      <c r="N120" t="s">
        <v>3431</v>
      </c>
      <c r="O120" t="s">
        <v>3432</v>
      </c>
      <c r="P120" t="s">
        <v>2201</v>
      </c>
      <c r="Q120" t="s">
        <v>3433</v>
      </c>
      <c r="R120" t="s">
        <v>3434</v>
      </c>
      <c r="S120" t="s">
        <v>3435</v>
      </c>
      <c r="T120" t="s">
        <v>3436</v>
      </c>
      <c r="U120" t="s">
        <v>3437</v>
      </c>
      <c r="V120" t="s">
        <v>10</v>
      </c>
      <c r="W120" t="s">
        <v>53</v>
      </c>
      <c r="X120" t="s">
        <v>632</v>
      </c>
      <c r="Y120" t="s">
        <v>509</v>
      </c>
      <c r="Z120" t="s">
        <v>612</v>
      </c>
    </row>
    <row r="121" spans="1:26" hidden="1" x14ac:dyDescent="0.35">
      <c r="A121">
        <v>327852596</v>
      </c>
      <c r="B121" s="19">
        <v>45657</v>
      </c>
      <c r="C121">
        <v>127662659</v>
      </c>
      <c r="D121">
        <v>39710199</v>
      </c>
      <c r="E121">
        <v>-3889698</v>
      </c>
      <c r="F121">
        <v>-5268081</v>
      </c>
      <c r="G121">
        <v>-4149963</v>
      </c>
      <c r="H121" t="s">
        <v>3438</v>
      </c>
      <c r="I121" t="s">
        <v>3439</v>
      </c>
      <c r="J121" t="s">
        <v>3440</v>
      </c>
      <c r="K121" t="s">
        <v>3441</v>
      </c>
      <c r="L121" t="s">
        <v>3442</v>
      </c>
      <c r="M121" t="s">
        <v>3443</v>
      </c>
      <c r="N121" t="s">
        <v>3444</v>
      </c>
      <c r="O121" t="s">
        <v>3445</v>
      </c>
      <c r="P121" t="s">
        <v>3446</v>
      </c>
      <c r="Q121" t="s">
        <v>3447</v>
      </c>
      <c r="R121" t="s">
        <v>3448</v>
      </c>
      <c r="S121" t="s">
        <v>3449</v>
      </c>
      <c r="T121" t="s">
        <v>3450</v>
      </c>
      <c r="U121" t="s">
        <v>3451</v>
      </c>
      <c r="V121" t="s">
        <v>10</v>
      </c>
      <c r="W121" t="s">
        <v>53</v>
      </c>
      <c r="X121" t="s">
        <v>1590</v>
      </c>
      <c r="Y121" t="s">
        <v>1484</v>
      </c>
      <c r="Z121" t="s">
        <v>1566</v>
      </c>
    </row>
    <row r="122" spans="1:26" hidden="1" x14ac:dyDescent="0.35">
      <c r="A122">
        <v>305119125</v>
      </c>
      <c r="B122" s="19">
        <v>44926</v>
      </c>
      <c r="C122">
        <v>163555097</v>
      </c>
      <c r="D122">
        <v>42692219</v>
      </c>
      <c r="E122">
        <v>-5929759</v>
      </c>
      <c r="F122">
        <v>-2297949</v>
      </c>
      <c r="G122">
        <v>1046762</v>
      </c>
      <c r="H122" t="s">
        <v>3452</v>
      </c>
      <c r="I122" t="s">
        <v>3453</v>
      </c>
      <c r="J122" t="s">
        <v>3454</v>
      </c>
      <c r="K122" t="s">
        <v>3455</v>
      </c>
      <c r="L122" t="s">
        <v>3456</v>
      </c>
      <c r="M122" t="s">
        <v>3457</v>
      </c>
      <c r="N122" t="s">
        <v>3458</v>
      </c>
      <c r="O122" t="s">
        <v>3459</v>
      </c>
      <c r="P122" t="s">
        <v>3460</v>
      </c>
      <c r="Q122" t="s">
        <v>3461</v>
      </c>
      <c r="R122" t="s">
        <v>3462</v>
      </c>
      <c r="S122" t="s">
        <v>3463</v>
      </c>
      <c r="T122" t="s">
        <v>3464</v>
      </c>
      <c r="U122" t="s">
        <v>3465</v>
      </c>
      <c r="V122" t="s">
        <v>10</v>
      </c>
      <c r="W122" t="s">
        <v>53</v>
      </c>
      <c r="X122" t="s">
        <v>1062</v>
      </c>
      <c r="Y122" t="s">
        <v>1001</v>
      </c>
      <c r="Z122" t="s">
        <v>1052</v>
      </c>
    </row>
    <row r="123" spans="1:26" hidden="1" x14ac:dyDescent="0.35">
      <c r="A123">
        <v>305120107</v>
      </c>
      <c r="B123" s="19">
        <v>43524</v>
      </c>
      <c r="C123">
        <v>43314918</v>
      </c>
      <c r="D123">
        <v>14782450</v>
      </c>
      <c r="E123">
        <v>2265167</v>
      </c>
      <c r="F123">
        <v>2556752</v>
      </c>
      <c r="G123">
        <v>1927029</v>
      </c>
      <c r="H123" t="s">
        <v>3193</v>
      </c>
      <c r="I123" t="s">
        <v>3466</v>
      </c>
      <c r="J123" t="s">
        <v>2098</v>
      </c>
      <c r="K123" t="s">
        <v>3467</v>
      </c>
      <c r="L123" t="s">
        <v>3468</v>
      </c>
      <c r="M123" t="s">
        <v>2887</v>
      </c>
      <c r="N123" t="s">
        <v>3469</v>
      </c>
      <c r="O123" t="s">
        <v>3470</v>
      </c>
      <c r="P123" t="s">
        <v>3471</v>
      </c>
      <c r="Q123" t="s">
        <v>3472</v>
      </c>
      <c r="R123" t="s">
        <v>2465</v>
      </c>
      <c r="S123" t="s">
        <v>3473</v>
      </c>
      <c r="T123" t="s">
        <v>3474</v>
      </c>
      <c r="U123" t="s">
        <v>3475</v>
      </c>
      <c r="V123" t="s">
        <v>10</v>
      </c>
      <c r="W123" t="s">
        <v>53</v>
      </c>
      <c r="X123" t="s">
        <v>1719</v>
      </c>
      <c r="Y123" t="s">
        <v>1484</v>
      </c>
      <c r="Z123" t="s">
        <v>1677</v>
      </c>
    </row>
    <row r="124" spans="1:26" hidden="1" x14ac:dyDescent="0.35">
      <c r="A124">
        <v>305120107</v>
      </c>
      <c r="B124" s="19">
        <v>44620</v>
      </c>
      <c r="C124">
        <v>53623832</v>
      </c>
      <c r="D124">
        <v>16110944</v>
      </c>
      <c r="E124">
        <v>2326074</v>
      </c>
      <c r="F124">
        <v>2420912</v>
      </c>
      <c r="G124">
        <v>1851703</v>
      </c>
      <c r="H124" t="s">
        <v>3476</v>
      </c>
      <c r="I124" t="s">
        <v>3477</v>
      </c>
      <c r="J124" t="s">
        <v>3478</v>
      </c>
      <c r="K124" t="s">
        <v>3479</v>
      </c>
      <c r="L124" t="s">
        <v>3480</v>
      </c>
      <c r="M124" t="s">
        <v>407</v>
      </c>
      <c r="N124" t="s">
        <v>3481</v>
      </c>
      <c r="O124" t="s">
        <v>3482</v>
      </c>
      <c r="P124" t="s">
        <v>3483</v>
      </c>
      <c r="Q124" t="s">
        <v>3484</v>
      </c>
      <c r="R124" t="s">
        <v>3485</v>
      </c>
      <c r="S124" t="s">
        <v>3486</v>
      </c>
      <c r="T124" t="s">
        <v>3487</v>
      </c>
      <c r="U124" t="s">
        <v>3488</v>
      </c>
      <c r="V124" t="s">
        <v>10</v>
      </c>
      <c r="W124" t="s">
        <v>53</v>
      </c>
      <c r="X124" t="s">
        <v>1719</v>
      </c>
      <c r="Y124" t="s">
        <v>1484</v>
      </c>
      <c r="Z124" t="s">
        <v>1677</v>
      </c>
    </row>
    <row r="125" spans="1:26" hidden="1" x14ac:dyDescent="0.35">
      <c r="A125">
        <v>305120107</v>
      </c>
      <c r="B125" s="19">
        <v>45716</v>
      </c>
      <c r="C125">
        <v>49500956</v>
      </c>
      <c r="D125">
        <v>19438909</v>
      </c>
      <c r="E125">
        <v>2029066</v>
      </c>
      <c r="F125">
        <v>2512747</v>
      </c>
      <c r="G125">
        <v>1922654</v>
      </c>
      <c r="H125" t="s">
        <v>3489</v>
      </c>
      <c r="I125" t="s">
        <v>3490</v>
      </c>
      <c r="J125" t="s">
        <v>3491</v>
      </c>
      <c r="K125" t="s">
        <v>3492</v>
      </c>
      <c r="L125" t="s">
        <v>3493</v>
      </c>
      <c r="M125" t="s">
        <v>3494</v>
      </c>
      <c r="N125" t="s">
        <v>3495</v>
      </c>
      <c r="O125" t="s">
        <v>3496</v>
      </c>
      <c r="P125" t="s">
        <v>3497</v>
      </c>
      <c r="Q125" t="s">
        <v>3498</v>
      </c>
      <c r="R125" t="s">
        <v>3499</v>
      </c>
      <c r="S125" t="s">
        <v>3500</v>
      </c>
      <c r="T125" t="s">
        <v>3501</v>
      </c>
      <c r="U125" t="s">
        <v>3502</v>
      </c>
      <c r="V125" t="s">
        <v>10</v>
      </c>
      <c r="W125" t="s">
        <v>53</v>
      </c>
      <c r="X125" t="s">
        <v>1719</v>
      </c>
      <c r="Y125" t="s">
        <v>1484</v>
      </c>
      <c r="Z125" t="s">
        <v>1677</v>
      </c>
    </row>
    <row r="126" spans="1:26" hidden="1" x14ac:dyDescent="0.35">
      <c r="A126">
        <v>305689895</v>
      </c>
      <c r="B126" s="19">
        <v>43100</v>
      </c>
      <c r="C126">
        <v>97535302</v>
      </c>
      <c r="D126">
        <v>36808923</v>
      </c>
      <c r="E126">
        <v>4987459</v>
      </c>
      <c r="F126">
        <v>2240952</v>
      </c>
      <c r="G126">
        <v>1268609</v>
      </c>
      <c r="H126" t="s">
        <v>3503</v>
      </c>
      <c r="I126" t="s">
        <v>3504</v>
      </c>
      <c r="J126" t="s">
        <v>3505</v>
      </c>
      <c r="K126" t="s">
        <v>3506</v>
      </c>
      <c r="L126" t="s">
        <v>3507</v>
      </c>
      <c r="M126" t="s">
        <v>3508</v>
      </c>
      <c r="N126" t="s">
        <v>3509</v>
      </c>
      <c r="O126" t="s">
        <v>3510</v>
      </c>
      <c r="P126" t="s">
        <v>3511</v>
      </c>
      <c r="Q126" t="s">
        <v>3512</v>
      </c>
      <c r="R126" t="s">
        <v>3513</v>
      </c>
      <c r="S126" t="s">
        <v>3514</v>
      </c>
      <c r="T126" t="s">
        <v>3515</v>
      </c>
      <c r="U126" t="s">
        <v>3516</v>
      </c>
      <c r="V126" t="s">
        <v>10</v>
      </c>
      <c r="W126" t="s">
        <v>53</v>
      </c>
      <c r="X126" t="s">
        <v>1066</v>
      </c>
      <c r="Y126" t="s">
        <v>1001</v>
      </c>
      <c r="Z126" t="s">
        <v>1052</v>
      </c>
    </row>
    <row r="127" spans="1:26" hidden="1" x14ac:dyDescent="0.35">
      <c r="A127">
        <v>95750113</v>
      </c>
      <c r="B127" s="19">
        <v>43830</v>
      </c>
      <c r="C127">
        <v>43778587</v>
      </c>
      <c r="D127">
        <v>24602624</v>
      </c>
      <c r="E127">
        <v>14298629</v>
      </c>
      <c r="F127">
        <v>13043115</v>
      </c>
      <c r="G127">
        <v>9229520</v>
      </c>
      <c r="H127" t="s">
        <v>3517</v>
      </c>
      <c r="I127" t="s">
        <v>3518</v>
      </c>
      <c r="J127" t="s">
        <v>3519</v>
      </c>
      <c r="K127" t="s">
        <v>3520</v>
      </c>
      <c r="L127" t="s">
        <v>3521</v>
      </c>
      <c r="M127" t="s">
        <v>3522</v>
      </c>
      <c r="N127" t="s">
        <v>3523</v>
      </c>
      <c r="O127" t="s">
        <v>3524</v>
      </c>
      <c r="P127" t="s">
        <v>3525</v>
      </c>
      <c r="Q127" t="s">
        <v>3526</v>
      </c>
      <c r="R127" t="s">
        <v>3527</v>
      </c>
      <c r="S127" t="s">
        <v>3528</v>
      </c>
      <c r="T127" t="s">
        <v>3529</v>
      </c>
      <c r="U127" t="s">
        <v>3530</v>
      </c>
      <c r="V127" t="s">
        <v>10</v>
      </c>
      <c r="W127" t="s">
        <v>53</v>
      </c>
      <c r="X127" t="s">
        <v>841</v>
      </c>
      <c r="Y127" t="s">
        <v>771</v>
      </c>
      <c r="Z127" t="s">
        <v>799</v>
      </c>
    </row>
    <row r="128" spans="1:26" hidden="1" x14ac:dyDescent="0.35">
      <c r="A128">
        <v>306516113</v>
      </c>
      <c r="B128" s="19">
        <v>43465</v>
      </c>
      <c r="C128">
        <v>32700493</v>
      </c>
      <c r="D128">
        <v>17271850</v>
      </c>
      <c r="E128">
        <v>708376</v>
      </c>
      <c r="F128">
        <v>397903</v>
      </c>
      <c r="G128">
        <v>28526</v>
      </c>
      <c r="H128" t="s">
        <v>3531</v>
      </c>
      <c r="I128" t="s">
        <v>3532</v>
      </c>
      <c r="J128" t="s">
        <v>3533</v>
      </c>
      <c r="K128" t="s">
        <v>3534</v>
      </c>
      <c r="L128" t="s">
        <v>3535</v>
      </c>
      <c r="M128" t="s">
        <v>3536</v>
      </c>
      <c r="N128" t="s">
        <v>3537</v>
      </c>
      <c r="O128" t="s">
        <v>3538</v>
      </c>
      <c r="P128" t="s">
        <v>3539</v>
      </c>
      <c r="Q128" t="s">
        <v>3540</v>
      </c>
      <c r="R128" t="s">
        <v>3541</v>
      </c>
      <c r="S128" t="s">
        <v>3542</v>
      </c>
      <c r="T128" t="s">
        <v>3543</v>
      </c>
      <c r="U128" t="s">
        <v>3544</v>
      </c>
      <c r="V128" t="s">
        <v>10</v>
      </c>
      <c r="W128" t="s">
        <v>53</v>
      </c>
      <c r="X128" t="s">
        <v>1858</v>
      </c>
      <c r="Y128" t="s">
        <v>1803</v>
      </c>
      <c r="Z128" t="s">
        <v>1838</v>
      </c>
    </row>
    <row r="129" spans="1:26" hidden="1" x14ac:dyDescent="0.35">
      <c r="A129">
        <v>303514004</v>
      </c>
      <c r="B129" s="19">
        <v>43465</v>
      </c>
      <c r="C129">
        <v>258311613</v>
      </c>
      <c r="D129">
        <v>46642771</v>
      </c>
      <c r="E129">
        <v>25084206</v>
      </c>
      <c r="F129">
        <v>24152143</v>
      </c>
      <c r="G129">
        <v>16032316</v>
      </c>
      <c r="H129" t="s">
        <v>3545</v>
      </c>
      <c r="I129" t="s">
        <v>3546</v>
      </c>
      <c r="J129" t="s">
        <v>3547</v>
      </c>
      <c r="K129" t="s">
        <v>3548</v>
      </c>
      <c r="L129" t="s">
        <v>2026</v>
      </c>
      <c r="M129" t="s">
        <v>3549</v>
      </c>
      <c r="N129" t="s">
        <v>3550</v>
      </c>
      <c r="O129" t="s">
        <v>3551</v>
      </c>
      <c r="P129" t="s">
        <v>3552</v>
      </c>
      <c r="Q129" t="s">
        <v>3553</v>
      </c>
      <c r="R129" t="s">
        <v>3554</v>
      </c>
      <c r="S129" t="s">
        <v>3555</v>
      </c>
      <c r="T129" t="s">
        <v>3556</v>
      </c>
      <c r="U129" t="s">
        <v>3557</v>
      </c>
      <c r="V129" t="s">
        <v>10</v>
      </c>
      <c r="W129" t="s">
        <v>53</v>
      </c>
      <c r="X129" t="s">
        <v>1162</v>
      </c>
      <c r="Y129" t="s">
        <v>1125</v>
      </c>
      <c r="Z129" t="s">
        <v>1163</v>
      </c>
    </row>
    <row r="130" spans="1:26" hidden="1" x14ac:dyDescent="0.35">
      <c r="A130">
        <v>303514004</v>
      </c>
      <c r="B130" s="19">
        <v>44196</v>
      </c>
      <c r="C130">
        <v>226711456</v>
      </c>
      <c r="D130">
        <v>52894422</v>
      </c>
      <c r="E130">
        <v>30429754</v>
      </c>
      <c r="F130">
        <v>29577576</v>
      </c>
      <c r="G130">
        <v>21348136</v>
      </c>
      <c r="H130" t="s">
        <v>3558</v>
      </c>
      <c r="I130" t="s">
        <v>3559</v>
      </c>
      <c r="J130" t="s">
        <v>3560</v>
      </c>
      <c r="K130" t="s">
        <v>3561</v>
      </c>
      <c r="L130" t="s">
        <v>3562</v>
      </c>
      <c r="M130" t="s">
        <v>3563</v>
      </c>
      <c r="N130" t="s">
        <v>3564</v>
      </c>
      <c r="O130" t="s">
        <v>3565</v>
      </c>
      <c r="P130" t="s">
        <v>3566</v>
      </c>
      <c r="Q130" t="s">
        <v>3567</v>
      </c>
      <c r="R130" t="s">
        <v>3568</v>
      </c>
      <c r="S130" t="s">
        <v>3569</v>
      </c>
      <c r="T130" t="s">
        <v>3570</v>
      </c>
      <c r="U130" t="s">
        <v>3571</v>
      </c>
      <c r="V130" t="s">
        <v>10</v>
      </c>
      <c r="W130" t="s">
        <v>53</v>
      </c>
      <c r="X130" t="s">
        <v>1162</v>
      </c>
      <c r="Y130" t="s">
        <v>1125</v>
      </c>
      <c r="Z130" t="s">
        <v>1163</v>
      </c>
    </row>
    <row r="131" spans="1:26" hidden="1" x14ac:dyDescent="0.35">
      <c r="A131">
        <v>304634405</v>
      </c>
      <c r="B131" s="19">
        <v>43100</v>
      </c>
      <c r="C131">
        <v>54785806</v>
      </c>
      <c r="D131">
        <v>11155566</v>
      </c>
      <c r="E131">
        <v>169659</v>
      </c>
      <c r="F131">
        <v>-3749</v>
      </c>
      <c r="G131">
        <v>206253</v>
      </c>
      <c r="H131" t="s">
        <v>3572</v>
      </c>
      <c r="I131" t="s">
        <v>3573</v>
      </c>
      <c r="J131" t="s">
        <v>3574</v>
      </c>
      <c r="K131" t="s">
        <v>3575</v>
      </c>
      <c r="L131" t="s">
        <v>3576</v>
      </c>
      <c r="M131" t="s">
        <v>3577</v>
      </c>
      <c r="N131" t="s">
        <v>3578</v>
      </c>
      <c r="O131" t="s">
        <v>3579</v>
      </c>
      <c r="P131" t="s">
        <v>3580</v>
      </c>
      <c r="Q131" t="s">
        <v>3581</v>
      </c>
      <c r="R131" t="s">
        <v>3582</v>
      </c>
      <c r="S131" t="s">
        <v>3583</v>
      </c>
      <c r="T131" t="s">
        <v>3584</v>
      </c>
      <c r="U131" t="s">
        <v>3585</v>
      </c>
      <c r="V131" t="s">
        <v>10</v>
      </c>
      <c r="W131" t="s">
        <v>53</v>
      </c>
      <c r="X131" t="s">
        <v>1616</v>
      </c>
      <c r="Y131" t="s">
        <v>1484</v>
      </c>
      <c r="Z131" t="s">
        <v>1566</v>
      </c>
    </row>
    <row r="132" spans="1:26" hidden="1" x14ac:dyDescent="0.35">
      <c r="A132">
        <v>302208301</v>
      </c>
      <c r="B132" s="19">
        <v>42916</v>
      </c>
      <c r="C132">
        <v>419536121</v>
      </c>
      <c r="D132">
        <v>240933321</v>
      </c>
      <c r="E132">
        <v>42329344</v>
      </c>
      <c r="F132">
        <v>28415948</v>
      </c>
      <c r="G132">
        <v>17685652</v>
      </c>
      <c r="H132" t="s">
        <v>3586</v>
      </c>
      <c r="I132" t="s">
        <v>3587</v>
      </c>
      <c r="J132" t="s">
        <v>3588</v>
      </c>
      <c r="K132" t="s">
        <v>3589</v>
      </c>
      <c r="L132" t="s">
        <v>3590</v>
      </c>
      <c r="M132" t="s">
        <v>3591</v>
      </c>
      <c r="N132" t="s">
        <v>3592</v>
      </c>
      <c r="O132" t="s">
        <v>3593</v>
      </c>
      <c r="P132" t="s">
        <v>3594</v>
      </c>
      <c r="Q132" t="s">
        <v>2992</v>
      </c>
      <c r="R132" t="s">
        <v>3595</v>
      </c>
      <c r="S132" t="s">
        <v>3596</v>
      </c>
      <c r="T132" t="s">
        <v>3597</v>
      </c>
      <c r="U132" t="s">
        <v>3598</v>
      </c>
      <c r="V132" t="s">
        <v>10</v>
      </c>
      <c r="W132" t="s">
        <v>53</v>
      </c>
      <c r="X132" t="s">
        <v>938</v>
      </c>
      <c r="Y132" t="s">
        <v>771</v>
      </c>
      <c r="Z132" t="s">
        <v>881</v>
      </c>
    </row>
    <row r="133" spans="1:26" hidden="1" x14ac:dyDescent="0.35">
      <c r="A133">
        <v>302957089</v>
      </c>
      <c r="B133" s="19">
        <v>44561</v>
      </c>
      <c r="C133">
        <v>30129845</v>
      </c>
      <c r="D133">
        <v>8767730</v>
      </c>
      <c r="E133">
        <v>2661353</v>
      </c>
      <c r="F133">
        <v>1532232</v>
      </c>
      <c r="G133">
        <v>1406773</v>
      </c>
      <c r="H133" t="s">
        <v>3599</v>
      </c>
      <c r="I133" t="s">
        <v>3600</v>
      </c>
      <c r="J133" t="s">
        <v>3601</v>
      </c>
      <c r="K133" t="s">
        <v>3602</v>
      </c>
      <c r="L133" t="s">
        <v>3603</v>
      </c>
      <c r="M133" t="s">
        <v>3604</v>
      </c>
      <c r="N133" t="s">
        <v>3605</v>
      </c>
      <c r="O133" t="s">
        <v>3606</v>
      </c>
      <c r="P133" t="s">
        <v>3607</v>
      </c>
      <c r="Q133" t="s">
        <v>2157</v>
      </c>
      <c r="R133" t="s">
        <v>3608</v>
      </c>
      <c r="S133" t="s">
        <v>3609</v>
      </c>
      <c r="T133" t="s">
        <v>3610</v>
      </c>
      <c r="U133" t="s">
        <v>3611</v>
      </c>
      <c r="V133" t="s">
        <v>10</v>
      </c>
      <c r="W133" t="s">
        <v>53</v>
      </c>
      <c r="X133" t="s">
        <v>1268</v>
      </c>
      <c r="Y133" t="s">
        <v>1125</v>
      </c>
      <c r="Z133" t="s">
        <v>1174</v>
      </c>
    </row>
    <row r="134" spans="1:26" hidden="1" x14ac:dyDescent="0.35">
      <c r="A134">
        <v>303164628</v>
      </c>
      <c r="B134" s="19">
        <v>45657</v>
      </c>
      <c r="C134">
        <v>36771745</v>
      </c>
      <c r="D134">
        <v>17882152</v>
      </c>
      <c r="E134">
        <v>5255521</v>
      </c>
      <c r="F134">
        <v>492882</v>
      </c>
      <c r="G134">
        <v>-1501071</v>
      </c>
      <c r="H134" t="s">
        <v>407</v>
      </c>
      <c r="I134" t="s">
        <v>3612</v>
      </c>
      <c r="J134" t="s">
        <v>3613</v>
      </c>
      <c r="K134" t="s">
        <v>3614</v>
      </c>
      <c r="L134" t="s">
        <v>3615</v>
      </c>
      <c r="M134" t="s">
        <v>3616</v>
      </c>
      <c r="N134" t="s">
        <v>3617</v>
      </c>
      <c r="O134" t="s">
        <v>222</v>
      </c>
      <c r="P134" t="s">
        <v>3618</v>
      </c>
      <c r="Q134" t="s">
        <v>3619</v>
      </c>
      <c r="R134" t="s">
        <v>3620</v>
      </c>
      <c r="S134" t="s">
        <v>3621</v>
      </c>
      <c r="T134" t="s">
        <v>3622</v>
      </c>
      <c r="U134" t="s">
        <v>3623</v>
      </c>
      <c r="V134" t="s">
        <v>10</v>
      </c>
      <c r="W134" t="s">
        <v>53</v>
      </c>
      <c r="X134" t="s">
        <v>924</v>
      </c>
      <c r="Y134" t="s">
        <v>771</v>
      </c>
      <c r="Z134" t="s">
        <v>881</v>
      </c>
    </row>
    <row r="135" spans="1:26" hidden="1" x14ac:dyDescent="0.35">
      <c r="A135">
        <v>301374922</v>
      </c>
      <c r="B135" s="19">
        <v>45291</v>
      </c>
      <c r="C135">
        <v>703871339</v>
      </c>
      <c r="D135">
        <v>349303863</v>
      </c>
      <c r="E135">
        <v>-15131365</v>
      </c>
      <c r="F135">
        <v>70390389</v>
      </c>
      <c r="G135">
        <v>40885164</v>
      </c>
      <c r="H135" t="s">
        <v>78</v>
      </c>
      <c r="I135" t="s">
        <v>2903</v>
      </c>
      <c r="J135" t="s">
        <v>3624</v>
      </c>
      <c r="K135" t="s">
        <v>3625</v>
      </c>
      <c r="L135" t="s">
        <v>3626</v>
      </c>
      <c r="M135" t="s">
        <v>3627</v>
      </c>
      <c r="N135" t="s">
        <v>3628</v>
      </c>
      <c r="O135" t="s">
        <v>3629</v>
      </c>
      <c r="P135" t="s">
        <v>3630</v>
      </c>
      <c r="Q135" t="s">
        <v>3631</v>
      </c>
      <c r="R135" t="s">
        <v>3632</v>
      </c>
      <c r="S135" t="s">
        <v>3633</v>
      </c>
      <c r="T135" t="s">
        <v>3634</v>
      </c>
      <c r="U135" t="s">
        <v>3635</v>
      </c>
      <c r="V135" t="s">
        <v>10</v>
      </c>
      <c r="W135" t="s">
        <v>53</v>
      </c>
      <c r="X135" t="s">
        <v>1330</v>
      </c>
      <c r="Y135" t="s">
        <v>1125</v>
      </c>
      <c r="Z135" t="s">
        <v>1326</v>
      </c>
    </row>
    <row r="136" spans="1:26" hidden="1" x14ac:dyDescent="0.35">
      <c r="A136">
        <v>301499190</v>
      </c>
      <c r="B136" s="19">
        <v>43830</v>
      </c>
      <c r="C136">
        <v>21846291</v>
      </c>
      <c r="D136">
        <v>5376791</v>
      </c>
      <c r="E136">
        <v>-315046</v>
      </c>
      <c r="F136">
        <v>-725727</v>
      </c>
      <c r="G136">
        <v>-687714</v>
      </c>
      <c r="H136" t="s">
        <v>3636</v>
      </c>
      <c r="I136" t="s">
        <v>3637</v>
      </c>
      <c r="J136" t="s">
        <v>3638</v>
      </c>
      <c r="K136" t="s">
        <v>3639</v>
      </c>
      <c r="L136" t="s">
        <v>3640</v>
      </c>
      <c r="M136" t="s">
        <v>3641</v>
      </c>
      <c r="N136" t="s">
        <v>3642</v>
      </c>
      <c r="O136" t="s">
        <v>3643</v>
      </c>
      <c r="P136" t="s">
        <v>3644</v>
      </c>
      <c r="Q136" t="s">
        <v>3645</v>
      </c>
      <c r="R136" t="s">
        <v>3646</v>
      </c>
      <c r="S136" t="s">
        <v>3647</v>
      </c>
      <c r="T136" t="s">
        <v>3648</v>
      </c>
      <c r="U136" t="s">
        <v>3649</v>
      </c>
      <c r="V136" t="s">
        <v>10</v>
      </c>
      <c r="W136" t="s">
        <v>53</v>
      </c>
      <c r="X136" t="s">
        <v>1646</v>
      </c>
      <c r="Y136" t="s">
        <v>1484</v>
      </c>
      <c r="Z136" t="s">
        <v>1566</v>
      </c>
    </row>
    <row r="137" spans="1:26" hidden="1" x14ac:dyDescent="0.35">
      <c r="A137">
        <v>301522900</v>
      </c>
      <c r="B137" s="19">
        <v>42735</v>
      </c>
      <c r="C137">
        <v>39507834</v>
      </c>
      <c r="D137">
        <v>19715050</v>
      </c>
      <c r="E137">
        <v>3816423</v>
      </c>
      <c r="F137">
        <v>1438083</v>
      </c>
      <c r="G137">
        <v>1362110</v>
      </c>
      <c r="H137" t="s">
        <v>3650</v>
      </c>
      <c r="I137" t="s">
        <v>3651</v>
      </c>
      <c r="J137" t="s">
        <v>3652</v>
      </c>
      <c r="K137" t="s">
        <v>3653</v>
      </c>
      <c r="L137" t="s">
        <v>3654</v>
      </c>
      <c r="M137" t="s">
        <v>3655</v>
      </c>
      <c r="N137" t="s">
        <v>3656</v>
      </c>
      <c r="O137" t="s">
        <v>3657</v>
      </c>
      <c r="P137" t="s">
        <v>3658</v>
      </c>
      <c r="Q137" t="s">
        <v>3659</v>
      </c>
      <c r="R137" t="s">
        <v>3660</v>
      </c>
      <c r="S137" t="s">
        <v>3661</v>
      </c>
      <c r="T137" t="s">
        <v>3662</v>
      </c>
      <c r="U137" t="s">
        <v>3663</v>
      </c>
      <c r="V137" t="s">
        <v>10</v>
      </c>
      <c r="W137" t="s">
        <v>53</v>
      </c>
      <c r="X137" t="s">
        <v>1026</v>
      </c>
      <c r="Y137" t="s">
        <v>1001</v>
      </c>
      <c r="Z137" t="s">
        <v>1008</v>
      </c>
    </row>
    <row r="138" spans="1:26" hidden="1" x14ac:dyDescent="0.35">
      <c r="A138">
        <v>915520621</v>
      </c>
      <c r="B138" s="19">
        <v>44742</v>
      </c>
      <c r="C138">
        <v>30236209</v>
      </c>
      <c r="D138">
        <v>15020837</v>
      </c>
      <c r="E138">
        <v>2131768</v>
      </c>
      <c r="F138">
        <v>1049442</v>
      </c>
      <c r="G138">
        <v>671861</v>
      </c>
      <c r="H138" t="s">
        <v>3664</v>
      </c>
      <c r="I138" t="s">
        <v>3665</v>
      </c>
      <c r="J138" t="s">
        <v>3666</v>
      </c>
      <c r="K138" t="s">
        <v>3667</v>
      </c>
      <c r="L138" t="s">
        <v>3668</v>
      </c>
      <c r="M138" t="s">
        <v>3669</v>
      </c>
      <c r="N138" t="s">
        <v>3670</v>
      </c>
      <c r="O138" t="s">
        <v>3671</v>
      </c>
      <c r="P138" t="s">
        <v>3672</v>
      </c>
      <c r="Q138" t="s">
        <v>3673</v>
      </c>
      <c r="R138" t="s">
        <v>3674</v>
      </c>
      <c r="S138" t="s">
        <v>3675</v>
      </c>
      <c r="T138" t="s">
        <v>3676</v>
      </c>
      <c r="U138" t="s">
        <v>3677</v>
      </c>
      <c r="V138" t="s">
        <v>10</v>
      </c>
      <c r="W138" t="s">
        <v>53</v>
      </c>
      <c r="X138" t="s">
        <v>1045</v>
      </c>
      <c r="Y138" t="s">
        <v>1001</v>
      </c>
      <c r="Z138" t="s">
        <v>1037</v>
      </c>
    </row>
    <row r="139" spans="1:26" hidden="1" x14ac:dyDescent="0.35">
      <c r="A139">
        <v>916420334</v>
      </c>
      <c r="B139" s="19">
        <v>42735</v>
      </c>
      <c r="C139">
        <v>78708021</v>
      </c>
      <c r="D139">
        <v>38808566</v>
      </c>
      <c r="E139">
        <v>3969224</v>
      </c>
      <c r="F139">
        <v>2747990</v>
      </c>
      <c r="G139">
        <v>1739432</v>
      </c>
      <c r="H139" t="s">
        <v>3678</v>
      </c>
      <c r="I139" t="s">
        <v>3679</v>
      </c>
      <c r="J139" t="s">
        <v>3680</v>
      </c>
      <c r="K139" t="s">
        <v>3681</v>
      </c>
      <c r="L139" t="s">
        <v>3682</v>
      </c>
      <c r="M139" t="s">
        <v>3683</v>
      </c>
      <c r="N139" t="s">
        <v>3684</v>
      </c>
      <c r="O139" t="s">
        <v>3685</v>
      </c>
      <c r="P139" t="s">
        <v>3686</v>
      </c>
      <c r="Q139" t="s">
        <v>3687</v>
      </c>
      <c r="R139" t="s">
        <v>3688</v>
      </c>
      <c r="S139" t="s">
        <v>3689</v>
      </c>
      <c r="T139" t="s">
        <v>3690</v>
      </c>
      <c r="U139" t="s">
        <v>3691</v>
      </c>
      <c r="V139" t="s">
        <v>10</v>
      </c>
      <c r="W139" t="s">
        <v>53</v>
      </c>
      <c r="X139" t="s">
        <v>728</v>
      </c>
      <c r="Y139" t="s">
        <v>509</v>
      </c>
      <c r="Z139" t="s">
        <v>666</v>
      </c>
    </row>
    <row r="140" spans="1:26" hidden="1" x14ac:dyDescent="0.35">
      <c r="A140">
        <v>905420014</v>
      </c>
      <c r="B140" s="19">
        <v>44926</v>
      </c>
      <c r="C140">
        <v>59883848</v>
      </c>
      <c r="D140">
        <v>36703974</v>
      </c>
      <c r="E140">
        <v>10925318</v>
      </c>
      <c r="F140">
        <v>10672731</v>
      </c>
      <c r="G140">
        <v>7036928</v>
      </c>
      <c r="H140" t="s">
        <v>3692</v>
      </c>
      <c r="I140" t="s">
        <v>3693</v>
      </c>
      <c r="J140" t="s">
        <v>3694</v>
      </c>
      <c r="K140" t="s">
        <v>3695</v>
      </c>
      <c r="L140" t="s">
        <v>3696</v>
      </c>
      <c r="M140" t="s">
        <v>3697</v>
      </c>
      <c r="N140" t="s">
        <v>3698</v>
      </c>
      <c r="O140" t="s">
        <v>3699</v>
      </c>
      <c r="P140" t="s">
        <v>3700</v>
      </c>
      <c r="Q140" t="s">
        <v>405</v>
      </c>
      <c r="R140" t="s">
        <v>3701</v>
      </c>
      <c r="S140" t="s">
        <v>3702</v>
      </c>
      <c r="T140" t="s">
        <v>3703</v>
      </c>
      <c r="U140" t="s">
        <v>3704</v>
      </c>
      <c r="V140" t="s">
        <v>10</v>
      </c>
      <c r="W140" t="s">
        <v>53</v>
      </c>
      <c r="X140" t="s">
        <v>908</v>
      </c>
      <c r="Y140" t="s">
        <v>771</v>
      </c>
      <c r="Z140" t="s">
        <v>881</v>
      </c>
    </row>
    <row r="141" spans="1:26" hidden="1" x14ac:dyDescent="0.35">
      <c r="A141">
        <v>926180035</v>
      </c>
      <c r="B141" s="19">
        <v>44561</v>
      </c>
      <c r="C141">
        <v>27023527</v>
      </c>
      <c r="D141">
        <v>13818573</v>
      </c>
      <c r="E141">
        <v>1151223</v>
      </c>
      <c r="F141">
        <v>544316</v>
      </c>
      <c r="G141">
        <v>352448</v>
      </c>
      <c r="H141" t="s">
        <v>3705</v>
      </c>
      <c r="I141" t="s">
        <v>3706</v>
      </c>
      <c r="J141" t="s">
        <v>3707</v>
      </c>
      <c r="K141" t="s">
        <v>3708</v>
      </c>
      <c r="L141" t="s">
        <v>3709</v>
      </c>
      <c r="M141" t="s">
        <v>3710</v>
      </c>
      <c r="N141" t="s">
        <v>3711</v>
      </c>
      <c r="O141" t="s">
        <v>3712</v>
      </c>
      <c r="P141" t="s">
        <v>3713</v>
      </c>
      <c r="Q141" t="s">
        <v>3714</v>
      </c>
      <c r="R141" t="s">
        <v>3715</v>
      </c>
      <c r="S141" t="s">
        <v>3716</v>
      </c>
      <c r="T141" t="s">
        <v>3717</v>
      </c>
      <c r="U141" t="s">
        <v>3718</v>
      </c>
      <c r="V141" t="s">
        <v>10</v>
      </c>
      <c r="W141" t="s">
        <v>53</v>
      </c>
      <c r="X141" t="s">
        <v>1278</v>
      </c>
      <c r="Y141" t="s">
        <v>1125</v>
      </c>
      <c r="Z141" t="s">
        <v>1174</v>
      </c>
    </row>
    <row r="142" spans="1:26" hidden="1" x14ac:dyDescent="0.35">
      <c r="A142">
        <v>435580477</v>
      </c>
      <c r="B142" s="19">
        <v>42735</v>
      </c>
      <c r="C142">
        <v>49225091</v>
      </c>
      <c r="D142">
        <v>30841276</v>
      </c>
      <c r="E142">
        <v>5841234</v>
      </c>
      <c r="F142">
        <v>4258929</v>
      </c>
      <c r="G142">
        <v>2859173</v>
      </c>
      <c r="H142" t="s">
        <v>3719</v>
      </c>
      <c r="I142" t="s">
        <v>3720</v>
      </c>
      <c r="J142" t="s">
        <v>3721</v>
      </c>
      <c r="K142" t="s">
        <v>3722</v>
      </c>
      <c r="L142" t="s">
        <v>3723</v>
      </c>
      <c r="M142" t="s">
        <v>3724</v>
      </c>
      <c r="N142" t="s">
        <v>3725</v>
      </c>
      <c r="O142" t="s">
        <v>3726</v>
      </c>
      <c r="P142" t="s">
        <v>3727</v>
      </c>
      <c r="Q142" t="s">
        <v>3728</v>
      </c>
      <c r="R142" t="s">
        <v>3729</v>
      </c>
      <c r="S142" t="s">
        <v>3730</v>
      </c>
      <c r="T142" t="s">
        <v>3731</v>
      </c>
      <c r="U142" t="s">
        <v>3732</v>
      </c>
      <c r="V142" t="s">
        <v>10</v>
      </c>
      <c r="W142" t="s">
        <v>53</v>
      </c>
      <c r="X142" t="s">
        <v>990</v>
      </c>
      <c r="Y142" t="s">
        <v>771</v>
      </c>
      <c r="Z142" t="s">
        <v>960</v>
      </c>
    </row>
    <row r="143" spans="1:26" hidden="1" x14ac:dyDescent="0.35">
      <c r="A143">
        <v>484918362</v>
      </c>
      <c r="B143" s="19">
        <v>43465</v>
      </c>
      <c r="C143">
        <v>111344704</v>
      </c>
      <c r="D143">
        <v>40192813</v>
      </c>
      <c r="E143">
        <v>2597481</v>
      </c>
      <c r="F143">
        <v>366209</v>
      </c>
      <c r="G143">
        <v>-698429</v>
      </c>
      <c r="H143" t="s">
        <v>3733</v>
      </c>
      <c r="I143" t="s">
        <v>3734</v>
      </c>
      <c r="J143" t="s">
        <v>3735</v>
      </c>
      <c r="K143" t="s">
        <v>3736</v>
      </c>
      <c r="L143" t="s">
        <v>3737</v>
      </c>
      <c r="M143" t="s">
        <v>3738</v>
      </c>
      <c r="N143" t="s">
        <v>3739</v>
      </c>
      <c r="O143" t="s">
        <v>3740</v>
      </c>
      <c r="P143" t="s">
        <v>3741</v>
      </c>
      <c r="Q143" t="s">
        <v>3742</v>
      </c>
      <c r="R143" t="s">
        <v>3743</v>
      </c>
      <c r="S143" t="s">
        <v>3744</v>
      </c>
      <c r="T143" t="s">
        <v>3745</v>
      </c>
      <c r="U143" t="s">
        <v>3746</v>
      </c>
      <c r="V143" t="s">
        <v>10</v>
      </c>
      <c r="W143" t="s">
        <v>53</v>
      </c>
      <c r="X143" t="s">
        <v>539</v>
      </c>
      <c r="Y143" t="s">
        <v>509</v>
      </c>
      <c r="Z143" t="s">
        <v>529</v>
      </c>
    </row>
    <row r="144" spans="1:26" hidden="1" x14ac:dyDescent="0.35">
      <c r="A144">
        <v>485920227</v>
      </c>
      <c r="B144" s="19">
        <v>43830</v>
      </c>
      <c r="C144">
        <v>100160052</v>
      </c>
      <c r="D144">
        <v>27414595</v>
      </c>
      <c r="E144">
        <v>3006805</v>
      </c>
      <c r="F144">
        <v>8731</v>
      </c>
      <c r="G144">
        <v>336594</v>
      </c>
      <c r="H144" t="s">
        <v>3747</v>
      </c>
      <c r="I144" t="s">
        <v>3748</v>
      </c>
      <c r="J144" t="s">
        <v>3749</v>
      </c>
      <c r="K144" t="s">
        <v>3750</v>
      </c>
      <c r="L144" t="s">
        <v>3751</v>
      </c>
      <c r="M144" t="s">
        <v>3752</v>
      </c>
      <c r="N144" t="s">
        <v>2638</v>
      </c>
      <c r="O144" t="s">
        <v>3753</v>
      </c>
      <c r="P144" t="s">
        <v>3754</v>
      </c>
      <c r="Q144" t="s">
        <v>3755</v>
      </c>
      <c r="R144" t="s">
        <v>3756</v>
      </c>
      <c r="S144" t="s">
        <v>3757</v>
      </c>
      <c r="T144" t="s">
        <v>3758</v>
      </c>
      <c r="U144" t="s">
        <v>3759</v>
      </c>
      <c r="V144" t="s">
        <v>10</v>
      </c>
      <c r="W144" t="s">
        <v>53</v>
      </c>
      <c r="X144" t="s">
        <v>1200</v>
      </c>
      <c r="Y144" t="s">
        <v>1125</v>
      </c>
      <c r="Z144" t="s">
        <v>1174</v>
      </c>
    </row>
    <row r="145" spans="1:26" hidden="1" x14ac:dyDescent="0.35">
      <c r="A145">
        <v>509553459</v>
      </c>
      <c r="B145" s="19">
        <v>43465</v>
      </c>
      <c r="C145">
        <v>1861194144</v>
      </c>
      <c r="D145">
        <v>596572105</v>
      </c>
      <c r="E145">
        <v>457900742</v>
      </c>
      <c r="F145">
        <v>397445614</v>
      </c>
      <c r="G145">
        <v>357456786</v>
      </c>
      <c r="H145" t="s">
        <v>3760</v>
      </c>
      <c r="I145" t="s">
        <v>3761</v>
      </c>
      <c r="J145" t="s">
        <v>3762</v>
      </c>
      <c r="K145" t="s">
        <v>3763</v>
      </c>
      <c r="L145" t="s">
        <v>3764</v>
      </c>
      <c r="M145" t="s">
        <v>3765</v>
      </c>
      <c r="N145" t="s">
        <v>3766</v>
      </c>
      <c r="O145" t="s">
        <v>433</v>
      </c>
      <c r="P145" t="s">
        <v>3767</v>
      </c>
      <c r="Q145" t="s">
        <v>3768</v>
      </c>
      <c r="R145" t="s">
        <v>3769</v>
      </c>
      <c r="S145" t="s">
        <v>3770</v>
      </c>
      <c r="T145" t="s">
        <v>3771</v>
      </c>
      <c r="U145" t="s">
        <v>3772</v>
      </c>
      <c r="V145" t="s">
        <v>10</v>
      </c>
      <c r="W145" t="s">
        <v>53</v>
      </c>
      <c r="X145" t="s">
        <v>798</v>
      </c>
      <c r="Y145" t="s">
        <v>771</v>
      </c>
      <c r="Z145" t="s">
        <v>799</v>
      </c>
    </row>
    <row r="146" spans="1:26" hidden="1" x14ac:dyDescent="0.35">
      <c r="A146">
        <v>433935764</v>
      </c>
      <c r="B146" s="19">
        <v>43465</v>
      </c>
      <c r="C146">
        <v>127525556</v>
      </c>
      <c r="D146">
        <v>64888348</v>
      </c>
      <c r="E146">
        <v>4896453</v>
      </c>
      <c r="F146">
        <v>1212969</v>
      </c>
      <c r="G146">
        <v>2052862</v>
      </c>
      <c r="H146" t="s">
        <v>3773</v>
      </c>
      <c r="I146" t="s">
        <v>3774</v>
      </c>
      <c r="J146" t="s">
        <v>3775</v>
      </c>
      <c r="K146" t="s">
        <v>3776</v>
      </c>
      <c r="L146" t="s">
        <v>3777</v>
      </c>
      <c r="M146" t="s">
        <v>3778</v>
      </c>
      <c r="N146" t="s">
        <v>3779</v>
      </c>
      <c r="O146" t="s">
        <v>3341</v>
      </c>
      <c r="P146" t="s">
        <v>3780</v>
      </c>
      <c r="Q146" t="s">
        <v>3781</v>
      </c>
      <c r="R146" t="s">
        <v>3782</v>
      </c>
      <c r="S146" t="s">
        <v>3783</v>
      </c>
      <c r="T146" t="s">
        <v>3784</v>
      </c>
      <c r="U146" t="s">
        <v>3785</v>
      </c>
      <c r="V146" t="s">
        <v>10</v>
      </c>
      <c r="W146" t="s">
        <v>53</v>
      </c>
      <c r="X146" t="s">
        <v>616</v>
      </c>
      <c r="Y146" t="s">
        <v>509</v>
      </c>
      <c r="Z146" t="s">
        <v>612</v>
      </c>
    </row>
    <row r="147" spans="1:26" hidden="1" x14ac:dyDescent="0.35">
      <c r="A147">
        <v>434029948</v>
      </c>
      <c r="B147" s="19">
        <v>44561</v>
      </c>
      <c r="C147">
        <v>82303458</v>
      </c>
      <c r="D147">
        <v>30144914</v>
      </c>
      <c r="E147">
        <v>6481742</v>
      </c>
      <c r="F147">
        <v>5927250</v>
      </c>
      <c r="G147">
        <v>4038435</v>
      </c>
      <c r="H147" t="s">
        <v>49</v>
      </c>
      <c r="I147" t="s">
        <v>3786</v>
      </c>
      <c r="J147" t="s">
        <v>3787</v>
      </c>
      <c r="K147" t="s">
        <v>3788</v>
      </c>
      <c r="L147" t="s">
        <v>3789</v>
      </c>
      <c r="M147" t="s">
        <v>49</v>
      </c>
      <c r="N147" t="s">
        <v>3790</v>
      </c>
      <c r="O147" t="s">
        <v>49</v>
      </c>
      <c r="P147" t="s">
        <v>3791</v>
      </c>
      <c r="Q147" t="s">
        <v>3792</v>
      </c>
      <c r="R147" t="s">
        <v>3793</v>
      </c>
      <c r="S147" t="s">
        <v>3794</v>
      </c>
      <c r="T147" t="s">
        <v>3795</v>
      </c>
      <c r="U147" t="s">
        <v>3796</v>
      </c>
      <c r="V147" t="s">
        <v>10</v>
      </c>
      <c r="W147" t="s">
        <v>53</v>
      </c>
      <c r="X147" t="s">
        <v>1074</v>
      </c>
      <c r="Y147" t="s">
        <v>1001</v>
      </c>
      <c r="Z147" t="s">
        <v>1052</v>
      </c>
    </row>
    <row r="148" spans="1:26" hidden="1" x14ac:dyDescent="0.35">
      <c r="A148">
        <v>434113700</v>
      </c>
      <c r="B148" s="19">
        <v>42735</v>
      </c>
      <c r="C148">
        <v>83104389</v>
      </c>
      <c r="D148">
        <v>27924518</v>
      </c>
      <c r="E148">
        <v>2717259</v>
      </c>
      <c r="F148">
        <v>2709535</v>
      </c>
      <c r="G148">
        <v>0</v>
      </c>
      <c r="H148" t="s">
        <v>49</v>
      </c>
      <c r="I148" t="s">
        <v>3797</v>
      </c>
      <c r="J148" t="s">
        <v>67</v>
      </c>
      <c r="K148" t="s">
        <v>3798</v>
      </c>
      <c r="L148" t="s">
        <v>3799</v>
      </c>
      <c r="M148" t="s">
        <v>3800</v>
      </c>
      <c r="N148" t="s">
        <v>285</v>
      </c>
      <c r="O148" t="s">
        <v>49</v>
      </c>
      <c r="P148" t="s">
        <v>3801</v>
      </c>
      <c r="Q148" t="s">
        <v>3802</v>
      </c>
      <c r="R148" t="s">
        <v>3803</v>
      </c>
      <c r="S148" t="s">
        <v>3804</v>
      </c>
      <c r="T148" t="s">
        <v>3805</v>
      </c>
      <c r="U148" t="s">
        <v>3806</v>
      </c>
      <c r="V148" t="s">
        <v>10</v>
      </c>
      <c r="W148" t="s">
        <v>53</v>
      </c>
      <c r="X148" t="s">
        <v>1202</v>
      </c>
      <c r="Y148" t="s">
        <v>1125</v>
      </c>
      <c r="Z148" t="s">
        <v>1174</v>
      </c>
    </row>
    <row r="149" spans="1:26" hidden="1" x14ac:dyDescent="0.35">
      <c r="A149">
        <v>439772948</v>
      </c>
      <c r="B149" s="19">
        <v>44926</v>
      </c>
      <c r="C149">
        <v>72020920</v>
      </c>
      <c r="D149">
        <v>36766763</v>
      </c>
      <c r="E149">
        <v>5146907</v>
      </c>
      <c r="F149">
        <v>2027811</v>
      </c>
      <c r="G149">
        <v>2110766</v>
      </c>
      <c r="H149" t="s">
        <v>3807</v>
      </c>
      <c r="I149" t="s">
        <v>3808</v>
      </c>
      <c r="J149" t="s">
        <v>3809</v>
      </c>
      <c r="K149" t="s">
        <v>3810</v>
      </c>
      <c r="L149" t="s">
        <v>3811</v>
      </c>
      <c r="M149" t="s">
        <v>3812</v>
      </c>
      <c r="N149" t="s">
        <v>3813</v>
      </c>
      <c r="O149" t="s">
        <v>3814</v>
      </c>
      <c r="P149" t="s">
        <v>3815</v>
      </c>
      <c r="Q149" t="s">
        <v>3816</v>
      </c>
      <c r="R149" t="s">
        <v>3817</v>
      </c>
      <c r="S149" t="s">
        <v>3818</v>
      </c>
      <c r="T149" t="s">
        <v>3819</v>
      </c>
      <c r="U149" t="s">
        <v>3820</v>
      </c>
      <c r="V149" t="s">
        <v>10</v>
      </c>
      <c r="W149" t="s">
        <v>53</v>
      </c>
      <c r="X149" t="s">
        <v>1759</v>
      </c>
      <c r="Y149" t="s">
        <v>1484</v>
      </c>
      <c r="Z149" t="s">
        <v>1677</v>
      </c>
    </row>
    <row r="150" spans="1:26" hidden="1" x14ac:dyDescent="0.35">
      <c r="A150">
        <v>501485676</v>
      </c>
      <c r="B150" s="19">
        <v>42735</v>
      </c>
      <c r="C150">
        <v>171258463</v>
      </c>
      <c r="D150">
        <v>49202033</v>
      </c>
      <c r="E150">
        <v>4630225</v>
      </c>
      <c r="F150">
        <v>4263513</v>
      </c>
      <c r="G150">
        <v>0</v>
      </c>
      <c r="H150" t="s">
        <v>49</v>
      </c>
      <c r="I150" t="s">
        <v>3821</v>
      </c>
      <c r="J150" t="s">
        <v>67</v>
      </c>
      <c r="K150" t="s">
        <v>3822</v>
      </c>
      <c r="L150" t="s">
        <v>3823</v>
      </c>
      <c r="M150" t="s">
        <v>3824</v>
      </c>
      <c r="N150" t="s">
        <v>3825</v>
      </c>
      <c r="O150" t="s">
        <v>49</v>
      </c>
      <c r="P150" t="s">
        <v>3826</v>
      </c>
      <c r="Q150" t="s">
        <v>3827</v>
      </c>
      <c r="R150" t="s">
        <v>3828</v>
      </c>
      <c r="S150" t="s">
        <v>3829</v>
      </c>
      <c r="T150" t="s">
        <v>3830</v>
      </c>
      <c r="U150" t="s">
        <v>3831</v>
      </c>
      <c r="V150" t="s">
        <v>10</v>
      </c>
      <c r="W150" t="s">
        <v>53</v>
      </c>
      <c r="X150" t="s">
        <v>1150</v>
      </c>
      <c r="Y150" t="s">
        <v>1125</v>
      </c>
      <c r="Z150" t="s">
        <v>1126</v>
      </c>
    </row>
    <row r="151" spans="1:26" hidden="1" x14ac:dyDescent="0.35">
      <c r="A151">
        <v>501645196</v>
      </c>
      <c r="B151" s="19">
        <v>43100</v>
      </c>
      <c r="C151">
        <v>630440236</v>
      </c>
      <c r="D151">
        <v>208339661</v>
      </c>
      <c r="E151">
        <v>24152903</v>
      </c>
      <c r="F151">
        <v>11741021</v>
      </c>
      <c r="G151">
        <v>8396843</v>
      </c>
      <c r="H151" t="s">
        <v>3832</v>
      </c>
      <c r="I151" t="s">
        <v>3833</v>
      </c>
      <c r="J151" t="s">
        <v>3834</v>
      </c>
      <c r="K151" t="s">
        <v>3835</v>
      </c>
      <c r="L151" t="s">
        <v>3836</v>
      </c>
      <c r="M151" t="s">
        <v>3837</v>
      </c>
      <c r="N151" t="s">
        <v>3838</v>
      </c>
      <c r="O151" t="s">
        <v>3839</v>
      </c>
      <c r="P151" t="s">
        <v>3840</v>
      </c>
      <c r="Q151" t="s">
        <v>3841</v>
      </c>
      <c r="R151" t="s">
        <v>3842</v>
      </c>
      <c r="S151" t="s">
        <v>3843</v>
      </c>
      <c r="T151" t="s">
        <v>3844</v>
      </c>
      <c r="U151" t="s">
        <v>3845</v>
      </c>
      <c r="V151" t="s">
        <v>10</v>
      </c>
      <c r="W151" t="s">
        <v>53</v>
      </c>
      <c r="X151" t="s">
        <v>1310</v>
      </c>
      <c r="Y151" t="s">
        <v>1125</v>
      </c>
      <c r="Z151" t="s">
        <v>1174</v>
      </c>
    </row>
    <row r="152" spans="1:26" hidden="1" x14ac:dyDescent="0.35">
      <c r="A152">
        <v>493371595</v>
      </c>
      <c r="B152" s="19">
        <v>44561</v>
      </c>
      <c r="C152">
        <v>611490041</v>
      </c>
      <c r="D152">
        <v>242926870</v>
      </c>
      <c r="E152">
        <v>45979988</v>
      </c>
      <c r="F152">
        <v>23237805</v>
      </c>
      <c r="G152">
        <v>10456510</v>
      </c>
      <c r="H152" t="s">
        <v>3846</v>
      </c>
      <c r="I152" t="s">
        <v>3847</v>
      </c>
      <c r="J152" t="s">
        <v>3848</v>
      </c>
      <c r="K152" t="s">
        <v>3849</v>
      </c>
      <c r="L152" t="s">
        <v>3850</v>
      </c>
      <c r="M152" t="s">
        <v>3851</v>
      </c>
      <c r="N152" t="s">
        <v>3852</v>
      </c>
      <c r="O152" t="s">
        <v>3565</v>
      </c>
      <c r="P152" t="s">
        <v>3853</v>
      </c>
      <c r="Q152" t="s">
        <v>3854</v>
      </c>
      <c r="R152" t="s">
        <v>3855</v>
      </c>
      <c r="S152" t="s">
        <v>3856</v>
      </c>
      <c r="T152" t="s">
        <v>3857</v>
      </c>
      <c r="U152" t="s">
        <v>3858</v>
      </c>
      <c r="V152" t="s">
        <v>10</v>
      </c>
      <c r="W152" t="s">
        <v>53</v>
      </c>
      <c r="X152" t="s">
        <v>1176</v>
      </c>
      <c r="Y152" t="s">
        <v>1125</v>
      </c>
      <c r="Z152" t="s">
        <v>1174</v>
      </c>
    </row>
    <row r="153" spans="1:26" hidden="1" x14ac:dyDescent="0.35">
      <c r="A153">
        <v>493371595</v>
      </c>
      <c r="B153" s="19">
        <v>45291</v>
      </c>
      <c r="C153">
        <v>714674105</v>
      </c>
      <c r="D153">
        <v>270696029</v>
      </c>
      <c r="E153">
        <v>47369483</v>
      </c>
      <c r="F153">
        <v>25650318</v>
      </c>
      <c r="G153">
        <v>15624626</v>
      </c>
      <c r="H153" t="s">
        <v>3859</v>
      </c>
      <c r="I153" t="s">
        <v>3860</v>
      </c>
      <c r="J153" t="s">
        <v>3861</v>
      </c>
      <c r="K153" t="s">
        <v>3862</v>
      </c>
      <c r="L153" t="s">
        <v>3863</v>
      </c>
      <c r="M153" t="s">
        <v>3864</v>
      </c>
      <c r="N153" t="s">
        <v>3865</v>
      </c>
      <c r="O153" t="s">
        <v>3866</v>
      </c>
      <c r="P153" t="s">
        <v>3867</v>
      </c>
      <c r="Q153" t="s">
        <v>3868</v>
      </c>
      <c r="R153" t="s">
        <v>3869</v>
      </c>
      <c r="S153" t="s">
        <v>3870</v>
      </c>
      <c r="T153" t="s">
        <v>3871</v>
      </c>
      <c r="U153" t="s">
        <v>3872</v>
      </c>
      <c r="V153" t="s">
        <v>10</v>
      </c>
      <c r="W153" t="s">
        <v>53</v>
      </c>
      <c r="X153" t="s">
        <v>1176</v>
      </c>
      <c r="Y153" t="s">
        <v>1125</v>
      </c>
      <c r="Z153" t="s">
        <v>1174</v>
      </c>
    </row>
    <row r="154" spans="1:26" hidden="1" x14ac:dyDescent="0.35">
      <c r="A154">
        <v>495015281</v>
      </c>
      <c r="B154" s="19">
        <v>43465</v>
      </c>
      <c r="C154">
        <v>175577003</v>
      </c>
      <c r="D154">
        <v>23839804</v>
      </c>
      <c r="E154">
        <v>3124118</v>
      </c>
      <c r="F154">
        <v>197874</v>
      </c>
      <c r="G154">
        <v>-415787</v>
      </c>
      <c r="H154" t="s">
        <v>3873</v>
      </c>
      <c r="I154" t="s">
        <v>3874</v>
      </c>
      <c r="J154" t="s">
        <v>3875</v>
      </c>
      <c r="K154" t="s">
        <v>3876</v>
      </c>
      <c r="L154" t="s">
        <v>3877</v>
      </c>
      <c r="M154" t="s">
        <v>3878</v>
      </c>
      <c r="N154" t="s">
        <v>3879</v>
      </c>
      <c r="O154" t="s">
        <v>3880</v>
      </c>
      <c r="P154" t="s">
        <v>3881</v>
      </c>
      <c r="Q154" t="s">
        <v>3882</v>
      </c>
      <c r="R154" t="s">
        <v>3883</v>
      </c>
      <c r="S154" t="s">
        <v>3884</v>
      </c>
      <c r="T154" t="s">
        <v>3885</v>
      </c>
      <c r="U154" t="s">
        <v>3886</v>
      </c>
      <c r="V154" t="s">
        <v>10</v>
      </c>
      <c r="W154" t="s">
        <v>53</v>
      </c>
      <c r="X154" t="s">
        <v>489</v>
      </c>
      <c r="Y154" t="s">
        <v>483</v>
      </c>
      <c r="Z154" t="s">
        <v>487</v>
      </c>
    </row>
    <row r="155" spans="1:26" hidden="1" x14ac:dyDescent="0.35">
      <c r="A155">
        <v>438773525</v>
      </c>
      <c r="B155" s="19">
        <v>42978</v>
      </c>
      <c r="C155">
        <v>220278995</v>
      </c>
      <c r="D155">
        <v>22891980</v>
      </c>
      <c r="E155">
        <v>3200538</v>
      </c>
      <c r="F155">
        <v>2411674</v>
      </c>
      <c r="G155">
        <v>943053</v>
      </c>
      <c r="H155" t="s">
        <v>3887</v>
      </c>
      <c r="I155" t="s">
        <v>3888</v>
      </c>
      <c r="J155" t="s">
        <v>3889</v>
      </c>
      <c r="K155" t="s">
        <v>3890</v>
      </c>
      <c r="L155" t="s">
        <v>3891</v>
      </c>
      <c r="M155" t="s">
        <v>3892</v>
      </c>
      <c r="N155" t="s">
        <v>3893</v>
      </c>
      <c r="O155" t="s">
        <v>3894</v>
      </c>
      <c r="P155" t="s">
        <v>3895</v>
      </c>
      <c r="Q155" t="s">
        <v>3896</v>
      </c>
      <c r="R155" t="s">
        <v>3897</v>
      </c>
      <c r="S155" t="s">
        <v>3898</v>
      </c>
      <c r="T155" t="s">
        <v>3899</v>
      </c>
      <c r="U155" t="s">
        <v>3900</v>
      </c>
      <c r="V155" t="s">
        <v>10</v>
      </c>
      <c r="W155" t="s">
        <v>53</v>
      </c>
      <c r="X155" t="s">
        <v>638</v>
      </c>
      <c r="Y155" t="s">
        <v>509</v>
      </c>
      <c r="Z155" t="s">
        <v>612</v>
      </c>
    </row>
    <row r="156" spans="1:26" hidden="1" x14ac:dyDescent="0.35">
      <c r="A156">
        <v>438773525</v>
      </c>
      <c r="B156" s="19">
        <v>43343</v>
      </c>
      <c r="C156">
        <v>204525297</v>
      </c>
      <c r="D156">
        <v>204525297</v>
      </c>
      <c r="E156">
        <v>190367432</v>
      </c>
      <c r="F156">
        <v>203167915</v>
      </c>
      <c r="G156">
        <v>205506357</v>
      </c>
      <c r="H156" t="s">
        <v>3901</v>
      </c>
      <c r="I156" t="s">
        <v>3902</v>
      </c>
      <c r="J156" t="s">
        <v>3903</v>
      </c>
      <c r="K156" t="s">
        <v>3904</v>
      </c>
      <c r="L156" t="s">
        <v>3905</v>
      </c>
      <c r="M156" t="s">
        <v>3755</v>
      </c>
      <c r="N156" t="s">
        <v>3906</v>
      </c>
      <c r="O156" t="s">
        <v>3907</v>
      </c>
      <c r="P156" t="s">
        <v>3908</v>
      </c>
      <c r="Q156" t="s">
        <v>49</v>
      </c>
      <c r="R156" t="s">
        <v>3909</v>
      </c>
      <c r="S156" t="s">
        <v>3910</v>
      </c>
      <c r="T156" t="s">
        <v>3911</v>
      </c>
      <c r="U156" t="s">
        <v>3912</v>
      </c>
      <c r="V156" t="s">
        <v>10</v>
      </c>
      <c r="W156" t="s">
        <v>53</v>
      </c>
      <c r="X156" t="s">
        <v>638</v>
      </c>
      <c r="Y156" t="s">
        <v>509</v>
      </c>
      <c r="Z156" t="s">
        <v>612</v>
      </c>
    </row>
    <row r="157" spans="1:26" hidden="1" x14ac:dyDescent="0.35">
      <c r="A157">
        <v>490341062</v>
      </c>
      <c r="B157" s="19">
        <v>44926</v>
      </c>
      <c r="C157">
        <v>178584603</v>
      </c>
      <c r="D157">
        <v>112160882</v>
      </c>
      <c r="E157">
        <v>47655222</v>
      </c>
      <c r="F157">
        <v>44935911</v>
      </c>
      <c r="G157">
        <v>30123724</v>
      </c>
      <c r="H157" t="s">
        <v>3913</v>
      </c>
      <c r="I157" t="s">
        <v>3914</v>
      </c>
      <c r="J157" t="s">
        <v>3915</v>
      </c>
      <c r="K157" t="s">
        <v>3916</v>
      </c>
      <c r="L157" t="s">
        <v>3917</v>
      </c>
      <c r="M157" t="s">
        <v>3918</v>
      </c>
      <c r="N157" t="s">
        <v>3919</v>
      </c>
      <c r="O157" t="s">
        <v>3920</v>
      </c>
      <c r="P157" t="s">
        <v>3921</v>
      </c>
      <c r="Q157" t="s">
        <v>3922</v>
      </c>
      <c r="R157" t="s">
        <v>3923</v>
      </c>
      <c r="S157" t="s">
        <v>3924</v>
      </c>
      <c r="T157" t="s">
        <v>3925</v>
      </c>
      <c r="U157" t="s">
        <v>3926</v>
      </c>
      <c r="V157" t="s">
        <v>10</v>
      </c>
      <c r="W157" t="s">
        <v>53</v>
      </c>
      <c r="X157" t="s">
        <v>809</v>
      </c>
      <c r="Y157" t="s">
        <v>771</v>
      </c>
      <c r="Z157" t="s">
        <v>799</v>
      </c>
    </row>
    <row r="158" spans="1:26" hidden="1" x14ac:dyDescent="0.35">
      <c r="A158">
        <v>491087565</v>
      </c>
      <c r="B158" s="19">
        <v>43373</v>
      </c>
      <c r="C158">
        <v>71455488</v>
      </c>
      <c r="D158">
        <v>22572306</v>
      </c>
      <c r="E158">
        <v>4226869</v>
      </c>
      <c r="F158">
        <v>3266731</v>
      </c>
      <c r="G158">
        <v>2811428</v>
      </c>
      <c r="H158" t="s">
        <v>3927</v>
      </c>
      <c r="I158" t="s">
        <v>3928</v>
      </c>
      <c r="J158" t="s">
        <v>3929</v>
      </c>
      <c r="K158" t="s">
        <v>3930</v>
      </c>
      <c r="L158" t="s">
        <v>3931</v>
      </c>
      <c r="M158" t="s">
        <v>3932</v>
      </c>
      <c r="N158" t="s">
        <v>3933</v>
      </c>
      <c r="O158" t="s">
        <v>3824</v>
      </c>
      <c r="P158" t="s">
        <v>3934</v>
      </c>
      <c r="Q158" t="s">
        <v>3935</v>
      </c>
      <c r="R158" t="s">
        <v>3936</v>
      </c>
      <c r="S158" t="s">
        <v>3937</v>
      </c>
      <c r="T158" t="s">
        <v>3938</v>
      </c>
      <c r="U158" t="s">
        <v>3939</v>
      </c>
      <c r="V158" t="s">
        <v>10</v>
      </c>
      <c r="W158" t="s">
        <v>53</v>
      </c>
      <c r="X158" t="s">
        <v>1776</v>
      </c>
      <c r="Y158" t="s">
        <v>1766</v>
      </c>
      <c r="Z158" t="s">
        <v>1766</v>
      </c>
    </row>
    <row r="159" spans="1:26" hidden="1" x14ac:dyDescent="0.35">
      <c r="A159">
        <v>491182192</v>
      </c>
      <c r="B159" s="19">
        <v>44439</v>
      </c>
      <c r="C159">
        <v>48243412</v>
      </c>
      <c r="D159">
        <v>20076342</v>
      </c>
      <c r="E159">
        <v>2336726</v>
      </c>
      <c r="F159">
        <v>1064412</v>
      </c>
      <c r="G159">
        <v>1743114</v>
      </c>
      <c r="H159" t="s">
        <v>3940</v>
      </c>
      <c r="I159" t="s">
        <v>3941</v>
      </c>
      <c r="J159" t="s">
        <v>3942</v>
      </c>
      <c r="K159" t="s">
        <v>3943</v>
      </c>
      <c r="L159" t="s">
        <v>3944</v>
      </c>
      <c r="M159" t="s">
        <v>3945</v>
      </c>
      <c r="N159" t="s">
        <v>2035</v>
      </c>
      <c r="O159" t="s">
        <v>3946</v>
      </c>
      <c r="P159" t="s">
        <v>3947</v>
      </c>
      <c r="Q159" t="s">
        <v>3948</v>
      </c>
      <c r="R159" t="s">
        <v>3949</v>
      </c>
      <c r="S159" t="s">
        <v>3950</v>
      </c>
      <c r="T159" t="s">
        <v>3951</v>
      </c>
      <c r="U159" t="s">
        <v>3952</v>
      </c>
      <c r="V159" t="s">
        <v>10</v>
      </c>
      <c r="W159" t="s">
        <v>53</v>
      </c>
      <c r="X159" t="s">
        <v>976</v>
      </c>
      <c r="Y159" t="s">
        <v>771</v>
      </c>
      <c r="Z159" t="s">
        <v>960</v>
      </c>
    </row>
    <row r="160" spans="1:26" hidden="1" x14ac:dyDescent="0.35">
      <c r="A160">
        <v>491293791</v>
      </c>
      <c r="B160" s="19">
        <v>44620</v>
      </c>
      <c r="C160">
        <v>188299980</v>
      </c>
      <c r="D160">
        <v>26586478</v>
      </c>
      <c r="E160">
        <v>7384427</v>
      </c>
      <c r="F160">
        <v>6409428</v>
      </c>
      <c r="G160">
        <v>4429118</v>
      </c>
      <c r="H160" t="s">
        <v>3953</v>
      </c>
      <c r="I160" t="s">
        <v>3954</v>
      </c>
      <c r="J160" t="s">
        <v>3955</v>
      </c>
      <c r="K160" t="s">
        <v>3956</v>
      </c>
      <c r="L160" t="s">
        <v>3957</v>
      </c>
      <c r="M160" t="s">
        <v>3958</v>
      </c>
      <c r="N160" t="s">
        <v>3959</v>
      </c>
      <c r="O160" t="s">
        <v>2965</v>
      </c>
      <c r="P160" t="s">
        <v>3960</v>
      </c>
      <c r="Q160" t="s">
        <v>3961</v>
      </c>
      <c r="R160" t="s">
        <v>3962</v>
      </c>
      <c r="S160" t="s">
        <v>3652</v>
      </c>
      <c r="T160" t="s">
        <v>3963</v>
      </c>
      <c r="U160" t="s">
        <v>3964</v>
      </c>
      <c r="V160" t="s">
        <v>10</v>
      </c>
      <c r="W160" t="s">
        <v>53</v>
      </c>
      <c r="X160" t="s">
        <v>893</v>
      </c>
      <c r="Y160" t="s">
        <v>771</v>
      </c>
      <c r="Z160" t="s">
        <v>881</v>
      </c>
    </row>
    <row r="161" spans="1:26" hidden="1" x14ac:dyDescent="0.35">
      <c r="A161">
        <v>320267784</v>
      </c>
      <c r="B161" s="19">
        <v>44804</v>
      </c>
      <c r="C161">
        <v>113110882</v>
      </c>
      <c r="D161">
        <v>38032605</v>
      </c>
      <c r="E161">
        <v>1798947</v>
      </c>
      <c r="F161">
        <v>2546451</v>
      </c>
      <c r="G161">
        <v>1957384</v>
      </c>
      <c r="H161" t="s">
        <v>3965</v>
      </c>
      <c r="I161" t="s">
        <v>3966</v>
      </c>
      <c r="J161" t="s">
        <v>3967</v>
      </c>
      <c r="K161" t="s">
        <v>3968</v>
      </c>
      <c r="L161" t="s">
        <v>3969</v>
      </c>
      <c r="M161" t="s">
        <v>3970</v>
      </c>
      <c r="N161" t="s">
        <v>3971</v>
      </c>
      <c r="O161" t="s">
        <v>3972</v>
      </c>
      <c r="P161" t="s">
        <v>2234</v>
      </c>
      <c r="Q161" t="s">
        <v>2143</v>
      </c>
      <c r="R161" t="s">
        <v>3973</v>
      </c>
      <c r="S161" t="s">
        <v>3974</v>
      </c>
      <c r="T161" t="s">
        <v>137</v>
      </c>
      <c r="U161" t="s">
        <v>3975</v>
      </c>
      <c r="V161" t="s">
        <v>10</v>
      </c>
      <c r="W161" t="s">
        <v>53</v>
      </c>
      <c r="X161" t="s">
        <v>1204</v>
      </c>
      <c r="Y161" t="s">
        <v>1125</v>
      </c>
      <c r="Z161" t="s">
        <v>1174</v>
      </c>
    </row>
    <row r="162" spans="1:26" hidden="1" x14ac:dyDescent="0.35">
      <c r="A162">
        <v>316535046</v>
      </c>
      <c r="B162" s="19">
        <v>43190</v>
      </c>
      <c r="C162">
        <v>194943011</v>
      </c>
      <c r="D162">
        <v>35309109</v>
      </c>
      <c r="E162">
        <v>4493051</v>
      </c>
      <c r="F162">
        <v>5548535</v>
      </c>
      <c r="G162">
        <v>3274040</v>
      </c>
      <c r="H162" t="s">
        <v>3976</v>
      </c>
      <c r="I162" t="s">
        <v>3977</v>
      </c>
      <c r="J162" t="s">
        <v>3978</v>
      </c>
      <c r="K162" t="s">
        <v>3979</v>
      </c>
      <c r="L162" t="s">
        <v>3980</v>
      </c>
      <c r="M162" t="s">
        <v>3981</v>
      </c>
      <c r="N162" t="s">
        <v>3982</v>
      </c>
      <c r="O162" t="s">
        <v>3983</v>
      </c>
      <c r="P162" t="s">
        <v>2455</v>
      </c>
      <c r="Q162" t="s">
        <v>3984</v>
      </c>
      <c r="R162" t="s">
        <v>3985</v>
      </c>
      <c r="S162" t="s">
        <v>3986</v>
      </c>
      <c r="T162" t="s">
        <v>3987</v>
      </c>
      <c r="U162" t="s">
        <v>3988</v>
      </c>
      <c r="V162" t="s">
        <v>10</v>
      </c>
      <c r="W162" t="s">
        <v>53</v>
      </c>
      <c r="X162" t="s">
        <v>1582</v>
      </c>
      <c r="Y162" t="s">
        <v>1484</v>
      </c>
      <c r="Z162" t="s">
        <v>1566</v>
      </c>
    </row>
    <row r="163" spans="1:26" hidden="1" x14ac:dyDescent="0.35">
      <c r="A163">
        <v>317586907</v>
      </c>
      <c r="B163" s="19">
        <v>44712</v>
      </c>
      <c r="C163">
        <v>115492201</v>
      </c>
      <c r="D163">
        <v>46476103</v>
      </c>
      <c r="E163">
        <v>-13953888</v>
      </c>
      <c r="F163">
        <v>-19663116</v>
      </c>
      <c r="G163">
        <v>-33276151</v>
      </c>
      <c r="H163" t="s">
        <v>49</v>
      </c>
      <c r="I163" t="s">
        <v>3989</v>
      </c>
      <c r="J163" t="s">
        <v>3990</v>
      </c>
      <c r="K163" t="s">
        <v>3991</v>
      </c>
      <c r="L163" t="s">
        <v>3992</v>
      </c>
      <c r="M163" t="s">
        <v>3993</v>
      </c>
      <c r="N163" t="s">
        <v>3994</v>
      </c>
      <c r="O163" t="s">
        <v>49</v>
      </c>
      <c r="P163" t="s">
        <v>3995</v>
      </c>
      <c r="Q163" t="s">
        <v>3996</v>
      </c>
      <c r="R163" t="s">
        <v>3997</v>
      </c>
      <c r="S163" t="s">
        <v>3998</v>
      </c>
      <c r="T163" t="s">
        <v>3999</v>
      </c>
      <c r="U163" t="s">
        <v>4000</v>
      </c>
      <c r="V163" t="s">
        <v>10</v>
      </c>
      <c r="W163" t="s">
        <v>53</v>
      </c>
      <c r="X163" t="s">
        <v>1833</v>
      </c>
      <c r="Y163" t="s">
        <v>1803</v>
      </c>
      <c r="Z163" t="s">
        <v>1827</v>
      </c>
    </row>
    <row r="164" spans="1:26" hidden="1" x14ac:dyDescent="0.35">
      <c r="A164">
        <v>317598993</v>
      </c>
      <c r="B164" s="19">
        <v>43100</v>
      </c>
      <c r="C164">
        <v>20708980</v>
      </c>
      <c r="D164">
        <v>20735415</v>
      </c>
      <c r="E164">
        <v>13870180</v>
      </c>
      <c r="F164">
        <v>439944</v>
      </c>
      <c r="G164">
        <v>422034</v>
      </c>
      <c r="H164" t="s">
        <v>4001</v>
      </c>
      <c r="I164" t="s">
        <v>4002</v>
      </c>
      <c r="J164" t="s">
        <v>4003</v>
      </c>
      <c r="K164" t="s">
        <v>4004</v>
      </c>
      <c r="L164" t="s">
        <v>4005</v>
      </c>
      <c r="M164" t="s">
        <v>49</v>
      </c>
      <c r="N164" t="s">
        <v>4006</v>
      </c>
      <c r="O164" t="s">
        <v>4007</v>
      </c>
      <c r="P164" t="s">
        <v>4008</v>
      </c>
      <c r="Q164" t="s">
        <v>49</v>
      </c>
      <c r="R164" t="s">
        <v>4009</v>
      </c>
      <c r="S164" t="s">
        <v>4010</v>
      </c>
      <c r="T164" t="s">
        <v>4011</v>
      </c>
      <c r="U164" t="s">
        <v>4012</v>
      </c>
      <c r="V164" t="s">
        <v>10</v>
      </c>
      <c r="W164" t="s">
        <v>53</v>
      </c>
      <c r="X164" t="s">
        <v>581</v>
      </c>
      <c r="Y164" t="s">
        <v>509</v>
      </c>
      <c r="Z164" t="s">
        <v>529</v>
      </c>
    </row>
    <row r="165" spans="1:26" hidden="1" x14ac:dyDescent="0.35">
      <c r="A165">
        <v>317598993</v>
      </c>
      <c r="B165" s="19">
        <v>44561</v>
      </c>
      <c r="C165">
        <v>30260292</v>
      </c>
      <c r="D165">
        <v>10469735</v>
      </c>
      <c r="E165">
        <v>1412060</v>
      </c>
      <c r="F165">
        <v>932653</v>
      </c>
      <c r="G165">
        <v>925763</v>
      </c>
      <c r="H165" t="s">
        <v>4013</v>
      </c>
      <c r="I165" t="s">
        <v>4014</v>
      </c>
      <c r="J165" t="s">
        <v>4015</v>
      </c>
      <c r="K165" t="s">
        <v>4016</v>
      </c>
      <c r="L165" t="s">
        <v>4017</v>
      </c>
      <c r="M165" t="s">
        <v>4018</v>
      </c>
      <c r="N165" t="s">
        <v>4019</v>
      </c>
      <c r="O165" t="s">
        <v>4020</v>
      </c>
      <c r="P165" t="s">
        <v>4021</v>
      </c>
      <c r="Q165" t="s">
        <v>4022</v>
      </c>
      <c r="R165" t="s">
        <v>4023</v>
      </c>
      <c r="S165" t="s">
        <v>4024</v>
      </c>
      <c r="T165" t="s">
        <v>4025</v>
      </c>
      <c r="U165" t="s">
        <v>4026</v>
      </c>
      <c r="V165" t="s">
        <v>10</v>
      </c>
      <c r="W165" t="s">
        <v>53</v>
      </c>
      <c r="X165" t="s">
        <v>581</v>
      </c>
      <c r="Y165" t="s">
        <v>509</v>
      </c>
      <c r="Z165" t="s">
        <v>529</v>
      </c>
    </row>
    <row r="166" spans="1:26" hidden="1" x14ac:dyDescent="0.35">
      <c r="A166">
        <v>319543948</v>
      </c>
      <c r="B166" s="19">
        <v>44196</v>
      </c>
      <c r="C166">
        <v>160957321</v>
      </c>
      <c r="D166">
        <v>87792219</v>
      </c>
      <c r="E166">
        <v>6636896</v>
      </c>
      <c r="F166">
        <v>2533820</v>
      </c>
      <c r="G166">
        <v>239887</v>
      </c>
      <c r="H166" t="s">
        <v>4027</v>
      </c>
      <c r="I166" t="s">
        <v>4028</v>
      </c>
      <c r="J166" t="s">
        <v>4029</v>
      </c>
      <c r="K166" t="s">
        <v>4030</v>
      </c>
      <c r="L166" t="s">
        <v>4031</v>
      </c>
      <c r="M166" t="s">
        <v>4032</v>
      </c>
      <c r="N166" t="s">
        <v>4033</v>
      </c>
      <c r="O166" t="s">
        <v>4034</v>
      </c>
      <c r="P166" t="s">
        <v>4035</v>
      </c>
      <c r="Q166" t="s">
        <v>4036</v>
      </c>
      <c r="R166" t="s">
        <v>4037</v>
      </c>
      <c r="S166" t="s">
        <v>4038</v>
      </c>
      <c r="T166" t="s">
        <v>4039</v>
      </c>
      <c r="U166" t="s">
        <v>4040</v>
      </c>
      <c r="V166" t="s">
        <v>10</v>
      </c>
      <c r="W166" t="s">
        <v>53</v>
      </c>
      <c r="X166" t="s">
        <v>512</v>
      </c>
      <c r="Y166" t="s">
        <v>509</v>
      </c>
      <c r="Z166" t="s">
        <v>510</v>
      </c>
    </row>
    <row r="167" spans="1:26" hidden="1" x14ac:dyDescent="0.35">
      <c r="A167">
        <v>435155981</v>
      </c>
      <c r="B167" s="19">
        <v>43830</v>
      </c>
      <c r="C167">
        <v>54521120</v>
      </c>
      <c r="D167">
        <v>9377350</v>
      </c>
      <c r="E167">
        <v>522117</v>
      </c>
      <c r="F167">
        <v>510148</v>
      </c>
      <c r="G167">
        <v>0</v>
      </c>
      <c r="H167" t="s">
        <v>4041</v>
      </c>
      <c r="I167" t="s">
        <v>4042</v>
      </c>
      <c r="J167" t="s">
        <v>67</v>
      </c>
      <c r="K167" t="s">
        <v>4043</v>
      </c>
      <c r="L167" t="s">
        <v>4044</v>
      </c>
      <c r="M167" t="s">
        <v>4045</v>
      </c>
      <c r="N167" t="s">
        <v>72</v>
      </c>
      <c r="O167" t="s">
        <v>4046</v>
      </c>
      <c r="P167" t="s">
        <v>3246</v>
      </c>
      <c r="Q167" t="s">
        <v>4047</v>
      </c>
      <c r="R167" t="s">
        <v>4048</v>
      </c>
      <c r="S167" t="s">
        <v>4049</v>
      </c>
      <c r="T167" t="s">
        <v>4050</v>
      </c>
      <c r="U167" t="s">
        <v>4051</v>
      </c>
      <c r="V167" t="s">
        <v>10</v>
      </c>
      <c r="W167" t="s">
        <v>53</v>
      </c>
      <c r="X167" t="s">
        <v>1366</v>
      </c>
      <c r="Y167" t="s">
        <v>1125</v>
      </c>
      <c r="Z167" t="s">
        <v>1326</v>
      </c>
    </row>
    <row r="168" spans="1:26" hidden="1" x14ac:dyDescent="0.35">
      <c r="A168">
        <v>444525240</v>
      </c>
      <c r="B168" s="19">
        <v>42369</v>
      </c>
      <c r="C168">
        <v>65225600</v>
      </c>
      <c r="D168">
        <v>15040363</v>
      </c>
      <c r="E168">
        <v>2356269</v>
      </c>
      <c r="F168">
        <v>1608076</v>
      </c>
      <c r="G168">
        <v>1035652</v>
      </c>
      <c r="H168" t="s">
        <v>4052</v>
      </c>
      <c r="I168" t="s">
        <v>4053</v>
      </c>
      <c r="J168" t="s">
        <v>4054</v>
      </c>
      <c r="K168" t="s">
        <v>4055</v>
      </c>
      <c r="L168" t="s">
        <v>4056</v>
      </c>
      <c r="M168" t="s">
        <v>4057</v>
      </c>
      <c r="N168" t="s">
        <v>2509</v>
      </c>
      <c r="O168" t="s">
        <v>2379</v>
      </c>
      <c r="P168" t="s">
        <v>4058</v>
      </c>
      <c r="Q168" t="s">
        <v>4059</v>
      </c>
      <c r="R168" t="s">
        <v>4060</v>
      </c>
      <c r="S168" t="s">
        <v>4061</v>
      </c>
      <c r="T168" t="s">
        <v>4062</v>
      </c>
      <c r="U168" t="s">
        <v>4063</v>
      </c>
      <c r="V168" t="s">
        <v>10</v>
      </c>
      <c r="W168" t="s">
        <v>53</v>
      </c>
      <c r="X168" t="s">
        <v>1533</v>
      </c>
      <c r="Y168" t="s">
        <v>1484</v>
      </c>
      <c r="Z168" t="s">
        <v>1485</v>
      </c>
    </row>
    <row r="169" spans="1:26" hidden="1" x14ac:dyDescent="0.35">
      <c r="A169">
        <v>444525240</v>
      </c>
      <c r="B169" s="19">
        <v>44196</v>
      </c>
      <c r="C169">
        <v>49204268</v>
      </c>
      <c r="D169">
        <v>12236797</v>
      </c>
      <c r="E169">
        <v>1056140</v>
      </c>
      <c r="F169">
        <v>-38216</v>
      </c>
      <c r="G169">
        <v>-6646909</v>
      </c>
      <c r="H169" t="s">
        <v>4064</v>
      </c>
      <c r="I169" t="s">
        <v>4065</v>
      </c>
      <c r="J169" t="s">
        <v>4066</v>
      </c>
      <c r="K169" t="s">
        <v>430</v>
      </c>
      <c r="L169" t="s">
        <v>4067</v>
      </c>
      <c r="M169" t="s">
        <v>4068</v>
      </c>
      <c r="N169" t="s">
        <v>4069</v>
      </c>
      <c r="O169" t="s">
        <v>4070</v>
      </c>
      <c r="P169" t="s">
        <v>4071</v>
      </c>
      <c r="Q169" t="s">
        <v>3010</v>
      </c>
      <c r="R169" t="s">
        <v>4072</v>
      </c>
      <c r="S169" t="s">
        <v>4073</v>
      </c>
      <c r="T169" t="s">
        <v>4074</v>
      </c>
      <c r="U169" t="s">
        <v>4075</v>
      </c>
      <c r="V169" t="s">
        <v>10</v>
      </c>
      <c r="W169" t="s">
        <v>53</v>
      </c>
      <c r="X169" t="s">
        <v>1533</v>
      </c>
      <c r="Y169" t="s">
        <v>1484</v>
      </c>
      <c r="Z169" t="s">
        <v>1485</v>
      </c>
    </row>
    <row r="170" spans="1:26" hidden="1" x14ac:dyDescent="0.35">
      <c r="A170">
        <v>407789627</v>
      </c>
      <c r="B170" s="19">
        <v>43830</v>
      </c>
      <c r="C170">
        <v>84330201</v>
      </c>
      <c r="D170">
        <v>28770638</v>
      </c>
      <c r="E170">
        <v>3001333</v>
      </c>
      <c r="F170">
        <v>1195574</v>
      </c>
      <c r="G170">
        <v>953103</v>
      </c>
      <c r="H170" t="s">
        <v>4076</v>
      </c>
      <c r="I170" t="s">
        <v>4077</v>
      </c>
      <c r="J170" t="s">
        <v>4078</v>
      </c>
      <c r="K170" t="s">
        <v>4079</v>
      </c>
      <c r="L170" t="s">
        <v>4080</v>
      </c>
      <c r="M170" t="s">
        <v>4081</v>
      </c>
      <c r="N170" t="s">
        <v>4082</v>
      </c>
      <c r="O170" t="s">
        <v>4083</v>
      </c>
      <c r="P170" t="s">
        <v>2679</v>
      </c>
      <c r="Q170" t="s">
        <v>4084</v>
      </c>
      <c r="R170" t="s">
        <v>4085</v>
      </c>
      <c r="S170" t="s">
        <v>4086</v>
      </c>
      <c r="T170" t="s">
        <v>4087</v>
      </c>
      <c r="U170" t="s">
        <v>4088</v>
      </c>
      <c r="V170" t="s">
        <v>10</v>
      </c>
      <c r="W170" t="s">
        <v>53</v>
      </c>
      <c r="X170" t="s">
        <v>1535</v>
      </c>
      <c r="Y170" t="s">
        <v>1484</v>
      </c>
      <c r="Z170" t="s">
        <v>1485</v>
      </c>
    </row>
    <row r="171" spans="1:26" hidden="1" x14ac:dyDescent="0.35">
      <c r="A171">
        <v>407789627</v>
      </c>
      <c r="B171" s="19">
        <v>45473</v>
      </c>
      <c r="C171">
        <v>119793576</v>
      </c>
      <c r="D171">
        <v>45062358</v>
      </c>
      <c r="E171">
        <v>8166564</v>
      </c>
      <c r="F171">
        <v>6561081</v>
      </c>
      <c r="G171">
        <v>4332404</v>
      </c>
      <c r="H171" t="s">
        <v>4089</v>
      </c>
      <c r="I171" t="s">
        <v>4090</v>
      </c>
      <c r="J171" t="s">
        <v>4091</v>
      </c>
      <c r="K171" t="s">
        <v>4092</v>
      </c>
      <c r="L171" t="s">
        <v>4093</v>
      </c>
      <c r="M171" t="s">
        <v>4094</v>
      </c>
      <c r="N171" t="s">
        <v>4095</v>
      </c>
      <c r="O171" t="s">
        <v>4096</v>
      </c>
      <c r="P171" t="s">
        <v>4097</v>
      </c>
      <c r="Q171" t="s">
        <v>4098</v>
      </c>
      <c r="R171" t="s">
        <v>4099</v>
      </c>
      <c r="S171" t="s">
        <v>4100</v>
      </c>
      <c r="T171" t="s">
        <v>4101</v>
      </c>
      <c r="U171" t="s">
        <v>4102</v>
      </c>
      <c r="V171" t="s">
        <v>10</v>
      </c>
      <c r="W171" t="s">
        <v>53</v>
      </c>
      <c r="X171" t="s">
        <v>1535</v>
      </c>
      <c r="Y171" t="s">
        <v>1484</v>
      </c>
      <c r="Z171" t="s">
        <v>1485</v>
      </c>
    </row>
    <row r="172" spans="1:26" hidden="1" x14ac:dyDescent="0.35">
      <c r="A172">
        <v>403371701</v>
      </c>
      <c r="B172" s="19">
        <v>43830</v>
      </c>
      <c r="C172">
        <v>39756765</v>
      </c>
      <c r="D172">
        <v>4573576</v>
      </c>
      <c r="E172">
        <v>805378</v>
      </c>
      <c r="F172">
        <v>821046</v>
      </c>
      <c r="G172">
        <v>581778</v>
      </c>
      <c r="H172" t="s">
        <v>4103</v>
      </c>
      <c r="I172" t="s">
        <v>4104</v>
      </c>
      <c r="J172" t="s">
        <v>4105</v>
      </c>
      <c r="K172" t="s">
        <v>4106</v>
      </c>
      <c r="L172" t="s">
        <v>4107</v>
      </c>
      <c r="M172" t="s">
        <v>3010</v>
      </c>
      <c r="N172" t="s">
        <v>4108</v>
      </c>
      <c r="O172" t="s">
        <v>4109</v>
      </c>
      <c r="P172" t="s">
        <v>4110</v>
      </c>
      <c r="Q172" t="s">
        <v>99</v>
      </c>
      <c r="R172" t="s">
        <v>4111</v>
      </c>
      <c r="S172" t="s">
        <v>4112</v>
      </c>
      <c r="T172" t="s">
        <v>4113</v>
      </c>
      <c r="U172" t="s">
        <v>4114</v>
      </c>
      <c r="V172" t="s">
        <v>10</v>
      </c>
      <c r="W172" t="s">
        <v>53</v>
      </c>
      <c r="X172" t="s">
        <v>1666</v>
      </c>
      <c r="Y172" t="s">
        <v>1484</v>
      </c>
      <c r="Z172" t="s">
        <v>1566</v>
      </c>
    </row>
    <row r="173" spans="1:26" hidden="1" x14ac:dyDescent="0.35">
      <c r="A173">
        <v>801960394</v>
      </c>
      <c r="B173" s="19">
        <v>44196</v>
      </c>
      <c r="C173">
        <v>38419021</v>
      </c>
      <c r="D173">
        <v>12849890</v>
      </c>
      <c r="E173">
        <v>1431231</v>
      </c>
      <c r="F173">
        <v>695123</v>
      </c>
      <c r="G173">
        <v>601398</v>
      </c>
      <c r="H173" t="s">
        <v>4115</v>
      </c>
      <c r="I173" t="s">
        <v>4116</v>
      </c>
      <c r="J173" t="s">
        <v>4117</v>
      </c>
      <c r="K173" t="s">
        <v>4118</v>
      </c>
      <c r="L173" t="s">
        <v>4119</v>
      </c>
      <c r="M173" t="s">
        <v>4120</v>
      </c>
      <c r="N173" t="s">
        <v>4121</v>
      </c>
      <c r="O173" t="s">
        <v>4122</v>
      </c>
      <c r="P173" t="s">
        <v>4123</v>
      </c>
      <c r="Q173" t="s">
        <v>3042</v>
      </c>
      <c r="R173" t="s">
        <v>4124</v>
      </c>
      <c r="S173" t="s">
        <v>4125</v>
      </c>
      <c r="T173" t="s">
        <v>4126</v>
      </c>
      <c r="U173" t="s">
        <v>4127</v>
      </c>
      <c r="V173" t="s">
        <v>10</v>
      </c>
      <c r="W173" t="s">
        <v>53</v>
      </c>
      <c r="X173" t="s">
        <v>1638</v>
      </c>
      <c r="Y173" t="s">
        <v>1484</v>
      </c>
      <c r="Z173" t="s">
        <v>1566</v>
      </c>
    </row>
    <row r="174" spans="1:26" hidden="1" x14ac:dyDescent="0.35">
      <c r="A174">
        <v>790776702</v>
      </c>
      <c r="B174" s="19">
        <v>44196</v>
      </c>
      <c r="C174">
        <v>74167919</v>
      </c>
      <c r="D174">
        <v>17915081</v>
      </c>
      <c r="E174">
        <v>3868504</v>
      </c>
      <c r="F174">
        <v>3248277</v>
      </c>
      <c r="G174">
        <v>2335811</v>
      </c>
      <c r="H174" t="s">
        <v>49</v>
      </c>
      <c r="I174" t="s">
        <v>4128</v>
      </c>
      <c r="J174" t="s">
        <v>4129</v>
      </c>
      <c r="K174" t="s">
        <v>4130</v>
      </c>
      <c r="L174" t="s">
        <v>4131</v>
      </c>
      <c r="M174" t="s">
        <v>4132</v>
      </c>
      <c r="N174" t="s">
        <v>4133</v>
      </c>
      <c r="O174" t="s">
        <v>49</v>
      </c>
      <c r="P174" t="s">
        <v>4134</v>
      </c>
      <c r="Q174" t="s">
        <v>4135</v>
      </c>
      <c r="R174" t="s">
        <v>4136</v>
      </c>
      <c r="S174" t="s">
        <v>4137</v>
      </c>
      <c r="T174" t="s">
        <v>4138</v>
      </c>
      <c r="U174" t="s">
        <v>4139</v>
      </c>
      <c r="V174" t="s">
        <v>10</v>
      </c>
      <c r="W174" t="s">
        <v>53</v>
      </c>
      <c r="X174" t="s">
        <v>1382</v>
      </c>
      <c r="Y174" t="s">
        <v>1125</v>
      </c>
      <c r="Z174" t="s">
        <v>1326</v>
      </c>
    </row>
    <row r="175" spans="1:26" hidden="1" x14ac:dyDescent="0.35">
      <c r="A175">
        <v>790776702</v>
      </c>
      <c r="B175" s="19">
        <v>44926</v>
      </c>
      <c r="C175">
        <v>81097839</v>
      </c>
      <c r="D175">
        <v>15386999</v>
      </c>
      <c r="E175">
        <v>1917190</v>
      </c>
      <c r="F175">
        <v>2131420</v>
      </c>
      <c r="G175">
        <v>1615253</v>
      </c>
      <c r="H175" t="s">
        <v>4140</v>
      </c>
      <c r="I175" t="s">
        <v>4141</v>
      </c>
      <c r="J175" t="s">
        <v>4142</v>
      </c>
      <c r="K175" t="s">
        <v>4143</v>
      </c>
      <c r="L175" t="s">
        <v>4144</v>
      </c>
      <c r="M175" t="s">
        <v>2889</v>
      </c>
      <c r="N175" t="s">
        <v>4145</v>
      </c>
      <c r="O175" t="s">
        <v>4146</v>
      </c>
      <c r="P175" t="s">
        <v>4147</v>
      </c>
      <c r="Q175" t="s">
        <v>4148</v>
      </c>
      <c r="R175" t="s">
        <v>4149</v>
      </c>
      <c r="S175" t="s">
        <v>4150</v>
      </c>
      <c r="T175" t="s">
        <v>4151</v>
      </c>
      <c r="U175" t="s">
        <v>4152</v>
      </c>
      <c r="V175" t="s">
        <v>10</v>
      </c>
      <c r="W175" t="s">
        <v>53</v>
      </c>
      <c r="X175" t="s">
        <v>1382</v>
      </c>
      <c r="Y175" t="s">
        <v>1125</v>
      </c>
      <c r="Z175" t="s">
        <v>1326</v>
      </c>
    </row>
    <row r="176" spans="1:26" hidden="1" x14ac:dyDescent="0.35">
      <c r="A176">
        <v>528365125</v>
      </c>
      <c r="B176" s="19">
        <v>42735</v>
      </c>
      <c r="C176">
        <v>157590920</v>
      </c>
      <c r="D176">
        <v>155610808</v>
      </c>
      <c r="E176">
        <v>17717062</v>
      </c>
      <c r="F176">
        <v>7683698</v>
      </c>
      <c r="G176">
        <v>178720809</v>
      </c>
      <c r="H176" t="s">
        <v>3304</v>
      </c>
      <c r="I176" t="s">
        <v>4153</v>
      </c>
      <c r="J176" t="s">
        <v>4154</v>
      </c>
      <c r="K176" t="s">
        <v>4155</v>
      </c>
      <c r="L176" t="s">
        <v>4156</v>
      </c>
      <c r="M176" t="s">
        <v>4157</v>
      </c>
      <c r="N176" t="s">
        <v>4158</v>
      </c>
      <c r="O176" t="s">
        <v>4159</v>
      </c>
      <c r="P176" t="s">
        <v>2437</v>
      </c>
      <c r="Q176" t="s">
        <v>3483</v>
      </c>
      <c r="R176" t="s">
        <v>4160</v>
      </c>
      <c r="S176" t="s">
        <v>4161</v>
      </c>
      <c r="T176" t="s">
        <v>4162</v>
      </c>
      <c r="U176" t="s">
        <v>4163</v>
      </c>
      <c r="V176" t="s">
        <v>10</v>
      </c>
      <c r="W176" t="s">
        <v>53</v>
      </c>
      <c r="X176" t="s">
        <v>774</v>
      </c>
      <c r="Y176" t="s">
        <v>771</v>
      </c>
      <c r="Z176" t="s">
        <v>772</v>
      </c>
    </row>
    <row r="177" spans="1:26" hidden="1" x14ac:dyDescent="0.35">
      <c r="A177">
        <v>521823484</v>
      </c>
      <c r="B177" s="19">
        <v>43555</v>
      </c>
      <c r="C177">
        <v>46758485</v>
      </c>
      <c r="D177">
        <v>23346021</v>
      </c>
      <c r="E177">
        <v>-2395064</v>
      </c>
      <c r="F177">
        <v>-2622338</v>
      </c>
      <c r="G177">
        <v>-2144755</v>
      </c>
      <c r="H177" t="s">
        <v>4164</v>
      </c>
      <c r="I177" t="s">
        <v>4165</v>
      </c>
      <c r="J177" t="s">
        <v>4166</v>
      </c>
      <c r="K177" t="s">
        <v>4167</v>
      </c>
      <c r="L177" t="s">
        <v>4168</v>
      </c>
      <c r="M177" t="s">
        <v>4169</v>
      </c>
      <c r="N177" t="s">
        <v>4170</v>
      </c>
      <c r="O177" t="s">
        <v>4171</v>
      </c>
      <c r="P177" t="s">
        <v>4172</v>
      </c>
      <c r="Q177" t="s">
        <v>4173</v>
      </c>
      <c r="R177" t="s">
        <v>4174</v>
      </c>
      <c r="S177" t="s">
        <v>4175</v>
      </c>
      <c r="T177" t="s">
        <v>4176</v>
      </c>
      <c r="U177" t="s">
        <v>4177</v>
      </c>
      <c r="V177" t="s">
        <v>10</v>
      </c>
      <c r="W177" t="s">
        <v>53</v>
      </c>
      <c r="X177" t="s">
        <v>704</v>
      </c>
      <c r="Y177" t="s">
        <v>509</v>
      </c>
      <c r="Z177" t="s">
        <v>666</v>
      </c>
    </row>
    <row r="178" spans="1:26" hidden="1" x14ac:dyDescent="0.35">
      <c r="A178">
        <v>521823484</v>
      </c>
      <c r="B178" s="19">
        <v>44286</v>
      </c>
      <c r="C178">
        <v>42906426</v>
      </c>
      <c r="D178">
        <v>26054332</v>
      </c>
      <c r="E178">
        <v>2975512</v>
      </c>
      <c r="F178">
        <v>2275395</v>
      </c>
      <c r="G178">
        <v>1925463</v>
      </c>
      <c r="H178" t="s">
        <v>4178</v>
      </c>
      <c r="I178" t="s">
        <v>4179</v>
      </c>
      <c r="J178" t="s">
        <v>4180</v>
      </c>
      <c r="K178" t="s">
        <v>4181</v>
      </c>
      <c r="L178" t="s">
        <v>4182</v>
      </c>
      <c r="M178" t="s">
        <v>4183</v>
      </c>
      <c r="N178" t="s">
        <v>3486</v>
      </c>
      <c r="O178" t="s">
        <v>44</v>
      </c>
      <c r="P178" t="s">
        <v>4184</v>
      </c>
      <c r="Q178" t="s">
        <v>1938</v>
      </c>
      <c r="R178" t="s">
        <v>4185</v>
      </c>
      <c r="S178" t="s">
        <v>4186</v>
      </c>
      <c r="T178" t="s">
        <v>4187</v>
      </c>
      <c r="U178" t="s">
        <v>4188</v>
      </c>
      <c r="V178" t="s">
        <v>10</v>
      </c>
      <c r="W178" t="s">
        <v>53</v>
      </c>
      <c r="X178" t="s">
        <v>704</v>
      </c>
      <c r="Y178" t="s">
        <v>509</v>
      </c>
      <c r="Z178" t="s">
        <v>666</v>
      </c>
    </row>
    <row r="179" spans="1:26" hidden="1" x14ac:dyDescent="0.35">
      <c r="A179">
        <v>525361465</v>
      </c>
      <c r="B179" s="19">
        <v>43159</v>
      </c>
      <c r="C179">
        <v>126644069</v>
      </c>
      <c r="D179">
        <v>44469996</v>
      </c>
      <c r="E179">
        <v>-574088</v>
      </c>
      <c r="F179">
        <v>-1233906</v>
      </c>
      <c r="G179">
        <v>-497078</v>
      </c>
      <c r="H179" t="s">
        <v>4189</v>
      </c>
      <c r="I179" t="s">
        <v>4190</v>
      </c>
      <c r="J179" t="s">
        <v>4191</v>
      </c>
      <c r="K179" t="s">
        <v>4192</v>
      </c>
      <c r="L179" t="s">
        <v>4193</v>
      </c>
      <c r="M179" t="s">
        <v>4194</v>
      </c>
      <c r="N179" t="s">
        <v>4195</v>
      </c>
      <c r="O179" t="s">
        <v>4196</v>
      </c>
      <c r="P179" t="s">
        <v>4197</v>
      </c>
      <c r="Q179" t="s">
        <v>4198</v>
      </c>
      <c r="R179" t="s">
        <v>4199</v>
      </c>
      <c r="S179" t="s">
        <v>4200</v>
      </c>
      <c r="T179" t="s">
        <v>4201</v>
      </c>
      <c r="U179" t="s">
        <v>4202</v>
      </c>
      <c r="V179" t="s">
        <v>10</v>
      </c>
      <c r="W179" t="s">
        <v>53</v>
      </c>
      <c r="X179" t="s">
        <v>676</v>
      </c>
      <c r="Y179" t="s">
        <v>509</v>
      </c>
      <c r="Z179" t="s">
        <v>666</v>
      </c>
    </row>
    <row r="180" spans="1:26" hidden="1" x14ac:dyDescent="0.35">
      <c r="A180">
        <v>537959934</v>
      </c>
      <c r="B180" s="19">
        <v>44926</v>
      </c>
      <c r="C180">
        <v>43404131</v>
      </c>
      <c r="D180">
        <v>10502703</v>
      </c>
      <c r="E180">
        <v>6073064</v>
      </c>
      <c r="F180">
        <v>5559023</v>
      </c>
      <c r="G180">
        <v>3707321</v>
      </c>
      <c r="H180" t="s">
        <v>4203</v>
      </c>
      <c r="I180" t="s">
        <v>4204</v>
      </c>
      <c r="J180" t="s">
        <v>4205</v>
      </c>
      <c r="K180" t="s">
        <v>4206</v>
      </c>
      <c r="L180" t="s">
        <v>4207</v>
      </c>
      <c r="M180" t="s">
        <v>4208</v>
      </c>
      <c r="N180" t="s">
        <v>4209</v>
      </c>
      <c r="O180" t="s">
        <v>4210</v>
      </c>
      <c r="P180" t="s">
        <v>4211</v>
      </c>
      <c r="Q180" t="s">
        <v>4212</v>
      </c>
      <c r="R180" t="s">
        <v>4213</v>
      </c>
      <c r="S180" t="s">
        <v>4214</v>
      </c>
      <c r="T180" t="s">
        <v>4215</v>
      </c>
      <c r="U180" t="s">
        <v>4216</v>
      </c>
      <c r="V180" t="s">
        <v>10</v>
      </c>
      <c r="W180" t="s">
        <v>53</v>
      </c>
      <c r="X180" t="s">
        <v>916</v>
      </c>
      <c r="Y180" t="s">
        <v>771</v>
      </c>
      <c r="Z180" t="s">
        <v>881</v>
      </c>
    </row>
    <row r="181" spans="1:26" hidden="1" x14ac:dyDescent="0.35">
      <c r="A181">
        <v>537959934</v>
      </c>
      <c r="B181" s="19">
        <v>45657</v>
      </c>
      <c r="C181">
        <v>49182889</v>
      </c>
      <c r="D181">
        <v>13557445</v>
      </c>
      <c r="E181">
        <v>7987592</v>
      </c>
      <c r="F181">
        <v>7438143</v>
      </c>
      <c r="G181">
        <v>5141945</v>
      </c>
      <c r="H181" t="s">
        <v>4217</v>
      </c>
      <c r="I181" t="s">
        <v>4218</v>
      </c>
      <c r="J181" t="s">
        <v>4219</v>
      </c>
      <c r="K181" t="s">
        <v>4220</v>
      </c>
      <c r="L181" t="s">
        <v>4221</v>
      </c>
      <c r="M181" t="s">
        <v>4222</v>
      </c>
      <c r="N181" t="s">
        <v>4223</v>
      </c>
      <c r="O181" t="s">
        <v>4224</v>
      </c>
      <c r="P181" t="s">
        <v>4225</v>
      </c>
      <c r="Q181" t="s">
        <v>4226</v>
      </c>
      <c r="R181" t="s">
        <v>4227</v>
      </c>
      <c r="S181" t="s">
        <v>4228</v>
      </c>
      <c r="T181" t="s">
        <v>4229</v>
      </c>
      <c r="U181" t="s">
        <v>4230</v>
      </c>
      <c r="V181" t="s">
        <v>10</v>
      </c>
      <c r="W181" t="s">
        <v>53</v>
      </c>
      <c r="X181" t="s">
        <v>916</v>
      </c>
      <c r="Y181" t="s">
        <v>771</v>
      </c>
      <c r="Z181" t="s">
        <v>881</v>
      </c>
    </row>
    <row r="182" spans="1:26" hidden="1" x14ac:dyDescent="0.35">
      <c r="A182">
        <v>534295282</v>
      </c>
      <c r="B182" s="19">
        <v>42551</v>
      </c>
      <c r="C182">
        <v>31462931</v>
      </c>
      <c r="D182">
        <v>10276855</v>
      </c>
      <c r="E182">
        <v>-451236</v>
      </c>
      <c r="F182">
        <v>-718538</v>
      </c>
      <c r="G182">
        <v>-700611</v>
      </c>
      <c r="H182" t="s">
        <v>49</v>
      </c>
      <c r="I182" t="s">
        <v>4231</v>
      </c>
      <c r="J182" t="s">
        <v>4232</v>
      </c>
      <c r="K182" t="s">
        <v>4233</v>
      </c>
      <c r="L182" t="s">
        <v>4234</v>
      </c>
      <c r="M182" t="s">
        <v>4235</v>
      </c>
      <c r="N182" t="s">
        <v>4236</v>
      </c>
      <c r="O182" t="s">
        <v>49</v>
      </c>
      <c r="P182" t="s">
        <v>4237</v>
      </c>
      <c r="Q182" t="s">
        <v>4238</v>
      </c>
      <c r="R182" t="s">
        <v>4239</v>
      </c>
      <c r="S182" t="s">
        <v>4240</v>
      </c>
      <c r="T182" t="s">
        <v>4241</v>
      </c>
      <c r="U182" t="s">
        <v>4242</v>
      </c>
      <c r="V182" t="s">
        <v>10</v>
      </c>
      <c r="W182" t="s">
        <v>53</v>
      </c>
      <c r="X182" t="s">
        <v>1735</v>
      </c>
      <c r="Y182" t="s">
        <v>1484</v>
      </c>
      <c r="Z182" t="s">
        <v>1677</v>
      </c>
    </row>
    <row r="183" spans="1:26" hidden="1" x14ac:dyDescent="0.35">
      <c r="A183">
        <v>403032329</v>
      </c>
      <c r="B183" s="19">
        <v>42369</v>
      </c>
      <c r="C183">
        <v>78461928</v>
      </c>
      <c r="D183">
        <v>20893229</v>
      </c>
      <c r="E183">
        <v>2352907</v>
      </c>
      <c r="F183">
        <v>2365578</v>
      </c>
      <c r="G183">
        <v>0</v>
      </c>
      <c r="H183" t="s">
        <v>49</v>
      </c>
      <c r="I183" t="s">
        <v>4243</v>
      </c>
      <c r="J183" t="s">
        <v>67</v>
      </c>
      <c r="K183" t="s">
        <v>4244</v>
      </c>
      <c r="L183" t="s">
        <v>2254</v>
      </c>
      <c r="M183" t="s">
        <v>2575</v>
      </c>
      <c r="N183" t="s">
        <v>4245</v>
      </c>
      <c r="O183" t="s">
        <v>49</v>
      </c>
      <c r="P183" t="s">
        <v>4246</v>
      </c>
      <c r="Q183" t="s">
        <v>4247</v>
      </c>
      <c r="R183" t="s">
        <v>4248</v>
      </c>
      <c r="S183" t="s">
        <v>4249</v>
      </c>
      <c r="T183" t="s">
        <v>4250</v>
      </c>
      <c r="U183" t="s">
        <v>4251</v>
      </c>
      <c r="V183" t="s">
        <v>10</v>
      </c>
      <c r="W183" t="s">
        <v>53</v>
      </c>
      <c r="X183" t="s">
        <v>1240</v>
      </c>
      <c r="Y183" t="s">
        <v>1125</v>
      </c>
      <c r="Z183" t="s">
        <v>1174</v>
      </c>
    </row>
    <row r="184" spans="1:26" hidden="1" x14ac:dyDescent="0.35">
      <c r="A184">
        <v>403059843</v>
      </c>
      <c r="B184" s="19">
        <v>42735</v>
      </c>
      <c r="C184">
        <v>194961241</v>
      </c>
      <c r="D184">
        <v>31641899</v>
      </c>
      <c r="E184">
        <v>5060566</v>
      </c>
      <c r="F184">
        <v>5021443</v>
      </c>
      <c r="G184">
        <v>0</v>
      </c>
      <c r="H184" t="s">
        <v>49</v>
      </c>
      <c r="I184" t="s">
        <v>4252</v>
      </c>
      <c r="J184" t="s">
        <v>67</v>
      </c>
      <c r="K184" t="s">
        <v>4253</v>
      </c>
      <c r="L184" t="s">
        <v>4254</v>
      </c>
      <c r="M184" t="s">
        <v>4255</v>
      </c>
      <c r="N184" t="s">
        <v>4256</v>
      </c>
      <c r="O184" t="s">
        <v>49</v>
      </c>
      <c r="P184" t="s">
        <v>4257</v>
      </c>
      <c r="Q184" t="s">
        <v>4258</v>
      </c>
      <c r="R184" t="s">
        <v>4259</v>
      </c>
      <c r="S184" t="s">
        <v>3386</v>
      </c>
      <c r="T184" t="s">
        <v>4260</v>
      </c>
      <c r="U184" t="s">
        <v>4261</v>
      </c>
      <c r="V184" t="s">
        <v>10</v>
      </c>
      <c r="W184" t="s">
        <v>53</v>
      </c>
      <c r="X184" t="s">
        <v>1334</v>
      </c>
      <c r="Y184" t="s">
        <v>1125</v>
      </c>
      <c r="Z184" t="s">
        <v>1326</v>
      </c>
    </row>
    <row r="185" spans="1:26" hidden="1" x14ac:dyDescent="0.35">
      <c r="A185">
        <v>403087042</v>
      </c>
      <c r="B185" s="19">
        <v>42004</v>
      </c>
      <c r="C185">
        <v>237485293</v>
      </c>
      <c r="D185">
        <v>-6785812</v>
      </c>
      <c r="E185">
        <v>847543</v>
      </c>
      <c r="F185">
        <v>-22693675</v>
      </c>
      <c r="G185">
        <v>0</v>
      </c>
      <c r="H185" t="s">
        <v>4262</v>
      </c>
      <c r="I185" t="s">
        <v>4263</v>
      </c>
      <c r="J185" t="s">
        <v>67</v>
      </c>
      <c r="K185" t="s">
        <v>4264</v>
      </c>
      <c r="L185" t="s">
        <v>4265</v>
      </c>
      <c r="M185" t="s">
        <v>4266</v>
      </c>
      <c r="N185" t="s">
        <v>4267</v>
      </c>
      <c r="O185" t="s">
        <v>4268</v>
      </c>
      <c r="P185" t="s">
        <v>306</v>
      </c>
      <c r="Q185" t="s">
        <v>4269</v>
      </c>
      <c r="R185" t="s">
        <v>4270</v>
      </c>
      <c r="S185" t="s">
        <v>4271</v>
      </c>
      <c r="T185" t="s">
        <v>4272</v>
      </c>
      <c r="U185" t="s">
        <v>4273</v>
      </c>
      <c r="V185" t="s">
        <v>10</v>
      </c>
      <c r="W185" t="s">
        <v>53</v>
      </c>
      <c r="X185" t="s">
        <v>1134</v>
      </c>
      <c r="Y185" t="s">
        <v>1125</v>
      </c>
      <c r="Z185" t="s">
        <v>1126</v>
      </c>
    </row>
    <row r="186" spans="1:26" hidden="1" x14ac:dyDescent="0.35">
      <c r="A186">
        <v>801423096</v>
      </c>
      <c r="B186" s="19">
        <v>44439</v>
      </c>
      <c r="C186">
        <v>29856761</v>
      </c>
      <c r="D186">
        <v>7454392</v>
      </c>
      <c r="E186">
        <v>573910</v>
      </c>
      <c r="F186">
        <v>495111</v>
      </c>
      <c r="G186">
        <v>325286</v>
      </c>
      <c r="H186" t="s">
        <v>4274</v>
      </c>
      <c r="I186" t="s">
        <v>4275</v>
      </c>
      <c r="J186" t="s">
        <v>4276</v>
      </c>
      <c r="K186" t="s">
        <v>4277</v>
      </c>
      <c r="L186" t="s">
        <v>4278</v>
      </c>
      <c r="M186" t="s">
        <v>2381</v>
      </c>
      <c r="N186" t="s">
        <v>4279</v>
      </c>
      <c r="O186" t="s">
        <v>4280</v>
      </c>
      <c r="P186" t="s">
        <v>4281</v>
      </c>
      <c r="Q186" t="s">
        <v>4282</v>
      </c>
      <c r="R186" t="s">
        <v>4283</v>
      </c>
      <c r="S186" t="s">
        <v>4284</v>
      </c>
      <c r="T186" t="s">
        <v>4285</v>
      </c>
      <c r="U186" t="s">
        <v>4286</v>
      </c>
      <c r="V186" t="s">
        <v>10</v>
      </c>
      <c r="W186" t="s">
        <v>53</v>
      </c>
      <c r="X186" t="s">
        <v>720</v>
      </c>
      <c r="Y186" t="s">
        <v>509</v>
      </c>
      <c r="Z186" t="s">
        <v>666</v>
      </c>
    </row>
    <row r="187" spans="1:26" hidden="1" x14ac:dyDescent="0.35">
      <c r="A187">
        <v>404432775</v>
      </c>
      <c r="B187" s="19">
        <v>43159</v>
      </c>
      <c r="C187">
        <v>561946661</v>
      </c>
      <c r="D187">
        <v>195711448</v>
      </c>
      <c r="E187">
        <v>13011143</v>
      </c>
      <c r="F187">
        <v>20138062</v>
      </c>
      <c r="G187">
        <v>12931581</v>
      </c>
      <c r="H187" t="s">
        <v>4287</v>
      </c>
      <c r="I187" t="s">
        <v>4288</v>
      </c>
      <c r="J187" t="s">
        <v>4289</v>
      </c>
      <c r="K187" t="s">
        <v>4290</v>
      </c>
      <c r="L187" t="s">
        <v>4291</v>
      </c>
      <c r="M187" t="s">
        <v>4292</v>
      </c>
      <c r="N187" t="s">
        <v>4293</v>
      </c>
      <c r="O187" t="s">
        <v>4294</v>
      </c>
      <c r="P187" t="s">
        <v>4295</v>
      </c>
      <c r="Q187" t="s">
        <v>4296</v>
      </c>
      <c r="R187" t="s">
        <v>4297</v>
      </c>
      <c r="S187" t="s">
        <v>4298</v>
      </c>
      <c r="T187" t="s">
        <v>4299</v>
      </c>
      <c r="U187" t="s">
        <v>4300</v>
      </c>
      <c r="V187" t="s">
        <v>10</v>
      </c>
      <c r="W187" t="s">
        <v>53</v>
      </c>
      <c r="X187" t="s">
        <v>1681</v>
      </c>
      <c r="Y187" t="s">
        <v>1484</v>
      </c>
      <c r="Z187" t="s">
        <v>1677</v>
      </c>
    </row>
    <row r="188" spans="1:26" hidden="1" x14ac:dyDescent="0.35">
      <c r="A188">
        <v>404432775</v>
      </c>
      <c r="B188" s="19">
        <v>44985</v>
      </c>
      <c r="C188">
        <v>775327599</v>
      </c>
      <c r="D188">
        <v>258753051</v>
      </c>
      <c r="E188">
        <v>19986157</v>
      </c>
      <c r="F188">
        <v>26620386</v>
      </c>
      <c r="G188">
        <v>18268064</v>
      </c>
      <c r="H188" t="s">
        <v>4301</v>
      </c>
      <c r="I188" t="s">
        <v>4302</v>
      </c>
      <c r="J188" t="s">
        <v>4303</v>
      </c>
      <c r="K188" t="s">
        <v>4304</v>
      </c>
      <c r="L188" t="s">
        <v>4305</v>
      </c>
      <c r="M188" t="s">
        <v>4306</v>
      </c>
      <c r="N188" t="s">
        <v>4307</v>
      </c>
      <c r="O188" t="s">
        <v>4308</v>
      </c>
      <c r="P188" t="s">
        <v>4309</v>
      </c>
      <c r="Q188" t="s">
        <v>4310</v>
      </c>
      <c r="R188" t="s">
        <v>4311</v>
      </c>
      <c r="S188" t="s">
        <v>4312</v>
      </c>
      <c r="T188" t="s">
        <v>4313</v>
      </c>
      <c r="U188" t="s">
        <v>4314</v>
      </c>
      <c r="V188" t="s">
        <v>10</v>
      </c>
      <c r="W188" t="s">
        <v>53</v>
      </c>
      <c r="X188" t="s">
        <v>1681</v>
      </c>
      <c r="Y188" t="s">
        <v>1484</v>
      </c>
      <c r="Z188" t="s">
        <v>1677</v>
      </c>
    </row>
    <row r="189" spans="1:26" hidden="1" x14ac:dyDescent="0.35">
      <c r="A189">
        <v>515550028</v>
      </c>
      <c r="B189" s="19">
        <v>43646</v>
      </c>
      <c r="C189">
        <v>50263896</v>
      </c>
      <c r="D189">
        <v>11626512</v>
      </c>
      <c r="E189">
        <v>4368281</v>
      </c>
      <c r="F189">
        <v>2369331</v>
      </c>
      <c r="G189">
        <v>1834875</v>
      </c>
      <c r="H189" t="s">
        <v>4315</v>
      </c>
      <c r="I189" t="s">
        <v>4316</v>
      </c>
      <c r="J189" t="s">
        <v>4317</v>
      </c>
      <c r="K189" t="s">
        <v>4318</v>
      </c>
      <c r="L189" t="s">
        <v>4319</v>
      </c>
      <c r="M189" t="s">
        <v>4320</v>
      </c>
      <c r="N189" t="s">
        <v>4321</v>
      </c>
      <c r="O189" t="s">
        <v>4322</v>
      </c>
      <c r="P189" t="s">
        <v>4323</v>
      </c>
      <c r="Q189" t="s">
        <v>4324</v>
      </c>
      <c r="R189" t="s">
        <v>4325</v>
      </c>
      <c r="S189" t="s">
        <v>4326</v>
      </c>
      <c r="T189" t="s">
        <v>4327</v>
      </c>
      <c r="U189" t="s">
        <v>4328</v>
      </c>
      <c r="V189" t="s">
        <v>10</v>
      </c>
      <c r="W189" t="s">
        <v>53</v>
      </c>
      <c r="X189" t="s">
        <v>796</v>
      </c>
      <c r="Y189" t="s">
        <v>771</v>
      </c>
      <c r="Z189" t="s">
        <v>790</v>
      </c>
    </row>
    <row r="190" spans="1:26" hidden="1" x14ac:dyDescent="0.35">
      <c r="A190">
        <v>737250126</v>
      </c>
      <c r="B190" s="19">
        <v>43465</v>
      </c>
      <c r="C190">
        <v>62967937</v>
      </c>
      <c r="D190">
        <v>18373184</v>
      </c>
      <c r="E190">
        <v>3650902</v>
      </c>
      <c r="F190">
        <v>2079855</v>
      </c>
      <c r="G190">
        <v>3316066</v>
      </c>
      <c r="H190" t="s">
        <v>4329</v>
      </c>
      <c r="I190" t="s">
        <v>4330</v>
      </c>
      <c r="J190" t="s">
        <v>4331</v>
      </c>
      <c r="K190" t="s">
        <v>442</v>
      </c>
      <c r="L190" t="s">
        <v>4332</v>
      </c>
      <c r="M190" t="s">
        <v>4333</v>
      </c>
      <c r="N190" t="s">
        <v>4334</v>
      </c>
      <c r="O190" t="s">
        <v>4335</v>
      </c>
      <c r="P190" t="s">
        <v>4336</v>
      </c>
      <c r="Q190" t="s">
        <v>4337</v>
      </c>
      <c r="R190" t="s">
        <v>4338</v>
      </c>
      <c r="S190" t="s">
        <v>4339</v>
      </c>
      <c r="T190" t="s">
        <v>4340</v>
      </c>
      <c r="U190" t="s">
        <v>4341</v>
      </c>
      <c r="V190" t="s">
        <v>10</v>
      </c>
      <c r="W190" t="s">
        <v>53</v>
      </c>
      <c r="X190" t="s">
        <v>1705</v>
      </c>
      <c r="Y190" t="s">
        <v>1484</v>
      </c>
      <c r="Z190" t="s">
        <v>1677</v>
      </c>
    </row>
    <row r="191" spans="1:26" hidden="1" x14ac:dyDescent="0.35">
      <c r="A191">
        <v>737250126</v>
      </c>
      <c r="B191" s="19">
        <v>45351</v>
      </c>
      <c r="C191">
        <v>88261843</v>
      </c>
      <c r="D191">
        <v>34639109</v>
      </c>
      <c r="E191">
        <v>5830678</v>
      </c>
      <c r="F191">
        <v>1742823</v>
      </c>
      <c r="G191">
        <v>2391855</v>
      </c>
      <c r="H191" t="s">
        <v>3325</v>
      </c>
      <c r="I191" t="s">
        <v>4342</v>
      </c>
      <c r="J191" t="s">
        <v>4343</v>
      </c>
      <c r="K191" t="s">
        <v>4344</v>
      </c>
      <c r="L191" t="s">
        <v>4345</v>
      </c>
      <c r="M191" t="s">
        <v>4346</v>
      </c>
      <c r="N191" t="s">
        <v>4347</v>
      </c>
      <c r="O191" t="s">
        <v>4348</v>
      </c>
      <c r="P191" t="s">
        <v>4349</v>
      </c>
      <c r="Q191" t="s">
        <v>4350</v>
      </c>
      <c r="R191" t="s">
        <v>4351</v>
      </c>
      <c r="S191" t="s">
        <v>4352</v>
      </c>
      <c r="T191" t="s">
        <v>4353</v>
      </c>
      <c r="U191" t="s">
        <v>4354</v>
      </c>
      <c r="V191" t="s">
        <v>10</v>
      </c>
      <c r="W191" t="s">
        <v>53</v>
      </c>
      <c r="X191" t="s">
        <v>1705</v>
      </c>
      <c r="Y191" t="s">
        <v>1484</v>
      </c>
      <c r="Z191" t="s">
        <v>1677</v>
      </c>
    </row>
    <row r="192" spans="1:26" hidden="1" x14ac:dyDescent="0.35">
      <c r="A192">
        <v>745521120</v>
      </c>
      <c r="B192" s="19">
        <v>43100</v>
      </c>
      <c r="C192">
        <v>34021140</v>
      </c>
      <c r="D192">
        <v>9589659</v>
      </c>
      <c r="E192">
        <v>2223635</v>
      </c>
      <c r="F192">
        <v>1568975</v>
      </c>
      <c r="G192">
        <v>920746</v>
      </c>
      <c r="H192" t="s">
        <v>4355</v>
      </c>
      <c r="I192" t="s">
        <v>4356</v>
      </c>
      <c r="J192" t="s">
        <v>4357</v>
      </c>
      <c r="K192" t="s">
        <v>4358</v>
      </c>
      <c r="L192" t="s">
        <v>4359</v>
      </c>
      <c r="M192" t="s">
        <v>4360</v>
      </c>
      <c r="N192" t="s">
        <v>4361</v>
      </c>
      <c r="O192" t="s">
        <v>3098</v>
      </c>
      <c r="P192" t="s">
        <v>4362</v>
      </c>
      <c r="Q192" t="s">
        <v>4363</v>
      </c>
      <c r="R192" t="s">
        <v>4364</v>
      </c>
      <c r="S192" t="s">
        <v>4365</v>
      </c>
      <c r="T192" t="s">
        <v>4366</v>
      </c>
      <c r="U192" t="s">
        <v>4367</v>
      </c>
      <c r="V192" t="s">
        <v>10</v>
      </c>
      <c r="W192" t="s">
        <v>53</v>
      </c>
      <c r="X192" t="s">
        <v>1258</v>
      </c>
      <c r="Y192" t="s">
        <v>1125</v>
      </c>
      <c r="Z192" t="s">
        <v>1174</v>
      </c>
    </row>
    <row r="193" spans="1:26" hidden="1" x14ac:dyDescent="0.35">
      <c r="A193">
        <v>745620278</v>
      </c>
      <c r="B193" s="19">
        <v>42369</v>
      </c>
      <c r="C193">
        <v>57090681</v>
      </c>
      <c r="D193">
        <v>26457552</v>
      </c>
      <c r="E193">
        <v>4317824</v>
      </c>
      <c r="F193">
        <v>3049703</v>
      </c>
      <c r="G193">
        <v>1853276</v>
      </c>
      <c r="H193" t="s">
        <v>4368</v>
      </c>
      <c r="I193" t="s">
        <v>4369</v>
      </c>
      <c r="J193" t="s">
        <v>4370</v>
      </c>
      <c r="K193" t="s">
        <v>4371</v>
      </c>
      <c r="L193" t="s">
        <v>4372</v>
      </c>
      <c r="M193" t="s">
        <v>4373</v>
      </c>
      <c r="N193" t="s">
        <v>4374</v>
      </c>
      <c r="O193" t="s">
        <v>4375</v>
      </c>
      <c r="P193" t="s">
        <v>4376</v>
      </c>
      <c r="Q193" t="s">
        <v>4377</v>
      </c>
      <c r="R193" t="s">
        <v>4378</v>
      </c>
      <c r="S193" t="s">
        <v>4379</v>
      </c>
      <c r="T193" t="s">
        <v>4380</v>
      </c>
      <c r="U193" t="s">
        <v>4381</v>
      </c>
      <c r="V193" t="s">
        <v>10</v>
      </c>
      <c r="W193" t="s">
        <v>53</v>
      </c>
      <c r="X193" t="s">
        <v>953</v>
      </c>
      <c r="Y193" t="s">
        <v>771</v>
      </c>
      <c r="Z193" t="s">
        <v>941</v>
      </c>
    </row>
    <row r="194" spans="1:26" hidden="1" x14ac:dyDescent="0.35">
      <c r="A194">
        <v>414992560</v>
      </c>
      <c r="B194" s="19">
        <v>42369</v>
      </c>
      <c r="C194">
        <v>122061724</v>
      </c>
      <c r="D194">
        <v>36474456</v>
      </c>
      <c r="E194">
        <v>4090866</v>
      </c>
      <c r="F194">
        <v>3995854</v>
      </c>
      <c r="G194">
        <v>0</v>
      </c>
      <c r="H194" t="s">
        <v>49</v>
      </c>
      <c r="I194" t="s">
        <v>4382</v>
      </c>
      <c r="J194" t="s">
        <v>67</v>
      </c>
      <c r="K194" t="s">
        <v>4383</v>
      </c>
      <c r="L194" t="s">
        <v>4384</v>
      </c>
      <c r="M194" t="s">
        <v>4385</v>
      </c>
      <c r="N194" t="s">
        <v>4386</v>
      </c>
      <c r="O194" t="s">
        <v>49</v>
      </c>
      <c r="P194" t="s">
        <v>4387</v>
      </c>
      <c r="Q194" t="s">
        <v>4388</v>
      </c>
      <c r="R194" t="s">
        <v>4389</v>
      </c>
      <c r="S194" t="s">
        <v>3979</v>
      </c>
      <c r="T194" t="s">
        <v>4390</v>
      </c>
      <c r="U194" t="s">
        <v>4391</v>
      </c>
      <c r="V194" t="s">
        <v>10</v>
      </c>
      <c r="W194" t="s">
        <v>53</v>
      </c>
      <c r="X194" t="s">
        <v>1196</v>
      </c>
      <c r="Y194" t="s">
        <v>1125</v>
      </c>
      <c r="Z194" t="s">
        <v>1174</v>
      </c>
    </row>
    <row r="195" spans="1:26" hidden="1" x14ac:dyDescent="0.35">
      <c r="A195">
        <v>602018897</v>
      </c>
      <c r="B195" s="19">
        <v>45535</v>
      </c>
      <c r="C195">
        <v>88307103</v>
      </c>
      <c r="D195">
        <v>85288601</v>
      </c>
      <c r="E195">
        <v>15957180</v>
      </c>
      <c r="F195">
        <v>8027920</v>
      </c>
      <c r="G195">
        <v>40850901</v>
      </c>
      <c r="H195" t="s">
        <v>4148</v>
      </c>
      <c r="I195" t="s">
        <v>4392</v>
      </c>
      <c r="J195" t="s">
        <v>4393</v>
      </c>
      <c r="K195" t="s">
        <v>4394</v>
      </c>
      <c r="L195" t="s">
        <v>4395</v>
      </c>
      <c r="M195" t="s">
        <v>4396</v>
      </c>
      <c r="N195" t="s">
        <v>4397</v>
      </c>
      <c r="O195" t="s">
        <v>4398</v>
      </c>
      <c r="P195" t="s">
        <v>4399</v>
      </c>
      <c r="Q195" t="s">
        <v>4400</v>
      </c>
      <c r="R195" t="s">
        <v>4401</v>
      </c>
      <c r="S195" t="s">
        <v>4402</v>
      </c>
      <c r="T195" t="s">
        <v>4403</v>
      </c>
      <c r="U195" t="s">
        <v>4404</v>
      </c>
      <c r="V195" t="s">
        <v>10</v>
      </c>
      <c r="W195" t="s">
        <v>53</v>
      </c>
      <c r="X195" t="s">
        <v>622</v>
      </c>
      <c r="Y195" t="s">
        <v>509</v>
      </c>
      <c r="Z195" t="s">
        <v>612</v>
      </c>
    </row>
    <row r="196" spans="1:26" hidden="1" x14ac:dyDescent="0.35">
      <c r="A196">
        <v>678800749</v>
      </c>
      <c r="B196" s="19">
        <v>44926</v>
      </c>
      <c r="C196">
        <v>48920403</v>
      </c>
      <c r="D196">
        <v>30887595</v>
      </c>
      <c r="E196">
        <v>11321787</v>
      </c>
      <c r="F196">
        <v>8069989</v>
      </c>
      <c r="G196">
        <v>5862770</v>
      </c>
      <c r="H196" t="s">
        <v>4405</v>
      </c>
      <c r="I196" t="s">
        <v>4406</v>
      </c>
      <c r="J196" t="s">
        <v>4407</v>
      </c>
      <c r="K196" t="s">
        <v>4408</v>
      </c>
      <c r="L196" t="s">
        <v>4409</v>
      </c>
      <c r="M196" t="s">
        <v>2024</v>
      </c>
      <c r="N196" t="s">
        <v>4410</v>
      </c>
      <c r="O196" t="s">
        <v>4411</v>
      </c>
      <c r="P196" t="s">
        <v>4412</v>
      </c>
      <c r="Q196" t="s">
        <v>4413</v>
      </c>
      <c r="R196" t="s">
        <v>4414</v>
      </c>
      <c r="S196" t="s">
        <v>4415</v>
      </c>
      <c r="T196" t="s">
        <v>4416</v>
      </c>
      <c r="U196" t="s">
        <v>4417</v>
      </c>
      <c r="V196" t="s">
        <v>10</v>
      </c>
      <c r="W196" t="s">
        <v>53</v>
      </c>
      <c r="X196" t="s">
        <v>870</v>
      </c>
      <c r="Y196" t="s">
        <v>771</v>
      </c>
      <c r="Z196" t="s">
        <v>864</v>
      </c>
    </row>
    <row r="197" spans="1:26" hidden="1" x14ac:dyDescent="0.35">
      <c r="A197">
        <v>665880076</v>
      </c>
      <c r="B197" s="19">
        <v>43190</v>
      </c>
      <c r="C197">
        <v>25352570</v>
      </c>
      <c r="D197">
        <v>13502950</v>
      </c>
      <c r="E197">
        <v>4793003</v>
      </c>
      <c r="F197">
        <v>4427631</v>
      </c>
      <c r="G197">
        <v>2662241</v>
      </c>
      <c r="H197" t="s">
        <v>4418</v>
      </c>
      <c r="I197" t="s">
        <v>4419</v>
      </c>
      <c r="J197" t="s">
        <v>443</v>
      </c>
      <c r="K197" t="s">
        <v>4420</v>
      </c>
      <c r="L197" t="s">
        <v>4421</v>
      </c>
      <c r="M197" t="s">
        <v>4422</v>
      </c>
      <c r="N197" t="s">
        <v>4423</v>
      </c>
      <c r="O197" t="s">
        <v>4424</v>
      </c>
      <c r="P197" t="s">
        <v>4425</v>
      </c>
      <c r="Q197" t="s">
        <v>4426</v>
      </c>
      <c r="R197" t="s">
        <v>4427</v>
      </c>
      <c r="S197" t="s">
        <v>4428</v>
      </c>
      <c r="T197" t="s">
        <v>4429</v>
      </c>
      <c r="U197" t="s">
        <v>4430</v>
      </c>
      <c r="V197" t="s">
        <v>10</v>
      </c>
      <c r="W197" t="s">
        <v>53</v>
      </c>
      <c r="X197" t="s">
        <v>855</v>
      </c>
      <c r="Y197" t="s">
        <v>771</v>
      </c>
      <c r="Z197" t="s">
        <v>799</v>
      </c>
    </row>
    <row r="198" spans="1:26" hidden="1" x14ac:dyDescent="0.35">
      <c r="A198">
        <v>622048437</v>
      </c>
      <c r="B198" s="19">
        <v>43100</v>
      </c>
      <c r="C198">
        <v>57203276</v>
      </c>
      <c r="D198">
        <v>9573568</v>
      </c>
      <c r="E198">
        <v>-1751593</v>
      </c>
      <c r="F198">
        <v>-2368599</v>
      </c>
      <c r="G198">
        <v>-1994</v>
      </c>
      <c r="H198" t="s">
        <v>4431</v>
      </c>
      <c r="I198" t="s">
        <v>4432</v>
      </c>
      <c r="J198" t="s">
        <v>4433</v>
      </c>
      <c r="K198" t="s">
        <v>4434</v>
      </c>
      <c r="L198" t="s">
        <v>4435</v>
      </c>
      <c r="M198" t="s">
        <v>4436</v>
      </c>
      <c r="N198" t="s">
        <v>4437</v>
      </c>
      <c r="O198" t="s">
        <v>4438</v>
      </c>
      <c r="P198" t="s">
        <v>4439</v>
      </c>
      <c r="Q198" t="s">
        <v>4440</v>
      </c>
      <c r="R198" t="s">
        <v>4441</v>
      </c>
      <c r="S198" t="s">
        <v>4442</v>
      </c>
      <c r="T198" t="s">
        <v>4443</v>
      </c>
      <c r="U198" t="s">
        <v>4444</v>
      </c>
      <c r="V198" t="s">
        <v>10</v>
      </c>
      <c r="W198" t="s">
        <v>53</v>
      </c>
      <c r="X198" t="s">
        <v>551</v>
      </c>
      <c r="Y198" t="s">
        <v>509</v>
      </c>
      <c r="Z198" t="s">
        <v>529</v>
      </c>
    </row>
    <row r="199" spans="1:26" hidden="1" x14ac:dyDescent="0.35">
      <c r="A199">
        <v>728502444</v>
      </c>
      <c r="B199" s="19">
        <v>42916</v>
      </c>
      <c r="C199">
        <v>44516738</v>
      </c>
      <c r="D199">
        <v>13421481</v>
      </c>
      <c r="E199">
        <v>1881589</v>
      </c>
      <c r="F199">
        <v>2015572</v>
      </c>
      <c r="G199">
        <v>1524067</v>
      </c>
      <c r="H199" t="s">
        <v>4445</v>
      </c>
      <c r="I199" t="s">
        <v>4446</v>
      </c>
      <c r="J199" t="s">
        <v>4447</v>
      </c>
      <c r="K199" t="s">
        <v>4448</v>
      </c>
      <c r="L199" t="s">
        <v>4449</v>
      </c>
      <c r="M199" t="s">
        <v>2437</v>
      </c>
      <c r="N199" t="s">
        <v>4450</v>
      </c>
      <c r="O199" t="s">
        <v>4451</v>
      </c>
      <c r="P199" t="s">
        <v>4452</v>
      </c>
      <c r="Q199" t="s">
        <v>4453</v>
      </c>
      <c r="R199" t="s">
        <v>4454</v>
      </c>
      <c r="S199" t="s">
        <v>4455</v>
      </c>
      <c r="T199" t="s">
        <v>4456</v>
      </c>
      <c r="U199" t="s">
        <v>4457</v>
      </c>
      <c r="V199" t="s">
        <v>10</v>
      </c>
      <c r="W199" t="s">
        <v>53</v>
      </c>
      <c r="X199" t="s">
        <v>561</v>
      </c>
      <c r="Y199" t="s">
        <v>509</v>
      </c>
      <c r="Z199" t="s">
        <v>529</v>
      </c>
    </row>
    <row r="200" spans="1:26" hidden="1" x14ac:dyDescent="0.35">
      <c r="A200">
        <v>376080305</v>
      </c>
      <c r="B200" s="19">
        <v>42735</v>
      </c>
      <c r="C200">
        <v>41907552</v>
      </c>
      <c r="D200">
        <v>17381543</v>
      </c>
      <c r="E200">
        <v>-1461698</v>
      </c>
      <c r="F200">
        <v>-2742546</v>
      </c>
      <c r="G200">
        <v>-2328963</v>
      </c>
      <c r="H200" t="s">
        <v>4458</v>
      </c>
      <c r="I200" t="s">
        <v>4459</v>
      </c>
      <c r="J200" t="s">
        <v>4460</v>
      </c>
      <c r="K200" t="s">
        <v>4461</v>
      </c>
      <c r="L200" t="s">
        <v>4462</v>
      </c>
      <c r="M200" t="s">
        <v>4463</v>
      </c>
      <c r="N200" t="s">
        <v>4464</v>
      </c>
      <c r="O200" t="s">
        <v>4465</v>
      </c>
      <c r="P200" t="s">
        <v>4466</v>
      </c>
      <c r="Q200" t="s">
        <v>4467</v>
      </c>
      <c r="R200" t="s">
        <v>4468</v>
      </c>
      <c r="S200" t="s">
        <v>4469</v>
      </c>
      <c r="T200" t="s">
        <v>4470</v>
      </c>
      <c r="U200" t="s">
        <v>4471</v>
      </c>
      <c r="V200" t="s">
        <v>10</v>
      </c>
      <c r="W200" t="s">
        <v>53</v>
      </c>
      <c r="X200" t="s">
        <v>1782</v>
      </c>
      <c r="Y200" t="s">
        <v>1766</v>
      </c>
      <c r="Z200" t="s">
        <v>1766</v>
      </c>
    </row>
    <row r="201" spans="1:26" hidden="1" x14ac:dyDescent="0.35">
      <c r="A201">
        <v>712721372</v>
      </c>
      <c r="B201" s="19">
        <v>44561</v>
      </c>
      <c r="C201">
        <v>84831049</v>
      </c>
      <c r="D201">
        <v>37322972</v>
      </c>
      <c r="E201">
        <v>1076078</v>
      </c>
      <c r="F201">
        <v>-207745</v>
      </c>
      <c r="G201">
        <v>-18715</v>
      </c>
      <c r="H201" t="s">
        <v>4472</v>
      </c>
      <c r="I201" t="s">
        <v>4473</v>
      </c>
      <c r="J201" t="s">
        <v>4474</v>
      </c>
      <c r="K201" t="s">
        <v>4475</v>
      </c>
      <c r="L201" t="s">
        <v>4476</v>
      </c>
      <c r="M201" t="s">
        <v>4477</v>
      </c>
      <c r="N201" t="s">
        <v>4478</v>
      </c>
      <c r="O201" t="s">
        <v>4171</v>
      </c>
      <c r="P201" t="s">
        <v>4479</v>
      </c>
      <c r="Q201" t="s">
        <v>4480</v>
      </c>
      <c r="R201" t="s">
        <v>4481</v>
      </c>
      <c r="S201" t="s">
        <v>4482</v>
      </c>
      <c r="T201" t="s">
        <v>4483</v>
      </c>
      <c r="U201" t="s">
        <v>4484</v>
      </c>
      <c r="V201" t="s">
        <v>10</v>
      </c>
      <c r="W201" t="s">
        <v>53</v>
      </c>
      <c r="X201" t="s">
        <v>1070</v>
      </c>
      <c r="Y201" t="s">
        <v>1001</v>
      </c>
      <c r="Z201" t="s">
        <v>1052</v>
      </c>
    </row>
    <row r="202" spans="1:26" hidden="1" x14ac:dyDescent="0.35">
      <c r="A202">
        <v>377744651</v>
      </c>
      <c r="B202" s="19">
        <v>44834</v>
      </c>
      <c r="C202">
        <v>48507518</v>
      </c>
      <c r="D202">
        <v>26799302</v>
      </c>
      <c r="E202">
        <v>1312824</v>
      </c>
      <c r="F202">
        <v>-882545</v>
      </c>
      <c r="G202">
        <v>-674000</v>
      </c>
      <c r="H202" t="s">
        <v>4485</v>
      </c>
      <c r="I202" t="s">
        <v>4486</v>
      </c>
      <c r="J202" t="s">
        <v>4487</v>
      </c>
      <c r="K202" t="s">
        <v>4488</v>
      </c>
      <c r="L202" t="s">
        <v>4489</v>
      </c>
      <c r="M202" t="s">
        <v>4490</v>
      </c>
      <c r="N202" t="s">
        <v>4491</v>
      </c>
      <c r="O202" t="s">
        <v>4492</v>
      </c>
      <c r="P202" t="s">
        <v>4493</v>
      </c>
      <c r="Q202" t="s">
        <v>4494</v>
      </c>
      <c r="R202" t="s">
        <v>4495</v>
      </c>
      <c r="S202" t="s">
        <v>4496</v>
      </c>
      <c r="T202" t="s">
        <v>4497</v>
      </c>
      <c r="U202" t="s">
        <v>4498</v>
      </c>
      <c r="V202" t="s">
        <v>10</v>
      </c>
      <c r="W202" t="s">
        <v>53</v>
      </c>
      <c r="X202" t="s">
        <v>706</v>
      </c>
      <c r="Y202" t="s">
        <v>509</v>
      </c>
      <c r="Z202" t="s">
        <v>666</v>
      </c>
    </row>
    <row r="203" spans="1:26" hidden="1" x14ac:dyDescent="0.35">
      <c r="A203">
        <v>775609787</v>
      </c>
      <c r="B203" s="19">
        <v>44804</v>
      </c>
      <c r="C203">
        <v>38163085</v>
      </c>
      <c r="D203">
        <v>16483077</v>
      </c>
      <c r="E203">
        <v>3743383</v>
      </c>
      <c r="F203">
        <v>2310260</v>
      </c>
      <c r="G203">
        <v>880763</v>
      </c>
      <c r="H203" t="s">
        <v>4499</v>
      </c>
      <c r="I203" t="s">
        <v>4500</v>
      </c>
      <c r="J203" t="s">
        <v>4501</v>
      </c>
      <c r="K203" t="s">
        <v>4502</v>
      </c>
      <c r="L203" t="s">
        <v>4503</v>
      </c>
      <c r="M203" t="s">
        <v>4504</v>
      </c>
      <c r="N203" t="s">
        <v>4505</v>
      </c>
      <c r="O203" t="s">
        <v>4506</v>
      </c>
      <c r="P203" t="s">
        <v>4507</v>
      </c>
      <c r="Q203" t="s">
        <v>4508</v>
      </c>
      <c r="R203" t="s">
        <v>4509</v>
      </c>
      <c r="S203" t="s">
        <v>4510</v>
      </c>
      <c r="T203" t="s">
        <v>4511</v>
      </c>
      <c r="U203" t="s">
        <v>4512</v>
      </c>
      <c r="V203" t="s">
        <v>10</v>
      </c>
      <c r="W203" t="s">
        <v>53</v>
      </c>
      <c r="X203" t="s">
        <v>978</v>
      </c>
      <c r="Y203" t="s">
        <v>771</v>
      </c>
      <c r="Z203" t="s">
        <v>960</v>
      </c>
    </row>
    <row r="204" spans="1:26" hidden="1" x14ac:dyDescent="0.35">
      <c r="A204">
        <v>382586279</v>
      </c>
      <c r="B204" s="19">
        <v>43465</v>
      </c>
      <c r="C204">
        <v>182556830</v>
      </c>
      <c r="D204">
        <v>26525845</v>
      </c>
      <c r="E204">
        <v>1244216</v>
      </c>
      <c r="F204">
        <v>491329</v>
      </c>
      <c r="G204">
        <v>1224718</v>
      </c>
      <c r="H204" t="s">
        <v>4513</v>
      </c>
      <c r="I204" t="s">
        <v>4514</v>
      </c>
      <c r="J204" t="s">
        <v>4515</v>
      </c>
      <c r="K204" t="s">
        <v>4516</v>
      </c>
      <c r="L204" t="s">
        <v>4517</v>
      </c>
      <c r="M204" t="s">
        <v>4518</v>
      </c>
      <c r="N204" t="s">
        <v>4519</v>
      </c>
      <c r="O204" t="s">
        <v>4520</v>
      </c>
      <c r="P204" t="s">
        <v>2650</v>
      </c>
      <c r="Q204" t="s">
        <v>4521</v>
      </c>
      <c r="R204" t="s">
        <v>4522</v>
      </c>
      <c r="S204" t="s">
        <v>3894</v>
      </c>
      <c r="T204" t="s">
        <v>4523</v>
      </c>
      <c r="U204" t="s">
        <v>4524</v>
      </c>
      <c r="V204" t="s">
        <v>10</v>
      </c>
      <c r="W204" t="s">
        <v>53</v>
      </c>
      <c r="X204" t="s">
        <v>1342</v>
      </c>
      <c r="Y204" t="s">
        <v>1125</v>
      </c>
      <c r="Z204" t="s">
        <v>1326</v>
      </c>
    </row>
    <row r="205" spans="1:26" hidden="1" x14ac:dyDescent="0.35">
      <c r="A205">
        <v>382639789</v>
      </c>
      <c r="B205" s="19">
        <v>43465</v>
      </c>
      <c r="C205">
        <v>81767305</v>
      </c>
      <c r="D205">
        <v>26724091</v>
      </c>
      <c r="E205">
        <v>-776945</v>
      </c>
      <c r="F205">
        <v>-911643</v>
      </c>
      <c r="G205">
        <v>-1123276</v>
      </c>
      <c r="H205" t="s">
        <v>4525</v>
      </c>
      <c r="I205" t="s">
        <v>4526</v>
      </c>
      <c r="J205" t="s">
        <v>4527</v>
      </c>
      <c r="K205" t="s">
        <v>4528</v>
      </c>
      <c r="L205" t="s">
        <v>4529</v>
      </c>
      <c r="M205" t="s">
        <v>4530</v>
      </c>
      <c r="N205" t="s">
        <v>4531</v>
      </c>
      <c r="O205" t="s">
        <v>4532</v>
      </c>
      <c r="P205" t="s">
        <v>4533</v>
      </c>
      <c r="Q205" t="s">
        <v>4534</v>
      </c>
      <c r="R205" t="s">
        <v>4535</v>
      </c>
      <c r="S205" t="s">
        <v>4536</v>
      </c>
      <c r="T205" t="s">
        <v>4537</v>
      </c>
      <c r="U205" t="s">
        <v>4538</v>
      </c>
      <c r="V205" t="s">
        <v>10</v>
      </c>
      <c r="W205" t="s">
        <v>53</v>
      </c>
      <c r="X205" t="s">
        <v>1072</v>
      </c>
      <c r="Y205" t="s">
        <v>1001</v>
      </c>
      <c r="Z205" t="s">
        <v>1052</v>
      </c>
    </row>
    <row r="206" spans="1:26" hidden="1" x14ac:dyDescent="0.35">
      <c r="A206">
        <v>382790491</v>
      </c>
      <c r="B206" s="19">
        <v>45291</v>
      </c>
      <c r="C206">
        <v>54834993</v>
      </c>
      <c r="D206">
        <v>19120231</v>
      </c>
      <c r="E206">
        <v>1723826</v>
      </c>
      <c r="F206">
        <v>676743</v>
      </c>
      <c r="G206">
        <v>817604</v>
      </c>
      <c r="H206" t="s">
        <v>4539</v>
      </c>
      <c r="I206" t="s">
        <v>4540</v>
      </c>
      <c r="J206" t="s">
        <v>4541</v>
      </c>
      <c r="K206" t="s">
        <v>4542</v>
      </c>
      <c r="L206" t="s">
        <v>4543</v>
      </c>
      <c r="M206" t="s">
        <v>4544</v>
      </c>
      <c r="N206" t="s">
        <v>4545</v>
      </c>
      <c r="O206" t="s">
        <v>4546</v>
      </c>
      <c r="P206" t="s">
        <v>4547</v>
      </c>
      <c r="Q206" t="s">
        <v>4548</v>
      </c>
      <c r="R206" t="s">
        <v>4549</v>
      </c>
      <c r="S206" t="s">
        <v>4550</v>
      </c>
      <c r="T206" t="s">
        <v>4551</v>
      </c>
      <c r="U206" t="s">
        <v>4552</v>
      </c>
      <c r="V206" t="s">
        <v>10</v>
      </c>
      <c r="W206" t="s">
        <v>53</v>
      </c>
      <c r="X206" t="s">
        <v>1723</v>
      </c>
      <c r="Y206" t="s">
        <v>1484</v>
      </c>
      <c r="Z206" t="s">
        <v>1677</v>
      </c>
    </row>
    <row r="207" spans="1:26" hidden="1" x14ac:dyDescent="0.35">
      <c r="A207">
        <v>778615484</v>
      </c>
      <c r="B207" s="19">
        <v>43100</v>
      </c>
      <c r="C207">
        <v>25849456</v>
      </c>
      <c r="D207">
        <v>6675620</v>
      </c>
      <c r="E207">
        <v>673227</v>
      </c>
      <c r="F207">
        <v>331576</v>
      </c>
      <c r="G207">
        <v>781623</v>
      </c>
      <c r="H207" t="s">
        <v>4553</v>
      </c>
      <c r="I207" t="s">
        <v>4554</v>
      </c>
      <c r="J207" t="s">
        <v>4555</v>
      </c>
      <c r="K207" t="s">
        <v>4556</v>
      </c>
      <c r="L207" t="s">
        <v>4557</v>
      </c>
      <c r="M207" t="s">
        <v>4558</v>
      </c>
      <c r="N207" t="s">
        <v>4559</v>
      </c>
      <c r="O207" t="s">
        <v>4560</v>
      </c>
      <c r="P207" t="s">
        <v>4561</v>
      </c>
      <c r="Q207" t="s">
        <v>3069</v>
      </c>
      <c r="R207" t="s">
        <v>4562</v>
      </c>
      <c r="S207" t="s">
        <v>4563</v>
      </c>
      <c r="T207" t="s">
        <v>4564</v>
      </c>
      <c r="U207" t="s">
        <v>4565</v>
      </c>
      <c r="V207" t="s">
        <v>10</v>
      </c>
      <c r="W207" t="s">
        <v>53</v>
      </c>
      <c r="X207" t="s">
        <v>986</v>
      </c>
      <c r="Y207" t="s">
        <v>771</v>
      </c>
      <c r="Z207" t="s">
        <v>960</v>
      </c>
    </row>
    <row r="208" spans="1:26" hidden="1" x14ac:dyDescent="0.35">
      <c r="A208">
        <v>778655803</v>
      </c>
      <c r="B208" s="19">
        <v>43465</v>
      </c>
      <c r="C208">
        <v>50015309</v>
      </c>
      <c r="D208">
        <v>8052829</v>
      </c>
      <c r="E208">
        <v>3370656</v>
      </c>
      <c r="F208">
        <v>2078899</v>
      </c>
      <c r="G208">
        <v>2203877</v>
      </c>
      <c r="H208" t="s">
        <v>4566</v>
      </c>
      <c r="I208" t="s">
        <v>4567</v>
      </c>
      <c r="J208" t="s">
        <v>4127</v>
      </c>
      <c r="K208" t="s">
        <v>3903</v>
      </c>
      <c r="L208" t="s">
        <v>4568</v>
      </c>
      <c r="M208" t="s">
        <v>344</v>
      </c>
      <c r="N208" t="s">
        <v>4569</v>
      </c>
      <c r="O208" t="s">
        <v>4570</v>
      </c>
      <c r="P208" t="s">
        <v>4571</v>
      </c>
      <c r="Q208" t="s">
        <v>3318</v>
      </c>
      <c r="R208" t="s">
        <v>4572</v>
      </c>
      <c r="S208" t="s">
        <v>4573</v>
      </c>
      <c r="T208" t="s">
        <v>4574</v>
      </c>
      <c r="U208" t="s">
        <v>4575</v>
      </c>
      <c r="V208" t="s">
        <v>10</v>
      </c>
      <c r="W208" t="s">
        <v>53</v>
      </c>
      <c r="X208" t="s">
        <v>994</v>
      </c>
      <c r="Y208" t="s">
        <v>771</v>
      </c>
      <c r="Z208" t="s">
        <v>960</v>
      </c>
    </row>
    <row r="209" spans="1:26" hidden="1" x14ac:dyDescent="0.35">
      <c r="A209">
        <v>393422357</v>
      </c>
      <c r="B209" s="19">
        <v>43100</v>
      </c>
      <c r="C209">
        <v>57774742</v>
      </c>
      <c r="D209">
        <v>12493799</v>
      </c>
      <c r="E209">
        <v>1547221</v>
      </c>
      <c r="F209">
        <v>1086068</v>
      </c>
      <c r="G209">
        <v>756205</v>
      </c>
      <c r="H209" t="s">
        <v>4576</v>
      </c>
      <c r="I209" t="s">
        <v>4577</v>
      </c>
      <c r="J209" t="s">
        <v>4578</v>
      </c>
      <c r="K209" t="s">
        <v>4579</v>
      </c>
      <c r="L209" t="s">
        <v>2879</v>
      </c>
      <c r="M209" t="s">
        <v>4580</v>
      </c>
      <c r="N209" t="s">
        <v>4581</v>
      </c>
      <c r="O209" t="s">
        <v>4582</v>
      </c>
      <c r="P209" t="s">
        <v>4583</v>
      </c>
      <c r="Q209" t="s">
        <v>180</v>
      </c>
      <c r="R209" t="s">
        <v>4584</v>
      </c>
      <c r="S209" t="s">
        <v>4585</v>
      </c>
      <c r="T209" t="s">
        <v>4586</v>
      </c>
      <c r="U209" t="s">
        <v>4587</v>
      </c>
      <c r="V209" t="s">
        <v>10</v>
      </c>
      <c r="W209" t="s">
        <v>53</v>
      </c>
      <c r="X209" t="s">
        <v>1608</v>
      </c>
      <c r="Y209" t="s">
        <v>1484</v>
      </c>
      <c r="Z209" t="s">
        <v>1566</v>
      </c>
    </row>
    <row r="210" spans="1:26" hidden="1" x14ac:dyDescent="0.35">
      <c r="A210">
        <v>393006739</v>
      </c>
      <c r="B210" s="19">
        <v>42004</v>
      </c>
      <c r="C210">
        <v>77787887</v>
      </c>
      <c r="D210">
        <v>29756961</v>
      </c>
      <c r="E210">
        <v>3475521</v>
      </c>
      <c r="F210">
        <v>2347978</v>
      </c>
      <c r="G210">
        <v>1447862</v>
      </c>
      <c r="H210" t="s">
        <v>4588</v>
      </c>
      <c r="I210" t="s">
        <v>4589</v>
      </c>
      <c r="J210" t="s">
        <v>4590</v>
      </c>
      <c r="K210" t="s">
        <v>4591</v>
      </c>
      <c r="L210" t="s">
        <v>4592</v>
      </c>
      <c r="M210" t="s">
        <v>4593</v>
      </c>
      <c r="N210" t="s">
        <v>4594</v>
      </c>
      <c r="O210" t="s">
        <v>4595</v>
      </c>
      <c r="P210" t="s">
        <v>4596</v>
      </c>
      <c r="Q210" t="s">
        <v>381</v>
      </c>
      <c r="R210" t="s">
        <v>4597</v>
      </c>
      <c r="S210" t="s">
        <v>4598</v>
      </c>
      <c r="T210" t="s">
        <v>4599</v>
      </c>
      <c r="U210" t="s">
        <v>4600</v>
      </c>
      <c r="V210" t="s">
        <v>10</v>
      </c>
      <c r="W210" t="s">
        <v>53</v>
      </c>
      <c r="X210" t="s">
        <v>1408</v>
      </c>
      <c r="Y210" t="s">
        <v>1389</v>
      </c>
      <c r="Z210" t="s">
        <v>1390</v>
      </c>
    </row>
    <row r="211" spans="1:26" hidden="1" x14ac:dyDescent="0.35">
      <c r="A211">
        <v>390242493</v>
      </c>
      <c r="B211" s="19">
        <v>44926</v>
      </c>
      <c r="C211">
        <v>47741447</v>
      </c>
      <c r="D211">
        <v>7890097</v>
      </c>
      <c r="E211">
        <v>975217</v>
      </c>
      <c r="F211">
        <v>976025</v>
      </c>
      <c r="G211">
        <v>0</v>
      </c>
      <c r="H211" t="s">
        <v>4601</v>
      </c>
      <c r="I211" t="s">
        <v>4602</v>
      </c>
      <c r="J211" t="s">
        <v>67</v>
      </c>
      <c r="K211" t="s">
        <v>4603</v>
      </c>
      <c r="L211" t="s">
        <v>4604</v>
      </c>
      <c r="M211" t="s">
        <v>4605</v>
      </c>
      <c r="N211" t="s">
        <v>222</v>
      </c>
      <c r="O211" t="s">
        <v>4606</v>
      </c>
      <c r="P211" t="s">
        <v>4607</v>
      </c>
      <c r="Q211" t="s">
        <v>4608</v>
      </c>
      <c r="R211" t="s">
        <v>4609</v>
      </c>
      <c r="S211" t="s">
        <v>4610</v>
      </c>
      <c r="T211" t="s">
        <v>4611</v>
      </c>
      <c r="U211" t="s">
        <v>4612</v>
      </c>
      <c r="V211" t="s">
        <v>10</v>
      </c>
      <c r="W211" t="s">
        <v>53</v>
      </c>
      <c r="X211" t="s">
        <v>1256</v>
      </c>
      <c r="Y211" t="s">
        <v>1125</v>
      </c>
      <c r="Z211" t="s">
        <v>1174</v>
      </c>
    </row>
    <row r="212" spans="1:26" hidden="1" x14ac:dyDescent="0.35">
      <c r="A212">
        <v>392414793</v>
      </c>
      <c r="B212" s="19">
        <v>45291</v>
      </c>
      <c r="C212">
        <v>40595568</v>
      </c>
      <c r="D212">
        <v>11302540</v>
      </c>
      <c r="E212">
        <v>1595148</v>
      </c>
      <c r="F212">
        <v>978612</v>
      </c>
      <c r="G212">
        <v>721806</v>
      </c>
      <c r="H212" t="s">
        <v>4613</v>
      </c>
      <c r="I212" t="s">
        <v>4614</v>
      </c>
      <c r="J212" t="s">
        <v>4615</v>
      </c>
      <c r="K212" t="s">
        <v>2115</v>
      </c>
      <c r="L212" t="s">
        <v>4616</v>
      </c>
      <c r="M212" t="s">
        <v>4617</v>
      </c>
      <c r="N212" t="s">
        <v>4618</v>
      </c>
      <c r="O212" t="s">
        <v>4619</v>
      </c>
      <c r="P212" t="s">
        <v>4620</v>
      </c>
      <c r="Q212" t="s">
        <v>4621</v>
      </c>
      <c r="R212" t="s">
        <v>4622</v>
      </c>
      <c r="S212" t="s">
        <v>4623</v>
      </c>
      <c r="T212" t="s">
        <v>4624</v>
      </c>
      <c r="U212" t="s">
        <v>4625</v>
      </c>
      <c r="V212" t="s">
        <v>10</v>
      </c>
      <c r="W212" t="s">
        <v>53</v>
      </c>
      <c r="X212" t="s">
        <v>1642</v>
      </c>
      <c r="Y212" t="s">
        <v>1484</v>
      </c>
      <c r="Z212" t="s">
        <v>1566</v>
      </c>
    </row>
    <row r="213" spans="1:26" hidden="1" x14ac:dyDescent="0.35">
      <c r="A213">
        <v>391915980</v>
      </c>
      <c r="B213" s="19">
        <v>44561</v>
      </c>
      <c r="C213">
        <v>80515961</v>
      </c>
      <c r="D213">
        <v>13152752</v>
      </c>
      <c r="E213">
        <v>4204738</v>
      </c>
      <c r="F213">
        <v>3386813</v>
      </c>
      <c r="G213">
        <v>1693257</v>
      </c>
      <c r="H213" t="s">
        <v>4626</v>
      </c>
      <c r="I213" t="s">
        <v>4627</v>
      </c>
      <c r="J213" t="s">
        <v>4628</v>
      </c>
      <c r="K213" t="s">
        <v>4629</v>
      </c>
      <c r="L213" t="s">
        <v>4630</v>
      </c>
      <c r="M213" t="s">
        <v>4631</v>
      </c>
      <c r="N213" t="s">
        <v>4632</v>
      </c>
      <c r="O213" t="s">
        <v>4633</v>
      </c>
      <c r="P213" t="s">
        <v>4634</v>
      </c>
      <c r="Q213" t="s">
        <v>4635</v>
      </c>
      <c r="R213" t="s">
        <v>4636</v>
      </c>
      <c r="S213" t="s">
        <v>4637</v>
      </c>
      <c r="T213" t="s">
        <v>4638</v>
      </c>
      <c r="U213" t="s">
        <v>4639</v>
      </c>
      <c r="V213" t="s">
        <v>10</v>
      </c>
      <c r="W213" t="s">
        <v>53</v>
      </c>
      <c r="X213" t="s">
        <v>833</v>
      </c>
      <c r="Y213" t="s">
        <v>771</v>
      </c>
      <c r="Z213" t="s">
        <v>799</v>
      </c>
    </row>
    <row r="214" spans="1:26" hidden="1" x14ac:dyDescent="0.35">
      <c r="A214">
        <v>349113662</v>
      </c>
      <c r="B214" s="19">
        <v>44196</v>
      </c>
      <c r="C214">
        <v>118345717</v>
      </c>
      <c r="D214">
        <v>36003796</v>
      </c>
      <c r="E214">
        <v>1841277</v>
      </c>
      <c r="F214">
        <v>955344</v>
      </c>
      <c r="G214">
        <v>48644</v>
      </c>
      <c r="H214" t="s">
        <v>4640</v>
      </c>
      <c r="I214" t="s">
        <v>4641</v>
      </c>
      <c r="J214" t="s">
        <v>4642</v>
      </c>
      <c r="K214" t="s">
        <v>4643</v>
      </c>
      <c r="L214" t="s">
        <v>4644</v>
      </c>
      <c r="M214" t="s">
        <v>4645</v>
      </c>
      <c r="N214" t="s">
        <v>4646</v>
      </c>
      <c r="O214" t="s">
        <v>4647</v>
      </c>
      <c r="P214" t="s">
        <v>4648</v>
      </c>
      <c r="Q214" t="s">
        <v>4649</v>
      </c>
      <c r="R214" t="s">
        <v>4650</v>
      </c>
      <c r="S214" t="s">
        <v>4651</v>
      </c>
      <c r="T214" t="s">
        <v>4652</v>
      </c>
      <c r="U214" t="s">
        <v>4653</v>
      </c>
      <c r="V214" t="s">
        <v>10</v>
      </c>
      <c r="W214" t="s">
        <v>53</v>
      </c>
      <c r="X214" t="s">
        <v>1140</v>
      </c>
      <c r="Y214" t="s">
        <v>1125</v>
      </c>
      <c r="Z214" t="s">
        <v>1126</v>
      </c>
    </row>
    <row r="215" spans="1:26" hidden="1" x14ac:dyDescent="0.35">
      <c r="A215">
        <v>489625111</v>
      </c>
      <c r="B215" s="19">
        <v>43465</v>
      </c>
      <c r="C215">
        <v>61572614</v>
      </c>
      <c r="D215">
        <v>17704056</v>
      </c>
      <c r="E215">
        <v>2609940</v>
      </c>
      <c r="F215">
        <v>499801</v>
      </c>
      <c r="G215">
        <v>357581</v>
      </c>
      <c r="H215" t="s">
        <v>4654</v>
      </c>
      <c r="I215" t="s">
        <v>4655</v>
      </c>
      <c r="J215" t="s">
        <v>4656</v>
      </c>
      <c r="K215" t="s">
        <v>4657</v>
      </c>
      <c r="L215" t="s">
        <v>4658</v>
      </c>
      <c r="M215" t="s">
        <v>4659</v>
      </c>
      <c r="N215" t="s">
        <v>4660</v>
      </c>
      <c r="O215" t="s">
        <v>4661</v>
      </c>
      <c r="P215" t="s">
        <v>4662</v>
      </c>
      <c r="Q215" t="s">
        <v>4663</v>
      </c>
      <c r="R215" t="s">
        <v>4664</v>
      </c>
      <c r="S215" t="s">
        <v>4665</v>
      </c>
      <c r="T215" t="s">
        <v>4666</v>
      </c>
      <c r="U215" t="s">
        <v>4667</v>
      </c>
      <c r="V215" t="s">
        <v>10</v>
      </c>
      <c r="W215" t="s">
        <v>53</v>
      </c>
      <c r="X215" t="s">
        <v>1515</v>
      </c>
      <c r="Y215" t="s">
        <v>1484</v>
      </c>
      <c r="Z215" t="s">
        <v>1485</v>
      </c>
    </row>
    <row r="216" spans="1:26" hidden="1" x14ac:dyDescent="0.35">
      <c r="A216">
        <v>344770870</v>
      </c>
      <c r="B216" s="19">
        <v>44834</v>
      </c>
      <c r="C216">
        <v>152246192</v>
      </c>
      <c r="D216">
        <v>94290228</v>
      </c>
      <c r="E216">
        <v>37059356</v>
      </c>
      <c r="F216">
        <v>34990109</v>
      </c>
      <c r="G216">
        <v>24936392</v>
      </c>
      <c r="H216" t="s">
        <v>4668</v>
      </c>
      <c r="I216" t="s">
        <v>4669</v>
      </c>
      <c r="J216" t="s">
        <v>4670</v>
      </c>
      <c r="K216" t="s">
        <v>4671</v>
      </c>
      <c r="L216" t="s">
        <v>4672</v>
      </c>
      <c r="M216" t="s">
        <v>376</v>
      </c>
      <c r="N216" t="s">
        <v>4673</v>
      </c>
      <c r="O216" t="s">
        <v>4674</v>
      </c>
      <c r="P216" t="s">
        <v>4675</v>
      </c>
      <c r="Q216" t="s">
        <v>4676</v>
      </c>
      <c r="R216" t="s">
        <v>4677</v>
      </c>
      <c r="S216" t="s">
        <v>4678</v>
      </c>
      <c r="T216" t="s">
        <v>4679</v>
      </c>
      <c r="U216" t="s">
        <v>4680</v>
      </c>
      <c r="V216" t="s">
        <v>10</v>
      </c>
      <c r="W216" t="s">
        <v>53</v>
      </c>
      <c r="X216" t="s">
        <v>537</v>
      </c>
      <c r="Y216" t="s">
        <v>509</v>
      </c>
      <c r="Z216" t="s">
        <v>529</v>
      </c>
    </row>
    <row r="217" spans="1:26" hidden="1" x14ac:dyDescent="0.35">
      <c r="A217">
        <v>412892697</v>
      </c>
      <c r="B217" s="19">
        <v>43830</v>
      </c>
      <c r="C217">
        <v>61159599</v>
      </c>
      <c r="D217">
        <v>33327512</v>
      </c>
      <c r="E217">
        <v>6760832</v>
      </c>
      <c r="F217">
        <v>4567974</v>
      </c>
      <c r="G217">
        <v>2462389</v>
      </c>
      <c r="H217" t="s">
        <v>4681</v>
      </c>
      <c r="I217" t="s">
        <v>4682</v>
      </c>
      <c r="J217" t="s">
        <v>4683</v>
      </c>
      <c r="K217" t="s">
        <v>4684</v>
      </c>
      <c r="L217" t="s">
        <v>4685</v>
      </c>
      <c r="M217" t="s">
        <v>4686</v>
      </c>
      <c r="N217" t="s">
        <v>4687</v>
      </c>
      <c r="O217" t="s">
        <v>4688</v>
      </c>
      <c r="P217" t="s">
        <v>4689</v>
      </c>
      <c r="Q217" t="s">
        <v>4690</v>
      </c>
      <c r="R217" t="s">
        <v>4691</v>
      </c>
      <c r="S217" t="s">
        <v>4692</v>
      </c>
      <c r="T217" t="s">
        <v>4693</v>
      </c>
      <c r="U217" t="s">
        <v>4694</v>
      </c>
      <c r="V217" t="s">
        <v>10</v>
      </c>
      <c r="W217" t="s">
        <v>53</v>
      </c>
      <c r="X217" t="s">
        <v>1084</v>
      </c>
      <c r="Y217" t="s">
        <v>1001</v>
      </c>
      <c r="Z217" t="s">
        <v>1052</v>
      </c>
    </row>
    <row r="218" spans="1:26" hidden="1" x14ac:dyDescent="0.35">
      <c r="A218">
        <v>339482945</v>
      </c>
      <c r="B218" s="19">
        <v>44561</v>
      </c>
      <c r="C218">
        <v>75091247</v>
      </c>
      <c r="D218">
        <v>20934945</v>
      </c>
      <c r="E218">
        <v>2392185</v>
      </c>
      <c r="F218">
        <v>-257253</v>
      </c>
      <c r="G218">
        <v>-349872</v>
      </c>
      <c r="H218" t="s">
        <v>4695</v>
      </c>
      <c r="I218" t="s">
        <v>4696</v>
      </c>
      <c r="J218" t="s">
        <v>4697</v>
      </c>
      <c r="K218" t="s">
        <v>4698</v>
      </c>
      <c r="L218" t="s">
        <v>4699</v>
      </c>
      <c r="M218" t="s">
        <v>4700</v>
      </c>
      <c r="N218" t="s">
        <v>4701</v>
      </c>
      <c r="O218" t="s">
        <v>3098</v>
      </c>
      <c r="P218" t="s">
        <v>4702</v>
      </c>
      <c r="Q218" t="s">
        <v>4703</v>
      </c>
      <c r="R218" t="s">
        <v>4704</v>
      </c>
      <c r="S218" t="s">
        <v>4705</v>
      </c>
      <c r="T218" t="s">
        <v>4706</v>
      </c>
      <c r="U218" t="s">
        <v>4707</v>
      </c>
      <c r="V218" t="s">
        <v>10</v>
      </c>
      <c r="W218" t="s">
        <v>53</v>
      </c>
      <c r="X218" t="s">
        <v>555</v>
      </c>
      <c r="Y218" t="s">
        <v>509</v>
      </c>
      <c r="Z218" t="s">
        <v>529</v>
      </c>
    </row>
    <row r="219" spans="1:26" hidden="1" x14ac:dyDescent="0.35">
      <c r="A219">
        <v>381247683</v>
      </c>
      <c r="B219" s="19">
        <v>44012</v>
      </c>
      <c r="C219">
        <v>51160011</v>
      </c>
      <c r="D219">
        <v>8018910</v>
      </c>
      <c r="E219">
        <v>-1385454</v>
      </c>
      <c r="F219">
        <v>-2009741</v>
      </c>
      <c r="G219">
        <v>-4317831</v>
      </c>
      <c r="H219" t="s">
        <v>4708</v>
      </c>
      <c r="I219" t="s">
        <v>4709</v>
      </c>
      <c r="J219" t="s">
        <v>4710</v>
      </c>
      <c r="K219" t="s">
        <v>4711</v>
      </c>
      <c r="L219" t="s">
        <v>4712</v>
      </c>
      <c r="M219" t="s">
        <v>4713</v>
      </c>
      <c r="N219" t="s">
        <v>4714</v>
      </c>
      <c r="O219" t="s">
        <v>4715</v>
      </c>
      <c r="P219" t="s">
        <v>4716</v>
      </c>
      <c r="Q219" t="s">
        <v>4717</v>
      </c>
      <c r="R219" t="s">
        <v>4718</v>
      </c>
      <c r="S219" t="s">
        <v>4719</v>
      </c>
      <c r="T219" t="s">
        <v>3885</v>
      </c>
      <c r="U219" t="s">
        <v>4720</v>
      </c>
      <c r="V219" t="s">
        <v>10</v>
      </c>
      <c r="W219" t="s">
        <v>53</v>
      </c>
      <c r="X219" t="s">
        <v>1517</v>
      </c>
      <c r="Y219" t="s">
        <v>1484</v>
      </c>
      <c r="Z219" t="s">
        <v>1485</v>
      </c>
    </row>
    <row r="220" spans="1:26" hidden="1" x14ac:dyDescent="0.35">
      <c r="A220">
        <v>381354000</v>
      </c>
      <c r="B220" s="19">
        <v>45351</v>
      </c>
      <c r="C220">
        <v>42568668</v>
      </c>
      <c r="D220">
        <v>17343153</v>
      </c>
      <c r="E220">
        <v>324339</v>
      </c>
      <c r="F220">
        <v>279971</v>
      </c>
      <c r="G220">
        <v>26669</v>
      </c>
      <c r="H220" t="s">
        <v>4721</v>
      </c>
      <c r="I220" t="s">
        <v>4722</v>
      </c>
      <c r="J220" t="s">
        <v>4723</v>
      </c>
      <c r="K220" t="s">
        <v>4724</v>
      </c>
      <c r="L220" t="s">
        <v>4725</v>
      </c>
      <c r="M220" t="s">
        <v>4726</v>
      </c>
      <c r="N220" t="s">
        <v>4727</v>
      </c>
      <c r="O220" t="s">
        <v>4728</v>
      </c>
      <c r="P220" t="s">
        <v>4292</v>
      </c>
      <c r="Q220" t="s">
        <v>4729</v>
      </c>
      <c r="R220" t="s">
        <v>4730</v>
      </c>
      <c r="S220" t="s">
        <v>4731</v>
      </c>
      <c r="T220" t="s">
        <v>4732</v>
      </c>
      <c r="U220" t="s">
        <v>4733</v>
      </c>
      <c r="V220" t="s">
        <v>10</v>
      </c>
      <c r="W220" t="s">
        <v>53</v>
      </c>
      <c r="X220" t="s">
        <v>1717</v>
      </c>
      <c r="Y220" t="s">
        <v>1484</v>
      </c>
      <c r="Z220" t="s">
        <v>1677</v>
      </c>
    </row>
    <row r="221" spans="1:26" hidden="1" x14ac:dyDescent="0.35">
      <c r="A221">
        <v>389031907</v>
      </c>
      <c r="B221" s="19">
        <v>42094</v>
      </c>
      <c r="C221">
        <v>92352537</v>
      </c>
      <c r="D221">
        <v>14078166</v>
      </c>
      <c r="E221">
        <v>1385857</v>
      </c>
      <c r="F221">
        <v>885554</v>
      </c>
      <c r="G221">
        <v>1009289</v>
      </c>
      <c r="H221" t="s">
        <v>4734</v>
      </c>
      <c r="I221" t="s">
        <v>4735</v>
      </c>
      <c r="J221" t="s">
        <v>4736</v>
      </c>
      <c r="K221" t="s">
        <v>4737</v>
      </c>
      <c r="L221" t="s">
        <v>4738</v>
      </c>
      <c r="M221" t="s">
        <v>4739</v>
      </c>
      <c r="N221" t="s">
        <v>4740</v>
      </c>
      <c r="O221" t="s">
        <v>4741</v>
      </c>
      <c r="P221" t="s">
        <v>4742</v>
      </c>
      <c r="Q221" t="s">
        <v>2927</v>
      </c>
      <c r="R221" t="s">
        <v>4743</v>
      </c>
      <c r="S221" t="s">
        <v>4744</v>
      </c>
      <c r="T221" t="s">
        <v>4745</v>
      </c>
      <c r="U221" t="s">
        <v>4746</v>
      </c>
      <c r="V221" t="s">
        <v>10</v>
      </c>
      <c r="W221" t="s">
        <v>53</v>
      </c>
      <c r="X221" t="s">
        <v>1660</v>
      </c>
      <c r="Y221" t="s">
        <v>1484</v>
      </c>
      <c r="Z221" t="s">
        <v>1566</v>
      </c>
    </row>
    <row r="222" spans="1:26" hidden="1" x14ac:dyDescent="0.35">
      <c r="A222">
        <v>343331914</v>
      </c>
      <c r="B222" s="19">
        <v>45657</v>
      </c>
      <c r="C222">
        <v>62200200</v>
      </c>
      <c r="D222">
        <v>26700051</v>
      </c>
      <c r="E222">
        <v>4865299</v>
      </c>
      <c r="F222">
        <v>2173902</v>
      </c>
      <c r="G222">
        <v>1630626</v>
      </c>
      <c r="H222" t="s">
        <v>4747</v>
      </c>
      <c r="I222" t="s">
        <v>4748</v>
      </c>
      <c r="J222" t="s">
        <v>4749</v>
      </c>
      <c r="K222" t="s">
        <v>4750</v>
      </c>
      <c r="L222" t="s">
        <v>4751</v>
      </c>
      <c r="M222" t="s">
        <v>4752</v>
      </c>
      <c r="N222" t="s">
        <v>4753</v>
      </c>
      <c r="O222" t="s">
        <v>4754</v>
      </c>
      <c r="P222" t="s">
        <v>4755</v>
      </c>
      <c r="Q222" t="s">
        <v>3754</v>
      </c>
      <c r="R222" t="s">
        <v>4756</v>
      </c>
      <c r="S222" t="s">
        <v>4757</v>
      </c>
      <c r="T222" t="s">
        <v>4758</v>
      </c>
      <c r="U222" t="s">
        <v>4759</v>
      </c>
      <c r="V222" t="s">
        <v>10</v>
      </c>
      <c r="W222" t="s">
        <v>53</v>
      </c>
      <c r="X222" t="s">
        <v>649</v>
      </c>
      <c r="Y222" t="s">
        <v>509</v>
      </c>
      <c r="Z222" t="s">
        <v>645</v>
      </c>
    </row>
    <row r="223" spans="1:26" hidden="1" x14ac:dyDescent="0.35">
      <c r="A223">
        <v>343397782</v>
      </c>
      <c r="B223" s="19">
        <v>42429</v>
      </c>
      <c r="C223">
        <v>85480099</v>
      </c>
      <c r="D223">
        <v>31055453</v>
      </c>
      <c r="E223">
        <v>2115637</v>
      </c>
      <c r="F223">
        <v>1580144</v>
      </c>
      <c r="G223">
        <v>1022512</v>
      </c>
      <c r="H223" t="s">
        <v>4760</v>
      </c>
      <c r="I223" t="s">
        <v>4761</v>
      </c>
      <c r="J223" t="s">
        <v>4762</v>
      </c>
      <c r="K223" t="s">
        <v>4763</v>
      </c>
      <c r="L223" t="s">
        <v>4764</v>
      </c>
      <c r="M223" t="s">
        <v>4765</v>
      </c>
      <c r="N223" t="s">
        <v>3296</v>
      </c>
      <c r="O223" t="s">
        <v>4766</v>
      </c>
      <c r="P223" t="s">
        <v>4767</v>
      </c>
      <c r="Q223" t="s">
        <v>4768</v>
      </c>
      <c r="R223" t="s">
        <v>4769</v>
      </c>
      <c r="S223" t="s">
        <v>4770</v>
      </c>
      <c r="T223" t="s">
        <v>4771</v>
      </c>
      <c r="U223" t="s">
        <v>4772</v>
      </c>
      <c r="V223" t="s">
        <v>10</v>
      </c>
      <c r="W223" t="s">
        <v>53</v>
      </c>
      <c r="X223" t="s">
        <v>688</v>
      </c>
      <c r="Y223" t="s">
        <v>509</v>
      </c>
      <c r="Z223" t="s">
        <v>666</v>
      </c>
    </row>
    <row r="224" spans="1:26" hidden="1" x14ac:dyDescent="0.35">
      <c r="A224">
        <v>343484879</v>
      </c>
      <c r="B224" s="19">
        <v>44196</v>
      </c>
      <c r="C224">
        <v>80638318</v>
      </c>
      <c r="D224">
        <v>30803685</v>
      </c>
      <c r="E224">
        <v>7309313</v>
      </c>
      <c r="F224">
        <v>4971313</v>
      </c>
      <c r="G224">
        <v>3265035</v>
      </c>
      <c r="H224" t="s">
        <v>209</v>
      </c>
      <c r="I224" t="s">
        <v>4773</v>
      </c>
      <c r="J224" t="s">
        <v>4774</v>
      </c>
      <c r="K224" t="s">
        <v>4775</v>
      </c>
      <c r="L224" t="s">
        <v>4776</v>
      </c>
      <c r="M224" t="s">
        <v>4777</v>
      </c>
      <c r="N224" t="s">
        <v>309</v>
      </c>
      <c r="O224" t="s">
        <v>49</v>
      </c>
      <c r="P224" t="s">
        <v>4778</v>
      </c>
      <c r="Q224" t="s">
        <v>4779</v>
      </c>
      <c r="R224" t="s">
        <v>4780</v>
      </c>
      <c r="S224" t="s">
        <v>4781</v>
      </c>
      <c r="T224" t="s">
        <v>4782</v>
      </c>
      <c r="U224" t="s">
        <v>4783</v>
      </c>
      <c r="V224" t="s">
        <v>10</v>
      </c>
      <c r="W224" t="s">
        <v>53</v>
      </c>
      <c r="X224" t="s">
        <v>823</v>
      </c>
      <c r="Y224" t="s">
        <v>771</v>
      </c>
      <c r="Z224" t="s">
        <v>799</v>
      </c>
    </row>
    <row r="225" spans="1:26" hidden="1" x14ac:dyDescent="0.35">
      <c r="A225">
        <v>343484879</v>
      </c>
      <c r="B225" s="19">
        <v>45291</v>
      </c>
      <c r="C225">
        <v>83278617</v>
      </c>
      <c r="D225">
        <v>25730657</v>
      </c>
      <c r="E225">
        <v>1348046</v>
      </c>
      <c r="F225">
        <v>-2282949</v>
      </c>
      <c r="G225">
        <v>-1797167</v>
      </c>
      <c r="H225" t="s">
        <v>3010</v>
      </c>
      <c r="I225" t="s">
        <v>4784</v>
      </c>
      <c r="J225" t="s">
        <v>4785</v>
      </c>
      <c r="K225" t="s">
        <v>4786</v>
      </c>
      <c r="L225" t="s">
        <v>4787</v>
      </c>
      <c r="M225" t="s">
        <v>4788</v>
      </c>
      <c r="N225" t="s">
        <v>2455</v>
      </c>
      <c r="O225" t="s">
        <v>4472</v>
      </c>
      <c r="P225" t="s">
        <v>4789</v>
      </c>
      <c r="Q225" t="s">
        <v>4790</v>
      </c>
      <c r="R225" t="s">
        <v>4791</v>
      </c>
      <c r="S225" t="s">
        <v>4792</v>
      </c>
      <c r="T225" t="s">
        <v>4793</v>
      </c>
      <c r="U225" t="s">
        <v>4794</v>
      </c>
      <c r="V225" t="s">
        <v>10</v>
      </c>
      <c r="W225" t="s">
        <v>53</v>
      </c>
      <c r="X225" t="s">
        <v>823</v>
      </c>
      <c r="Y225" t="s">
        <v>771</v>
      </c>
      <c r="Z225" t="s">
        <v>799</v>
      </c>
    </row>
    <row r="226" spans="1:26" hidden="1" x14ac:dyDescent="0.35">
      <c r="A226">
        <v>338154610</v>
      </c>
      <c r="B226" s="19">
        <v>44651</v>
      </c>
      <c r="C226">
        <v>380156328</v>
      </c>
      <c r="D226">
        <v>115014428</v>
      </c>
      <c r="E226">
        <v>-1100492</v>
      </c>
      <c r="F226">
        <v>-7436744</v>
      </c>
      <c r="G226">
        <v>883014</v>
      </c>
      <c r="H226" t="s">
        <v>4795</v>
      </c>
      <c r="I226" t="s">
        <v>4796</v>
      </c>
      <c r="J226" t="s">
        <v>4797</v>
      </c>
      <c r="K226" t="s">
        <v>4798</v>
      </c>
      <c r="L226" t="s">
        <v>4799</v>
      </c>
      <c r="M226" t="s">
        <v>4800</v>
      </c>
      <c r="N226" t="s">
        <v>4801</v>
      </c>
      <c r="O226" t="s">
        <v>4802</v>
      </c>
      <c r="P226" t="s">
        <v>4803</v>
      </c>
      <c r="Q226" t="s">
        <v>4804</v>
      </c>
      <c r="R226" t="s">
        <v>4805</v>
      </c>
      <c r="S226" t="s">
        <v>4806</v>
      </c>
      <c r="T226" t="s">
        <v>4807</v>
      </c>
      <c r="U226" t="s">
        <v>402</v>
      </c>
      <c r="V226" t="s">
        <v>10</v>
      </c>
      <c r="W226" t="s">
        <v>53</v>
      </c>
      <c r="X226" t="s">
        <v>1180</v>
      </c>
      <c r="Y226" t="s">
        <v>1125</v>
      </c>
      <c r="Z226" t="s">
        <v>1174</v>
      </c>
    </row>
    <row r="227" spans="1:26" hidden="1" x14ac:dyDescent="0.35">
      <c r="A227">
        <v>384349247</v>
      </c>
      <c r="B227" s="19">
        <v>44196</v>
      </c>
      <c r="C227">
        <v>59193683</v>
      </c>
      <c r="D227">
        <v>21942519</v>
      </c>
      <c r="E227">
        <v>1355855</v>
      </c>
      <c r="F227">
        <v>1304449</v>
      </c>
      <c r="G227">
        <v>0</v>
      </c>
      <c r="H227" t="s">
        <v>4808</v>
      </c>
      <c r="I227" t="s">
        <v>4809</v>
      </c>
      <c r="J227" t="s">
        <v>67</v>
      </c>
      <c r="K227" t="s">
        <v>4810</v>
      </c>
      <c r="L227" t="s">
        <v>4811</v>
      </c>
      <c r="M227" t="s">
        <v>4812</v>
      </c>
      <c r="N227" t="s">
        <v>2666</v>
      </c>
      <c r="O227" t="s">
        <v>4813</v>
      </c>
      <c r="P227" t="s">
        <v>4814</v>
      </c>
      <c r="Q227" t="s">
        <v>4815</v>
      </c>
      <c r="R227" t="s">
        <v>4816</v>
      </c>
      <c r="S227" t="s">
        <v>4817</v>
      </c>
      <c r="T227" t="s">
        <v>4818</v>
      </c>
      <c r="U227" t="s">
        <v>4819</v>
      </c>
      <c r="V227" t="s">
        <v>10</v>
      </c>
      <c r="W227" t="s">
        <v>53</v>
      </c>
      <c r="X227" t="s">
        <v>1236</v>
      </c>
      <c r="Y227" t="s">
        <v>1125</v>
      </c>
      <c r="Z227" t="s">
        <v>1174</v>
      </c>
    </row>
    <row r="228" spans="1:26" hidden="1" x14ac:dyDescent="0.35">
      <c r="A228">
        <v>340545441</v>
      </c>
      <c r="B228" s="19">
        <v>44196</v>
      </c>
      <c r="C228">
        <v>734333739</v>
      </c>
      <c r="D228">
        <v>362782627</v>
      </c>
      <c r="E228">
        <v>61187310</v>
      </c>
      <c r="F228">
        <v>36181114</v>
      </c>
      <c r="G228">
        <v>13056066</v>
      </c>
      <c r="H228" t="s">
        <v>4820</v>
      </c>
      <c r="I228" t="s">
        <v>4821</v>
      </c>
      <c r="J228" t="s">
        <v>4822</v>
      </c>
      <c r="K228" t="s">
        <v>4823</v>
      </c>
      <c r="L228" t="s">
        <v>4824</v>
      </c>
      <c r="M228" t="s">
        <v>4825</v>
      </c>
      <c r="N228" t="s">
        <v>4826</v>
      </c>
      <c r="O228" t="s">
        <v>283</v>
      </c>
      <c r="P228" t="s">
        <v>276</v>
      </c>
      <c r="Q228" t="s">
        <v>4827</v>
      </c>
      <c r="R228" t="s">
        <v>4828</v>
      </c>
      <c r="S228" t="s">
        <v>4829</v>
      </c>
      <c r="T228" t="s">
        <v>4830</v>
      </c>
      <c r="U228" t="s">
        <v>4831</v>
      </c>
      <c r="V228" t="s">
        <v>10</v>
      </c>
      <c r="W228" t="s">
        <v>53</v>
      </c>
      <c r="X228" t="s">
        <v>1483</v>
      </c>
      <c r="Y228" t="s">
        <v>1484</v>
      </c>
      <c r="Z228" t="s">
        <v>1485</v>
      </c>
    </row>
    <row r="229" spans="1:26" hidden="1" x14ac:dyDescent="0.35">
      <c r="A229">
        <v>391915980</v>
      </c>
      <c r="B229" s="19">
        <v>43100</v>
      </c>
      <c r="C229">
        <v>69881459</v>
      </c>
      <c r="D229">
        <v>11688995</v>
      </c>
      <c r="E229">
        <v>3338354</v>
      </c>
      <c r="F229">
        <v>2695554</v>
      </c>
      <c r="G229">
        <v>1383747</v>
      </c>
      <c r="H229" t="s">
        <v>4832</v>
      </c>
      <c r="I229" t="s">
        <v>4833</v>
      </c>
      <c r="J229" t="s">
        <v>4834</v>
      </c>
      <c r="K229" t="s">
        <v>4835</v>
      </c>
      <c r="L229" t="s">
        <v>4836</v>
      </c>
      <c r="M229" t="s">
        <v>4837</v>
      </c>
      <c r="N229" t="s">
        <v>4838</v>
      </c>
      <c r="O229" t="s">
        <v>4839</v>
      </c>
      <c r="P229" t="s">
        <v>268</v>
      </c>
      <c r="Q229" t="s">
        <v>4840</v>
      </c>
      <c r="R229" t="s">
        <v>4841</v>
      </c>
      <c r="S229" t="s">
        <v>4842</v>
      </c>
      <c r="T229" t="s">
        <v>4843</v>
      </c>
      <c r="U229" t="s">
        <v>4844</v>
      </c>
      <c r="V229" t="s">
        <v>10</v>
      </c>
      <c r="W229" t="s">
        <v>53</v>
      </c>
      <c r="X229" t="s">
        <v>833</v>
      </c>
      <c r="Y229" t="s">
        <v>771</v>
      </c>
      <c r="Z229" t="s">
        <v>799</v>
      </c>
    </row>
    <row r="230" spans="1:26" hidden="1" x14ac:dyDescent="0.35">
      <c r="A230">
        <v>388021156</v>
      </c>
      <c r="B230" s="19">
        <v>43830</v>
      </c>
      <c r="C230">
        <v>2305139841</v>
      </c>
      <c r="D230">
        <v>240969717</v>
      </c>
      <c r="E230">
        <v>-30023860</v>
      </c>
      <c r="F230">
        <v>-48175715</v>
      </c>
      <c r="G230">
        <v>-55147033</v>
      </c>
      <c r="H230" t="s">
        <v>4845</v>
      </c>
      <c r="I230" t="s">
        <v>4846</v>
      </c>
      <c r="J230" t="s">
        <v>4847</v>
      </c>
      <c r="K230" t="s">
        <v>4848</v>
      </c>
      <c r="L230" t="s">
        <v>4849</v>
      </c>
      <c r="M230" t="s">
        <v>4850</v>
      </c>
      <c r="N230" t="s">
        <v>4851</v>
      </c>
      <c r="O230" t="s">
        <v>4852</v>
      </c>
      <c r="P230" t="s">
        <v>4853</v>
      </c>
      <c r="Q230" t="s">
        <v>4854</v>
      </c>
      <c r="R230" t="s">
        <v>4855</v>
      </c>
      <c r="S230" t="s">
        <v>4856</v>
      </c>
      <c r="T230" t="s">
        <v>4857</v>
      </c>
      <c r="U230" t="s">
        <v>4858</v>
      </c>
      <c r="V230" t="s">
        <v>10</v>
      </c>
      <c r="W230" t="s">
        <v>53</v>
      </c>
      <c r="X230" t="s">
        <v>486</v>
      </c>
      <c r="Y230" t="s">
        <v>483</v>
      </c>
      <c r="Z230" t="s">
        <v>487</v>
      </c>
    </row>
    <row r="231" spans="1:26" hidden="1" x14ac:dyDescent="0.35">
      <c r="A231">
        <v>387744493</v>
      </c>
      <c r="B231" s="19">
        <v>43524</v>
      </c>
      <c r="C231">
        <v>124394673</v>
      </c>
      <c r="D231">
        <v>67209571</v>
      </c>
      <c r="E231">
        <v>5483069</v>
      </c>
      <c r="F231">
        <v>3616306</v>
      </c>
      <c r="G231">
        <v>3110168</v>
      </c>
      <c r="H231" t="s">
        <v>4859</v>
      </c>
      <c r="I231" t="s">
        <v>4860</v>
      </c>
      <c r="J231" t="s">
        <v>4861</v>
      </c>
      <c r="K231" t="s">
        <v>4862</v>
      </c>
      <c r="L231" t="s">
        <v>3442</v>
      </c>
      <c r="M231" t="s">
        <v>2575</v>
      </c>
      <c r="N231" t="s">
        <v>4863</v>
      </c>
      <c r="O231" t="s">
        <v>4864</v>
      </c>
      <c r="P231" t="s">
        <v>2795</v>
      </c>
      <c r="Q231" t="s">
        <v>4865</v>
      </c>
      <c r="R231" t="s">
        <v>4866</v>
      </c>
      <c r="S231" t="s">
        <v>4867</v>
      </c>
      <c r="T231" t="s">
        <v>4868</v>
      </c>
      <c r="U231" t="s">
        <v>4869</v>
      </c>
      <c r="V231" t="s">
        <v>10</v>
      </c>
      <c r="W231" t="s">
        <v>53</v>
      </c>
      <c r="X231" t="s">
        <v>674</v>
      </c>
      <c r="Y231" t="s">
        <v>509</v>
      </c>
      <c r="Z231" t="s">
        <v>666</v>
      </c>
    </row>
    <row r="232" spans="1:26" hidden="1" x14ac:dyDescent="0.35">
      <c r="A232">
        <v>391760725</v>
      </c>
      <c r="B232" s="19">
        <v>43646</v>
      </c>
      <c r="C232">
        <v>102211747</v>
      </c>
      <c r="D232">
        <v>35532495</v>
      </c>
      <c r="E232">
        <v>1077375</v>
      </c>
      <c r="F232">
        <v>161118</v>
      </c>
      <c r="G232">
        <v>547319</v>
      </c>
      <c r="H232" t="s">
        <v>4870</v>
      </c>
      <c r="I232" t="s">
        <v>4871</v>
      </c>
      <c r="J232" t="s">
        <v>4872</v>
      </c>
      <c r="K232" t="s">
        <v>4873</v>
      </c>
      <c r="L232" t="s">
        <v>4874</v>
      </c>
      <c r="M232" t="s">
        <v>4875</v>
      </c>
      <c r="N232" t="s">
        <v>3778</v>
      </c>
      <c r="O232" t="s">
        <v>4876</v>
      </c>
      <c r="P232" t="s">
        <v>4877</v>
      </c>
      <c r="Q232" t="s">
        <v>4878</v>
      </c>
      <c r="R232" t="s">
        <v>4879</v>
      </c>
      <c r="S232" t="s">
        <v>4880</v>
      </c>
      <c r="T232" t="s">
        <v>4881</v>
      </c>
      <c r="U232" t="s">
        <v>4882</v>
      </c>
      <c r="V232" t="s">
        <v>10</v>
      </c>
      <c r="W232" t="s">
        <v>53</v>
      </c>
      <c r="X232" t="s">
        <v>1699</v>
      </c>
      <c r="Y232" t="s">
        <v>1484</v>
      </c>
      <c r="Z232" t="s">
        <v>1677</v>
      </c>
    </row>
    <row r="233" spans="1:26" hidden="1" x14ac:dyDescent="0.35">
      <c r="A233">
        <v>403031867</v>
      </c>
      <c r="B233" s="19">
        <v>45657</v>
      </c>
      <c r="C233">
        <v>200333559</v>
      </c>
      <c r="D233">
        <v>23338714</v>
      </c>
      <c r="E233">
        <v>2844524</v>
      </c>
      <c r="F233">
        <v>2921818</v>
      </c>
      <c r="G233">
        <v>0</v>
      </c>
      <c r="H233" t="s">
        <v>49</v>
      </c>
      <c r="I233" t="s">
        <v>4883</v>
      </c>
      <c r="J233" t="s">
        <v>67</v>
      </c>
      <c r="K233" t="s">
        <v>3341</v>
      </c>
      <c r="L233" t="s">
        <v>4884</v>
      </c>
      <c r="M233" t="s">
        <v>4885</v>
      </c>
      <c r="N233" t="s">
        <v>4886</v>
      </c>
      <c r="O233" t="s">
        <v>49</v>
      </c>
      <c r="P233" t="s">
        <v>4887</v>
      </c>
      <c r="Q233" t="s">
        <v>4888</v>
      </c>
      <c r="R233" t="s">
        <v>4889</v>
      </c>
      <c r="S233" t="s">
        <v>4890</v>
      </c>
      <c r="T233" t="s">
        <v>4891</v>
      </c>
      <c r="U233" t="s">
        <v>4892</v>
      </c>
      <c r="V233" t="s">
        <v>10</v>
      </c>
      <c r="W233" t="s">
        <v>53</v>
      </c>
      <c r="X233" t="s">
        <v>1167</v>
      </c>
      <c r="Y233" t="s">
        <v>1125</v>
      </c>
      <c r="Z233" t="s">
        <v>1163</v>
      </c>
    </row>
    <row r="234" spans="1:26" hidden="1" x14ac:dyDescent="0.35">
      <c r="A234">
        <v>403070410</v>
      </c>
      <c r="B234" s="19">
        <v>44926</v>
      </c>
      <c r="C234">
        <v>111819788</v>
      </c>
      <c r="D234">
        <v>15639507</v>
      </c>
      <c r="E234">
        <v>1384134</v>
      </c>
      <c r="F234">
        <v>1649992</v>
      </c>
      <c r="G234">
        <v>0</v>
      </c>
      <c r="H234" t="s">
        <v>49</v>
      </c>
      <c r="I234" t="s">
        <v>4893</v>
      </c>
      <c r="J234" t="s">
        <v>67</v>
      </c>
      <c r="K234" t="s">
        <v>4894</v>
      </c>
      <c r="L234" t="s">
        <v>4895</v>
      </c>
      <c r="M234" t="s">
        <v>4896</v>
      </c>
      <c r="N234" t="s">
        <v>4897</v>
      </c>
      <c r="O234" t="s">
        <v>49</v>
      </c>
      <c r="P234" t="s">
        <v>4898</v>
      </c>
      <c r="Q234" t="s">
        <v>4899</v>
      </c>
      <c r="R234" t="s">
        <v>4900</v>
      </c>
      <c r="S234" t="s">
        <v>4901</v>
      </c>
      <c r="T234" t="s">
        <v>4902</v>
      </c>
      <c r="U234" t="s">
        <v>4903</v>
      </c>
      <c r="V234" t="s">
        <v>10</v>
      </c>
      <c r="W234" t="s">
        <v>53</v>
      </c>
      <c r="X234" t="s">
        <v>1206</v>
      </c>
      <c r="Y234" t="s">
        <v>1125</v>
      </c>
      <c r="Z234" t="s">
        <v>1174</v>
      </c>
    </row>
    <row r="235" spans="1:26" hidden="1" x14ac:dyDescent="0.35">
      <c r="A235">
        <v>304992043</v>
      </c>
      <c r="B235" s="19">
        <v>43830</v>
      </c>
      <c r="C235">
        <v>63196793</v>
      </c>
      <c r="D235">
        <v>33935902</v>
      </c>
      <c r="E235">
        <v>230947</v>
      </c>
      <c r="F235">
        <v>-1956883</v>
      </c>
      <c r="G235">
        <v>-2211893</v>
      </c>
      <c r="H235" t="s">
        <v>4904</v>
      </c>
      <c r="I235" t="s">
        <v>4905</v>
      </c>
      <c r="J235" t="s">
        <v>4906</v>
      </c>
      <c r="K235" t="s">
        <v>4907</v>
      </c>
      <c r="L235" t="s">
        <v>4908</v>
      </c>
      <c r="M235" t="s">
        <v>4909</v>
      </c>
      <c r="N235" t="s">
        <v>4910</v>
      </c>
      <c r="O235" t="s">
        <v>4911</v>
      </c>
      <c r="P235" t="s">
        <v>4912</v>
      </c>
      <c r="Q235" t="s">
        <v>4913</v>
      </c>
      <c r="R235" t="s">
        <v>4914</v>
      </c>
      <c r="S235" t="s">
        <v>4915</v>
      </c>
      <c r="T235" t="s">
        <v>4916</v>
      </c>
      <c r="U235" t="s">
        <v>4917</v>
      </c>
      <c r="V235" t="s">
        <v>10</v>
      </c>
      <c r="W235" t="s">
        <v>53</v>
      </c>
      <c r="X235" t="s">
        <v>690</v>
      </c>
      <c r="Y235" t="s">
        <v>509</v>
      </c>
      <c r="Z235" t="s">
        <v>666</v>
      </c>
    </row>
    <row r="236" spans="1:26" hidden="1" x14ac:dyDescent="0.35">
      <c r="A236">
        <v>304992043</v>
      </c>
      <c r="B236" s="19">
        <v>44561</v>
      </c>
      <c r="C236">
        <v>73571027</v>
      </c>
      <c r="D236">
        <v>39744414</v>
      </c>
      <c r="E236">
        <v>5903232</v>
      </c>
      <c r="F236">
        <v>3842091</v>
      </c>
      <c r="G236">
        <v>2608241</v>
      </c>
      <c r="H236" t="s">
        <v>4918</v>
      </c>
      <c r="I236" t="s">
        <v>4919</v>
      </c>
      <c r="J236" t="s">
        <v>4920</v>
      </c>
      <c r="K236" t="s">
        <v>4921</v>
      </c>
      <c r="L236" t="s">
        <v>4922</v>
      </c>
      <c r="M236" t="s">
        <v>4923</v>
      </c>
      <c r="N236" t="s">
        <v>2965</v>
      </c>
      <c r="O236" t="s">
        <v>4924</v>
      </c>
      <c r="P236" t="s">
        <v>4925</v>
      </c>
      <c r="Q236" t="s">
        <v>4926</v>
      </c>
      <c r="R236" t="s">
        <v>4927</v>
      </c>
      <c r="S236" t="s">
        <v>4928</v>
      </c>
      <c r="T236" t="s">
        <v>4929</v>
      </c>
      <c r="U236" t="s">
        <v>4930</v>
      </c>
      <c r="V236" t="s">
        <v>10</v>
      </c>
      <c r="W236" t="s">
        <v>53</v>
      </c>
      <c r="X236" t="s">
        <v>690</v>
      </c>
      <c r="Y236" t="s">
        <v>509</v>
      </c>
      <c r="Z236" t="s">
        <v>666</v>
      </c>
    </row>
    <row r="237" spans="1:26" hidden="1" x14ac:dyDescent="0.35">
      <c r="A237">
        <v>305507303</v>
      </c>
      <c r="B237" s="19">
        <v>44620</v>
      </c>
      <c r="C237">
        <v>50491888</v>
      </c>
      <c r="D237">
        <v>18309478</v>
      </c>
      <c r="E237">
        <v>1831666</v>
      </c>
      <c r="F237">
        <v>1126294</v>
      </c>
      <c r="G237">
        <v>636101</v>
      </c>
      <c r="H237" t="s">
        <v>4931</v>
      </c>
      <c r="I237" t="s">
        <v>4932</v>
      </c>
      <c r="J237" t="s">
        <v>4933</v>
      </c>
      <c r="K237" t="s">
        <v>4934</v>
      </c>
      <c r="L237" t="s">
        <v>4935</v>
      </c>
      <c r="M237" t="s">
        <v>49</v>
      </c>
      <c r="N237" t="s">
        <v>373</v>
      </c>
      <c r="O237" t="s">
        <v>1939</v>
      </c>
      <c r="P237" t="s">
        <v>4936</v>
      </c>
      <c r="Q237" t="s">
        <v>4937</v>
      </c>
      <c r="R237" t="s">
        <v>4938</v>
      </c>
      <c r="S237" t="s">
        <v>4939</v>
      </c>
      <c r="T237" t="s">
        <v>4940</v>
      </c>
      <c r="U237" t="s">
        <v>4941</v>
      </c>
      <c r="V237" t="s">
        <v>10</v>
      </c>
      <c r="W237" t="s">
        <v>53</v>
      </c>
      <c r="X237" t="s">
        <v>1725</v>
      </c>
      <c r="Y237" t="s">
        <v>1484</v>
      </c>
      <c r="Z237" t="s">
        <v>1677</v>
      </c>
    </row>
    <row r="238" spans="1:26" hidden="1" x14ac:dyDescent="0.35">
      <c r="A238">
        <v>305689432</v>
      </c>
      <c r="B238" s="19">
        <v>44561</v>
      </c>
      <c r="C238">
        <v>56061457</v>
      </c>
      <c r="D238">
        <v>25424388</v>
      </c>
      <c r="E238">
        <v>1595356</v>
      </c>
      <c r="F238">
        <v>-483966</v>
      </c>
      <c r="G238">
        <v>-1056797</v>
      </c>
      <c r="H238" t="s">
        <v>4942</v>
      </c>
      <c r="I238" t="s">
        <v>4943</v>
      </c>
      <c r="J238" t="s">
        <v>4944</v>
      </c>
      <c r="K238" t="s">
        <v>4945</v>
      </c>
      <c r="L238" t="s">
        <v>4946</v>
      </c>
      <c r="M238" t="s">
        <v>4947</v>
      </c>
      <c r="N238" t="s">
        <v>4948</v>
      </c>
      <c r="O238" t="s">
        <v>4949</v>
      </c>
      <c r="P238" t="s">
        <v>4950</v>
      </c>
      <c r="Q238" t="s">
        <v>4951</v>
      </c>
      <c r="R238" t="s">
        <v>4952</v>
      </c>
      <c r="S238" t="s">
        <v>4953</v>
      </c>
      <c r="T238" t="s">
        <v>4954</v>
      </c>
      <c r="U238" t="s">
        <v>4955</v>
      </c>
      <c r="V238" t="s">
        <v>10</v>
      </c>
      <c r="W238" t="s">
        <v>53</v>
      </c>
      <c r="X238" t="s">
        <v>1360</v>
      </c>
      <c r="Y238" t="s">
        <v>1125</v>
      </c>
      <c r="Z238" t="s">
        <v>1326</v>
      </c>
    </row>
    <row r="239" spans="1:26" hidden="1" x14ac:dyDescent="0.35">
      <c r="A239">
        <v>420800492</v>
      </c>
      <c r="B239" s="19">
        <v>42916</v>
      </c>
      <c r="C239">
        <v>48024594</v>
      </c>
      <c r="D239">
        <v>21765353</v>
      </c>
      <c r="E239">
        <v>1007306</v>
      </c>
      <c r="F239">
        <v>755495</v>
      </c>
      <c r="G239">
        <v>555801</v>
      </c>
      <c r="H239" t="s">
        <v>4956</v>
      </c>
      <c r="I239" t="s">
        <v>4957</v>
      </c>
      <c r="J239" t="s">
        <v>4958</v>
      </c>
      <c r="K239" t="s">
        <v>4959</v>
      </c>
      <c r="L239" t="s">
        <v>4960</v>
      </c>
      <c r="M239" t="s">
        <v>4961</v>
      </c>
      <c r="N239" t="s">
        <v>4962</v>
      </c>
      <c r="O239" t="s">
        <v>4963</v>
      </c>
      <c r="P239" t="s">
        <v>4964</v>
      </c>
      <c r="Q239" t="s">
        <v>4965</v>
      </c>
      <c r="R239" t="s">
        <v>4966</v>
      </c>
      <c r="S239" t="s">
        <v>4967</v>
      </c>
      <c r="T239" t="s">
        <v>4968</v>
      </c>
      <c r="U239" t="s">
        <v>4969</v>
      </c>
      <c r="V239" t="s">
        <v>10</v>
      </c>
      <c r="W239" t="s">
        <v>53</v>
      </c>
      <c r="X239" t="s">
        <v>545</v>
      </c>
      <c r="Y239" t="s">
        <v>509</v>
      </c>
      <c r="Z239" t="s">
        <v>529</v>
      </c>
    </row>
    <row r="240" spans="1:26" hidden="1" x14ac:dyDescent="0.35">
      <c r="A240">
        <v>420800492</v>
      </c>
      <c r="B240" s="19">
        <v>43281</v>
      </c>
      <c r="C240">
        <v>105039090</v>
      </c>
      <c r="D240">
        <v>47450407</v>
      </c>
      <c r="E240">
        <v>3639542</v>
      </c>
      <c r="F240">
        <v>2747588</v>
      </c>
      <c r="G240">
        <v>3172910</v>
      </c>
      <c r="H240" t="s">
        <v>2452</v>
      </c>
      <c r="I240" t="s">
        <v>4970</v>
      </c>
      <c r="J240" t="s">
        <v>4971</v>
      </c>
      <c r="K240" t="s">
        <v>4231</v>
      </c>
      <c r="L240" t="s">
        <v>4972</v>
      </c>
      <c r="M240" t="s">
        <v>4973</v>
      </c>
      <c r="N240" t="s">
        <v>4974</v>
      </c>
      <c r="O240" t="s">
        <v>4975</v>
      </c>
      <c r="P240" t="s">
        <v>4976</v>
      </c>
      <c r="Q240" t="s">
        <v>4977</v>
      </c>
      <c r="R240" t="s">
        <v>4978</v>
      </c>
      <c r="S240" t="s">
        <v>4979</v>
      </c>
      <c r="T240" t="s">
        <v>4980</v>
      </c>
      <c r="U240" t="s">
        <v>4981</v>
      </c>
      <c r="V240" t="s">
        <v>10</v>
      </c>
      <c r="W240" t="s">
        <v>53</v>
      </c>
      <c r="X240" t="s">
        <v>545</v>
      </c>
      <c r="Y240" t="s">
        <v>509</v>
      </c>
      <c r="Z240" t="s">
        <v>529</v>
      </c>
    </row>
    <row r="241" spans="1:26" hidden="1" x14ac:dyDescent="0.35">
      <c r="A241">
        <v>306474610</v>
      </c>
      <c r="B241" s="19">
        <v>45016</v>
      </c>
      <c r="C241">
        <v>56507788</v>
      </c>
      <c r="D241">
        <v>18117472</v>
      </c>
      <c r="E241">
        <v>2051273</v>
      </c>
      <c r="F241">
        <v>695089</v>
      </c>
      <c r="G241">
        <v>52172</v>
      </c>
      <c r="H241" t="s">
        <v>4982</v>
      </c>
      <c r="I241" t="s">
        <v>4983</v>
      </c>
      <c r="J241" t="s">
        <v>4984</v>
      </c>
      <c r="K241" t="s">
        <v>4985</v>
      </c>
      <c r="L241" t="s">
        <v>4986</v>
      </c>
      <c r="M241" t="s">
        <v>4987</v>
      </c>
      <c r="N241" t="s">
        <v>4988</v>
      </c>
      <c r="O241" t="s">
        <v>4989</v>
      </c>
      <c r="P241" t="s">
        <v>4936</v>
      </c>
      <c r="Q241" t="s">
        <v>4990</v>
      </c>
      <c r="R241" t="s">
        <v>4991</v>
      </c>
      <c r="S241" t="s">
        <v>4992</v>
      </c>
      <c r="T241" t="s">
        <v>4993</v>
      </c>
      <c r="U241" t="s">
        <v>4994</v>
      </c>
      <c r="V241" t="s">
        <v>10</v>
      </c>
      <c r="W241" t="s">
        <v>53</v>
      </c>
      <c r="X241" t="s">
        <v>1246</v>
      </c>
      <c r="Y241" t="s">
        <v>1125</v>
      </c>
      <c r="Z241" t="s">
        <v>1174</v>
      </c>
    </row>
    <row r="242" spans="1:26" hidden="1" x14ac:dyDescent="0.35">
      <c r="A242">
        <v>357200054</v>
      </c>
      <c r="B242" s="19">
        <v>43465</v>
      </c>
      <c r="C242">
        <v>2071200000</v>
      </c>
      <c r="D242">
        <v>1032163000</v>
      </c>
      <c r="E242">
        <v>194089000</v>
      </c>
      <c r="F242">
        <v>177955000</v>
      </c>
      <c r="G242">
        <v>105155000</v>
      </c>
      <c r="H242" t="s">
        <v>4995</v>
      </c>
      <c r="I242" t="s">
        <v>49</v>
      </c>
      <c r="J242" t="s">
        <v>67</v>
      </c>
      <c r="K242" t="s">
        <v>4996</v>
      </c>
      <c r="L242" t="s">
        <v>4997</v>
      </c>
      <c r="M242" t="s">
        <v>4998</v>
      </c>
      <c r="N242" t="s">
        <v>4999</v>
      </c>
      <c r="O242" t="s">
        <v>5000</v>
      </c>
      <c r="P242" t="s">
        <v>5001</v>
      </c>
      <c r="Q242" t="s">
        <v>5002</v>
      </c>
      <c r="R242" t="s">
        <v>5003</v>
      </c>
      <c r="S242" t="s">
        <v>49</v>
      </c>
      <c r="T242" t="s">
        <v>49</v>
      </c>
      <c r="U242" t="s">
        <v>5004</v>
      </c>
      <c r="V242" t="s">
        <v>10</v>
      </c>
      <c r="W242" t="s">
        <v>53</v>
      </c>
      <c r="X242" t="s">
        <v>1826</v>
      </c>
      <c r="Y242" t="s">
        <v>1803</v>
      </c>
      <c r="Z242" t="s">
        <v>1827</v>
      </c>
    </row>
    <row r="243" spans="1:26" hidden="1" x14ac:dyDescent="0.35">
      <c r="A243">
        <v>399341304</v>
      </c>
      <c r="B243" s="19">
        <v>44926</v>
      </c>
      <c r="C243">
        <v>234660924</v>
      </c>
      <c r="D243">
        <v>37726930</v>
      </c>
      <c r="E243">
        <v>3475268</v>
      </c>
      <c r="F243">
        <v>3408175</v>
      </c>
      <c r="G243">
        <v>0</v>
      </c>
      <c r="H243" t="s">
        <v>5005</v>
      </c>
      <c r="I243" t="s">
        <v>5006</v>
      </c>
      <c r="J243" t="s">
        <v>67</v>
      </c>
      <c r="K243" t="s">
        <v>2104</v>
      </c>
      <c r="L243" t="s">
        <v>5007</v>
      </c>
      <c r="M243" t="s">
        <v>5008</v>
      </c>
      <c r="N243" t="s">
        <v>5009</v>
      </c>
      <c r="O243" t="s">
        <v>5010</v>
      </c>
      <c r="P243" t="s">
        <v>5011</v>
      </c>
      <c r="Q243" t="s">
        <v>5012</v>
      </c>
      <c r="R243" t="s">
        <v>5013</v>
      </c>
      <c r="S243" t="s">
        <v>5014</v>
      </c>
      <c r="T243" t="s">
        <v>5015</v>
      </c>
      <c r="U243" t="s">
        <v>5016</v>
      </c>
      <c r="V243" t="s">
        <v>10</v>
      </c>
      <c r="W243" t="s">
        <v>53</v>
      </c>
      <c r="X243" t="s">
        <v>1190</v>
      </c>
      <c r="Y243" t="s">
        <v>1125</v>
      </c>
      <c r="Z243" t="s">
        <v>1174</v>
      </c>
    </row>
    <row r="244" spans="1:26" hidden="1" x14ac:dyDescent="0.35">
      <c r="A244">
        <v>399341304</v>
      </c>
      <c r="B244" s="19">
        <v>45657</v>
      </c>
      <c r="C244">
        <v>253113939</v>
      </c>
      <c r="D244">
        <v>45807143</v>
      </c>
      <c r="E244">
        <v>3551637</v>
      </c>
      <c r="F244">
        <v>3862879</v>
      </c>
      <c r="G244">
        <v>0</v>
      </c>
      <c r="H244" t="s">
        <v>5017</v>
      </c>
      <c r="I244" t="s">
        <v>5018</v>
      </c>
      <c r="J244" t="s">
        <v>67</v>
      </c>
      <c r="K244" t="s">
        <v>2104</v>
      </c>
      <c r="L244" t="s">
        <v>5019</v>
      </c>
      <c r="M244" t="s">
        <v>5020</v>
      </c>
      <c r="N244" t="s">
        <v>5021</v>
      </c>
      <c r="O244" t="s">
        <v>5022</v>
      </c>
      <c r="P244" t="s">
        <v>5023</v>
      </c>
      <c r="Q244" t="s">
        <v>4878</v>
      </c>
      <c r="R244" t="s">
        <v>5024</v>
      </c>
      <c r="S244" t="s">
        <v>5025</v>
      </c>
      <c r="T244" t="s">
        <v>5026</v>
      </c>
      <c r="U244" t="s">
        <v>5027</v>
      </c>
      <c r="V244" t="s">
        <v>10</v>
      </c>
      <c r="W244" t="s">
        <v>53</v>
      </c>
      <c r="X244" t="s">
        <v>1190</v>
      </c>
      <c r="Y244" t="s">
        <v>1125</v>
      </c>
      <c r="Z244" t="s">
        <v>1174</v>
      </c>
    </row>
    <row r="245" spans="1:26" hidden="1" x14ac:dyDescent="0.35">
      <c r="A245">
        <v>399366467</v>
      </c>
      <c r="B245" s="19">
        <v>44196</v>
      </c>
      <c r="C245">
        <v>248106755</v>
      </c>
      <c r="D245">
        <v>25728818</v>
      </c>
      <c r="E245">
        <v>6328346</v>
      </c>
      <c r="F245">
        <v>6338486</v>
      </c>
      <c r="G245">
        <v>0</v>
      </c>
      <c r="H245" t="s">
        <v>5028</v>
      </c>
      <c r="I245" t="s">
        <v>5029</v>
      </c>
      <c r="J245" t="s">
        <v>67</v>
      </c>
      <c r="K245" t="s">
        <v>4388</v>
      </c>
      <c r="L245" t="s">
        <v>4124</v>
      </c>
      <c r="M245" t="s">
        <v>4068</v>
      </c>
      <c r="N245" t="s">
        <v>153</v>
      </c>
      <c r="O245" t="s">
        <v>5030</v>
      </c>
      <c r="P245" t="s">
        <v>5031</v>
      </c>
      <c r="Q245" t="s">
        <v>5032</v>
      </c>
      <c r="R245" t="s">
        <v>3525</v>
      </c>
      <c r="S245" t="s">
        <v>5033</v>
      </c>
      <c r="T245" t="s">
        <v>5034</v>
      </c>
      <c r="U245" t="s">
        <v>5035</v>
      </c>
      <c r="V245" t="s">
        <v>10</v>
      </c>
      <c r="W245" t="s">
        <v>53</v>
      </c>
      <c r="X245" t="s">
        <v>1165</v>
      </c>
      <c r="Y245" t="s">
        <v>1125</v>
      </c>
      <c r="Z245" t="s">
        <v>1163</v>
      </c>
    </row>
    <row r="246" spans="1:26" hidden="1" x14ac:dyDescent="0.35">
      <c r="A246">
        <v>310391503</v>
      </c>
      <c r="B246" s="19">
        <v>42794</v>
      </c>
      <c r="C246">
        <v>207520099</v>
      </c>
      <c r="D246">
        <v>68095693</v>
      </c>
      <c r="E246">
        <v>-8827738</v>
      </c>
      <c r="F246">
        <v>5636877</v>
      </c>
      <c r="G246">
        <v>3894140</v>
      </c>
      <c r="H246" t="s">
        <v>5036</v>
      </c>
      <c r="I246" t="s">
        <v>5037</v>
      </c>
      <c r="J246" t="s">
        <v>5038</v>
      </c>
      <c r="K246" t="s">
        <v>5039</v>
      </c>
      <c r="L246" t="s">
        <v>5040</v>
      </c>
      <c r="M246" t="s">
        <v>5041</v>
      </c>
      <c r="N246" t="s">
        <v>5042</v>
      </c>
      <c r="O246" t="s">
        <v>5043</v>
      </c>
      <c r="P246" t="s">
        <v>5044</v>
      </c>
      <c r="Q246" t="s">
        <v>5045</v>
      </c>
      <c r="R246" t="s">
        <v>5046</v>
      </c>
      <c r="S246" t="s">
        <v>5047</v>
      </c>
      <c r="T246" t="s">
        <v>5048</v>
      </c>
      <c r="U246" t="s">
        <v>5049</v>
      </c>
      <c r="V246" t="s">
        <v>10</v>
      </c>
      <c r="W246" t="s">
        <v>53</v>
      </c>
      <c r="X246" t="s">
        <v>1687</v>
      </c>
      <c r="Y246" t="s">
        <v>1484</v>
      </c>
      <c r="Z246" t="s">
        <v>1677</v>
      </c>
    </row>
    <row r="247" spans="1:26" hidden="1" x14ac:dyDescent="0.35">
      <c r="A247">
        <v>310864012</v>
      </c>
      <c r="B247" s="19">
        <v>42369</v>
      </c>
      <c r="C247">
        <v>97523344</v>
      </c>
      <c r="D247">
        <v>58722619</v>
      </c>
      <c r="E247">
        <v>14460569</v>
      </c>
      <c r="F247">
        <v>11629205</v>
      </c>
      <c r="G247">
        <v>7727119</v>
      </c>
      <c r="H247" t="s">
        <v>49</v>
      </c>
      <c r="I247" t="s">
        <v>5050</v>
      </c>
      <c r="J247" t="s">
        <v>5051</v>
      </c>
      <c r="K247" t="s">
        <v>5052</v>
      </c>
      <c r="L247" t="s">
        <v>5053</v>
      </c>
      <c r="M247" t="s">
        <v>5054</v>
      </c>
      <c r="N247" t="s">
        <v>5055</v>
      </c>
      <c r="O247" t="s">
        <v>49</v>
      </c>
      <c r="P247" t="s">
        <v>5056</v>
      </c>
      <c r="Q247" t="s">
        <v>5057</v>
      </c>
      <c r="R247" t="s">
        <v>5058</v>
      </c>
      <c r="S247" t="s">
        <v>5059</v>
      </c>
      <c r="T247" t="s">
        <v>5060</v>
      </c>
      <c r="U247" t="s">
        <v>5061</v>
      </c>
      <c r="V247" t="s">
        <v>10</v>
      </c>
      <c r="W247" t="s">
        <v>53</v>
      </c>
      <c r="X247" t="s">
        <v>957</v>
      </c>
      <c r="Y247" t="s">
        <v>771</v>
      </c>
      <c r="Z247" t="s">
        <v>941</v>
      </c>
    </row>
    <row r="248" spans="1:26" hidden="1" x14ac:dyDescent="0.35">
      <c r="A248">
        <v>310864012</v>
      </c>
      <c r="B248" s="19">
        <v>43830</v>
      </c>
      <c r="C248">
        <v>107499450</v>
      </c>
      <c r="D248">
        <v>66873968</v>
      </c>
      <c r="E248">
        <v>14213186</v>
      </c>
      <c r="F248">
        <v>10593034</v>
      </c>
      <c r="G248">
        <v>6510715</v>
      </c>
      <c r="H248" t="s">
        <v>49</v>
      </c>
      <c r="I248" t="s">
        <v>5062</v>
      </c>
      <c r="J248" t="s">
        <v>5063</v>
      </c>
      <c r="K248" t="s">
        <v>5064</v>
      </c>
      <c r="L248" t="s">
        <v>5065</v>
      </c>
      <c r="M248" t="s">
        <v>5066</v>
      </c>
      <c r="N248" t="s">
        <v>5067</v>
      </c>
      <c r="O248" t="s">
        <v>49</v>
      </c>
      <c r="P248" t="s">
        <v>5068</v>
      </c>
      <c r="Q248" t="s">
        <v>5069</v>
      </c>
      <c r="R248" t="s">
        <v>5070</v>
      </c>
      <c r="S248" t="s">
        <v>5071</v>
      </c>
      <c r="T248" t="s">
        <v>5072</v>
      </c>
      <c r="U248" t="s">
        <v>5073</v>
      </c>
      <c r="V248" t="s">
        <v>10</v>
      </c>
      <c r="W248" t="s">
        <v>53</v>
      </c>
      <c r="X248" t="s">
        <v>957</v>
      </c>
      <c r="Y248" t="s">
        <v>771</v>
      </c>
      <c r="Z248" t="s">
        <v>941</v>
      </c>
    </row>
    <row r="249" spans="1:26" hidden="1" x14ac:dyDescent="0.35">
      <c r="A249">
        <v>310864038</v>
      </c>
      <c r="B249" s="19">
        <v>44561</v>
      </c>
      <c r="C249">
        <v>30652525</v>
      </c>
      <c r="D249">
        <v>9169727</v>
      </c>
      <c r="E249">
        <v>847366</v>
      </c>
      <c r="F249">
        <v>-188313</v>
      </c>
      <c r="G249">
        <v>3268903</v>
      </c>
      <c r="H249" t="s">
        <v>5074</v>
      </c>
      <c r="I249" t="s">
        <v>5075</v>
      </c>
      <c r="J249" t="s">
        <v>5076</v>
      </c>
      <c r="K249" t="s">
        <v>5077</v>
      </c>
      <c r="L249" t="s">
        <v>5078</v>
      </c>
      <c r="M249" t="s">
        <v>95</v>
      </c>
      <c r="N249" t="s">
        <v>5079</v>
      </c>
      <c r="O249" t="s">
        <v>5080</v>
      </c>
      <c r="P249" t="s">
        <v>5081</v>
      </c>
      <c r="Q249" t="s">
        <v>5082</v>
      </c>
      <c r="R249" t="s">
        <v>5083</v>
      </c>
      <c r="S249" t="s">
        <v>5084</v>
      </c>
      <c r="T249" t="s">
        <v>5085</v>
      </c>
      <c r="U249" t="s">
        <v>5086</v>
      </c>
      <c r="V249" t="s">
        <v>10</v>
      </c>
      <c r="W249" t="s">
        <v>53</v>
      </c>
      <c r="X249" t="s">
        <v>1372</v>
      </c>
      <c r="Y249" t="s">
        <v>1125</v>
      </c>
      <c r="Z249" t="s">
        <v>1326</v>
      </c>
    </row>
    <row r="250" spans="1:26" hidden="1" x14ac:dyDescent="0.35">
      <c r="A250">
        <v>302727037</v>
      </c>
      <c r="B250" s="19">
        <v>44926</v>
      </c>
      <c r="C250">
        <v>54695064</v>
      </c>
      <c r="D250">
        <v>-10874613</v>
      </c>
      <c r="E250">
        <v>2790621</v>
      </c>
      <c r="F250">
        <v>1090204</v>
      </c>
      <c r="G250">
        <v>1003060</v>
      </c>
      <c r="H250" t="s">
        <v>5087</v>
      </c>
      <c r="I250" t="s">
        <v>5088</v>
      </c>
      <c r="J250" t="s">
        <v>5089</v>
      </c>
      <c r="K250" t="s">
        <v>5090</v>
      </c>
      <c r="L250" t="s">
        <v>5091</v>
      </c>
      <c r="M250" t="s">
        <v>5092</v>
      </c>
      <c r="N250" t="s">
        <v>5093</v>
      </c>
      <c r="O250" t="s">
        <v>5094</v>
      </c>
      <c r="P250" t="s">
        <v>5095</v>
      </c>
      <c r="Q250" t="s">
        <v>3512</v>
      </c>
      <c r="R250" t="s">
        <v>5096</v>
      </c>
      <c r="S250" t="s">
        <v>5097</v>
      </c>
      <c r="T250" t="s">
        <v>5098</v>
      </c>
      <c r="U250" t="s">
        <v>5099</v>
      </c>
      <c r="V250" t="s">
        <v>10</v>
      </c>
      <c r="W250" t="s">
        <v>53</v>
      </c>
      <c r="X250" t="s">
        <v>839</v>
      </c>
      <c r="Y250" t="s">
        <v>771</v>
      </c>
      <c r="Z250" t="s">
        <v>799</v>
      </c>
    </row>
    <row r="251" spans="1:26" hidden="1" x14ac:dyDescent="0.35">
      <c r="A251">
        <v>302755418</v>
      </c>
      <c r="B251" s="19">
        <v>42735</v>
      </c>
      <c r="C251">
        <v>86407297</v>
      </c>
      <c r="D251">
        <v>26570931</v>
      </c>
      <c r="E251">
        <v>2685829</v>
      </c>
      <c r="F251">
        <v>907232</v>
      </c>
      <c r="G251">
        <v>672442</v>
      </c>
      <c r="H251" t="s">
        <v>5100</v>
      </c>
      <c r="I251" t="s">
        <v>5101</v>
      </c>
      <c r="J251" t="s">
        <v>5102</v>
      </c>
      <c r="K251" t="s">
        <v>5103</v>
      </c>
      <c r="L251" t="s">
        <v>5104</v>
      </c>
      <c r="M251" t="s">
        <v>5105</v>
      </c>
      <c r="N251" t="s">
        <v>5106</v>
      </c>
      <c r="O251" t="s">
        <v>5107</v>
      </c>
      <c r="P251" t="s">
        <v>5108</v>
      </c>
      <c r="Q251" t="s">
        <v>5109</v>
      </c>
      <c r="R251" t="s">
        <v>5110</v>
      </c>
      <c r="S251" t="s">
        <v>5111</v>
      </c>
      <c r="T251" t="s">
        <v>5112</v>
      </c>
      <c r="U251" t="s">
        <v>5113</v>
      </c>
      <c r="V251" t="s">
        <v>10</v>
      </c>
      <c r="W251" t="s">
        <v>53</v>
      </c>
      <c r="X251" t="s">
        <v>815</v>
      </c>
      <c r="Y251" t="s">
        <v>771</v>
      </c>
      <c r="Z251" t="s">
        <v>799</v>
      </c>
    </row>
    <row r="252" spans="1:26" hidden="1" x14ac:dyDescent="0.35">
      <c r="A252">
        <v>302755418</v>
      </c>
      <c r="B252" s="19">
        <v>44196</v>
      </c>
      <c r="C252">
        <v>62034331</v>
      </c>
      <c r="D252">
        <v>7068931</v>
      </c>
      <c r="E252">
        <v>-388851</v>
      </c>
      <c r="F252">
        <v>-1185778</v>
      </c>
      <c r="G252">
        <v>-1357278</v>
      </c>
      <c r="H252" t="s">
        <v>5114</v>
      </c>
      <c r="I252" t="s">
        <v>5115</v>
      </c>
      <c r="J252" t="s">
        <v>5116</v>
      </c>
      <c r="K252" t="s">
        <v>5117</v>
      </c>
      <c r="L252" t="s">
        <v>5118</v>
      </c>
      <c r="M252" t="s">
        <v>5119</v>
      </c>
      <c r="N252" t="s">
        <v>5120</v>
      </c>
      <c r="O252" t="s">
        <v>5121</v>
      </c>
      <c r="P252" t="s">
        <v>5122</v>
      </c>
      <c r="Q252" t="s">
        <v>5123</v>
      </c>
      <c r="R252" t="s">
        <v>5124</v>
      </c>
      <c r="S252" t="s">
        <v>5125</v>
      </c>
      <c r="T252" t="s">
        <v>5126</v>
      </c>
      <c r="U252" t="s">
        <v>5127</v>
      </c>
      <c r="V252" t="s">
        <v>10</v>
      </c>
      <c r="W252" t="s">
        <v>53</v>
      </c>
      <c r="X252" t="s">
        <v>815</v>
      </c>
      <c r="Y252" t="s">
        <v>771</v>
      </c>
      <c r="Z252" t="s">
        <v>799</v>
      </c>
    </row>
    <row r="253" spans="1:26" hidden="1" x14ac:dyDescent="0.35">
      <c r="A253">
        <v>302957089</v>
      </c>
      <c r="B253" s="19">
        <v>43830</v>
      </c>
      <c r="C253">
        <v>26342902</v>
      </c>
      <c r="D253">
        <v>7522109</v>
      </c>
      <c r="E253">
        <v>1972861</v>
      </c>
      <c r="F253">
        <v>1259696</v>
      </c>
      <c r="G253">
        <v>1316287</v>
      </c>
      <c r="H253" t="s">
        <v>5128</v>
      </c>
      <c r="I253" t="s">
        <v>5129</v>
      </c>
      <c r="J253" t="s">
        <v>5130</v>
      </c>
      <c r="K253" t="s">
        <v>5131</v>
      </c>
      <c r="L253" t="s">
        <v>5132</v>
      </c>
      <c r="M253" t="s">
        <v>5133</v>
      </c>
      <c r="N253" t="s">
        <v>5134</v>
      </c>
      <c r="O253" t="s">
        <v>3948</v>
      </c>
      <c r="P253" t="s">
        <v>5135</v>
      </c>
      <c r="Q253" t="s">
        <v>5136</v>
      </c>
      <c r="R253" t="s">
        <v>5137</v>
      </c>
      <c r="S253" t="s">
        <v>5138</v>
      </c>
      <c r="T253" t="s">
        <v>5139</v>
      </c>
      <c r="U253" t="s">
        <v>5140</v>
      </c>
      <c r="V253" t="s">
        <v>10</v>
      </c>
      <c r="W253" t="s">
        <v>53</v>
      </c>
      <c r="X253" t="s">
        <v>1268</v>
      </c>
      <c r="Y253" t="s">
        <v>1125</v>
      </c>
      <c r="Z253" t="s">
        <v>1174</v>
      </c>
    </row>
    <row r="254" spans="1:26" hidden="1" x14ac:dyDescent="0.35">
      <c r="A254">
        <v>303283592</v>
      </c>
      <c r="B254" s="19">
        <v>43982</v>
      </c>
      <c r="C254">
        <v>74276513</v>
      </c>
      <c r="D254">
        <v>27995896</v>
      </c>
      <c r="E254">
        <v>4297439</v>
      </c>
      <c r="F254">
        <v>1024873</v>
      </c>
      <c r="G254">
        <v>102048</v>
      </c>
      <c r="H254" t="s">
        <v>49</v>
      </c>
      <c r="I254" t="s">
        <v>5141</v>
      </c>
      <c r="J254" t="s">
        <v>5142</v>
      </c>
      <c r="K254" t="s">
        <v>5143</v>
      </c>
      <c r="L254" t="s">
        <v>5144</v>
      </c>
      <c r="M254" t="s">
        <v>5145</v>
      </c>
      <c r="N254" t="s">
        <v>5146</v>
      </c>
      <c r="O254" t="s">
        <v>49</v>
      </c>
      <c r="P254" t="s">
        <v>5147</v>
      </c>
      <c r="Q254" t="s">
        <v>5148</v>
      </c>
      <c r="R254" t="s">
        <v>5149</v>
      </c>
      <c r="S254" t="s">
        <v>5150</v>
      </c>
      <c r="T254" t="s">
        <v>5151</v>
      </c>
      <c r="U254" t="s">
        <v>5152</v>
      </c>
      <c r="V254" t="s">
        <v>10</v>
      </c>
      <c r="W254" t="s">
        <v>53</v>
      </c>
      <c r="X254" t="s">
        <v>1412</v>
      </c>
      <c r="Y254" t="s">
        <v>1389</v>
      </c>
      <c r="Z254" t="s">
        <v>1390</v>
      </c>
    </row>
    <row r="255" spans="1:26" hidden="1" x14ac:dyDescent="0.35">
      <c r="A255">
        <v>303283592</v>
      </c>
      <c r="B255" s="19">
        <v>45077</v>
      </c>
      <c r="C255">
        <v>89609057</v>
      </c>
      <c r="D255">
        <v>33960326</v>
      </c>
      <c r="E255">
        <v>5299553</v>
      </c>
      <c r="F255">
        <v>2186798</v>
      </c>
      <c r="G255">
        <v>125272</v>
      </c>
      <c r="H255" t="s">
        <v>49</v>
      </c>
      <c r="I255" t="s">
        <v>5153</v>
      </c>
      <c r="J255" t="s">
        <v>5154</v>
      </c>
      <c r="K255" t="s">
        <v>5155</v>
      </c>
      <c r="L255" t="s">
        <v>5156</v>
      </c>
      <c r="M255" t="s">
        <v>5157</v>
      </c>
      <c r="N255" t="s">
        <v>5158</v>
      </c>
      <c r="O255" t="s">
        <v>49</v>
      </c>
      <c r="P255" t="s">
        <v>5159</v>
      </c>
      <c r="Q255" t="s">
        <v>5160</v>
      </c>
      <c r="R255" t="s">
        <v>5161</v>
      </c>
      <c r="S255" t="s">
        <v>5162</v>
      </c>
      <c r="T255" t="s">
        <v>5163</v>
      </c>
      <c r="U255" t="s">
        <v>5164</v>
      </c>
      <c r="V255" t="s">
        <v>10</v>
      </c>
      <c r="W255" t="s">
        <v>53</v>
      </c>
      <c r="X255" t="s">
        <v>1412</v>
      </c>
      <c r="Y255" t="s">
        <v>1389</v>
      </c>
      <c r="Z255" t="s">
        <v>1390</v>
      </c>
    </row>
    <row r="256" spans="1:26" hidden="1" x14ac:dyDescent="0.35">
      <c r="A256">
        <v>401239868</v>
      </c>
      <c r="B256" s="19">
        <v>45291</v>
      </c>
      <c r="C256">
        <v>240202026</v>
      </c>
      <c r="D256">
        <v>61139799</v>
      </c>
      <c r="E256">
        <v>-776880</v>
      </c>
      <c r="F256">
        <v>17310222</v>
      </c>
      <c r="G256">
        <v>12898903</v>
      </c>
      <c r="H256" t="s">
        <v>5165</v>
      </c>
      <c r="I256" t="s">
        <v>5166</v>
      </c>
      <c r="J256" t="s">
        <v>5167</v>
      </c>
      <c r="K256" t="s">
        <v>5168</v>
      </c>
      <c r="L256" t="s">
        <v>5169</v>
      </c>
      <c r="M256" t="s">
        <v>5170</v>
      </c>
      <c r="N256" t="s">
        <v>5171</v>
      </c>
      <c r="O256" t="s">
        <v>5172</v>
      </c>
      <c r="P256" t="s">
        <v>5173</v>
      </c>
      <c r="Q256" t="s">
        <v>5174</v>
      </c>
      <c r="R256" t="s">
        <v>5175</v>
      </c>
      <c r="S256" t="s">
        <v>5176</v>
      </c>
      <c r="T256" t="s">
        <v>5177</v>
      </c>
      <c r="U256" t="s">
        <v>5178</v>
      </c>
      <c r="V256" t="s">
        <v>10</v>
      </c>
      <c r="W256" t="s">
        <v>53</v>
      </c>
      <c r="X256" t="s">
        <v>1060</v>
      </c>
      <c r="Y256" t="s">
        <v>1001</v>
      </c>
      <c r="Z256" t="s">
        <v>1052</v>
      </c>
    </row>
    <row r="257" spans="1:26" hidden="1" x14ac:dyDescent="0.35">
      <c r="A257">
        <v>420985988</v>
      </c>
      <c r="B257" s="19">
        <v>43555</v>
      </c>
      <c r="C257">
        <v>109197380</v>
      </c>
      <c r="D257">
        <v>25976432</v>
      </c>
      <c r="E257">
        <v>4271743</v>
      </c>
      <c r="F257">
        <v>4087019</v>
      </c>
      <c r="G257">
        <v>3357032</v>
      </c>
      <c r="H257" t="s">
        <v>49</v>
      </c>
      <c r="I257" t="s">
        <v>5179</v>
      </c>
      <c r="J257" t="s">
        <v>5180</v>
      </c>
      <c r="K257" t="s">
        <v>5181</v>
      </c>
      <c r="L257" t="s">
        <v>5182</v>
      </c>
      <c r="M257" t="s">
        <v>5183</v>
      </c>
      <c r="N257" t="s">
        <v>5184</v>
      </c>
      <c r="O257" t="s">
        <v>49</v>
      </c>
      <c r="P257" t="s">
        <v>5185</v>
      </c>
      <c r="Q257" t="s">
        <v>5186</v>
      </c>
      <c r="R257" t="s">
        <v>5187</v>
      </c>
      <c r="S257" t="s">
        <v>5188</v>
      </c>
      <c r="T257" t="s">
        <v>5189</v>
      </c>
      <c r="U257" t="s">
        <v>5190</v>
      </c>
      <c r="V257" t="s">
        <v>10</v>
      </c>
      <c r="W257" t="s">
        <v>53</v>
      </c>
      <c r="X257" t="s">
        <v>502</v>
      </c>
      <c r="Y257" t="s">
        <v>483</v>
      </c>
      <c r="Z257" t="s">
        <v>500</v>
      </c>
    </row>
    <row r="258" spans="1:26" hidden="1" x14ac:dyDescent="0.35">
      <c r="A258">
        <v>343425286</v>
      </c>
      <c r="B258" s="19">
        <v>44561</v>
      </c>
      <c r="C258">
        <v>47152065</v>
      </c>
      <c r="D258">
        <v>24001505</v>
      </c>
      <c r="E258">
        <v>5563816</v>
      </c>
      <c r="F258">
        <v>3957497</v>
      </c>
      <c r="G258">
        <v>1301373</v>
      </c>
      <c r="H258" t="s">
        <v>5191</v>
      </c>
      <c r="I258" t="s">
        <v>5192</v>
      </c>
      <c r="J258" t="s">
        <v>5193</v>
      </c>
      <c r="K258" t="s">
        <v>5194</v>
      </c>
      <c r="L258" t="s">
        <v>5195</v>
      </c>
      <c r="M258" t="s">
        <v>4975</v>
      </c>
      <c r="N258" t="s">
        <v>5196</v>
      </c>
      <c r="O258" t="s">
        <v>5197</v>
      </c>
      <c r="P258" t="s">
        <v>5198</v>
      </c>
      <c r="Q258" t="s">
        <v>5199</v>
      </c>
      <c r="R258" t="s">
        <v>5200</v>
      </c>
      <c r="S258" t="s">
        <v>5201</v>
      </c>
      <c r="T258" t="s">
        <v>5202</v>
      </c>
      <c r="U258" t="s">
        <v>5203</v>
      </c>
      <c r="V258" t="s">
        <v>10</v>
      </c>
      <c r="W258" t="s">
        <v>53</v>
      </c>
      <c r="X258" t="s">
        <v>1090</v>
      </c>
      <c r="Y258" t="s">
        <v>1001</v>
      </c>
      <c r="Z258" t="s">
        <v>1052</v>
      </c>
    </row>
    <row r="259" spans="1:26" hidden="1" x14ac:dyDescent="0.35">
      <c r="A259">
        <v>350499398</v>
      </c>
      <c r="B259" s="19">
        <v>43190</v>
      </c>
      <c r="C259">
        <v>19137773</v>
      </c>
      <c r="D259">
        <v>6168579</v>
      </c>
      <c r="E259">
        <v>188496</v>
      </c>
      <c r="F259">
        <v>-327561</v>
      </c>
      <c r="G259">
        <v>-202735</v>
      </c>
      <c r="H259" t="s">
        <v>5204</v>
      </c>
      <c r="I259" t="s">
        <v>5205</v>
      </c>
      <c r="J259" t="s">
        <v>5206</v>
      </c>
      <c r="K259" t="s">
        <v>5207</v>
      </c>
      <c r="L259" t="s">
        <v>5208</v>
      </c>
      <c r="M259" t="s">
        <v>5209</v>
      </c>
      <c r="N259" t="s">
        <v>4145</v>
      </c>
      <c r="O259" t="s">
        <v>5210</v>
      </c>
      <c r="P259" t="s">
        <v>5211</v>
      </c>
      <c r="Q259" t="s">
        <v>5212</v>
      </c>
      <c r="R259" t="s">
        <v>5213</v>
      </c>
      <c r="S259" t="s">
        <v>5214</v>
      </c>
      <c r="T259" t="s">
        <v>5215</v>
      </c>
      <c r="U259" t="s">
        <v>5216</v>
      </c>
      <c r="V259" t="s">
        <v>10</v>
      </c>
      <c r="W259" t="s">
        <v>53</v>
      </c>
      <c r="X259" t="s">
        <v>1622</v>
      </c>
      <c r="Y259" t="s">
        <v>1484</v>
      </c>
      <c r="Z259" t="s">
        <v>1566</v>
      </c>
    </row>
    <row r="260" spans="1:26" hidden="1" x14ac:dyDescent="0.35">
      <c r="A260">
        <v>347451684</v>
      </c>
      <c r="B260" s="19">
        <v>45107</v>
      </c>
      <c r="C260">
        <v>45316407</v>
      </c>
      <c r="D260">
        <v>9851255</v>
      </c>
      <c r="E260">
        <v>5649538</v>
      </c>
      <c r="F260">
        <v>3194340</v>
      </c>
      <c r="G260">
        <v>-40867</v>
      </c>
      <c r="H260" t="s">
        <v>5217</v>
      </c>
      <c r="I260" t="s">
        <v>5218</v>
      </c>
      <c r="J260" t="s">
        <v>5219</v>
      </c>
      <c r="K260" t="s">
        <v>5220</v>
      </c>
      <c r="L260" t="s">
        <v>5221</v>
      </c>
      <c r="M260" t="s">
        <v>5222</v>
      </c>
      <c r="N260" t="s">
        <v>5223</v>
      </c>
      <c r="O260" t="s">
        <v>5224</v>
      </c>
      <c r="P260" t="s">
        <v>5225</v>
      </c>
      <c r="Q260" t="s">
        <v>5226</v>
      </c>
      <c r="R260" t="s">
        <v>2322</v>
      </c>
      <c r="S260" t="s">
        <v>5227</v>
      </c>
      <c r="T260" t="s">
        <v>5228</v>
      </c>
      <c r="U260" t="s">
        <v>5229</v>
      </c>
      <c r="V260" t="s">
        <v>10</v>
      </c>
      <c r="W260" t="s">
        <v>53</v>
      </c>
      <c r="X260" t="s">
        <v>1713</v>
      </c>
      <c r="Y260" t="s">
        <v>1484</v>
      </c>
      <c r="Z260" t="s">
        <v>1677</v>
      </c>
    </row>
    <row r="261" spans="1:26" hidden="1" x14ac:dyDescent="0.35">
      <c r="A261">
        <v>331760900</v>
      </c>
      <c r="B261" s="19">
        <v>43100</v>
      </c>
      <c r="C261">
        <v>45774928</v>
      </c>
      <c r="D261">
        <v>21760216</v>
      </c>
      <c r="E261">
        <v>5080985</v>
      </c>
      <c r="F261">
        <v>3264910</v>
      </c>
      <c r="G261">
        <v>2398526</v>
      </c>
      <c r="H261" t="s">
        <v>5230</v>
      </c>
      <c r="I261" t="s">
        <v>5231</v>
      </c>
      <c r="J261" t="s">
        <v>5232</v>
      </c>
      <c r="K261" t="s">
        <v>5233</v>
      </c>
      <c r="L261" t="s">
        <v>5234</v>
      </c>
      <c r="M261" t="s">
        <v>5235</v>
      </c>
      <c r="N261" t="s">
        <v>5236</v>
      </c>
      <c r="O261" t="s">
        <v>4603</v>
      </c>
      <c r="P261" t="s">
        <v>5237</v>
      </c>
      <c r="Q261" t="s">
        <v>5238</v>
      </c>
      <c r="R261" t="s">
        <v>5239</v>
      </c>
      <c r="S261" t="s">
        <v>5240</v>
      </c>
      <c r="T261" t="s">
        <v>5241</v>
      </c>
      <c r="U261" t="s">
        <v>5242</v>
      </c>
      <c r="V261" t="s">
        <v>10</v>
      </c>
      <c r="W261" t="s">
        <v>53</v>
      </c>
      <c r="X261" t="s">
        <v>700</v>
      </c>
      <c r="Y261" t="s">
        <v>509</v>
      </c>
      <c r="Z261" t="s">
        <v>666</v>
      </c>
    </row>
    <row r="262" spans="1:26" hidden="1" x14ac:dyDescent="0.35">
      <c r="A262">
        <v>352014955</v>
      </c>
      <c r="B262" s="19">
        <v>42004</v>
      </c>
      <c r="C262">
        <v>943489743</v>
      </c>
      <c r="D262">
        <v>279237481</v>
      </c>
      <c r="E262">
        <v>-9920287</v>
      </c>
      <c r="F262">
        <v>-23712195</v>
      </c>
      <c r="G262">
        <v>-21119045</v>
      </c>
      <c r="H262" t="s">
        <v>5243</v>
      </c>
      <c r="I262" t="s">
        <v>5244</v>
      </c>
      <c r="J262" t="s">
        <v>5245</v>
      </c>
      <c r="K262" t="s">
        <v>5246</v>
      </c>
      <c r="L262" t="s">
        <v>5247</v>
      </c>
      <c r="M262" t="s">
        <v>5248</v>
      </c>
      <c r="N262" t="s">
        <v>5249</v>
      </c>
      <c r="O262" t="s">
        <v>5250</v>
      </c>
      <c r="P262" t="s">
        <v>5251</v>
      </c>
      <c r="Q262" t="s">
        <v>5252</v>
      </c>
      <c r="R262" t="s">
        <v>5253</v>
      </c>
      <c r="S262" t="s">
        <v>5254</v>
      </c>
      <c r="T262" t="s">
        <v>5255</v>
      </c>
      <c r="U262" t="s">
        <v>5256</v>
      </c>
      <c r="V262" t="s">
        <v>10</v>
      </c>
      <c r="W262" t="s">
        <v>53</v>
      </c>
      <c r="X262" t="s">
        <v>1376</v>
      </c>
      <c r="Y262" t="s">
        <v>1125</v>
      </c>
      <c r="Z262" t="s">
        <v>1326</v>
      </c>
    </row>
    <row r="263" spans="1:26" hidden="1" x14ac:dyDescent="0.35">
      <c r="A263">
        <v>352014955</v>
      </c>
      <c r="B263" s="19">
        <v>44926</v>
      </c>
      <c r="C263">
        <v>1226370630</v>
      </c>
      <c r="D263">
        <v>341248337</v>
      </c>
      <c r="E263">
        <v>11906850</v>
      </c>
      <c r="F263">
        <v>-9749664</v>
      </c>
      <c r="G263">
        <v>-32596508</v>
      </c>
      <c r="H263" t="s">
        <v>3325</v>
      </c>
      <c r="I263" t="s">
        <v>5257</v>
      </c>
      <c r="J263" t="s">
        <v>5258</v>
      </c>
      <c r="K263" t="s">
        <v>107</v>
      </c>
      <c r="L263" t="s">
        <v>5259</v>
      </c>
      <c r="M263" t="s">
        <v>5260</v>
      </c>
      <c r="N263" t="s">
        <v>5261</v>
      </c>
      <c r="O263" t="s">
        <v>5262</v>
      </c>
      <c r="P263" t="s">
        <v>3191</v>
      </c>
      <c r="Q263" t="s">
        <v>5263</v>
      </c>
      <c r="R263" t="s">
        <v>5264</v>
      </c>
      <c r="S263" t="s">
        <v>5265</v>
      </c>
      <c r="T263" t="s">
        <v>5266</v>
      </c>
      <c r="U263" t="s">
        <v>5267</v>
      </c>
      <c r="V263" t="s">
        <v>10</v>
      </c>
      <c r="W263" t="s">
        <v>53</v>
      </c>
      <c r="X263" t="s">
        <v>1376</v>
      </c>
      <c r="Y263" t="s">
        <v>1125</v>
      </c>
      <c r="Z263" t="s">
        <v>1326</v>
      </c>
    </row>
    <row r="264" spans="1:26" hidden="1" x14ac:dyDescent="0.35">
      <c r="A264">
        <v>352468292</v>
      </c>
      <c r="B264" s="19">
        <v>44742</v>
      </c>
      <c r="C264">
        <v>117649607</v>
      </c>
      <c r="D264">
        <v>37508697</v>
      </c>
      <c r="E264">
        <v>7992744</v>
      </c>
      <c r="F264">
        <v>4941104</v>
      </c>
      <c r="G264">
        <v>4017363</v>
      </c>
      <c r="H264" t="s">
        <v>5268</v>
      </c>
      <c r="I264" t="s">
        <v>5269</v>
      </c>
      <c r="J264" t="s">
        <v>5270</v>
      </c>
      <c r="K264" t="s">
        <v>5271</v>
      </c>
      <c r="L264" t="s">
        <v>5272</v>
      </c>
      <c r="M264" t="s">
        <v>5273</v>
      </c>
      <c r="N264" t="s">
        <v>5274</v>
      </c>
      <c r="O264" t="s">
        <v>5275</v>
      </c>
      <c r="P264" t="s">
        <v>5276</v>
      </c>
      <c r="Q264" t="s">
        <v>5277</v>
      </c>
      <c r="R264" t="s">
        <v>5278</v>
      </c>
      <c r="S264" t="s">
        <v>5279</v>
      </c>
      <c r="T264" t="s">
        <v>5280</v>
      </c>
      <c r="U264" t="s">
        <v>5281</v>
      </c>
      <c r="V264" t="s">
        <v>10</v>
      </c>
      <c r="W264" t="s">
        <v>53</v>
      </c>
      <c r="X264" t="s">
        <v>1398</v>
      </c>
      <c r="Y264" t="s">
        <v>1389</v>
      </c>
      <c r="Z264" t="s">
        <v>1390</v>
      </c>
    </row>
    <row r="265" spans="1:26" hidden="1" x14ac:dyDescent="0.35">
      <c r="A265">
        <v>333385706</v>
      </c>
      <c r="B265" s="19">
        <v>44561</v>
      </c>
      <c r="C265">
        <v>64887207</v>
      </c>
      <c r="D265">
        <v>23896032</v>
      </c>
      <c r="E265">
        <v>2734525</v>
      </c>
      <c r="F265">
        <v>1181281</v>
      </c>
      <c r="G265">
        <v>1072236</v>
      </c>
      <c r="H265" t="s">
        <v>5282</v>
      </c>
      <c r="I265" t="s">
        <v>5283</v>
      </c>
      <c r="J265" t="s">
        <v>5284</v>
      </c>
      <c r="K265" t="s">
        <v>5285</v>
      </c>
      <c r="L265" t="s">
        <v>5286</v>
      </c>
      <c r="M265" t="s">
        <v>151</v>
      </c>
      <c r="N265" t="s">
        <v>5287</v>
      </c>
      <c r="O265" t="s">
        <v>5288</v>
      </c>
      <c r="P265" t="s">
        <v>5289</v>
      </c>
      <c r="Q265" t="s">
        <v>5290</v>
      </c>
      <c r="R265" t="s">
        <v>5291</v>
      </c>
      <c r="S265" t="s">
        <v>5292</v>
      </c>
      <c r="T265" t="s">
        <v>5293</v>
      </c>
      <c r="U265" t="s">
        <v>5294</v>
      </c>
      <c r="V265" t="s">
        <v>10</v>
      </c>
      <c r="W265" t="s">
        <v>53</v>
      </c>
      <c r="X265" t="s">
        <v>1420</v>
      </c>
      <c r="Y265" t="s">
        <v>1389</v>
      </c>
      <c r="Z265" t="s">
        <v>1390</v>
      </c>
    </row>
    <row r="266" spans="1:26" hidden="1" x14ac:dyDescent="0.35">
      <c r="A266">
        <v>331108431</v>
      </c>
      <c r="B266" s="19">
        <v>44561</v>
      </c>
      <c r="C266">
        <v>36755952</v>
      </c>
      <c r="D266">
        <v>11680459</v>
      </c>
      <c r="E266">
        <v>2860969</v>
      </c>
      <c r="F266">
        <v>1446848</v>
      </c>
      <c r="G266">
        <v>898549</v>
      </c>
      <c r="H266" t="s">
        <v>5295</v>
      </c>
      <c r="I266" t="s">
        <v>5296</v>
      </c>
      <c r="J266" t="s">
        <v>5297</v>
      </c>
      <c r="K266" t="s">
        <v>5298</v>
      </c>
      <c r="L266" t="s">
        <v>5299</v>
      </c>
      <c r="M266" t="s">
        <v>5300</v>
      </c>
      <c r="N266" t="s">
        <v>5301</v>
      </c>
      <c r="O266" t="s">
        <v>5302</v>
      </c>
      <c r="P266" t="s">
        <v>379</v>
      </c>
      <c r="Q266" t="s">
        <v>5303</v>
      </c>
      <c r="R266" t="s">
        <v>5304</v>
      </c>
      <c r="S266" t="s">
        <v>5305</v>
      </c>
      <c r="T266" t="s">
        <v>5306</v>
      </c>
      <c r="U266" t="s">
        <v>5307</v>
      </c>
      <c r="V266" t="s">
        <v>10</v>
      </c>
      <c r="W266" t="s">
        <v>53</v>
      </c>
      <c r="X266" t="s">
        <v>1472</v>
      </c>
      <c r="Y266" t="s">
        <v>1389</v>
      </c>
      <c r="Z266" t="s">
        <v>1446</v>
      </c>
    </row>
    <row r="267" spans="1:26" hidden="1" x14ac:dyDescent="0.35">
      <c r="A267">
        <v>353610702</v>
      </c>
      <c r="B267" s="19">
        <v>42735</v>
      </c>
      <c r="C267">
        <v>60315780</v>
      </c>
      <c r="D267">
        <v>16085000</v>
      </c>
      <c r="E267">
        <v>3844874</v>
      </c>
      <c r="F267">
        <v>3289231</v>
      </c>
      <c r="G267">
        <v>2154524</v>
      </c>
      <c r="H267" t="s">
        <v>5308</v>
      </c>
      <c r="I267" t="s">
        <v>5309</v>
      </c>
      <c r="J267" t="s">
        <v>5310</v>
      </c>
      <c r="K267" t="s">
        <v>5311</v>
      </c>
      <c r="L267" t="s">
        <v>5312</v>
      </c>
      <c r="M267" t="s">
        <v>5313</v>
      </c>
      <c r="N267" t="s">
        <v>5314</v>
      </c>
      <c r="O267" t="s">
        <v>5315</v>
      </c>
      <c r="P267" t="s">
        <v>5316</v>
      </c>
      <c r="Q267" t="s">
        <v>5317</v>
      </c>
      <c r="R267" t="s">
        <v>5318</v>
      </c>
      <c r="S267" t="s">
        <v>5319</v>
      </c>
      <c r="T267" t="s">
        <v>5320</v>
      </c>
      <c r="U267" t="s">
        <v>5321</v>
      </c>
      <c r="V267" t="s">
        <v>10</v>
      </c>
      <c r="W267" t="s">
        <v>53</v>
      </c>
      <c r="X267" t="s">
        <v>599</v>
      </c>
      <c r="Y267" t="s">
        <v>509</v>
      </c>
      <c r="Z267" t="s">
        <v>529</v>
      </c>
    </row>
    <row r="268" spans="1:26" hidden="1" x14ac:dyDescent="0.35">
      <c r="A268">
        <v>352649206</v>
      </c>
      <c r="B268" s="19">
        <v>43100</v>
      </c>
      <c r="C268">
        <v>1269877</v>
      </c>
      <c r="D268">
        <v>726950</v>
      </c>
      <c r="E268">
        <v>106210</v>
      </c>
      <c r="F268">
        <v>106209</v>
      </c>
      <c r="G268">
        <v>86387</v>
      </c>
      <c r="H268" t="s">
        <v>5322</v>
      </c>
      <c r="I268" t="s">
        <v>5323</v>
      </c>
      <c r="J268" t="s">
        <v>49</v>
      </c>
      <c r="K268" t="s">
        <v>5324</v>
      </c>
      <c r="L268" t="s">
        <v>5325</v>
      </c>
      <c r="M268" t="s">
        <v>3553</v>
      </c>
      <c r="N268" t="s">
        <v>5326</v>
      </c>
      <c r="O268" t="s">
        <v>5327</v>
      </c>
      <c r="P268" t="s">
        <v>5328</v>
      </c>
      <c r="Q268" t="s">
        <v>5329</v>
      </c>
      <c r="R268" t="s">
        <v>5330</v>
      </c>
      <c r="S268" t="s">
        <v>49</v>
      </c>
      <c r="T268" t="s">
        <v>5331</v>
      </c>
      <c r="U268" t="s">
        <v>5332</v>
      </c>
      <c r="V268" t="s">
        <v>10</v>
      </c>
      <c r="W268" t="s">
        <v>53</v>
      </c>
      <c r="X268" t="s">
        <v>1441</v>
      </c>
      <c r="Y268" t="s">
        <v>1389</v>
      </c>
      <c r="Z268" t="s">
        <v>1437</v>
      </c>
    </row>
    <row r="269" spans="1:26" hidden="1" x14ac:dyDescent="0.35">
      <c r="A269">
        <v>330658345</v>
      </c>
      <c r="B269" s="19">
        <v>44561</v>
      </c>
      <c r="C269">
        <v>34182128</v>
      </c>
      <c r="D269">
        <v>13730519</v>
      </c>
      <c r="E269">
        <v>4969413</v>
      </c>
      <c r="F269">
        <v>2829539</v>
      </c>
      <c r="G269">
        <v>1945831</v>
      </c>
      <c r="H269" t="s">
        <v>3798</v>
      </c>
      <c r="I269" t="s">
        <v>5333</v>
      </c>
      <c r="J269" t="s">
        <v>5334</v>
      </c>
      <c r="K269" t="s">
        <v>5335</v>
      </c>
      <c r="L269" t="s">
        <v>5336</v>
      </c>
      <c r="M269" t="s">
        <v>195</v>
      </c>
      <c r="N269" t="s">
        <v>5337</v>
      </c>
      <c r="O269" t="s">
        <v>44</v>
      </c>
      <c r="P269" t="s">
        <v>5338</v>
      </c>
      <c r="Q269" t="s">
        <v>5339</v>
      </c>
      <c r="R269" t="s">
        <v>5340</v>
      </c>
      <c r="S269" t="s">
        <v>5341</v>
      </c>
      <c r="T269" t="s">
        <v>5342</v>
      </c>
      <c r="U269" t="s">
        <v>5343</v>
      </c>
      <c r="V269" t="s">
        <v>10</v>
      </c>
      <c r="W269" t="s">
        <v>53</v>
      </c>
      <c r="X269" t="s">
        <v>1102</v>
      </c>
      <c r="Y269" t="s">
        <v>1001</v>
      </c>
      <c r="Z269" t="s">
        <v>1052</v>
      </c>
    </row>
    <row r="270" spans="1:26" hidden="1" x14ac:dyDescent="0.35">
      <c r="A270">
        <v>388238842</v>
      </c>
      <c r="B270" s="19">
        <v>44926</v>
      </c>
      <c r="C270">
        <v>88951187</v>
      </c>
      <c r="D270">
        <v>60399858</v>
      </c>
      <c r="E270">
        <v>2915911</v>
      </c>
      <c r="F270">
        <v>-1036849</v>
      </c>
      <c r="G270">
        <v>-2162815</v>
      </c>
      <c r="H270" t="s">
        <v>5344</v>
      </c>
      <c r="I270" t="s">
        <v>5345</v>
      </c>
      <c r="J270" t="s">
        <v>5346</v>
      </c>
      <c r="K270" t="s">
        <v>5347</v>
      </c>
      <c r="L270" t="s">
        <v>5348</v>
      </c>
      <c r="M270" t="s">
        <v>5349</v>
      </c>
      <c r="N270" t="s">
        <v>5350</v>
      </c>
      <c r="O270" t="s">
        <v>5351</v>
      </c>
      <c r="P270" t="s">
        <v>5352</v>
      </c>
      <c r="Q270" t="s">
        <v>5353</v>
      </c>
      <c r="R270" t="s">
        <v>5354</v>
      </c>
      <c r="S270" t="s">
        <v>5355</v>
      </c>
      <c r="T270" t="s">
        <v>5356</v>
      </c>
      <c r="U270" t="s">
        <v>5357</v>
      </c>
      <c r="V270" t="s">
        <v>10</v>
      </c>
      <c r="W270" t="s">
        <v>53</v>
      </c>
      <c r="X270" t="s">
        <v>1078</v>
      </c>
      <c r="Y270" t="s">
        <v>1001</v>
      </c>
      <c r="Z270" t="s">
        <v>1052</v>
      </c>
    </row>
    <row r="271" spans="1:26" hidden="1" x14ac:dyDescent="0.35">
      <c r="A271">
        <v>397673195</v>
      </c>
      <c r="B271" s="19">
        <v>44926</v>
      </c>
      <c r="C271">
        <v>55078208</v>
      </c>
      <c r="D271">
        <v>18184779</v>
      </c>
      <c r="E271">
        <v>2045179</v>
      </c>
      <c r="F271">
        <v>571707</v>
      </c>
      <c r="G271">
        <v>2434716</v>
      </c>
      <c r="H271" t="s">
        <v>4383</v>
      </c>
      <c r="I271" t="s">
        <v>5358</v>
      </c>
      <c r="J271" t="s">
        <v>5359</v>
      </c>
      <c r="K271" t="s">
        <v>5360</v>
      </c>
      <c r="L271" t="s">
        <v>5361</v>
      </c>
      <c r="M271" t="s">
        <v>5362</v>
      </c>
      <c r="N271" t="s">
        <v>5363</v>
      </c>
      <c r="O271" t="s">
        <v>5364</v>
      </c>
      <c r="P271" t="s">
        <v>5365</v>
      </c>
      <c r="Q271" t="s">
        <v>5366</v>
      </c>
      <c r="R271" t="s">
        <v>2306</v>
      </c>
      <c r="S271" t="s">
        <v>5367</v>
      </c>
      <c r="T271" t="s">
        <v>5368</v>
      </c>
      <c r="U271" t="s">
        <v>5369</v>
      </c>
      <c r="V271" t="s">
        <v>10</v>
      </c>
      <c r="W271" t="s">
        <v>53</v>
      </c>
      <c r="X271" t="s">
        <v>626</v>
      </c>
      <c r="Y271" t="s">
        <v>509</v>
      </c>
      <c r="Z271" t="s">
        <v>612</v>
      </c>
    </row>
    <row r="272" spans="1:26" hidden="1" x14ac:dyDescent="0.35">
      <c r="A272">
        <v>397815754</v>
      </c>
      <c r="B272" s="19">
        <v>43830</v>
      </c>
      <c r="C272">
        <v>254065602</v>
      </c>
      <c r="D272">
        <v>86050405</v>
      </c>
      <c r="E272">
        <v>-1453053</v>
      </c>
      <c r="F272">
        <v>-5924691</v>
      </c>
      <c r="G272">
        <v>-7644052</v>
      </c>
      <c r="H272" t="s">
        <v>5370</v>
      </c>
      <c r="I272" t="s">
        <v>5371</v>
      </c>
      <c r="J272" t="s">
        <v>5372</v>
      </c>
      <c r="K272" t="s">
        <v>5373</v>
      </c>
      <c r="L272" t="s">
        <v>5374</v>
      </c>
      <c r="M272" t="s">
        <v>5375</v>
      </c>
      <c r="N272" t="s">
        <v>5376</v>
      </c>
      <c r="O272" t="s">
        <v>5377</v>
      </c>
      <c r="P272" t="s">
        <v>5378</v>
      </c>
      <c r="Q272" t="s">
        <v>5379</v>
      </c>
      <c r="R272" t="s">
        <v>5380</v>
      </c>
      <c r="S272" t="s">
        <v>5381</v>
      </c>
      <c r="T272" t="s">
        <v>5382</v>
      </c>
      <c r="U272" t="s">
        <v>5383</v>
      </c>
      <c r="V272" t="s">
        <v>10</v>
      </c>
      <c r="W272" t="s">
        <v>53</v>
      </c>
      <c r="X272" t="s">
        <v>1186</v>
      </c>
      <c r="Y272" t="s">
        <v>1125</v>
      </c>
      <c r="Z272" t="s">
        <v>1174</v>
      </c>
    </row>
    <row r="273" spans="1:26" hidden="1" x14ac:dyDescent="0.35">
      <c r="A273">
        <v>388143620</v>
      </c>
      <c r="B273" s="19">
        <v>44377</v>
      </c>
      <c r="C273">
        <v>27154626</v>
      </c>
      <c r="D273">
        <v>6530997</v>
      </c>
      <c r="E273">
        <v>1145085</v>
      </c>
      <c r="F273">
        <v>-1212608</v>
      </c>
      <c r="G273">
        <v>-885259</v>
      </c>
      <c r="H273" t="s">
        <v>5384</v>
      </c>
      <c r="I273" t="s">
        <v>5385</v>
      </c>
      <c r="J273" t="s">
        <v>5386</v>
      </c>
      <c r="K273" t="s">
        <v>5387</v>
      </c>
      <c r="L273" t="s">
        <v>4712</v>
      </c>
      <c r="M273" t="s">
        <v>5388</v>
      </c>
      <c r="N273" t="s">
        <v>5389</v>
      </c>
      <c r="O273" t="s">
        <v>5390</v>
      </c>
      <c r="P273" t="s">
        <v>2952</v>
      </c>
      <c r="Q273" t="s">
        <v>5391</v>
      </c>
      <c r="R273" t="s">
        <v>4718</v>
      </c>
      <c r="S273" t="s">
        <v>5392</v>
      </c>
      <c r="T273" t="s">
        <v>5393</v>
      </c>
      <c r="U273" t="s">
        <v>5394</v>
      </c>
      <c r="V273" t="s">
        <v>10</v>
      </c>
      <c r="W273" t="s">
        <v>53</v>
      </c>
      <c r="X273" t="s">
        <v>1432</v>
      </c>
      <c r="Y273" t="s">
        <v>1389</v>
      </c>
      <c r="Z273" t="s">
        <v>1390</v>
      </c>
    </row>
    <row r="274" spans="1:26" hidden="1" x14ac:dyDescent="0.35">
      <c r="A274">
        <v>399060821</v>
      </c>
      <c r="B274" s="19">
        <v>42613</v>
      </c>
      <c r="C274">
        <v>65448194</v>
      </c>
      <c r="D274">
        <v>15900532</v>
      </c>
      <c r="E274">
        <v>470867</v>
      </c>
      <c r="F274">
        <v>-491545</v>
      </c>
      <c r="G274">
        <v>-1349979</v>
      </c>
      <c r="H274" t="s">
        <v>5395</v>
      </c>
      <c r="I274" t="s">
        <v>5396</v>
      </c>
      <c r="J274" t="s">
        <v>5397</v>
      </c>
      <c r="K274" t="s">
        <v>5398</v>
      </c>
      <c r="L274" t="s">
        <v>5399</v>
      </c>
      <c r="M274" t="s">
        <v>5400</v>
      </c>
      <c r="N274" t="s">
        <v>5401</v>
      </c>
      <c r="O274" t="s">
        <v>5402</v>
      </c>
      <c r="P274" t="s">
        <v>5403</v>
      </c>
      <c r="Q274" t="s">
        <v>5404</v>
      </c>
      <c r="R274" t="s">
        <v>5405</v>
      </c>
      <c r="S274" t="s">
        <v>5406</v>
      </c>
      <c r="T274" t="s">
        <v>5407</v>
      </c>
      <c r="U274" t="s">
        <v>5408</v>
      </c>
      <c r="V274" t="s">
        <v>10</v>
      </c>
      <c r="W274" t="s">
        <v>53</v>
      </c>
      <c r="X274" t="s">
        <v>831</v>
      </c>
      <c r="Y274" t="s">
        <v>771</v>
      </c>
      <c r="Z274" t="s">
        <v>799</v>
      </c>
    </row>
    <row r="275" spans="1:26" hidden="1" x14ac:dyDescent="0.35">
      <c r="A275">
        <v>420800492</v>
      </c>
      <c r="B275" s="19">
        <v>44377</v>
      </c>
      <c r="C275">
        <v>83716497</v>
      </c>
      <c r="D275">
        <v>42292924</v>
      </c>
      <c r="E275">
        <v>3910966</v>
      </c>
      <c r="F275">
        <v>3285869</v>
      </c>
      <c r="G275">
        <v>1771000</v>
      </c>
      <c r="H275" t="s">
        <v>5409</v>
      </c>
      <c r="I275" t="s">
        <v>5410</v>
      </c>
      <c r="J275" t="s">
        <v>5411</v>
      </c>
      <c r="K275" t="s">
        <v>5412</v>
      </c>
      <c r="L275" t="s">
        <v>5413</v>
      </c>
      <c r="M275" t="s">
        <v>5414</v>
      </c>
      <c r="N275" t="s">
        <v>5415</v>
      </c>
      <c r="O275" t="s">
        <v>5416</v>
      </c>
      <c r="P275" t="s">
        <v>5417</v>
      </c>
      <c r="Q275" t="s">
        <v>5418</v>
      </c>
      <c r="R275" t="s">
        <v>5419</v>
      </c>
      <c r="S275" t="s">
        <v>5420</v>
      </c>
      <c r="T275" t="s">
        <v>2638</v>
      </c>
      <c r="U275" t="s">
        <v>5421</v>
      </c>
      <c r="V275" t="s">
        <v>10</v>
      </c>
      <c r="W275" t="s">
        <v>53</v>
      </c>
      <c r="X275" t="s">
        <v>545</v>
      </c>
      <c r="Y275" t="s">
        <v>509</v>
      </c>
      <c r="Z275" t="s">
        <v>529</v>
      </c>
    </row>
    <row r="276" spans="1:26" hidden="1" x14ac:dyDescent="0.35">
      <c r="A276">
        <v>327641346</v>
      </c>
      <c r="B276" s="19">
        <v>45657</v>
      </c>
      <c r="C276">
        <v>833615463</v>
      </c>
      <c r="D276">
        <v>192962918</v>
      </c>
      <c r="E276">
        <v>12570501</v>
      </c>
      <c r="F276">
        <v>4004120</v>
      </c>
      <c r="G276">
        <v>-304164</v>
      </c>
      <c r="H276" t="s">
        <v>5422</v>
      </c>
      <c r="I276" t="s">
        <v>5423</v>
      </c>
      <c r="J276" t="s">
        <v>5424</v>
      </c>
      <c r="K276" t="s">
        <v>5425</v>
      </c>
      <c r="L276" t="s">
        <v>5426</v>
      </c>
      <c r="M276" t="s">
        <v>5427</v>
      </c>
      <c r="N276" t="s">
        <v>5428</v>
      </c>
      <c r="O276" t="s">
        <v>5429</v>
      </c>
      <c r="P276" t="s">
        <v>5430</v>
      </c>
      <c r="Q276" t="s">
        <v>5431</v>
      </c>
      <c r="R276" t="s">
        <v>5432</v>
      </c>
      <c r="S276" t="s">
        <v>5433</v>
      </c>
      <c r="T276" t="s">
        <v>5434</v>
      </c>
      <c r="U276" t="s">
        <v>5435</v>
      </c>
      <c r="V276" t="s">
        <v>10</v>
      </c>
      <c r="W276" t="s">
        <v>53</v>
      </c>
      <c r="X276" t="s">
        <v>1572</v>
      </c>
      <c r="Y276" t="s">
        <v>1484</v>
      </c>
      <c r="Z276" t="s">
        <v>1566</v>
      </c>
    </row>
    <row r="277" spans="1:26" hidden="1" x14ac:dyDescent="0.35">
      <c r="A277">
        <v>329165344</v>
      </c>
      <c r="B277" s="19">
        <v>45291</v>
      </c>
      <c r="C277">
        <v>43261991</v>
      </c>
      <c r="D277">
        <v>17567460</v>
      </c>
      <c r="E277">
        <v>7170254</v>
      </c>
      <c r="F277">
        <v>6302372</v>
      </c>
      <c r="G277">
        <v>3573925</v>
      </c>
      <c r="H277" t="s">
        <v>5436</v>
      </c>
      <c r="I277" t="s">
        <v>5437</v>
      </c>
      <c r="J277" t="s">
        <v>5438</v>
      </c>
      <c r="K277" t="s">
        <v>5439</v>
      </c>
      <c r="L277" t="s">
        <v>5440</v>
      </c>
      <c r="M277" t="s">
        <v>5441</v>
      </c>
      <c r="N277" t="s">
        <v>5442</v>
      </c>
      <c r="O277" t="s">
        <v>5443</v>
      </c>
      <c r="P277" t="s">
        <v>5444</v>
      </c>
      <c r="Q277" t="s">
        <v>5445</v>
      </c>
      <c r="R277" t="s">
        <v>5446</v>
      </c>
      <c r="S277" t="s">
        <v>5447</v>
      </c>
      <c r="T277" t="s">
        <v>5448</v>
      </c>
      <c r="U277" t="s">
        <v>5449</v>
      </c>
      <c r="V277" t="s">
        <v>10</v>
      </c>
      <c r="W277" t="s">
        <v>53</v>
      </c>
      <c r="X277" t="s">
        <v>835</v>
      </c>
      <c r="Y277" t="s">
        <v>771</v>
      </c>
      <c r="Z277" t="s">
        <v>799</v>
      </c>
    </row>
    <row r="278" spans="1:26" hidden="1" x14ac:dyDescent="0.35">
      <c r="A278">
        <v>839663317</v>
      </c>
      <c r="B278" s="19">
        <v>45657</v>
      </c>
      <c r="C278">
        <v>165329000</v>
      </c>
      <c r="D278">
        <v>47406000</v>
      </c>
      <c r="E278">
        <v>4185000</v>
      </c>
      <c r="F278">
        <v>1604000</v>
      </c>
      <c r="G278">
        <v>2008000</v>
      </c>
      <c r="H278" t="s">
        <v>5450</v>
      </c>
      <c r="I278" t="s">
        <v>345</v>
      </c>
      <c r="J278" t="s">
        <v>5451</v>
      </c>
      <c r="K278" t="s">
        <v>5452</v>
      </c>
      <c r="L278" t="s">
        <v>5453</v>
      </c>
      <c r="M278" t="s">
        <v>5454</v>
      </c>
      <c r="N278" t="s">
        <v>5455</v>
      </c>
      <c r="O278" t="s">
        <v>5456</v>
      </c>
      <c r="P278" t="s">
        <v>5457</v>
      </c>
      <c r="Q278" t="s">
        <v>5458</v>
      </c>
      <c r="R278" t="s">
        <v>5459</v>
      </c>
      <c r="S278" t="s">
        <v>5460</v>
      </c>
      <c r="T278" t="s">
        <v>5461</v>
      </c>
      <c r="U278" t="s">
        <v>5462</v>
      </c>
      <c r="V278" t="s">
        <v>10</v>
      </c>
      <c r="W278" t="s">
        <v>53</v>
      </c>
      <c r="X278" t="s">
        <v>1757</v>
      </c>
      <c r="Y278" t="s">
        <v>1484</v>
      </c>
      <c r="Z278" t="s">
        <v>1677</v>
      </c>
    </row>
    <row r="279" spans="1:26" hidden="1" x14ac:dyDescent="0.35">
      <c r="A279">
        <v>412082224</v>
      </c>
      <c r="B279" s="19">
        <v>44926</v>
      </c>
      <c r="C279">
        <v>308513628</v>
      </c>
      <c r="D279">
        <v>111300980</v>
      </c>
      <c r="E279">
        <v>5222536</v>
      </c>
      <c r="F279">
        <v>-3260735</v>
      </c>
      <c r="G279">
        <v>-3374895</v>
      </c>
      <c r="H279" t="s">
        <v>5463</v>
      </c>
      <c r="I279" t="s">
        <v>5464</v>
      </c>
      <c r="J279" t="s">
        <v>5465</v>
      </c>
      <c r="K279" t="s">
        <v>5466</v>
      </c>
      <c r="L279" t="s">
        <v>5467</v>
      </c>
      <c r="M279" t="s">
        <v>5468</v>
      </c>
      <c r="N279" t="s">
        <v>5469</v>
      </c>
      <c r="O279" t="s">
        <v>5470</v>
      </c>
      <c r="P279" t="s">
        <v>5471</v>
      </c>
      <c r="Q279" t="s">
        <v>5472</v>
      </c>
      <c r="R279" t="s">
        <v>5473</v>
      </c>
      <c r="S279" t="s">
        <v>5474</v>
      </c>
      <c r="T279" t="s">
        <v>5475</v>
      </c>
      <c r="U279" t="s">
        <v>5476</v>
      </c>
      <c r="V279" t="s">
        <v>10</v>
      </c>
      <c r="W279" t="s">
        <v>53</v>
      </c>
      <c r="X279" t="s">
        <v>1489</v>
      </c>
      <c r="Y279" t="s">
        <v>1484</v>
      </c>
      <c r="Z279" t="s">
        <v>1485</v>
      </c>
    </row>
    <row r="280" spans="1:26" hidden="1" x14ac:dyDescent="0.35">
      <c r="A280">
        <v>331979989</v>
      </c>
      <c r="B280" s="19">
        <v>44561</v>
      </c>
      <c r="C280">
        <v>76084291</v>
      </c>
      <c r="D280">
        <v>23827740</v>
      </c>
      <c r="E280">
        <v>5217734</v>
      </c>
      <c r="F280">
        <v>4351419</v>
      </c>
      <c r="G280">
        <v>2888314</v>
      </c>
      <c r="H280" t="s">
        <v>5477</v>
      </c>
      <c r="I280" t="s">
        <v>5478</v>
      </c>
      <c r="J280" t="s">
        <v>5479</v>
      </c>
      <c r="K280" t="s">
        <v>5480</v>
      </c>
      <c r="L280" t="s">
        <v>5481</v>
      </c>
      <c r="M280" t="s">
        <v>4581</v>
      </c>
      <c r="N280" t="s">
        <v>5482</v>
      </c>
      <c r="O280" t="s">
        <v>5483</v>
      </c>
      <c r="P280" t="s">
        <v>96</v>
      </c>
      <c r="Q280" t="s">
        <v>5484</v>
      </c>
      <c r="R280" t="s">
        <v>5485</v>
      </c>
      <c r="S280" t="s">
        <v>5486</v>
      </c>
      <c r="T280" t="s">
        <v>5487</v>
      </c>
      <c r="U280" t="s">
        <v>5488</v>
      </c>
      <c r="V280" t="s">
        <v>10</v>
      </c>
      <c r="W280" t="s">
        <v>53</v>
      </c>
      <c r="X280" t="s">
        <v>1604</v>
      </c>
      <c r="Y280" t="s">
        <v>1484</v>
      </c>
      <c r="Z280" t="s">
        <v>1566</v>
      </c>
    </row>
    <row r="281" spans="1:26" hidden="1" x14ac:dyDescent="0.35">
      <c r="A281">
        <v>337986798</v>
      </c>
      <c r="B281" s="19">
        <v>45291</v>
      </c>
      <c r="C281">
        <v>245317738</v>
      </c>
      <c r="D281">
        <v>88653459</v>
      </c>
      <c r="E281">
        <v>30178277</v>
      </c>
      <c r="F281">
        <v>19579681</v>
      </c>
      <c r="G281">
        <v>10981092</v>
      </c>
      <c r="H281" t="s">
        <v>5489</v>
      </c>
      <c r="I281" t="s">
        <v>5490</v>
      </c>
      <c r="J281" t="s">
        <v>4900</v>
      </c>
      <c r="K281" t="s">
        <v>5491</v>
      </c>
      <c r="L281" t="s">
        <v>5492</v>
      </c>
      <c r="M281" t="s">
        <v>5493</v>
      </c>
      <c r="N281" t="s">
        <v>5040</v>
      </c>
      <c r="O281" t="s">
        <v>5494</v>
      </c>
      <c r="P281" t="s">
        <v>5495</v>
      </c>
      <c r="Q281" t="s">
        <v>5496</v>
      </c>
      <c r="R281" t="s">
        <v>5497</v>
      </c>
      <c r="S281" t="s">
        <v>5498</v>
      </c>
      <c r="T281" t="s">
        <v>5499</v>
      </c>
      <c r="U281" t="s">
        <v>5500</v>
      </c>
      <c r="V281" t="s">
        <v>10</v>
      </c>
      <c r="W281" t="s">
        <v>53</v>
      </c>
      <c r="X281" t="s">
        <v>535</v>
      </c>
      <c r="Y281" t="s">
        <v>509</v>
      </c>
      <c r="Z281" t="s">
        <v>529</v>
      </c>
    </row>
    <row r="282" spans="1:26" hidden="1" x14ac:dyDescent="0.35">
      <c r="A282">
        <v>338154610</v>
      </c>
      <c r="B282" s="19">
        <v>43190</v>
      </c>
      <c r="C282">
        <v>341551156</v>
      </c>
      <c r="D282">
        <v>95769045</v>
      </c>
      <c r="E282">
        <v>694342</v>
      </c>
      <c r="F282">
        <v>-4686461</v>
      </c>
      <c r="G282">
        <v>-6854337</v>
      </c>
      <c r="H282" t="s">
        <v>5501</v>
      </c>
      <c r="I282" t="s">
        <v>5502</v>
      </c>
      <c r="J282" t="s">
        <v>5503</v>
      </c>
      <c r="K282" t="s">
        <v>5504</v>
      </c>
      <c r="L282" t="s">
        <v>5505</v>
      </c>
      <c r="M282" t="s">
        <v>5506</v>
      </c>
      <c r="N282" t="s">
        <v>5507</v>
      </c>
      <c r="O282" t="s">
        <v>5508</v>
      </c>
      <c r="P282" t="s">
        <v>5509</v>
      </c>
      <c r="Q282" t="s">
        <v>5510</v>
      </c>
      <c r="R282" t="s">
        <v>5511</v>
      </c>
      <c r="S282" t="s">
        <v>5512</v>
      </c>
      <c r="T282" t="s">
        <v>5513</v>
      </c>
      <c r="U282" t="s">
        <v>5514</v>
      </c>
      <c r="V282" t="s">
        <v>10</v>
      </c>
      <c r="W282" t="s">
        <v>53</v>
      </c>
      <c r="X282" t="s">
        <v>1180</v>
      </c>
      <c r="Y282" t="s">
        <v>1125</v>
      </c>
      <c r="Z282" t="s">
        <v>1174</v>
      </c>
    </row>
    <row r="283" spans="1:26" hidden="1" x14ac:dyDescent="0.35">
      <c r="A283">
        <v>338471980</v>
      </c>
      <c r="B283" s="19">
        <v>44926</v>
      </c>
      <c r="C283">
        <v>108725771</v>
      </c>
      <c r="D283">
        <v>46054238</v>
      </c>
      <c r="E283">
        <v>13413966</v>
      </c>
      <c r="F283">
        <v>5006698</v>
      </c>
      <c r="G283">
        <v>3484544</v>
      </c>
      <c r="H283" t="s">
        <v>49</v>
      </c>
      <c r="I283" t="s">
        <v>5515</v>
      </c>
      <c r="J283" t="s">
        <v>5516</v>
      </c>
      <c r="K283" t="s">
        <v>5517</v>
      </c>
      <c r="L283" t="s">
        <v>5518</v>
      </c>
      <c r="M283" t="s">
        <v>5106</v>
      </c>
      <c r="N283" t="s">
        <v>5519</v>
      </c>
      <c r="O283" t="s">
        <v>49</v>
      </c>
      <c r="P283" t="s">
        <v>5520</v>
      </c>
      <c r="Q283" t="s">
        <v>5521</v>
      </c>
      <c r="R283" t="s">
        <v>5522</v>
      </c>
      <c r="S283" t="s">
        <v>5523</v>
      </c>
      <c r="T283" t="s">
        <v>5524</v>
      </c>
      <c r="U283" t="s">
        <v>5525</v>
      </c>
      <c r="V283" t="s">
        <v>10</v>
      </c>
      <c r="W283" t="s">
        <v>53</v>
      </c>
      <c r="X283" t="s">
        <v>541</v>
      </c>
      <c r="Y283" t="s">
        <v>509</v>
      </c>
      <c r="Z283" t="s">
        <v>529</v>
      </c>
    </row>
    <row r="284" spans="1:26" hidden="1" x14ac:dyDescent="0.35">
      <c r="A284">
        <v>400447520</v>
      </c>
      <c r="B284" s="19">
        <v>43890</v>
      </c>
      <c r="C284">
        <v>47946085</v>
      </c>
      <c r="D284">
        <v>12020955</v>
      </c>
      <c r="E284">
        <v>2373375</v>
      </c>
      <c r="F284">
        <v>3673203</v>
      </c>
      <c r="G284">
        <v>2175837</v>
      </c>
      <c r="H284" t="s">
        <v>5526</v>
      </c>
      <c r="I284" t="s">
        <v>5527</v>
      </c>
      <c r="J284" t="s">
        <v>5528</v>
      </c>
      <c r="K284" t="s">
        <v>5529</v>
      </c>
      <c r="L284" t="s">
        <v>5530</v>
      </c>
      <c r="M284" t="s">
        <v>5531</v>
      </c>
      <c r="N284" t="s">
        <v>3657</v>
      </c>
      <c r="O284" t="s">
        <v>5532</v>
      </c>
      <c r="P284" t="s">
        <v>5533</v>
      </c>
      <c r="Q284" t="s">
        <v>5534</v>
      </c>
      <c r="R284" t="s">
        <v>5535</v>
      </c>
      <c r="S284" t="s">
        <v>5536</v>
      </c>
      <c r="T284" t="s">
        <v>5537</v>
      </c>
      <c r="U284" t="s">
        <v>5538</v>
      </c>
      <c r="V284" t="s">
        <v>10</v>
      </c>
      <c r="W284" t="s">
        <v>53</v>
      </c>
      <c r="X284" t="s">
        <v>1521</v>
      </c>
      <c r="Y284" t="s">
        <v>1484</v>
      </c>
      <c r="Z284" t="s">
        <v>1485</v>
      </c>
    </row>
    <row r="285" spans="1:26" hidden="1" x14ac:dyDescent="0.35">
      <c r="A285">
        <v>400447520</v>
      </c>
      <c r="B285" s="19">
        <v>44985</v>
      </c>
      <c r="C285">
        <v>74174222</v>
      </c>
      <c r="D285">
        <v>20183943</v>
      </c>
      <c r="E285">
        <v>5006461</v>
      </c>
      <c r="F285">
        <v>5643973</v>
      </c>
      <c r="G285">
        <v>4426868</v>
      </c>
      <c r="H285" t="s">
        <v>5539</v>
      </c>
      <c r="I285" t="s">
        <v>5540</v>
      </c>
      <c r="J285" t="s">
        <v>5541</v>
      </c>
      <c r="K285" t="s">
        <v>5542</v>
      </c>
      <c r="L285" t="s">
        <v>5543</v>
      </c>
      <c r="M285" t="s">
        <v>5544</v>
      </c>
      <c r="N285" t="s">
        <v>5545</v>
      </c>
      <c r="O285" t="s">
        <v>5546</v>
      </c>
      <c r="P285" t="s">
        <v>5547</v>
      </c>
      <c r="Q285" t="s">
        <v>280</v>
      </c>
      <c r="R285" t="s">
        <v>5548</v>
      </c>
      <c r="S285" t="s">
        <v>5549</v>
      </c>
      <c r="T285" t="s">
        <v>5550</v>
      </c>
      <c r="U285" t="s">
        <v>5551</v>
      </c>
      <c r="V285" t="s">
        <v>10</v>
      </c>
      <c r="W285" t="s">
        <v>53</v>
      </c>
      <c r="X285" t="s">
        <v>1521</v>
      </c>
      <c r="Y285" t="s">
        <v>1484</v>
      </c>
      <c r="Z285" t="s">
        <v>1485</v>
      </c>
    </row>
    <row r="286" spans="1:26" hidden="1" x14ac:dyDescent="0.35">
      <c r="A286">
        <v>378339063</v>
      </c>
      <c r="B286" s="19">
        <v>44561</v>
      </c>
      <c r="C286">
        <v>73307228</v>
      </c>
      <c r="D286">
        <v>25813060</v>
      </c>
      <c r="E286">
        <v>1193232</v>
      </c>
      <c r="F286">
        <v>-907248</v>
      </c>
      <c r="G286">
        <v>-2954428</v>
      </c>
      <c r="H286" t="s">
        <v>5552</v>
      </c>
      <c r="I286" t="s">
        <v>5553</v>
      </c>
      <c r="J286" t="s">
        <v>2041</v>
      </c>
      <c r="K286" t="s">
        <v>5554</v>
      </c>
      <c r="L286" t="s">
        <v>2122</v>
      </c>
      <c r="M286" t="s">
        <v>5555</v>
      </c>
      <c r="N286" t="s">
        <v>5556</v>
      </c>
      <c r="O286" t="s">
        <v>5557</v>
      </c>
      <c r="P286" t="s">
        <v>5558</v>
      </c>
      <c r="Q286" t="s">
        <v>3355</v>
      </c>
      <c r="R286" t="s">
        <v>5559</v>
      </c>
      <c r="S286" t="s">
        <v>5560</v>
      </c>
      <c r="T286" t="s">
        <v>5561</v>
      </c>
      <c r="U286" t="s">
        <v>5562</v>
      </c>
      <c r="V286" t="s">
        <v>10</v>
      </c>
      <c r="W286" t="s">
        <v>53</v>
      </c>
      <c r="X286" t="s">
        <v>1082</v>
      </c>
      <c r="Y286" t="s">
        <v>1001</v>
      </c>
      <c r="Z286" t="s">
        <v>1052</v>
      </c>
    </row>
    <row r="287" spans="1:26" hidden="1" x14ac:dyDescent="0.35">
      <c r="A287">
        <v>402574560</v>
      </c>
      <c r="B287" s="19">
        <v>44196</v>
      </c>
      <c r="C287">
        <v>33128537</v>
      </c>
      <c r="D287">
        <v>9589678</v>
      </c>
      <c r="E287">
        <v>843787</v>
      </c>
      <c r="F287">
        <v>82163</v>
      </c>
      <c r="G287">
        <v>126845</v>
      </c>
      <c r="H287" t="s">
        <v>5563</v>
      </c>
      <c r="I287" t="s">
        <v>5564</v>
      </c>
      <c r="J287" t="s">
        <v>5565</v>
      </c>
      <c r="K287" t="s">
        <v>5566</v>
      </c>
      <c r="L287" t="s">
        <v>5567</v>
      </c>
      <c r="M287" t="s">
        <v>5568</v>
      </c>
      <c r="N287" t="s">
        <v>5569</v>
      </c>
      <c r="O287" t="s">
        <v>5570</v>
      </c>
      <c r="P287" t="s">
        <v>5571</v>
      </c>
      <c r="Q287" t="s">
        <v>5572</v>
      </c>
      <c r="R287" t="s">
        <v>5573</v>
      </c>
      <c r="S287" t="s">
        <v>5574</v>
      </c>
      <c r="T287" t="s">
        <v>5575</v>
      </c>
      <c r="U287" t="s">
        <v>5576</v>
      </c>
      <c r="V287" t="s">
        <v>10</v>
      </c>
      <c r="W287" t="s">
        <v>53</v>
      </c>
      <c r="X287" t="s">
        <v>1636</v>
      </c>
      <c r="Y287" t="s">
        <v>1484</v>
      </c>
      <c r="Z287" t="s">
        <v>1566</v>
      </c>
    </row>
    <row r="288" spans="1:26" hidden="1" x14ac:dyDescent="0.35">
      <c r="A288">
        <v>379313083</v>
      </c>
      <c r="B288" s="19">
        <v>44985</v>
      </c>
      <c r="C288">
        <v>235441629</v>
      </c>
      <c r="D288">
        <v>78373802</v>
      </c>
      <c r="E288">
        <v>33385234</v>
      </c>
      <c r="F288">
        <v>31402667</v>
      </c>
      <c r="G288">
        <v>26296337</v>
      </c>
      <c r="H288" t="s">
        <v>5577</v>
      </c>
      <c r="I288" t="s">
        <v>5578</v>
      </c>
      <c r="J288" t="s">
        <v>5579</v>
      </c>
      <c r="K288" t="s">
        <v>5580</v>
      </c>
      <c r="L288" t="s">
        <v>5581</v>
      </c>
      <c r="M288" t="s">
        <v>1907</v>
      </c>
      <c r="N288" t="s">
        <v>5582</v>
      </c>
      <c r="O288" t="s">
        <v>5583</v>
      </c>
      <c r="P288" t="s">
        <v>5584</v>
      </c>
      <c r="Q288" t="s">
        <v>5585</v>
      </c>
      <c r="R288" t="s">
        <v>5586</v>
      </c>
      <c r="S288" t="s">
        <v>5587</v>
      </c>
      <c r="T288" t="s">
        <v>5588</v>
      </c>
      <c r="U288" t="s">
        <v>5589</v>
      </c>
      <c r="V288" t="s">
        <v>10</v>
      </c>
      <c r="W288" t="s">
        <v>53</v>
      </c>
      <c r="X288" t="s">
        <v>1763</v>
      </c>
      <c r="Y288" t="s">
        <v>1484</v>
      </c>
      <c r="Z288" t="s">
        <v>1677</v>
      </c>
    </row>
    <row r="289" spans="1:26" hidden="1" x14ac:dyDescent="0.35">
      <c r="A289">
        <v>402224554</v>
      </c>
      <c r="B289" s="19">
        <v>43465</v>
      </c>
      <c r="C289">
        <v>37755825</v>
      </c>
      <c r="D289">
        <v>18042234</v>
      </c>
      <c r="E289">
        <v>2697557</v>
      </c>
      <c r="F289">
        <v>642484</v>
      </c>
      <c r="G289">
        <v>810415</v>
      </c>
      <c r="H289" t="s">
        <v>5590</v>
      </c>
      <c r="I289" t="s">
        <v>5591</v>
      </c>
      <c r="J289" t="s">
        <v>5592</v>
      </c>
      <c r="K289" t="s">
        <v>5593</v>
      </c>
      <c r="L289" t="s">
        <v>5594</v>
      </c>
      <c r="M289" t="s">
        <v>5595</v>
      </c>
      <c r="N289" t="s">
        <v>5596</v>
      </c>
      <c r="O289" t="s">
        <v>5597</v>
      </c>
      <c r="P289" t="s">
        <v>5598</v>
      </c>
      <c r="Q289" t="s">
        <v>5599</v>
      </c>
      <c r="R289" t="s">
        <v>5600</v>
      </c>
      <c r="S289" t="s">
        <v>5601</v>
      </c>
      <c r="T289" t="s">
        <v>5602</v>
      </c>
      <c r="U289" t="s">
        <v>5603</v>
      </c>
      <c r="V289" t="s">
        <v>10</v>
      </c>
      <c r="W289" t="s">
        <v>53</v>
      </c>
      <c r="X289" t="s">
        <v>1024</v>
      </c>
      <c r="Y289" t="s">
        <v>1001</v>
      </c>
      <c r="Z289" t="s">
        <v>1008</v>
      </c>
    </row>
    <row r="290" spans="1:26" hidden="1" x14ac:dyDescent="0.35">
      <c r="A290">
        <v>414992560</v>
      </c>
      <c r="B290" s="19">
        <v>41639</v>
      </c>
      <c r="C290">
        <v>131088748</v>
      </c>
      <c r="D290">
        <v>36580250</v>
      </c>
      <c r="E290">
        <v>4100496</v>
      </c>
      <c r="F290">
        <v>4062071</v>
      </c>
      <c r="G290">
        <v>0</v>
      </c>
      <c r="H290" t="s">
        <v>49</v>
      </c>
      <c r="I290" t="s">
        <v>5604</v>
      </c>
      <c r="J290" t="s">
        <v>67</v>
      </c>
      <c r="K290" t="s">
        <v>4424</v>
      </c>
      <c r="L290" t="s">
        <v>5605</v>
      </c>
      <c r="M290" t="s">
        <v>357</v>
      </c>
      <c r="N290" t="s">
        <v>167</v>
      </c>
      <c r="O290" t="s">
        <v>49</v>
      </c>
      <c r="P290" t="s">
        <v>5606</v>
      </c>
      <c r="Q290" t="s">
        <v>5607</v>
      </c>
      <c r="R290" t="s">
        <v>5608</v>
      </c>
      <c r="S290" t="s">
        <v>5609</v>
      </c>
      <c r="T290" t="s">
        <v>5610</v>
      </c>
      <c r="U290" t="s">
        <v>5611</v>
      </c>
      <c r="V290" t="s">
        <v>10</v>
      </c>
      <c r="W290" t="s">
        <v>53</v>
      </c>
      <c r="X290" t="s">
        <v>1196</v>
      </c>
      <c r="Y290" t="s">
        <v>1125</v>
      </c>
      <c r="Z290" t="s">
        <v>1174</v>
      </c>
    </row>
    <row r="291" spans="1:26" hidden="1" x14ac:dyDescent="0.35">
      <c r="A291">
        <v>414992560</v>
      </c>
      <c r="B291" s="19">
        <v>43465</v>
      </c>
      <c r="C291">
        <v>123974336</v>
      </c>
      <c r="D291">
        <v>36705507</v>
      </c>
      <c r="E291">
        <v>2722970</v>
      </c>
      <c r="F291">
        <v>2741727</v>
      </c>
      <c r="G291">
        <v>0</v>
      </c>
      <c r="H291" t="s">
        <v>5612</v>
      </c>
      <c r="I291" t="s">
        <v>5613</v>
      </c>
      <c r="J291" t="s">
        <v>67</v>
      </c>
      <c r="K291" t="s">
        <v>5009</v>
      </c>
      <c r="L291" t="s">
        <v>5614</v>
      </c>
      <c r="M291" t="s">
        <v>5615</v>
      </c>
      <c r="N291" t="s">
        <v>5616</v>
      </c>
      <c r="O291" t="s">
        <v>4164</v>
      </c>
      <c r="P291" t="s">
        <v>5617</v>
      </c>
      <c r="Q291" t="s">
        <v>2104</v>
      </c>
      <c r="R291" t="s">
        <v>3901</v>
      </c>
      <c r="S291" t="s">
        <v>5618</v>
      </c>
      <c r="T291" t="s">
        <v>5619</v>
      </c>
      <c r="U291" t="s">
        <v>5620</v>
      </c>
      <c r="V291" t="s">
        <v>10</v>
      </c>
      <c r="W291" t="s">
        <v>53</v>
      </c>
      <c r="X291" t="s">
        <v>1196</v>
      </c>
      <c r="Y291" t="s">
        <v>1125</v>
      </c>
      <c r="Z291" t="s">
        <v>1174</v>
      </c>
    </row>
    <row r="292" spans="1:26" hidden="1" x14ac:dyDescent="0.35">
      <c r="A292">
        <v>354068546</v>
      </c>
      <c r="B292" s="19">
        <v>43465</v>
      </c>
      <c r="C292">
        <v>26310601</v>
      </c>
      <c r="D292">
        <v>22547526</v>
      </c>
      <c r="E292">
        <v>1189950</v>
      </c>
      <c r="F292">
        <v>684768</v>
      </c>
      <c r="G292">
        <v>3437806</v>
      </c>
      <c r="H292" t="s">
        <v>5621</v>
      </c>
      <c r="I292" t="s">
        <v>5622</v>
      </c>
      <c r="J292" t="s">
        <v>5623</v>
      </c>
      <c r="K292" t="s">
        <v>5624</v>
      </c>
      <c r="L292" t="s">
        <v>5625</v>
      </c>
      <c r="M292" t="s">
        <v>5626</v>
      </c>
      <c r="N292" t="s">
        <v>5627</v>
      </c>
      <c r="O292" t="s">
        <v>5628</v>
      </c>
      <c r="P292" t="s">
        <v>5629</v>
      </c>
      <c r="Q292" t="s">
        <v>5630</v>
      </c>
      <c r="R292" t="s">
        <v>5631</v>
      </c>
      <c r="S292" t="s">
        <v>5632</v>
      </c>
      <c r="T292" t="s">
        <v>5633</v>
      </c>
      <c r="U292" t="s">
        <v>5634</v>
      </c>
      <c r="V292" t="s">
        <v>10</v>
      </c>
      <c r="W292" t="s">
        <v>53</v>
      </c>
      <c r="X292" t="s">
        <v>1745</v>
      </c>
      <c r="Y292" t="s">
        <v>1484</v>
      </c>
      <c r="Z292" t="s">
        <v>1677</v>
      </c>
    </row>
    <row r="293" spans="1:26" hidden="1" x14ac:dyDescent="0.35">
      <c r="A293">
        <v>357200054</v>
      </c>
      <c r="B293" s="19">
        <v>44561</v>
      </c>
      <c r="C293">
        <v>2027987000</v>
      </c>
      <c r="D293">
        <v>1061597000</v>
      </c>
      <c r="E293">
        <v>201724000</v>
      </c>
      <c r="F293">
        <v>162413000</v>
      </c>
      <c r="G293">
        <v>-84737000</v>
      </c>
      <c r="H293" t="s">
        <v>5635</v>
      </c>
      <c r="I293" t="s">
        <v>5636</v>
      </c>
      <c r="J293" t="s">
        <v>5637</v>
      </c>
      <c r="K293" t="s">
        <v>5638</v>
      </c>
      <c r="L293" t="s">
        <v>5639</v>
      </c>
      <c r="M293" t="s">
        <v>5640</v>
      </c>
      <c r="N293" t="s">
        <v>5641</v>
      </c>
      <c r="O293" t="s">
        <v>5642</v>
      </c>
      <c r="P293" t="s">
        <v>5643</v>
      </c>
      <c r="Q293" t="s">
        <v>5644</v>
      </c>
      <c r="R293" t="s">
        <v>5645</v>
      </c>
      <c r="S293" t="s">
        <v>5646</v>
      </c>
      <c r="T293" t="s">
        <v>5647</v>
      </c>
      <c r="U293" t="s">
        <v>5648</v>
      </c>
      <c r="V293" t="s">
        <v>10</v>
      </c>
      <c r="W293" t="s">
        <v>53</v>
      </c>
      <c r="X293" t="s">
        <v>1826</v>
      </c>
      <c r="Y293" t="s">
        <v>1803</v>
      </c>
      <c r="Z293" t="s">
        <v>1827</v>
      </c>
    </row>
    <row r="294" spans="1:26" hidden="1" x14ac:dyDescent="0.35">
      <c r="A294">
        <v>317586907</v>
      </c>
      <c r="B294" s="19">
        <v>45443</v>
      </c>
      <c r="C294">
        <v>103970084</v>
      </c>
      <c r="D294">
        <v>55560978</v>
      </c>
      <c r="E294">
        <v>-5244486</v>
      </c>
      <c r="F294">
        <v>-6359829</v>
      </c>
      <c r="G294">
        <v>-26467507</v>
      </c>
      <c r="H294" t="s">
        <v>5649</v>
      </c>
      <c r="I294" t="s">
        <v>5650</v>
      </c>
      <c r="J294" t="s">
        <v>5651</v>
      </c>
      <c r="K294" t="s">
        <v>5652</v>
      </c>
      <c r="L294" t="s">
        <v>5653</v>
      </c>
      <c r="M294" t="s">
        <v>5654</v>
      </c>
      <c r="N294" t="s">
        <v>5655</v>
      </c>
      <c r="O294" t="s">
        <v>2441</v>
      </c>
      <c r="P294" t="s">
        <v>5656</v>
      </c>
      <c r="Q294" t="s">
        <v>5657</v>
      </c>
      <c r="R294" t="s">
        <v>5658</v>
      </c>
      <c r="S294" t="s">
        <v>5659</v>
      </c>
      <c r="T294" t="s">
        <v>5660</v>
      </c>
      <c r="U294" t="s">
        <v>5661</v>
      </c>
      <c r="V294" t="s">
        <v>10</v>
      </c>
      <c r="W294" t="s">
        <v>53</v>
      </c>
      <c r="X294" t="s">
        <v>1833</v>
      </c>
      <c r="Y294" t="s">
        <v>1803</v>
      </c>
      <c r="Z294" t="s">
        <v>1827</v>
      </c>
    </row>
    <row r="295" spans="1:26" hidden="1" x14ac:dyDescent="0.35">
      <c r="A295">
        <v>317598993</v>
      </c>
      <c r="B295" s="19">
        <v>45291</v>
      </c>
      <c r="C295">
        <v>42683929</v>
      </c>
      <c r="D295">
        <v>14696616</v>
      </c>
      <c r="E295">
        <v>2095140</v>
      </c>
      <c r="F295">
        <v>1553226</v>
      </c>
      <c r="G295">
        <v>774015</v>
      </c>
      <c r="H295" t="s">
        <v>5662</v>
      </c>
      <c r="I295" t="s">
        <v>5663</v>
      </c>
      <c r="J295" t="s">
        <v>5664</v>
      </c>
      <c r="K295" t="s">
        <v>5665</v>
      </c>
      <c r="L295" t="s">
        <v>5666</v>
      </c>
      <c r="M295" t="s">
        <v>5667</v>
      </c>
      <c r="N295" t="s">
        <v>5668</v>
      </c>
      <c r="O295" t="s">
        <v>5669</v>
      </c>
      <c r="P295" t="s">
        <v>5670</v>
      </c>
      <c r="Q295" t="s">
        <v>5671</v>
      </c>
      <c r="R295" t="s">
        <v>5672</v>
      </c>
      <c r="S295" t="s">
        <v>5673</v>
      </c>
      <c r="T295" t="s">
        <v>5674</v>
      </c>
      <c r="U295" t="s">
        <v>5675</v>
      </c>
      <c r="V295" t="s">
        <v>10</v>
      </c>
      <c r="W295" t="s">
        <v>53</v>
      </c>
      <c r="X295" t="s">
        <v>581</v>
      </c>
      <c r="Y295" t="s">
        <v>509</v>
      </c>
      <c r="Z295" t="s">
        <v>529</v>
      </c>
    </row>
    <row r="296" spans="1:26" hidden="1" x14ac:dyDescent="0.35">
      <c r="A296">
        <v>318055167</v>
      </c>
      <c r="B296" s="19">
        <v>42916</v>
      </c>
      <c r="C296">
        <v>42420128</v>
      </c>
      <c r="D296">
        <v>15362024</v>
      </c>
      <c r="E296">
        <v>1345261</v>
      </c>
      <c r="F296">
        <v>581612</v>
      </c>
      <c r="G296">
        <v>457959</v>
      </c>
      <c r="H296" t="s">
        <v>49</v>
      </c>
      <c r="I296" t="s">
        <v>5676</v>
      </c>
      <c r="J296" t="s">
        <v>5677</v>
      </c>
      <c r="K296" t="s">
        <v>5678</v>
      </c>
      <c r="L296" t="s">
        <v>5679</v>
      </c>
      <c r="M296" t="s">
        <v>5680</v>
      </c>
      <c r="N296" t="s">
        <v>298</v>
      </c>
      <c r="O296" t="s">
        <v>49</v>
      </c>
      <c r="P296" t="s">
        <v>5681</v>
      </c>
      <c r="Q296" t="s">
        <v>3507</v>
      </c>
      <c r="R296" t="s">
        <v>5682</v>
      </c>
      <c r="S296" t="s">
        <v>5683</v>
      </c>
      <c r="T296" t="s">
        <v>4591</v>
      </c>
      <c r="U296" t="s">
        <v>5684</v>
      </c>
      <c r="V296" t="s">
        <v>10</v>
      </c>
      <c r="W296" t="s">
        <v>53</v>
      </c>
      <c r="X296" t="s">
        <v>1731</v>
      </c>
      <c r="Y296" t="s">
        <v>1484</v>
      </c>
      <c r="Z296" t="s">
        <v>1677</v>
      </c>
    </row>
    <row r="297" spans="1:26" hidden="1" x14ac:dyDescent="0.35">
      <c r="A297">
        <v>320168347</v>
      </c>
      <c r="B297" s="19">
        <v>45291</v>
      </c>
      <c r="C297">
        <v>79447206</v>
      </c>
      <c r="D297">
        <v>12271979</v>
      </c>
      <c r="E297">
        <v>2656959</v>
      </c>
      <c r="F297">
        <v>2803271</v>
      </c>
      <c r="G297">
        <v>1818653</v>
      </c>
      <c r="H297" t="s">
        <v>5685</v>
      </c>
      <c r="I297" t="s">
        <v>5686</v>
      </c>
      <c r="J297" t="s">
        <v>5687</v>
      </c>
      <c r="K297" t="s">
        <v>5688</v>
      </c>
      <c r="L297" t="s">
        <v>5689</v>
      </c>
      <c r="M297" t="s">
        <v>5690</v>
      </c>
      <c r="N297" t="s">
        <v>5691</v>
      </c>
      <c r="O297" t="s">
        <v>5692</v>
      </c>
      <c r="P297" t="s">
        <v>5693</v>
      </c>
      <c r="Q297" t="s">
        <v>5694</v>
      </c>
      <c r="R297" t="s">
        <v>5695</v>
      </c>
      <c r="S297" t="s">
        <v>5696</v>
      </c>
      <c r="T297" t="s">
        <v>5697</v>
      </c>
      <c r="U297" t="s">
        <v>5698</v>
      </c>
      <c r="V297" t="s">
        <v>10</v>
      </c>
      <c r="W297" t="s">
        <v>53</v>
      </c>
      <c r="X297" t="s">
        <v>1418</v>
      </c>
      <c r="Y297" t="s">
        <v>1389</v>
      </c>
      <c r="Z297" t="s">
        <v>1390</v>
      </c>
    </row>
    <row r="298" spans="1:26" hidden="1" x14ac:dyDescent="0.35">
      <c r="A298">
        <v>320442726</v>
      </c>
      <c r="B298" s="19">
        <v>42551</v>
      </c>
      <c r="C298">
        <v>229834672</v>
      </c>
      <c r="D298">
        <v>229564832</v>
      </c>
      <c r="E298">
        <v>39164053</v>
      </c>
      <c r="F298">
        <v>18213049</v>
      </c>
      <c r="G298">
        <v>46663643</v>
      </c>
      <c r="H298" t="s">
        <v>5699</v>
      </c>
      <c r="I298" t="s">
        <v>5700</v>
      </c>
      <c r="J298" t="s">
        <v>5701</v>
      </c>
      <c r="K298" t="s">
        <v>5702</v>
      </c>
      <c r="L298" t="s">
        <v>5703</v>
      </c>
      <c r="M298" t="s">
        <v>5704</v>
      </c>
      <c r="N298" t="s">
        <v>5705</v>
      </c>
      <c r="O298" t="s">
        <v>5706</v>
      </c>
      <c r="P298" t="s">
        <v>5707</v>
      </c>
      <c r="Q298" t="s">
        <v>5708</v>
      </c>
      <c r="R298" t="s">
        <v>5709</v>
      </c>
      <c r="S298" t="s">
        <v>5710</v>
      </c>
      <c r="T298" t="s">
        <v>5711</v>
      </c>
      <c r="U298" t="s">
        <v>5712</v>
      </c>
      <c r="V298" t="s">
        <v>10</v>
      </c>
      <c r="W298" t="s">
        <v>53</v>
      </c>
      <c r="X298" t="s">
        <v>1478</v>
      </c>
      <c r="Y298" t="s">
        <v>1389</v>
      </c>
      <c r="Z298" t="s">
        <v>1479</v>
      </c>
    </row>
    <row r="299" spans="1:26" hidden="1" x14ac:dyDescent="0.35">
      <c r="A299">
        <v>311641229</v>
      </c>
      <c r="B299" s="19">
        <v>44196</v>
      </c>
      <c r="C299">
        <v>38813213</v>
      </c>
      <c r="D299">
        <v>38486983</v>
      </c>
      <c r="E299">
        <v>2282148</v>
      </c>
      <c r="F299">
        <v>16123320</v>
      </c>
      <c r="G299">
        <v>10879986</v>
      </c>
      <c r="H299" t="s">
        <v>44</v>
      </c>
      <c r="I299" t="s">
        <v>5713</v>
      </c>
      <c r="J299" t="s">
        <v>5714</v>
      </c>
      <c r="K299" t="s">
        <v>5715</v>
      </c>
      <c r="L299" t="s">
        <v>5716</v>
      </c>
      <c r="M299" t="s">
        <v>5717</v>
      </c>
      <c r="N299" t="s">
        <v>5718</v>
      </c>
      <c r="O299" t="s">
        <v>49</v>
      </c>
      <c r="P299" t="s">
        <v>5719</v>
      </c>
      <c r="Q299" t="s">
        <v>185</v>
      </c>
      <c r="R299" t="s">
        <v>5720</v>
      </c>
      <c r="S299" t="s">
        <v>5721</v>
      </c>
      <c r="T299" t="s">
        <v>5722</v>
      </c>
      <c r="U299" t="s">
        <v>5723</v>
      </c>
      <c r="V299" t="s">
        <v>10</v>
      </c>
      <c r="W299" t="s">
        <v>53</v>
      </c>
      <c r="X299" t="s">
        <v>653</v>
      </c>
      <c r="Y299" t="s">
        <v>509</v>
      </c>
      <c r="Z299" t="s">
        <v>645</v>
      </c>
    </row>
    <row r="300" spans="1:26" hidden="1" x14ac:dyDescent="0.35">
      <c r="A300">
        <v>311821268</v>
      </c>
      <c r="B300" s="19">
        <v>44196</v>
      </c>
      <c r="C300">
        <v>85168772</v>
      </c>
      <c r="D300">
        <v>49302433</v>
      </c>
      <c r="E300">
        <v>5239394</v>
      </c>
      <c r="F300">
        <v>108812</v>
      </c>
      <c r="G300">
        <v>-4573</v>
      </c>
      <c r="H300" t="s">
        <v>5724</v>
      </c>
      <c r="I300" t="s">
        <v>5725</v>
      </c>
      <c r="J300" t="s">
        <v>5726</v>
      </c>
      <c r="K300" t="s">
        <v>5727</v>
      </c>
      <c r="L300" t="s">
        <v>5728</v>
      </c>
      <c r="M300" t="s">
        <v>5729</v>
      </c>
      <c r="N300" t="s">
        <v>5730</v>
      </c>
      <c r="O300" t="s">
        <v>5223</v>
      </c>
      <c r="P300" t="s">
        <v>5731</v>
      </c>
      <c r="Q300" t="s">
        <v>5732</v>
      </c>
      <c r="R300" t="s">
        <v>5733</v>
      </c>
      <c r="S300" t="s">
        <v>5734</v>
      </c>
      <c r="T300" t="s">
        <v>5735</v>
      </c>
      <c r="U300" t="s">
        <v>5736</v>
      </c>
      <c r="V300" t="s">
        <v>10</v>
      </c>
      <c r="W300" t="s">
        <v>53</v>
      </c>
      <c r="X300" t="s">
        <v>1039</v>
      </c>
      <c r="Y300" t="s">
        <v>1001</v>
      </c>
      <c r="Z300" t="s">
        <v>1037</v>
      </c>
    </row>
    <row r="301" spans="1:26" hidden="1" x14ac:dyDescent="0.35">
      <c r="A301">
        <v>864800420</v>
      </c>
      <c r="B301" s="19">
        <v>42735</v>
      </c>
      <c r="C301">
        <v>84841414</v>
      </c>
      <c r="D301">
        <v>22699307</v>
      </c>
      <c r="E301">
        <v>2216071</v>
      </c>
      <c r="F301">
        <v>1375545</v>
      </c>
      <c r="G301">
        <v>1008013</v>
      </c>
      <c r="H301" t="s">
        <v>5737</v>
      </c>
      <c r="I301" t="s">
        <v>5738</v>
      </c>
      <c r="J301" t="s">
        <v>5739</v>
      </c>
      <c r="K301" t="s">
        <v>5740</v>
      </c>
      <c r="L301" t="s">
        <v>5741</v>
      </c>
      <c r="M301" t="s">
        <v>5742</v>
      </c>
      <c r="N301" t="s">
        <v>5743</v>
      </c>
      <c r="O301" t="s">
        <v>4385</v>
      </c>
      <c r="P301" t="s">
        <v>2877</v>
      </c>
      <c r="Q301" t="s">
        <v>357</v>
      </c>
      <c r="R301" t="s">
        <v>5744</v>
      </c>
      <c r="S301" t="s">
        <v>5745</v>
      </c>
      <c r="T301" t="s">
        <v>5746</v>
      </c>
      <c r="U301" t="s">
        <v>5747</v>
      </c>
      <c r="V301" t="s">
        <v>10</v>
      </c>
      <c r="W301" t="s">
        <v>53</v>
      </c>
      <c r="X301" t="s">
        <v>1594</v>
      </c>
      <c r="Y301" t="s">
        <v>1484</v>
      </c>
      <c r="Z301" t="s">
        <v>1566</v>
      </c>
    </row>
    <row r="302" spans="1:26" hidden="1" x14ac:dyDescent="0.35">
      <c r="A302">
        <v>867800161</v>
      </c>
      <c r="B302" s="19">
        <v>43830</v>
      </c>
      <c r="C302">
        <v>46962445</v>
      </c>
      <c r="D302">
        <v>11369158</v>
      </c>
      <c r="E302">
        <v>-52475</v>
      </c>
      <c r="F302">
        <v>-176272</v>
      </c>
      <c r="G302">
        <v>-12779</v>
      </c>
      <c r="H302" t="s">
        <v>5748</v>
      </c>
      <c r="I302" t="s">
        <v>5749</v>
      </c>
      <c r="J302" t="s">
        <v>5750</v>
      </c>
      <c r="K302" t="s">
        <v>5751</v>
      </c>
      <c r="L302" t="s">
        <v>5752</v>
      </c>
      <c r="M302" t="s">
        <v>5753</v>
      </c>
      <c r="N302" t="s">
        <v>5754</v>
      </c>
      <c r="O302" t="s">
        <v>4721</v>
      </c>
      <c r="P302" t="s">
        <v>5755</v>
      </c>
      <c r="Q302" t="s">
        <v>5756</v>
      </c>
      <c r="R302" t="s">
        <v>5757</v>
      </c>
      <c r="S302" t="s">
        <v>5758</v>
      </c>
      <c r="T302" t="s">
        <v>5759</v>
      </c>
      <c r="U302" t="s">
        <v>5760</v>
      </c>
      <c r="V302" t="s">
        <v>10</v>
      </c>
      <c r="W302" t="s">
        <v>53</v>
      </c>
      <c r="X302" t="s">
        <v>1664</v>
      </c>
      <c r="Y302" t="s">
        <v>1484</v>
      </c>
      <c r="Z302" t="s">
        <v>1566</v>
      </c>
    </row>
    <row r="303" spans="1:26" hidden="1" x14ac:dyDescent="0.35">
      <c r="A303">
        <v>316673987</v>
      </c>
      <c r="B303" s="19">
        <v>42429</v>
      </c>
      <c r="C303">
        <v>39525125</v>
      </c>
      <c r="D303">
        <v>21652124</v>
      </c>
      <c r="E303">
        <v>3547517</v>
      </c>
      <c r="F303">
        <v>2428975</v>
      </c>
      <c r="G303">
        <v>1759522</v>
      </c>
      <c r="H303" t="s">
        <v>5761</v>
      </c>
      <c r="I303" t="s">
        <v>5762</v>
      </c>
      <c r="J303" t="s">
        <v>2448</v>
      </c>
      <c r="K303" t="s">
        <v>5763</v>
      </c>
      <c r="L303" t="s">
        <v>170</v>
      </c>
      <c r="M303" t="s">
        <v>5764</v>
      </c>
      <c r="N303" t="s">
        <v>5765</v>
      </c>
      <c r="O303" t="s">
        <v>5766</v>
      </c>
      <c r="P303" t="s">
        <v>5767</v>
      </c>
      <c r="Q303" t="s">
        <v>5768</v>
      </c>
      <c r="R303" t="s">
        <v>5769</v>
      </c>
      <c r="S303" t="s">
        <v>5770</v>
      </c>
      <c r="T303" t="s">
        <v>5771</v>
      </c>
      <c r="U303" t="s">
        <v>5772</v>
      </c>
      <c r="V303" t="s">
        <v>10</v>
      </c>
      <c r="W303" t="s">
        <v>53</v>
      </c>
      <c r="X303" t="s">
        <v>1733</v>
      </c>
      <c r="Y303" t="s">
        <v>1484</v>
      </c>
      <c r="Z303" t="s">
        <v>1677</v>
      </c>
    </row>
    <row r="304" spans="1:26" hidden="1" x14ac:dyDescent="0.35">
      <c r="A304">
        <v>414879619</v>
      </c>
      <c r="B304" s="19">
        <v>43281</v>
      </c>
      <c r="C304">
        <v>66070503</v>
      </c>
      <c r="D304">
        <v>22340657</v>
      </c>
      <c r="E304">
        <v>5029103</v>
      </c>
      <c r="F304">
        <v>12159</v>
      </c>
      <c r="G304">
        <v>769741</v>
      </c>
      <c r="H304" t="s">
        <v>5773</v>
      </c>
      <c r="I304" t="s">
        <v>5774</v>
      </c>
      <c r="J304" t="s">
        <v>5775</v>
      </c>
      <c r="K304" t="s">
        <v>5776</v>
      </c>
      <c r="L304" t="s">
        <v>5777</v>
      </c>
      <c r="M304" t="s">
        <v>5778</v>
      </c>
      <c r="N304" t="s">
        <v>5779</v>
      </c>
      <c r="O304" t="s">
        <v>5780</v>
      </c>
      <c r="P304" t="s">
        <v>5781</v>
      </c>
      <c r="Q304" t="s">
        <v>5782</v>
      </c>
      <c r="R304" t="s">
        <v>5783</v>
      </c>
      <c r="S304" t="s">
        <v>5784</v>
      </c>
      <c r="T304" t="s">
        <v>5785</v>
      </c>
      <c r="U304" t="s">
        <v>5786</v>
      </c>
      <c r="V304" t="s">
        <v>10</v>
      </c>
      <c r="W304" t="s">
        <v>53</v>
      </c>
      <c r="X304" t="s">
        <v>1416</v>
      </c>
      <c r="Y304" t="s">
        <v>1389</v>
      </c>
      <c r="Z304" t="s">
        <v>1390</v>
      </c>
    </row>
    <row r="305" spans="1:26" hidden="1" x14ac:dyDescent="0.35">
      <c r="A305">
        <v>396020232</v>
      </c>
      <c r="B305" s="19">
        <v>44926</v>
      </c>
      <c r="C305">
        <v>283825151</v>
      </c>
      <c r="D305">
        <v>68315986</v>
      </c>
      <c r="E305">
        <v>5651563</v>
      </c>
      <c r="F305">
        <v>730122</v>
      </c>
      <c r="G305">
        <v>417233</v>
      </c>
      <c r="H305" t="s">
        <v>49</v>
      </c>
      <c r="I305" t="s">
        <v>5787</v>
      </c>
      <c r="J305" t="s">
        <v>5788</v>
      </c>
      <c r="K305" t="s">
        <v>5789</v>
      </c>
      <c r="L305" t="s">
        <v>5790</v>
      </c>
      <c r="M305" t="s">
        <v>5791</v>
      </c>
      <c r="N305" t="s">
        <v>5792</v>
      </c>
      <c r="O305" t="s">
        <v>49</v>
      </c>
      <c r="P305" t="s">
        <v>5793</v>
      </c>
      <c r="Q305" t="s">
        <v>5794</v>
      </c>
      <c r="R305" t="s">
        <v>5795</v>
      </c>
      <c r="S305" t="s">
        <v>5796</v>
      </c>
      <c r="T305" t="s">
        <v>5797</v>
      </c>
      <c r="U305" t="s">
        <v>5798</v>
      </c>
      <c r="V305" t="s">
        <v>10</v>
      </c>
      <c r="W305" t="s">
        <v>53</v>
      </c>
      <c r="X305" t="s">
        <v>1578</v>
      </c>
      <c r="Y305" t="s">
        <v>1484</v>
      </c>
      <c r="Z305" t="s">
        <v>1566</v>
      </c>
    </row>
    <row r="306" spans="1:26" hidden="1" x14ac:dyDescent="0.35">
      <c r="A306">
        <v>421343369</v>
      </c>
      <c r="B306" s="19">
        <v>43496</v>
      </c>
      <c r="C306">
        <v>960222140</v>
      </c>
      <c r="D306">
        <v>502127850</v>
      </c>
      <c r="E306">
        <v>-40670309</v>
      </c>
      <c r="F306">
        <v>-76940928</v>
      </c>
      <c r="G306">
        <v>-97606914</v>
      </c>
      <c r="H306" t="s">
        <v>5799</v>
      </c>
      <c r="I306" t="s">
        <v>5800</v>
      </c>
      <c r="J306" t="s">
        <v>5801</v>
      </c>
      <c r="K306" t="s">
        <v>5802</v>
      </c>
      <c r="L306" t="s">
        <v>5803</v>
      </c>
      <c r="M306" t="s">
        <v>5804</v>
      </c>
      <c r="N306" t="s">
        <v>5805</v>
      </c>
      <c r="O306" t="s">
        <v>5806</v>
      </c>
      <c r="P306" t="s">
        <v>5807</v>
      </c>
      <c r="Q306" t="s">
        <v>5808</v>
      </c>
      <c r="R306" t="s">
        <v>5809</v>
      </c>
      <c r="S306" t="s">
        <v>5810</v>
      </c>
      <c r="T306" t="s">
        <v>5811</v>
      </c>
      <c r="U306" t="s">
        <v>5812</v>
      </c>
      <c r="V306" t="s">
        <v>10</v>
      </c>
      <c r="W306" t="s">
        <v>53</v>
      </c>
      <c r="X306" t="s">
        <v>733</v>
      </c>
      <c r="Y306" t="s">
        <v>509</v>
      </c>
      <c r="Z306" t="s">
        <v>731</v>
      </c>
    </row>
    <row r="307" spans="1:26" hidden="1" x14ac:dyDescent="0.35">
      <c r="A307">
        <v>310391503</v>
      </c>
      <c r="B307" s="19">
        <v>44985</v>
      </c>
      <c r="C307">
        <v>251666106</v>
      </c>
      <c r="D307">
        <v>80452808</v>
      </c>
      <c r="E307">
        <v>-16998252</v>
      </c>
      <c r="F307">
        <v>7311847</v>
      </c>
      <c r="G307">
        <v>5689995</v>
      </c>
      <c r="H307" t="s">
        <v>5813</v>
      </c>
      <c r="I307" t="s">
        <v>5814</v>
      </c>
      <c r="J307" t="s">
        <v>1990</v>
      </c>
      <c r="K307" t="s">
        <v>5815</v>
      </c>
      <c r="L307" t="s">
        <v>5816</v>
      </c>
      <c r="M307" t="s">
        <v>5817</v>
      </c>
      <c r="N307" t="s">
        <v>5818</v>
      </c>
      <c r="O307" t="s">
        <v>5819</v>
      </c>
      <c r="P307" t="s">
        <v>5820</v>
      </c>
      <c r="Q307" t="s">
        <v>5821</v>
      </c>
      <c r="R307" t="s">
        <v>5822</v>
      </c>
      <c r="S307" t="s">
        <v>5823</v>
      </c>
      <c r="T307" t="s">
        <v>5824</v>
      </c>
      <c r="U307" t="s">
        <v>5825</v>
      </c>
      <c r="V307" t="s">
        <v>10</v>
      </c>
      <c r="W307" t="s">
        <v>53</v>
      </c>
      <c r="X307" t="s">
        <v>1687</v>
      </c>
      <c r="Y307" t="s">
        <v>1484</v>
      </c>
      <c r="Z307" t="s">
        <v>1677</v>
      </c>
    </row>
    <row r="308" spans="1:26" hidden="1" x14ac:dyDescent="0.35">
      <c r="A308">
        <v>319049276</v>
      </c>
      <c r="B308" s="19">
        <v>44742</v>
      </c>
      <c r="C308">
        <v>52700569</v>
      </c>
      <c r="D308">
        <v>14479603</v>
      </c>
      <c r="E308">
        <v>1520350</v>
      </c>
      <c r="F308">
        <v>868627</v>
      </c>
      <c r="G308">
        <v>1381839</v>
      </c>
      <c r="H308" t="s">
        <v>5826</v>
      </c>
      <c r="I308" t="s">
        <v>5827</v>
      </c>
      <c r="J308" t="s">
        <v>5828</v>
      </c>
      <c r="K308" t="s">
        <v>5829</v>
      </c>
      <c r="L308" t="s">
        <v>5830</v>
      </c>
      <c r="M308" t="s">
        <v>5831</v>
      </c>
      <c r="N308" t="s">
        <v>5832</v>
      </c>
      <c r="O308" t="s">
        <v>5833</v>
      </c>
      <c r="P308" t="s">
        <v>3545</v>
      </c>
      <c r="Q308" t="s">
        <v>5834</v>
      </c>
      <c r="R308" t="s">
        <v>5835</v>
      </c>
      <c r="S308" t="s">
        <v>5836</v>
      </c>
      <c r="T308" t="s">
        <v>5837</v>
      </c>
      <c r="U308" t="s">
        <v>5838</v>
      </c>
      <c r="V308" t="s">
        <v>10</v>
      </c>
      <c r="W308" t="s">
        <v>53</v>
      </c>
      <c r="X308" t="s">
        <v>1620</v>
      </c>
      <c r="Y308" t="s">
        <v>1484</v>
      </c>
      <c r="Z308" t="s">
        <v>1566</v>
      </c>
    </row>
    <row r="309" spans="1:26" hidden="1" x14ac:dyDescent="0.35">
      <c r="A309">
        <v>397482928</v>
      </c>
      <c r="B309" s="19">
        <v>45657</v>
      </c>
      <c r="C309">
        <v>25627673</v>
      </c>
      <c r="D309">
        <v>24868284</v>
      </c>
      <c r="E309">
        <v>7360714</v>
      </c>
      <c r="F309">
        <v>3165047</v>
      </c>
      <c r="G309">
        <v>1212641</v>
      </c>
      <c r="H309" t="s">
        <v>49</v>
      </c>
      <c r="I309" t="s">
        <v>5839</v>
      </c>
      <c r="J309" t="s">
        <v>5840</v>
      </c>
      <c r="K309" t="s">
        <v>5841</v>
      </c>
      <c r="L309" t="s">
        <v>5842</v>
      </c>
      <c r="M309" t="s">
        <v>49</v>
      </c>
      <c r="N309" t="s">
        <v>5843</v>
      </c>
      <c r="O309" t="s">
        <v>49</v>
      </c>
      <c r="P309" t="s">
        <v>5844</v>
      </c>
      <c r="Q309" t="s">
        <v>5845</v>
      </c>
      <c r="R309" t="s">
        <v>5846</v>
      </c>
      <c r="S309" t="s">
        <v>5847</v>
      </c>
      <c r="T309" t="s">
        <v>314</v>
      </c>
      <c r="U309" t="s">
        <v>5848</v>
      </c>
      <c r="V309" t="s">
        <v>10</v>
      </c>
      <c r="W309" t="s">
        <v>53</v>
      </c>
      <c r="X309" t="s">
        <v>762</v>
      </c>
      <c r="Y309" t="s">
        <v>509</v>
      </c>
      <c r="Z309" t="s">
        <v>746</v>
      </c>
    </row>
    <row r="310" spans="1:26" hidden="1" x14ac:dyDescent="0.35">
      <c r="A310">
        <v>389031907</v>
      </c>
      <c r="B310" s="19">
        <v>43190</v>
      </c>
      <c r="C310">
        <v>126816085</v>
      </c>
      <c r="D310">
        <v>22199542</v>
      </c>
      <c r="E310">
        <v>6559417</v>
      </c>
      <c r="F310">
        <v>6127028</v>
      </c>
      <c r="G310">
        <v>3521095</v>
      </c>
      <c r="H310" t="s">
        <v>5849</v>
      </c>
      <c r="I310" t="s">
        <v>5850</v>
      </c>
      <c r="J310" t="s">
        <v>5851</v>
      </c>
      <c r="K310" t="s">
        <v>5852</v>
      </c>
      <c r="L310" t="s">
        <v>5853</v>
      </c>
      <c r="M310" t="s">
        <v>5854</v>
      </c>
      <c r="N310" t="s">
        <v>5855</v>
      </c>
      <c r="O310" t="s">
        <v>355</v>
      </c>
      <c r="P310" t="s">
        <v>5856</v>
      </c>
      <c r="Q310" t="s">
        <v>5857</v>
      </c>
      <c r="R310" t="s">
        <v>5858</v>
      </c>
      <c r="S310" t="s">
        <v>5859</v>
      </c>
      <c r="T310" t="s">
        <v>5860</v>
      </c>
      <c r="U310" t="s">
        <v>5861</v>
      </c>
      <c r="V310" t="s">
        <v>10</v>
      </c>
      <c r="W310" t="s">
        <v>53</v>
      </c>
      <c r="X310" t="s">
        <v>1660</v>
      </c>
      <c r="Y310" t="s">
        <v>1484</v>
      </c>
      <c r="Z310" t="s">
        <v>1566</v>
      </c>
    </row>
    <row r="311" spans="1:26" hidden="1" x14ac:dyDescent="0.35">
      <c r="A311">
        <v>6380042</v>
      </c>
      <c r="B311" s="19">
        <v>43100</v>
      </c>
      <c r="C311">
        <v>43237795</v>
      </c>
      <c r="D311">
        <v>34810673</v>
      </c>
      <c r="E311">
        <v>12687287</v>
      </c>
      <c r="F311">
        <v>10930943</v>
      </c>
      <c r="G311">
        <v>6785599</v>
      </c>
      <c r="H311" t="s">
        <v>5862</v>
      </c>
      <c r="I311" t="s">
        <v>5863</v>
      </c>
      <c r="J311" t="s">
        <v>5864</v>
      </c>
      <c r="K311" t="s">
        <v>5865</v>
      </c>
      <c r="L311" t="s">
        <v>5866</v>
      </c>
      <c r="M311" t="s">
        <v>5867</v>
      </c>
      <c r="N311" t="s">
        <v>5868</v>
      </c>
      <c r="O311" t="s">
        <v>5869</v>
      </c>
      <c r="P311" t="s">
        <v>5870</v>
      </c>
      <c r="Q311" t="s">
        <v>5871</v>
      </c>
      <c r="R311" t="s">
        <v>5872</v>
      </c>
      <c r="S311" t="s">
        <v>5873</v>
      </c>
      <c r="T311" t="s">
        <v>5874</v>
      </c>
      <c r="U311" t="s">
        <v>5875</v>
      </c>
      <c r="V311" t="s">
        <v>10</v>
      </c>
      <c r="W311" t="s">
        <v>53</v>
      </c>
      <c r="X311" t="s">
        <v>518</v>
      </c>
      <c r="Y311" t="s">
        <v>509</v>
      </c>
      <c r="Z311" t="s">
        <v>510</v>
      </c>
    </row>
    <row r="312" spans="1:26" hidden="1" x14ac:dyDescent="0.35">
      <c r="A312">
        <v>387965395</v>
      </c>
      <c r="B312" s="19">
        <v>45291</v>
      </c>
      <c r="C312">
        <v>52441000</v>
      </c>
      <c r="D312">
        <v>23136000</v>
      </c>
      <c r="E312">
        <v>-2465000</v>
      </c>
      <c r="F312">
        <v>-3773000</v>
      </c>
      <c r="G312">
        <v>-4120000</v>
      </c>
      <c r="H312" t="s">
        <v>4778</v>
      </c>
      <c r="I312" t="s">
        <v>5876</v>
      </c>
      <c r="J312" t="s">
        <v>5877</v>
      </c>
      <c r="K312" t="s">
        <v>5878</v>
      </c>
      <c r="L312" t="s">
        <v>59</v>
      </c>
      <c r="M312" t="s">
        <v>5879</v>
      </c>
      <c r="N312" t="s">
        <v>5880</v>
      </c>
      <c r="O312" t="s">
        <v>5881</v>
      </c>
      <c r="P312" t="s">
        <v>5882</v>
      </c>
      <c r="Q312" t="s">
        <v>5883</v>
      </c>
      <c r="R312" t="s">
        <v>5884</v>
      </c>
      <c r="S312" t="s">
        <v>5885</v>
      </c>
      <c r="T312" t="s">
        <v>5886</v>
      </c>
      <c r="U312" t="s">
        <v>5887</v>
      </c>
      <c r="V312" t="s">
        <v>10</v>
      </c>
      <c r="W312" t="s">
        <v>53</v>
      </c>
      <c r="X312" t="s">
        <v>702</v>
      </c>
      <c r="Y312" t="s">
        <v>509</v>
      </c>
      <c r="Z312" t="s">
        <v>666</v>
      </c>
    </row>
    <row r="313" spans="1:26" hidden="1" x14ac:dyDescent="0.35">
      <c r="A313">
        <v>388021156</v>
      </c>
      <c r="B313" s="19">
        <v>44196</v>
      </c>
      <c r="C313">
        <v>2303502549</v>
      </c>
      <c r="D313">
        <v>282148017</v>
      </c>
      <c r="E313">
        <v>7739137</v>
      </c>
      <c r="F313">
        <v>-6613847</v>
      </c>
      <c r="G313">
        <v>20564462</v>
      </c>
      <c r="H313" t="s">
        <v>5888</v>
      </c>
      <c r="I313" t="s">
        <v>5889</v>
      </c>
      <c r="J313" t="s">
        <v>5890</v>
      </c>
      <c r="K313" t="s">
        <v>5891</v>
      </c>
      <c r="L313" t="s">
        <v>3186</v>
      </c>
      <c r="M313" t="s">
        <v>5892</v>
      </c>
      <c r="N313" t="s">
        <v>2199</v>
      </c>
      <c r="O313" t="s">
        <v>4422</v>
      </c>
      <c r="P313" t="s">
        <v>5893</v>
      </c>
      <c r="Q313" t="s">
        <v>5756</v>
      </c>
      <c r="R313" t="s">
        <v>5894</v>
      </c>
      <c r="S313" t="s">
        <v>5895</v>
      </c>
      <c r="T313" t="s">
        <v>5896</v>
      </c>
      <c r="U313" t="s">
        <v>5897</v>
      </c>
      <c r="V313" t="s">
        <v>10</v>
      </c>
      <c r="W313" t="s">
        <v>53</v>
      </c>
      <c r="X313" t="s">
        <v>486</v>
      </c>
      <c r="Y313" t="s">
        <v>483</v>
      </c>
      <c r="Z313" t="s">
        <v>487</v>
      </c>
    </row>
    <row r="314" spans="1:26" hidden="1" x14ac:dyDescent="0.35">
      <c r="A314">
        <v>388021156</v>
      </c>
      <c r="B314" s="19">
        <v>44926</v>
      </c>
      <c r="C314">
        <v>4329804744</v>
      </c>
      <c r="D314">
        <v>440051253</v>
      </c>
      <c r="E314">
        <v>175691165</v>
      </c>
      <c r="F314">
        <v>128928375</v>
      </c>
      <c r="G314">
        <v>135485382</v>
      </c>
      <c r="H314" t="s">
        <v>5898</v>
      </c>
      <c r="I314" t="s">
        <v>5899</v>
      </c>
      <c r="J314" t="s">
        <v>66</v>
      </c>
      <c r="K314" t="s">
        <v>5900</v>
      </c>
      <c r="L314" t="s">
        <v>5901</v>
      </c>
      <c r="M314" t="s">
        <v>5902</v>
      </c>
      <c r="N314" t="s">
        <v>5903</v>
      </c>
      <c r="O314" t="s">
        <v>5904</v>
      </c>
      <c r="P314" t="s">
        <v>5905</v>
      </c>
      <c r="Q314" t="s">
        <v>5906</v>
      </c>
      <c r="R314" t="s">
        <v>5907</v>
      </c>
      <c r="S314" t="s">
        <v>5908</v>
      </c>
      <c r="T314" t="s">
        <v>5909</v>
      </c>
      <c r="U314" t="s">
        <v>5910</v>
      </c>
      <c r="V314" t="s">
        <v>10</v>
      </c>
      <c r="W314" t="s">
        <v>53</v>
      </c>
      <c r="X314" t="s">
        <v>486</v>
      </c>
      <c r="Y314" t="s">
        <v>483</v>
      </c>
      <c r="Z314" t="s">
        <v>487</v>
      </c>
    </row>
    <row r="315" spans="1:26" hidden="1" x14ac:dyDescent="0.35">
      <c r="A315">
        <v>388027054</v>
      </c>
      <c r="B315" s="19">
        <v>44408</v>
      </c>
      <c r="C315">
        <v>34086737</v>
      </c>
      <c r="D315">
        <v>5109128</v>
      </c>
      <c r="E315">
        <v>4007502</v>
      </c>
      <c r="F315">
        <v>3575590</v>
      </c>
      <c r="G315">
        <v>2479572</v>
      </c>
      <c r="H315" t="s">
        <v>5911</v>
      </c>
      <c r="I315" t="s">
        <v>5912</v>
      </c>
      <c r="J315" t="s">
        <v>5913</v>
      </c>
      <c r="K315" t="s">
        <v>5914</v>
      </c>
      <c r="L315" t="s">
        <v>5915</v>
      </c>
      <c r="M315" t="s">
        <v>5916</v>
      </c>
      <c r="N315" t="s">
        <v>5917</v>
      </c>
      <c r="O315" t="s">
        <v>5918</v>
      </c>
      <c r="P315" t="s">
        <v>5919</v>
      </c>
      <c r="Q315" t="s">
        <v>5920</v>
      </c>
      <c r="R315" t="s">
        <v>5921</v>
      </c>
      <c r="S315" t="s">
        <v>5922</v>
      </c>
      <c r="T315" t="s">
        <v>5923</v>
      </c>
      <c r="U315" t="s">
        <v>5924</v>
      </c>
      <c r="V315" t="s">
        <v>10</v>
      </c>
      <c r="W315" t="s">
        <v>53</v>
      </c>
      <c r="X315" t="s">
        <v>851</v>
      </c>
      <c r="Y315" t="s">
        <v>771</v>
      </c>
      <c r="Z315" t="s">
        <v>799</v>
      </c>
    </row>
    <row r="316" spans="1:26" hidden="1" x14ac:dyDescent="0.35">
      <c r="A316">
        <v>388039612</v>
      </c>
      <c r="B316" s="19">
        <v>44620</v>
      </c>
      <c r="C316">
        <v>32427375</v>
      </c>
      <c r="D316">
        <v>10363968</v>
      </c>
      <c r="E316">
        <v>-1094857</v>
      </c>
      <c r="F316">
        <v>-1525285</v>
      </c>
      <c r="G316">
        <v>-789888</v>
      </c>
      <c r="H316" t="s">
        <v>5925</v>
      </c>
      <c r="I316" t="s">
        <v>5926</v>
      </c>
      <c r="J316" t="s">
        <v>5927</v>
      </c>
      <c r="K316" t="s">
        <v>5928</v>
      </c>
      <c r="L316" t="s">
        <v>5929</v>
      </c>
      <c r="M316" t="s">
        <v>5930</v>
      </c>
      <c r="N316" t="s">
        <v>5931</v>
      </c>
      <c r="O316" t="s">
        <v>5932</v>
      </c>
      <c r="P316" t="s">
        <v>5933</v>
      </c>
      <c r="Q316" t="s">
        <v>5934</v>
      </c>
      <c r="R316" t="s">
        <v>5935</v>
      </c>
      <c r="S316" t="s">
        <v>5936</v>
      </c>
      <c r="T316" t="s">
        <v>5937</v>
      </c>
      <c r="U316" t="s">
        <v>5938</v>
      </c>
      <c r="V316" t="s">
        <v>10</v>
      </c>
      <c r="W316" t="s">
        <v>53</v>
      </c>
      <c r="X316" t="s">
        <v>1547</v>
      </c>
      <c r="Y316" t="s">
        <v>1484</v>
      </c>
      <c r="Z316" t="s">
        <v>1485</v>
      </c>
    </row>
    <row r="317" spans="1:26" hidden="1" x14ac:dyDescent="0.35">
      <c r="A317">
        <v>388143620</v>
      </c>
      <c r="B317" s="19">
        <v>42916</v>
      </c>
      <c r="C317">
        <v>31230580</v>
      </c>
      <c r="D317">
        <v>12969406</v>
      </c>
      <c r="E317">
        <v>2435462</v>
      </c>
      <c r="F317">
        <v>997822</v>
      </c>
      <c r="G317">
        <v>518635</v>
      </c>
      <c r="H317" t="s">
        <v>5939</v>
      </c>
      <c r="I317" t="s">
        <v>5940</v>
      </c>
      <c r="J317" t="s">
        <v>5941</v>
      </c>
      <c r="K317" t="s">
        <v>5942</v>
      </c>
      <c r="L317" t="s">
        <v>5943</v>
      </c>
      <c r="M317" t="s">
        <v>5944</v>
      </c>
      <c r="N317" t="s">
        <v>5486</v>
      </c>
      <c r="O317" t="s">
        <v>5945</v>
      </c>
      <c r="P317" t="s">
        <v>5946</v>
      </c>
      <c r="Q317" t="s">
        <v>5947</v>
      </c>
      <c r="R317" t="s">
        <v>5948</v>
      </c>
      <c r="S317" t="s">
        <v>5949</v>
      </c>
      <c r="T317" t="s">
        <v>5950</v>
      </c>
      <c r="U317" t="s">
        <v>5951</v>
      </c>
      <c r="V317" t="s">
        <v>10</v>
      </c>
      <c r="W317" t="s">
        <v>53</v>
      </c>
      <c r="X317" t="s">
        <v>1432</v>
      </c>
      <c r="Y317" t="s">
        <v>1389</v>
      </c>
      <c r="Z317" t="s">
        <v>1390</v>
      </c>
    </row>
    <row r="318" spans="1:26" hidden="1" x14ac:dyDescent="0.35">
      <c r="A318">
        <v>829323211</v>
      </c>
      <c r="B318" s="19">
        <v>43465</v>
      </c>
      <c r="C318">
        <v>150208245</v>
      </c>
      <c r="D318">
        <v>74833448</v>
      </c>
      <c r="E318">
        <v>1448628</v>
      </c>
      <c r="F318">
        <v>491453</v>
      </c>
      <c r="G318">
        <v>381411</v>
      </c>
      <c r="H318" t="s">
        <v>5952</v>
      </c>
      <c r="I318" t="s">
        <v>5953</v>
      </c>
      <c r="J318" t="s">
        <v>5954</v>
      </c>
      <c r="K318" t="s">
        <v>5955</v>
      </c>
      <c r="L318" t="s">
        <v>5956</v>
      </c>
      <c r="M318" t="s">
        <v>5957</v>
      </c>
      <c r="N318" t="s">
        <v>5958</v>
      </c>
      <c r="O318" t="s">
        <v>5959</v>
      </c>
      <c r="P318" t="s">
        <v>5960</v>
      </c>
      <c r="Q318" t="s">
        <v>5961</v>
      </c>
      <c r="R318" t="s">
        <v>5962</v>
      </c>
      <c r="S318" t="s">
        <v>5963</v>
      </c>
      <c r="T318" t="s">
        <v>5964</v>
      </c>
      <c r="U318" t="s">
        <v>5965</v>
      </c>
      <c r="V318" t="s">
        <v>10</v>
      </c>
      <c r="W318" t="s">
        <v>53</v>
      </c>
      <c r="X318" t="s">
        <v>1561</v>
      </c>
      <c r="Y318" t="s">
        <v>1484</v>
      </c>
      <c r="Z318" t="s">
        <v>1485</v>
      </c>
    </row>
    <row r="319" spans="1:26" hidden="1" x14ac:dyDescent="0.35">
      <c r="A319">
        <v>55811996</v>
      </c>
      <c r="B319" s="19">
        <v>42735</v>
      </c>
      <c r="C319">
        <v>36239653</v>
      </c>
      <c r="D319">
        <v>18577821</v>
      </c>
      <c r="E319">
        <v>2105947</v>
      </c>
      <c r="F319">
        <v>1432683</v>
      </c>
      <c r="G319">
        <v>940286</v>
      </c>
      <c r="H319" t="s">
        <v>295</v>
      </c>
      <c r="I319" t="s">
        <v>5966</v>
      </c>
      <c r="J319" t="s">
        <v>5967</v>
      </c>
      <c r="K319" t="s">
        <v>5968</v>
      </c>
      <c r="L319" t="s">
        <v>5969</v>
      </c>
      <c r="M319" t="s">
        <v>5970</v>
      </c>
      <c r="N319" t="s">
        <v>2482</v>
      </c>
      <c r="O319" t="s">
        <v>5971</v>
      </c>
      <c r="P319" t="s">
        <v>5972</v>
      </c>
      <c r="Q319" t="s">
        <v>5973</v>
      </c>
      <c r="R319" t="s">
        <v>5974</v>
      </c>
      <c r="S319" t="s">
        <v>5975</v>
      </c>
      <c r="T319" t="s">
        <v>5976</v>
      </c>
      <c r="U319" t="s">
        <v>5977</v>
      </c>
      <c r="V319" t="s">
        <v>10</v>
      </c>
      <c r="W319" t="s">
        <v>53</v>
      </c>
      <c r="X319" t="s">
        <v>1362</v>
      </c>
      <c r="Y319" t="s">
        <v>1125</v>
      </c>
      <c r="Z319" t="s">
        <v>1326</v>
      </c>
    </row>
    <row r="320" spans="1:26" hidden="1" x14ac:dyDescent="0.35">
      <c r="A320">
        <v>301374922</v>
      </c>
      <c r="B320" s="19">
        <v>44196</v>
      </c>
      <c r="C320">
        <v>686167136</v>
      </c>
      <c r="D320">
        <v>379383094</v>
      </c>
      <c r="E320">
        <v>93533276</v>
      </c>
      <c r="F320">
        <v>69926200</v>
      </c>
      <c r="G320">
        <v>43463551</v>
      </c>
      <c r="H320" t="s">
        <v>5978</v>
      </c>
      <c r="I320" t="s">
        <v>5979</v>
      </c>
      <c r="J320" t="s">
        <v>5980</v>
      </c>
      <c r="K320" t="s">
        <v>5981</v>
      </c>
      <c r="L320" t="s">
        <v>5982</v>
      </c>
      <c r="M320" t="s">
        <v>5983</v>
      </c>
      <c r="N320" t="s">
        <v>5984</v>
      </c>
      <c r="O320" t="s">
        <v>5985</v>
      </c>
      <c r="P320" t="s">
        <v>5986</v>
      </c>
      <c r="Q320" t="s">
        <v>5987</v>
      </c>
      <c r="R320" t="s">
        <v>5988</v>
      </c>
      <c r="S320" t="s">
        <v>5989</v>
      </c>
      <c r="T320" t="s">
        <v>5990</v>
      </c>
      <c r="U320" t="s">
        <v>5991</v>
      </c>
      <c r="V320" t="s">
        <v>10</v>
      </c>
      <c r="W320" t="s">
        <v>53</v>
      </c>
      <c r="X320" t="s">
        <v>1330</v>
      </c>
      <c r="Y320" t="s">
        <v>1125</v>
      </c>
      <c r="Z320" t="s">
        <v>1326</v>
      </c>
    </row>
    <row r="321" spans="1:26" hidden="1" x14ac:dyDescent="0.35">
      <c r="A321">
        <v>327280368</v>
      </c>
      <c r="B321" s="19">
        <v>42429</v>
      </c>
      <c r="C321">
        <v>247841408</v>
      </c>
      <c r="D321">
        <v>130798715</v>
      </c>
      <c r="E321">
        <v>13963983</v>
      </c>
      <c r="F321">
        <v>10199987</v>
      </c>
      <c r="G321">
        <v>8467636</v>
      </c>
      <c r="H321" t="s">
        <v>5992</v>
      </c>
      <c r="I321" t="s">
        <v>5993</v>
      </c>
      <c r="J321" t="s">
        <v>5994</v>
      </c>
      <c r="K321" t="s">
        <v>5995</v>
      </c>
      <c r="L321" t="s">
        <v>4849</v>
      </c>
      <c r="M321" t="s">
        <v>5996</v>
      </c>
      <c r="N321" t="s">
        <v>3367</v>
      </c>
      <c r="O321" t="s">
        <v>5009</v>
      </c>
      <c r="P321" t="s">
        <v>5997</v>
      </c>
      <c r="Q321" t="s">
        <v>5998</v>
      </c>
      <c r="R321" t="s">
        <v>4855</v>
      </c>
      <c r="S321" t="s">
        <v>5999</v>
      </c>
      <c r="T321" t="s">
        <v>6000</v>
      </c>
      <c r="U321" t="s">
        <v>6001</v>
      </c>
      <c r="V321" t="s">
        <v>10</v>
      </c>
      <c r="W321" t="s">
        <v>53</v>
      </c>
      <c r="X321" t="s">
        <v>668</v>
      </c>
      <c r="Y321" t="s">
        <v>509</v>
      </c>
      <c r="Z321" t="s">
        <v>666</v>
      </c>
    </row>
    <row r="322" spans="1:26" hidden="1" x14ac:dyDescent="0.35">
      <c r="A322">
        <v>412082224</v>
      </c>
      <c r="B322" s="19">
        <v>44196</v>
      </c>
      <c r="C322">
        <v>277325729</v>
      </c>
      <c r="D322">
        <v>108834235</v>
      </c>
      <c r="E322">
        <v>4788593</v>
      </c>
      <c r="F322">
        <v>-4618575</v>
      </c>
      <c r="G322">
        <v>-4365368</v>
      </c>
      <c r="H322" t="s">
        <v>6002</v>
      </c>
      <c r="I322" t="s">
        <v>6003</v>
      </c>
      <c r="J322" t="s">
        <v>6004</v>
      </c>
      <c r="K322" t="s">
        <v>6005</v>
      </c>
      <c r="L322" t="s">
        <v>3193</v>
      </c>
      <c r="M322" t="s">
        <v>6006</v>
      </c>
      <c r="N322" t="s">
        <v>6007</v>
      </c>
      <c r="O322" t="s">
        <v>6008</v>
      </c>
      <c r="P322" t="s">
        <v>6009</v>
      </c>
      <c r="Q322" t="s">
        <v>6010</v>
      </c>
      <c r="R322" t="s">
        <v>6011</v>
      </c>
      <c r="S322" t="s">
        <v>6012</v>
      </c>
      <c r="T322" t="s">
        <v>6013</v>
      </c>
      <c r="U322" t="s">
        <v>6014</v>
      </c>
      <c r="V322" t="s">
        <v>10</v>
      </c>
      <c r="W322" t="s">
        <v>53</v>
      </c>
      <c r="X322" t="s">
        <v>1489</v>
      </c>
      <c r="Y322" t="s">
        <v>1484</v>
      </c>
      <c r="Z322" t="s">
        <v>1485</v>
      </c>
    </row>
    <row r="323" spans="1:26" hidden="1" x14ac:dyDescent="0.35">
      <c r="A323">
        <v>325458115</v>
      </c>
      <c r="B323" s="19">
        <v>43100</v>
      </c>
      <c r="C323">
        <v>53177706</v>
      </c>
      <c r="D323">
        <v>13732384</v>
      </c>
      <c r="E323">
        <v>1920576</v>
      </c>
      <c r="F323">
        <v>1241317</v>
      </c>
      <c r="G323">
        <v>993442</v>
      </c>
      <c r="H323" t="s">
        <v>6015</v>
      </c>
      <c r="I323" t="s">
        <v>6016</v>
      </c>
      <c r="J323" t="s">
        <v>6017</v>
      </c>
      <c r="K323" t="s">
        <v>6018</v>
      </c>
      <c r="L323" t="s">
        <v>6019</v>
      </c>
      <c r="M323" t="s">
        <v>6020</v>
      </c>
      <c r="N323" t="s">
        <v>6021</v>
      </c>
      <c r="O323" t="s">
        <v>6022</v>
      </c>
      <c r="P323" t="s">
        <v>6023</v>
      </c>
      <c r="Q323" t="s">
        <v>6024</v>
      </c>
      <c r="R323" t="s">
        <v>6025</v>
      </c>
      <c r="S323" t="s">
        <v>6026</v>
      </c>
      <c r="T323" t="s">
        <v>3430</v>
      </c>
      <c r="U323" t="s">
        <v>6027</v>
      </c>
      <c r="V323" t="s">
        <v>10</v>
      </c>
      <c r="W323" t="s">
        <v>53</v>
      </c>
      <c r="X323" t="s">
        <v>1662</v>
      </c>
      <c r="Y323" t="s">
        <v>1484</v>
      </c>
      <c r="Z323" t="s">
        <v>1566</v>
      </c>
    </row>
    <row r="324" spans="1:26" hidden="1" x14ac:dyDescent="0.35">
      <c r="A324">
        <v>325720498</v>
      </c>
      <c r="B324" s="19">
        <v>43008</v>
      </c>
      <c r="C324">
        <v>44147959</v>
      </c>
      <c r="D324">
        <v>12596879</v>
      </c>
      <c r="E324">
        <v>831274</v>
      </c>
      <c r="F324">
        <v>124412</v>
      </c>
      <c r="G324">
        <v>102429</v>
      </c>
      <c r="H324" t="s">
        <v>6028</v>
      </c>
      <c r="I324" t="s">
        <v>6029</v>
      </c>
      <c r="J324" t="s">
        <v>6030</v>
      </c>
      <c r="K324" t="s">
        <v>6031</v>
      </c>
      <c r="L324" t="s">
        <v>6032</v>
      </c>
      <c r="M324" t="s">
        <v>6033</v>
      </c>
      <c r="N324" t="s">
        <v>6034</v>
      </c>
      <c r="O324" t="s">
        <v>6035</v>
      </c>
      <c r="P324" t="s">
        <v>6036</v>
      </c>
      <c r="Q324" t="s">
        <v>6037</v>
      </c>
      <c r="R324" t="s">
        <v>6038</v>
      </c>
      <c r="S324" t="s">
        <v>6039</v>
      </c>
      <c r="T324" t="s">
        <v>6040</v>
      </c>
      <c r="U324" t="s">
        <v>6041</v>
      </c>
      <c r="V324" t="s">
        <v>10</v>
      </c>
      <c r="W324" t="s">
        <v>53</v>
      </c>
      <c r="X324" t="s">
        <v>1250</v>
      </c>
      <c r="Y324" t="s">
        <v>1125</v>
      </c>
      <c r="Z324" t="s">
        <v>1174</v>
      </c>
    </row>
    <row r="325" spans="1:26" hidden="1" x14ac:dyDescent="0.35">
      <c r="A325">
        <v>325720498</v>
      </c>
      <c r="B325" s="19">
        <v>44561</v>
      </c>
      <c r="C325">
        <v>49532366</v>
      </c>
      <c r="D325">
        <v>14790395</v>
      </c>
      <c r="E325">
        <v>1901787</v>
      </c>
      <c r="F325">
        <v>1555457</v>
      </c>
      <c r="G325">
        <v>756590</v>
      </c>
      <c r="H325" t="s">
        <v>6042</v>
      </c>
      <c r="I325" t="s">
        <v>6043</v>
      </c>
      <c r="J325" t="s">
        <v>6044</v>
      </c>
      <c r="K325" t="s">
        <v>6045</v>
      </c>
      <c r="L325" t="s">
        <v>6046</v>
      </c>
      <c r="M325" t="s">
        <v>6047</v>
      </c>
      <c r="N325" t="s">
        <v>6048</v>
      </c>
      <c r="O325" t="s">
        <v>6049</v>
      </c>
      <c r="P325" t="s">
        <v>6050</v>
      </c>
      <c r="Q325" t="s">
        <v>6051</v>
      </c>
      <c r="R325" t="s">
        <v>6052</v>
      </c>
      <c r="S325" t="s">
        <v>6053</v>
      </c>
      <c r="T325" t="s">
        <v>6054</v>
      </c>
      <c r="U325" t="s">
        <v>6055</v>
      </c>
      <c r="V325" t="s">
        <v>10</v>
      </c>
      <c r="W325" t="s">
        <v>53</v>
      </c>
      <c r="X325" t="s">
        <v>1250</v>
      </c>
      <c r="Y325" t="s">
        <v>1125</v>
      </c>
      <c r="Z325" t="s">
        <v>1174</v>
      </c>
    </row>
    <row r="326" spans="1:26" hidden="1" x14ac:dyDescent="0.35">
      <c r="A326">
        <v>326055845</v>
      </c>
      <c r="B326" s="19">
        <v>42369</v>
      </c>
      <c r="C326">
        <v>45782466</v>
      </c>
      <c r="D326">
        <v>22414835</v>
      </c>
      <c r="E326">
        <v>4885453</v>
      </c>
      <c r="F326">
        <v>3238327</v>
      </c>
      <c r="G326">
        <v>2396012</v>
      </c>
      <c r="H326" t="s">
        <v>49</v>
      </c>
      <c r="I326" t="s">
        <v>6056</v>
      </c>
      <c r="J326" t="s">
        <v>6057</v>
      </c>
      <c r="K326" t="s">
        <v>6058</v>
      </c>
      <c r="L326" t="s">
        <v>6059</v>
      </c>
      <c r="M326" t="s">
        <v>44</v>
      </c>
      <c r="N326" t="s">
        <v>6060</v>
      </c>
      <c r="O326" t="s">
        <v>49</v>
      </c>
      <c r="P326" t="s">
        <v>6061</v>
      </c>
      <c r="Q326" t="s">
        <v>6062</v>
      </c>
      <c r="R326" t="s">
        <v>6063</v>
      </c>
      <c r="S326" t="s">
        <v>6064</v>
      </c>
      <c r="T326" t="s">
        <v>6065</v>
      </c>
      <c r="U326" t="s">
        <v>6066</v>
      </c>
      <c r="V326" t="s">
        <v>10</v>
      </c>
      <c r="W326" t="s">
        <v>53</v>
      </c>
      <c r="X326" t="s">
        <v>1319</v>
      </c>
      <c r="Y326" t="s">
        <v>1125</v>
      </c>
      <c r="Z326" t="s">
        <v>1315</v>
      </c>
    </row>
    <row r="327" spans="1:26" hidden="1" x14ac:dyDescent="0.35">
      <c r="A327">
        <v>413748336</v>
      </c>
      <c r="B327" s="19">
        <v>43921</v>
      </c>
      <c r="C327">
        <v>33583074</v>
      </c>
      <c r="D327">
        <v>21802424</v>
      </c>
      <c r="E327">
        <v>1889600</v>
      </c>
      <c r="F327">
        <v>785038</v>
      </c>
      <c r="G327">
        <v>428223</v>
      </c>
      <c r="H327" t="s">
        <v>6067</v>
      </c>
      <c r="I327" t="s">
        <v>6068</v>
      </c>
      <c r="J327" t="s">
        <v>6069</v>
      </c>
      <c r="K327" t="s">
        <v>6070</v>
      </c>
      <c r="L327" t="s">
        <v>6071</v>
      </c>
      <c r="M327" t="s">
        <v>6072</v>
      </c>
      <c r="N327" t="s">
        <v>6073</v>
      </c>
      <c r="O327" t="s">
        <v>6074</v>
      </c>
      <c r="P327" t="s">
        <v>6075</v>
      </c>
      <c r="Q327" t="s">
        <v>6076</v>
      </c>
      <c r="R327" t="s">
        <v>6077</v>
      </c>
      <c r="S327" t="s">
        <v>6078</v>
      </c>
      <c r="T327" t="s">
        <v>6079</v>
      </c>
      <c r="U327" t="s">
        <v>6080</v>
      </c>
      <c r="V327" t="s">
        <v>10</v>
      </c>
      <c r="W327" t="s">
        <v>53</v>
      </c>
      <c r="X327" t="s">
        <v>1116</v>
      </c>
      <c r="Y327" t="s">
        <v>1001</v>
      </c>
      <c r="Z327" t="s">
        <v>1052</v>
      </c>
    </row>
    <row r="328" spans="1:26" hidden="1" x14ac:dyDescent="0.35">
      <c r="A328">
        <v>324646090</v>
      </c>
      <c r="B328" s="19">
        <v>45291</v>
      </c>
      <c r="C328">
        <v>146414850</v>
      </c>
      <c r="D328">
        <v>146615095</v>
      </c>
      <c r="E328">
        <v>20939306</v>
      </c>
      <c r="F328">
        <v>2528184</v>
      </c>
      <c r="G328">
        <v>-6086057</v>
      </c>
      <c r="H328" t="s">
        <v>6081</v>
      </c>
      <c r="I328" t="s">
        <v>6082</v>
      </c>
      <c r="J328" t="s">
        <v>6083</v>
      </c>
      <c r="K328" t="s">
        <v>6084</v>
      </c>
      <c r="L328" t="s">
        <v>6085</v>
      </c>
      <c r="M328" t="s">
        <v>6086</v>
      </c>
      <c r="N328" t="s">
        <v>6087</v>
      </c>
      <c r="O328" t="s">
        <v>285</v>
      </c>
      <c r="P328" t="s">
        <v>6088</v>
      </c>
      <c r="Q328" t="s">
        <v>6089</v>
      </c>
      <c r="R328" t="s">
        <v>6090</v>
      </c>
      <c r="S328" t="s">
        <v>6091</v>
      </c>
      <c r="T328" t="s">
        <v>6092</v>
      </c>
      <c r="U328" t="s">
        <v>6093</v>
      </c>
      <c r="V328" t="s">
        <v>10</v>
      </c>
      <c r="W328" t="s">
        <v>53</v>
      </c>
      <c r="X328" t="s">
        <v>1064</v>
      </c>
      <c r="Y328" t="s">
        <v>1001</v>
      </c>
      <c r="Z328" t="s">
        <v>1052</v>
      </c>
    </row>
    <row r="329" spans="1:26" hidden="1" x14ac:dyDescent="0.35">
      <c r="A329">
        <v>322804147</v>
      </c>
      <c r="B329" s="19">
        <v>43100</v>
      </c>
      <c r="C329">
        <v>59293701</v>
      </c>
      <c r="D329">
        <v>11266873</v>
      </c>
      <c r="E329">
        <v>5140792</v>
      </c>
      <c r="F329">
        <v>5004670</v>
      </c>
      <c r="G329">
        <v>4419070</v>
      </c>
      <c r="H329" t="s">
        <v>49</v>
      </c>
      <c r="I329" t="s">
        <v>6094</v>
      </c>
      <c r="J329" t="s">
        <v>6095</v>
      </c>
      <c r="K329" t="s">
        <v>6096</v>
      </c>
      <c r="L329" t="s">
        <v>6097</v>
      </c>
      <c r="M329" t="s">
        <v>49</v>
      </c>
      <c r="N329" t="s">
        <v>6098</v>
      </c>
      <c r="O329" t="s">
        <v>49</v>
      </c>
      <c r="P329" t="s">
        <v>6099</v>
      </c>
      <c r="Q329" t="s">
        <v>6100</v>
      </c>
      <c r="R329" t="s">
        <v>6101</v>
      </c>
      <c r="S329" t="s">
        <v>49</v>
      </c>
      <c r="T329" t="s">
        <v>6102</v>
      </c>
      <c r="U329" t="s">
        <v>6103</v>
      </c>
      <c r="V329" t="s">
        <v>10</v>
      </c>
      <c r="W329" t="s">
        <v>53</v>
      </c>
      <c r="X329" t="s">
        <v>1296</v>
      </c>
      <c r="Y329" t="s">
        <v>1125</v>
      </c>
      <c r="Z329" t="s">
        <v>1174</v>
      </c>
    </row>
    <row r="330" spans="1:26" hidden="1" x14ac:dyDescent="0.35">
      <c r="A330">
        <v>441879046</v>
      </c>
      <c r="B330" s="19">
        <v>44561</v>
      </c>
      <c r="C330">
        <v>49694839</v>
      </c>
      <c r="D330">
        <v>21727603</v>
      </c>
      <c r="E330">
        <v>4592243</v>
      </c>
      <c r="F330">
        <v>3678246</v>
      </c>
      <c r="G330">
        <v>2356121</v>
      </c>
      <c r="H330" t="s">
        <v>6104</v>
      </c>
      <c r="I330" t="s">
        <v>6105</v>
      </c>
      <c r="J330" t="s">
        <v>6106</v>
      </c>
      <c r="K330" t="s">
        <v>6107</v>
      </c>
      <c r="L330" t="s">
        <v>6108</v>
      </c>
      <c r="M330" t="s">
        <v>6109</v>
      </c>
      <c r="N330" t="s">
        <v>6110</v>
      </c>
      <c r="O330" t="s">
        <v>6111</v>
      </c>
      <c r="P330" t="s">
        <v>6112</v>
      </c>
      <c r="Q330" t="s">
        <v>6113</v>
      </c>
      <c r="R330" t="s">
        <v>6114</v>
      </c>
      <c r="S330" t="s">
        <v>6115</v>
      </c>
      <c r="T330" t="s">
        <v>6116</v>
      </c>
      <c r="U330" t="s">
        <v>6117</v>
      </c>
      <c r="V330" t="s">
        <v>10</v>
      </c>
      <c r="W330" t="s">
        <v>53</v>
      </c>
      <c r="X330" t="s">
        <v>698</v>
      </c>
      <c r="Y330" t="s">
        <v>509</v>
      </c>
      <c r="Z330" t="s">
        <v>666</v>
      </c>
    </row>
    <row r="331" spans="1:26" hidden="1" x14ac:dyDescent="0.35">
      <c r="A331">
        <v>440236073</v>
      </c>
      <c r="B331" s="19">
        <v>43830</v>
      </c>
      <c r="C331">
        <v>42027899</v>
      </c>
      <c r="D331">
        <v>7833908</v>
      </c>
      <c r="E331">
        <v>1010467</v>
      </c>
      <c r="F331">
        <v>1007913</v>
      </c>
      <c r="G331">
        <v>0</v>
      </c>
      <c r="H331" t="s">
        <v>6118</v>
      </c>
      <c r="I331" t="s">
        <v>6119</v>
      </c>
      <c r="J331" t="s">
        <v>67</v>
      </c>
      <c r="K331" t="s">
        <v>3581</v>
      </c>
      <c r="L331" t="s">
        <v>6120</v>
      </c>
      <c r="M331" t="s">
        <v>2479</v>
      </c>
      <c r="N331" t="s">
        <v>407</v>
      </c>
      <c r="O331" t="s">
        <v>44</v>
      </c>
      <c r="P331" t="s">
        <v>6121</v>
      </c>
      <c r="Q331" t="s">
        <v>6122</v>
      </c>
      <c r="R331" t="s">
        <v>6123</v>
      </c>
      <c r="S331" t="s">
        <v>6124</v>
      </c>
      <c r="T331" t="s">
        <v>6125</v>
      </c>
      <c r="U331" t="s">
        <v>6126</v>
      </c>
      <c r="V331" t="s">
        <v>10</v>
      </c>
      <c r="W331" t="s">
        <v>53</v>
      </c>
      <c r="X331" t="s">
        <v>1386</v>
      </c>
      <c r="Y331" t="s">
        <v>1125</v>
      </c>
      <c r="Z331" t="s">
        <v>1326</v>
      </c>
    </row>
    <row r="332" spans="1:26" hidden="1" x14ac:dyDescent="0.35">
      <c r="A332">
        <v>307667030</v>
      </c>
      <c r="B332" s="19">
        <v>44742</v>
      </c>
      <c r="C332">
        <v>121111476</v>
      </c>
      <c r="D332">
        <v>40310800</v>
      </c>
      <c r="E332">
        <v>1685921</v>
      </c>
      <c r="F332">
        <v>-62709</v>
      </c>
      <c r="G332">
        <v>-10837739</v>
      </c>
      <c r="H332" t="s">
        <v>6127</v>
      </c>
      <c r="I332" t="s">
        <v>6128</v>
      </c>
      <c r="J332" t="s">
        <v>6129</v>
      </c>
      <c r="K332" t="s">
        <v>6130</v>
      </c>
      <c r="L332" t="s">
        <v>6131</v>
      </c>
      <c r="M332" t="s">
        <v>6132</v>
      </c>
      <c r="N332" t="s">
        <v>6133</v>
      </c>
      <c r="O332" t="s">
        <v>6134</v>
      </c>
      <c r="P332" t="s">
        <v>6135</v>
      </c>
      <c r="Q332" t="s">
        <v>6136</v>
      </c>
      <c r="R332" t="s">
        <v>6137</v>
      </c>
      <c r="S332" t="s">
        <v>6138</v>
      </c>
      <c r="T332" t="s">
        <v>6139</v>
      </c>
      <c r="U332" t="s">
        <v>6140</v>
      </c>
      <c r="V332" t="s">
        <v>10</v>
      </c>
      <c r="W332" t="s">
        <v>53</v>
      </c>
      <c r="X332" t="s">
        <v>1396</v>
      </c>
      <c r="Y332" t="s">
        <v>1389</v>
      </c>
      <c r="Z332" t="s">
        <v>1390</v>
      </c>
    </row>
    <row r="333" spans="1:26" hidden="1" x14ac:dyDescent="0.35">
      <c r="A333">
        <v>305375651</v>
      </c>
      <c r="B333" s="19">
        <v>45291</v>
      </c>
      <c r="C333">
        <v>259842507</v>
      </c>
      <c r="D333">
        <v>104678112</v>
      </c>
      <c r="E333">
        <v>18102855</v>
      </c>
      <c r="F333">
        <v>16101509</v>
      </c>
      <c r="G333">
        <v>10038750</v>
      </c>
      <c r="H333" t="s">
        <v>3673</v>
      </c>
      <c r="I333" t="s">
        <v>6141</v>
      </c>
      <c r="J333" t="s">
        <v>6142</v>
      </c>
      <c r="K333" t="s">
        <v>6143</v>
      </c>
      <c r="L333" t="s">
        <v>6144</v>
      </c>
      <c r="M333" t="s">
        <v>6145</v>
      </c>
      <c r="N333" t="s">
        <v>6146</v>
      </c>
      <c r="O333" t="s">
        <v>4244</v>
      </c>
      <c r="P333" t="s">
        <v>6147</v>
      </c>
      <c r="Q333" t="s">
        <v>6148</v>
      </c>
      <c r="R333" t="s">
        <v>6149</v>
      </c>
      <c r="S333" t="s">
        <v>6150</v>
      </c>
      <c r="T333" t="s">
        <v>6151</v>
      </c>
      <c r="U333" t="s">
        <v>6152</v>
      </c>
      <c r="V333" t="s">
        <v>10</v>
      </c>
      <c r="W333" t="s">
        <v>53</v>
      </c>
      <c r="X333" t="s">
        <v>670</v>
      </c>
      <c r="Y333" t="s">
        <v>509</v>
      </c>
      <c r="Z333" t="s">
        <v>666</v>
      </c>
    </row>
    <row r="334" spans="1:26" hidden="1" x14ac:dyDescent="0.35">
      <c r="A334">
        <v>305507303</v>
      </c>
      <c r="B334" s="19">
        <v>43524</v>
      </c>
      <c r="C334">
        <v>39018791</v>
      </c>
      <c r="D334">
        <v>13791692</v>
      </c>
      <c r="E334">
        <v>1396508</v>
      </c>
      <c r="F334">
        <v>325039</v>
      </c>
      <c r="G334">
        <v>459317</v>
      </c>
      <c r="H334" t="s">
        <v>6153</v>
      </c>
      <c r="I334" t="s">
        <v>6154</v>
      </c>
      <c r="J334" t="s">
        <v>6155</v>
      </c>
      <c r="K334" t="s">
        <v>6156</v>
      </c>
      <c r="L334" t="s">
        <v>3789</v>
      </c>
      <c r="M334" t="s">
        <v>6157</v>
      </c>
      <c r="N334" t="s">
        <v>6158</v>
      </c>
      <c r="O334" t="s">
        <v>6159</v>
      </c>
      <c r="P334" t="s">
        <v>6160</v>
      </c>
      <c r="Q334" t="s">
        <v>6161</v>
      </c>
      <c r="R334" t="s">
        <v>6162</v>
      </c>
      <c r="S334" t="s">
        <v>6163</v>
      </c>
      <c r="T334" t="s">
        <v>6164</v>
      </c>
      <c r="U334" t="s">
        <v>6165</v>
      </c>
      <c r="V334" t="s">
        <v>10</v>
      </c>
      <c r="W334" t="s">
        <v>53</v>
      </c>
      <c r="X334" t="s">
        <v>1725</v>
      </c>
      <c r="Y334" t="s">
        <v>1484</v>
      </c>
      <c r="Z334" t="s">
        <v>1677</v>
      </c>
    </row>
    <row r="335" spans="1:26" hidden="1" x14ac:dyDescent="0.35">
      <c r="A335">
        <v>303527501</v>
      </c>
      <c r="B335" s="19">
        <v>42794</v>
      </c>
      <c r="C335">
        <v>94203956</v>
      </c>
      <c r="D335">
        <v>28091479</v>
      </c>
      <c r="E335">
        <v>1445851</v>
      </c>
      <c r="F335">
        <v>1746122</v>
      </c>
      <c r="G335">
        <v>1152595</v>
      </c>
      <c r="H335" t="s">
        <v>6166</v>
      </c>
      <c r="I335" t="s">
        <v>6167</v>
      </c>
      <c r="J335" t="s">
        <v>6168</v>
      </c>
      <c r="K335" t="s">
        <v>6169</v>
      </c>
      <c r="L335" t="s">
        <v>6170</v>
      </c>
      <c r="M335" t="s">
        <v>5160</v>
      </c>
      <c r="N335" t="s">
        <v>6171</v>
      </c>
      <c r="O335" t="s">
        <v>6172</v>
      </c>
      <c r="P335" t="s">
        <v>6173</v>
      </c>
      <c r="Q335" t="s">
        <v>4962</v>
      </c>
      <c r="R335" t="s">
        <v>6174</v>
      </c>
      <c r="S335" t="s">
        <v>4324</v>
      </c>
      <c r="T335" t="s">
        <v>6175</v>
      </c>
      <c r="U335" t="s">
        <v>6176</v>
      </c>
      <c r="V335" t="s">
        <v>10</v>
      </c>
      <c r="W335" t="s">
        <v>53</v>
      </c>
      <c r="X335" t="s">
        <v>1697</v>
      </c>
      <c r="Y335" t="s">
        <v>1484</v>
      </c>
      <c r="Z335" t="s">
        <v>1677</v>
      </c>
    </row>
    <row r="336" spans="1:26" hidden="1" x14ac:dyDescent="0.35">
      <c r="A336">
        <v>303937494</v>
      </c>
      <c r="B336" s="19">
        <v>45291</v>
      </c>
      <c r="C336">
        <v>201295099</v>
      </c>
      <c r="D336">
        <v>66629952</v>
      </c>
      <c r="E336">
        <v>8594945</v>
      </c>
      <c r="F336">
        <v>4210820</v>
      </c>
      <c r="G336">
        <v>5641499</v>
      </c>
      <c r="H336" t="s">
        <v>6177</v>
      </c>
      <c r="I336" t="s">
        <v>6178</v>
      </c>
      <c r="J336" t="s">
        <v>6179</v>
      </c>
      <c r="K336" t="s">
        <v>6180</v>
      </c>
      <c r="L336" t="s">
        <v>6181</v>
      </c>
      <c r="M336" t="s">
        <v>6182</v>
      </c>
      <c r="N336" t="s">
        <v>6183</v>
      </c>
      <c r="O336" t="s">
        <v>3010</v>
      </c>
      <c r="P336" t="s">
        <v>6184</v>
      </c>
      <c r="Q336" t="s">
        <v>6185</v>
      </c>
      <c r="R336" t="s">
        <v>6186</v>
      </c>
      <c r="S336" t="s">
        <v>6187</v>
      </c>
      <c r="T336" t="s">
        <v>6188</v>
      </c>
      <c r="U336" t="s">
        <v>6189</v>
      </c>
      <c r="V336" t="s">
        <v>10</v>
      </c>
      <c r="W336" t="s">
        <v>53</v>
      </c>
      <c r="X336" t="s">
        <v>1439</v>
      </c>
      <c r="Y336" t="s">
        <v>1389</v>
      </c>
      <c r="Z336" t="s">
        <v>1437</v>
      </c>
    </row>
    <row r="337" spans="1:26" hidden="1" x14ac:dyDescent="0.35">
      <c r="A337">
        <v>304424963</v>
      </c>
      <c r="B337" s="19">
        <v>42094</v>
      </c>
      <c r="C337">
        <v>21393097</v>
      </c>
      <c r="D337">
        <v>5872434</v>
      </c>
      <c r="E337">
        <v>1185960</v>
      </c>
      <c r="F337">
        <v>895931</v>
      </c>
      <c r="G337">
        <v>661517</v>
      </c>
      <c r="H337" t="s">
        <v>6190</v>
      </c>
      <c r="I337" t="s">
        <v>6191</v>
      </c>
      <c r="J337" t="s">
        <v>6192</v>
      </c>
      <c r="K337" t="s">
        <v>6193</v>
      </c>
      <c r="L337" t="s">
        <v>6194</v>
      </c>
      <c r="M337" t="s">
        <v>6195</v>
      </c>
      <c r="N337" t="s">
        <v>6196</v>
      </c>
      <c r="O337" t="s">
        <v>2664</v>
      </c>
      <c r="P337" t="s">
        <v>6197</v>
      </c>
      <c r="Q337" t="s">
        <v>6198</v>
      </c>
      <c r="R337" t="s">
        <v>6199</v>
      </c>
      <c r="S337" t="s">
        <v>6200</v>
      </c>
      <c r="T337" t="s">
        <v>6201</v>
      </c>
      <c r="U337" t="s">
        <v>6202</v>
      </c>
      <c r="V337" t="s">
        <v>10</v>
      </c>
      <c r="W337" t="s">
        <v>53</v>
      </c>
      <c r="X337" t="s">
        <v>1632</v>
      </c>
      <c r="Y337" t="s">
        <v>1484</v>
      </c>
      <c r="Z337" t="s">
        <v>1566</v>
      </c>
    </row>
    <row r="338" spans="1:26" hidden="1" x14ac:dyDescent="0.35">
      <c r="A338">
        <v>824265839</v>
      </c>
      <c r="B338" s="19">
        <v>43830</v>
      </c>
      <c r="C338">
        <v>38792329</v>
      </c>
      <c r="D338">
        <v>13145739</v>
      </c>
      <c r="E338">
        <v>-615975</v>
      </c>
      <c r="F338">
        <v>-782034</v>
      </c>
      <c r="G338">
        <v>-351461</v>
      </c>
      <c r="H338" t="s">
        <v>6203</v>
      </c>
      <c r="I338" t="s">
        <v>6204</v>
      </c>
      <c r="J338" t="s">
        <v>6205</v>
      </c>
      <c r="K338" t="s">
        <v>392</v>
      </c>
      <c r="L338" t="s">
        <v>6206</v>
      </c>
      <c r="M338" t="s">
        <v>6207</v>
      </c>
      <c r="N338" t="s">
        <v>6208</v>
      </c>
      <c r="O338" t="s">
        <v>6209</v>
      </c>
      <c r="P338" t="s">
        <v>6210</v>
      </c>
      <c r="Q338" t="s">
        <v>6211</v>
      </c>
      <c r="R338" t="s">
        <v>6212</v>
      </c>
      <c r="S338" t="s">
        <v>6213</v>
      </c>
      <c r="T338" t="s">
        <v>6214</v>
      </c>
      <c r="U338" t="s">
        <v>6215</v>
      </c>
      <c r="V338" t="s">
        <v>10</v>
      </c>
      <c r="W338" t="s">
        <v>53</v>
      </c>
      <c r="X338" t="s">
        <v>692</v>
      </c>
      <c r="Y338" t="s">
        <v>509</v>
      </c>
      <c r="Z338" t="s">
        <v>666</v>
      </c>
    </row>
    <row r="339" spans="1:26" hidden="1" x14ac:dyDescent="0.35">
      <c r="A339">
        <v>304634405</v>
      </c>
      <c r="B339" s="19">
        <v>44561</v>
      </c>
      <c r="C339">
        <v>50873694</v>
      </c>
      <c r="D339">
        <v>10875861</v>
      </c>
      <c r="E339">
        <v>544894</v>
      </c>
      <c r="F339">
        <v>331745</v>
      </c>
      <c r="G339">
        <v>232951</v>
      </c>
      <c r="H339" t="s">
        <v>6216</v>
      </c>
      <c r="I339" t="s">
        <v>6217</v>
      </c>
      <c r="J339" t="s">
        <v>6218</v>
      </c>
      <c r="K339" t="s">
        <v>6219</v>
      </c>
      <c r="L339" t="s">
        <v>6220</v>
      </c>
      <c r="M339" t="s">
        <v>6221</v>
      </c>
      <c r="N339" t="s">
        <v>6222</v>
      </c>
      <c r="O339" t="s">
        <v>6223</v>
      </c>
      <c r="P339" t="s">
        <v>6224</v>
      </c>
      <c r="Q339" t="s">
        <v>6225</v>
      </c>
      <c r="R339" t="s">
        <v>6226</v>
      </c>
      <c r="S339" t="s">
        <v>6227</v>
      </c>
      <c r="T339" t="s">
        <v>6228</v>
      </c>
      <c r="U339" t="s">
        <v>6229</v>
      </c>
      <c r="V339" t="s">
        <v>10</v>
      </c>
      <c r="W339" t="s">
        <v>53</v>
      </c>
      <c r="X339" t="s">
        <v>1616</v>
      </c>
      <c r="Y339" t="s">
        <v>1484</v>
      </c>
      <c r="Z339" t="s">
        <v>1566</v>
      </c>
    </row>
    <row r="340" spans="1:26" hidden="1" x14ac:dyDescent="0.35">
      <c r="A340">
        <v>433085149</v>
      </c>
      <c r="B340" s="19">
        <v>43830</v>
      </c>
      <c r="C340">
        <v>178036038</v>
      </c>
      <c r="D340">
        <v>175014139</v>
      </c>
      <c r="E340">
        <v>20619562</v>
      </c>
      <c r="F340">
        <v>14996141</v>
      </c>
      <c r="G340">
        <v>6379377</v>
      </c>
      <c r="H340" t="s">
        <v>6230</v>
      </c>
      <c r="I340" t="s">
        <v>6231</v>
      </c>
      <c r="J340" t="s">
        <v>6232</v>
      </c>
      <c r="K340" t="s">
        <v>6233</v>
      </c>
      <c r="L340" t="s">
        <v>6234</v>
      </c>
      <c r="M340" t="s">
        <v>6235</v>
      </c>
      <c r="N340" t="s">
        <v>6236</v>
      </c>
      <c r="O340" t="s">
        <v>6237</v>
      </c>
      <c r="P340" t="s">
        <v>6238</v>
      </c>
      <c r="Q340" t="s">
        <v>6239</v>
      </c>
      <c r="R340" t="s">
        <v>6240</v>
      </c>
      <c r="S340" t="s">
        <v>6241</v>
      </c>
      <c r="T340" t="s">
        <v>6242</v>
      </c>
      <c r="U340" t="s">
        <v>5141</v>
      </c>
      <c r="V340" t="s">
        <v>10</v>
      </c>
      <c r="W340" t="s">
        <v>53</v>
      </c>
      <c r="X340" t="s">
        <v>1010</v>
      </c>
      <c r="Y340" t="s">
        <v>1001</v>
      </c>
      <c r="Z340" t="s">
        <v>1008</v>
      </c>
    </row>
    <row r="341" spans="1:26" hidden="1" x14ac:dyDescent="0.35">
      <c r="A341">
        <v>433090032</v>
      </c>
      <c r="B341" s="19">
        <v>43646</v>
      </c>
      <c r="C341">
        <v>73963747</v>
      </c>
      <c r="D341">
        <v>25887946</v>
      </c>
      <c r="E341">
        <v>1391471</v>
      </c>
      <c r="F341">
        <v>-558861</v>
      </c>
      <c r="G341">
        <v>-372335</v>
      </c>
      <c r="H341" t="s">
        <v>6243</v>
      </c>
      <c r="I341" t="s">
        <v>6244</v>
      </c>
      <c r="J341" t="s">
        <v>6245</v>
      </c>
      <c r="K341" t="s">
        <v>6246</v>
      </c>
      <c r="L341" t="s">
        <v>6247</v>
      </c>
      <c r="M341" t="s">
        <v>6248</v>
      </c>
      <c r="N341" t="s">
        <v>6249</v>
      </c>
      <c r="O341" t="s">
        <v>6250</v>
      </c>
      <c r="P341" t="s">
        <v>6251</v>
      </c>
      <c r="Q341" t="s">
        <v>6252</v>
      </c>
      <c r="R341" t="s">
        <v>6253</v>
      </c>
      <c r="S341" t="s">
        <v>6254</v>
      </c>
      <c r="T341" t="s">
        <v>6255</v>
      </c>
      <c r="U341" t="s">
        <v>6256</v>
      </c>
      <c r="V341" t="s">
        <v>10</v>
      </c>
      <c r="W341" t="s">
        <v>53</v>
      </c>
      <c r="X341" t="s">
        <v>1707</v>
      </c>
      <c r="Y341" t="s">
        <v>1484</v>
      </c>
      <c r="Z341" t="s">
        <v>1677</v>
      </c>
    </row>
    <row r="342" spans="1:26" hidden="1" x14ac:dyDescent="0.35">
      <c r="A342">
        <v>309707214</v>
      </c>
      <c r="B342" s="19">
        <v>43100</v>
      </c>
      <c r="C342">
        <v>633161267</v>
      </c>
      <c r="D342">
        <v>181680672</v>
      </c>
      <c r="E342">
        <v>-7191321</v>
      </c>
      <c r="F342">
        <v>-8107126</v>
      </c>
      <c r="G342">
        <v>-1755890</v>
      </c>
      <c r="H342" t="s">
        <v>6257</v>
      </c>
      <c r="I342" t="s">
        <v>6258</v>
      </c>
      <c r="J342" t="s">
        <v>6259</v>
      </c>
      <c r="K342" t="s">
        <v>6260</v>
      </c>
      <c r="L342" t="s">
        <v>6261</v>
      </c>
      <c r="M342" t="s">
        <v>6262</v>
      </c>
      <c r="N342" t="s">
        <v>6263</v>
      </c>
      <c r="O342" t="s">
        <v>6264</v>
      </c>
      <c r="P342" t="s">
        <v>6265</v>
      </c>
      <c r="Q342" t="s">
        <v>6266</v>
      </c>
      <c r="R342" t="s">
        <v>6267</v>
      </c>
      <c r="S342" t="s">
        <v>6268</v>
      </c>
      <c r="T342" t="s">
        <v>6269</v>
      </c>
      <c r="U342" t="s">
        <v>6270</v>
      </c>
      <c r="V342" t="s">
        <v>10</v>
      </c>
      <c r="W342" t="s">
        <v>53</v>
      </c>
      <c r="X342" t="s">
        <v>1679</v>
      </c>
      <c r="Y342" t="s">
        <v>1484</v>
      </c>
      <c r="Z342" t="s">
        <v>1677</v>
      </c>
    </row>
    <row r="343" spans="1:26" hidden="1" x14ac:dyDescent="0.35">
      <c r="A343">
        <v>303283592</v>
      </c>
      <c r="B343" s="19">
        <v>43251</v>
      </c>
      <c r="C343">
        <v>68850623</v>
      </c>
      <c r="D343">
        <v>29766078</v>
      </c>
      <c r="E343">
        <v>4198535</v>
      </c>
      <c r="F343">
        <v>567546</v>
      </c>
      <c r="G343">
        <v>8964234</v>
      </c>
      <c r="H343" t="s">
        <v>49</v>
      </c>
      <c r="I343" t="s">
        <v>6271</v>
      </c>
      <c r="J343" t="s">
        <v>4633</v>
      </c>
      <c r="K343" t="s">
        <v>6272</v>
      </c>
      <c r="L343" t="s">
        <v>6273</v>
      </c>
      <c r="M343" t="s">
        <v>6274</v>
      </c>
      <c r="N343" t="s">
        <v>6275</v>
      </c>
      <c r="O343" t="s">
        <v>49</v>
      </c>
      <c r="P343" t="s">
        <v>6276</v>
      </c>
      <c r="Q343" t="s">
        <v>6277</v>
      </c>
      <c r="R343" t="s">
        <v>6278</v>
      </c>
      <c r="S343" t="s">
        <v>6279</v>
      </c>
      <c r="T343" t="s">
        <v>6280</v>
      </c>
      <c r="U343" t="s">
        <v>6281</v>
      </c>
      <c r="V343" t="s">
        <v>10</v>
      </c>
      <c r="W343" t="s">
        <v>53</v>
      </c>
      <c r="X343" t="s">
        <v>1412</v>
      </c>
      <c r="Y343" t="s">
        <v>1389</v>
      </c>
      <c r="Z343" t="s">
        <v>1390</v>
      </c>
    </row>
    <row r="344" spans="1:26" hidden="1" x14ac:dyDescent="0.35">
      <c r="A344">
        <v>301711461</v>
      </c>
      <c r="B344" s="19">
        <v>43465</v>
      </c>
      <c r="C344">
        <v>206265192</v>
      </c>
      <c r="D344">
        <v>89060921</v>
      </c>
      <c r="E344">
        <v>19610380</v>
      </c>
      <c r="F344">
        <v>14441576</v>
      </c>
      <c r="G344">
        <v>39825085</v>
      </c>
      <c r="H344" t="s">
        <v>6282</v>
      </c>
      <c r="I344" t="s">
        <v>6283</v>
      </c>
      <c r="J344" t="s">
        <v>6284</v>
      </c>
      <c r="K344" t="s">
        <v>6285</v>
      </c>
      <c r="L344" t="s">
        <v>6286</v>
      </c>
      <c r="M344" t="s">
        <v>6287</v>
      </c>
      <c r="N344" t="s">
        <v>6288</v>
      </c>
      <c r="O344" t="s">
        <v>6289</v>
      </c>
      <c r="P344" t="s">
        <v>6290</v>
      </c>
      <c r="Q344" t="s">
        <v>6291</v>
      </c>
      <c r="R344" t="s">
        <v>6292</v>
      </c>
      <c r="S344" t="s">
        <v>6293</v>
      </c>
      <c r="T344" t="s">
        <v>6294</v>
      </c>
      <c r="U344" t="s">
        <v>6295</v>
      </c>
      <c r="V344" t="s">
        <v>10</v>
      </c>
      <c r="W344" t="s">
        <v>53</v>
      </c>
      <c r="X344" t="s">
        <v>891</v>
      </c>
      <c r="Y344" t="s">
        <v>771</v>
      </c>
      <c r="Z344" t="s">
        <v>881</v>
      </c>
    </row>
    <row r="345" spans="1:26" hidden="1" x14ac:dyDescent="0.35">
      <c r="A345">
        <v>843380387</v>
      </c>
      <c r="B345" s="19">
        <v>43646</v>
      </c>
      <c r="C345">
        <v>87639421</v>
      </c>
      <c r="D345">
        <v>32579457</v>
      </c>
      <c r="E345">
        <v>6991637</v>
      </c>
      <c r="F345">
        <v>1287330</v>
      </c>
      <c r="G345">
        <v>325438</v>
      </c>
      <c r="H345" t="s">
        <v>6296</v>
      </c>
      <c r="I345" t="s">
        <v>6297</v>
      </c>
      <c r="J345" t="s">
        <v>6298</v>
      </c>
      <c r="K345" t="s">
        <v>6299</v>
      </c>
      <c r="L345" t="s">
        <v>6300</v>
      </c>
      <c r="M345" t="s">
        <v>6301</v>
      </c>
      <c r="N345" t="s">
        <v>6302</v>
      </c>
      <c r="O345" t="s">
        <v>183</v>
      </c>
      <c r="P345" t="s">
        <v>6303</v>
      </c>
      <c r="Q345" t="s">
        <v>6304</v>
      </c>
      <c r="R345" t="s">
        <v>6305</v>
      </c>
      <c r="S345" t="s">
        <v>6306</v>
      </c>
      <c r="T345" t="s">
        <v>6307</v>
      </c>
      <c r="U345" t="s">
        <v>6308</v>
      </c>
      <c r="V345" t="s">
        <v>10</v>
      </c>
      <c r="W345" t="s">
        <v>53</v>
      </c>
      <c r="X345" t="s">
        <v>1402</v>
      </c>
      <c r="Y345" t="s">
        <v>1389</v>
      </c>
      <c r="Z345" t="s">
        <v>1390</v>
      </c>
    </row>
    <row r="346" spans="1:26" hidden="1" x14ac:dyDescent="0.35">
      <c r="A346">
        <v>843380387</v>
      </c>
      <c r="B346" s="19">
        <v>44012</v>
      </c>
      <c r="C346">
        <v>105478311</v>
      </c>
      <c r="D346">
        <v>40902105</v>
      </c>
      <c r="E346">
        <v>7901684</v>
      </c>
      <c r="F346">
        <v>890011</v>
      </c>
      <c r="G346">
        <v>275222</v>
      </c>
      <c r="H346" t="s">
        <v>6309</v>
      </c>
      <c r="I346" t="s">
        <v>6310</v>
      </c>
      <c r="J346" t="s">
        <v>6311</v>
      </c>
      <c r="K346" t="s">
        <v>6312</v>
      </c>
      <c r="L346" t="s">
        <v>6313</v>
      </c>
      <c r="M346" t="s">
        <v>6314</v>
      </c>
      <c r="N346" t="s">
        <v>6315</v>
      </c>
      <c r="O346" t="s">
        <v>6316</v>
      </c>
      <c r="P346" t="s">
        <v>6317</v>
      </c>
      <c r="Q346" t="s">
        <v>171</v>
      </c>
      <c r="R346" t="s">
        <v>6318</v>
      </c>
      <c r="S346" t="s">
        <v>6319</v>
      </c>
      <c r="T346" t="s">
        <v>6320</v>
      </c>
      <c r="U346" t="s">
        <v>6321</v>
      </c>
      <c r="V346" t="s">
        <v>10</v>
      </c>
      <c r="W346" t="s">
        <v>53</v>
      </c>
      <c r="X346" t="s">
        <v>1402</v>
      </c>
      <c r="Y346" t="s">
        <v>1389</v>
      </c>
      <c r="Z346" t="s">
        <v>1390</v>
      </c>
    </row>
    <row r="347" spans="1:26" hidden="1" x14ac:dyDescent="0.35">
      <c r="A347">
        <v>334246188</v>
      </c>
      <c r="B347" s="19">
        <v>42674</v>
      </c>
      <c r="C347">
        <v>38019340</v>
      </c>
      <c r="D347">
        <v>1107926</v>
      </c>
      <c r="E347">
        <v>107</v>
      </c>
      <c r="F347">
        <v>0</v>
      </c>
      <c r="G347">
        <v>0</v>
      </c>
      <c r="H347" t="s">
        <v>6322</v>
      </c>
      <c r="I347" t="s">
        <v>6323</v>
      </c>
      <c r="J347" t="s">
        <v>49</v>
      </c>
      <c r="K347" t="s">
        <v>6324</v>
      </c>
      <c r="L347" t="s">
        <v>6325</v>
      </c>
      <c r="M347" t="s">
        <v>6326</v>
      </c>
      <c r="N347" t="s">
        <v>6327</v>
      </c>
      <c r="O347" t="s">
        <v>6328</v>
      </c>
      <c r="P347" t="s">
        <v>49</v>
      </c>
      <c r="Q347" t="s">
        <v>49</v>
      </c>
      <c r="R347" t="s">
        <v>6329</v>
      </c>
      <c r="S347" t="s">
        <v>49</v>
      </c>
      <c r="T347" t="s">
        <v>49</v>
      </c>
      <c r="U347" t="s">
        <v>6330</v>
      </c>
      <c r="V347" t="s">
        <v>10</v>
      </c>
      <c r="W347" t="s">
        <v>53</v>
      </c>
      <c r="X347" t="s">
        <v>914</v>
      </c>
      <c r="Y347" t="s">
        <v>771</v>
      </c>
      <c r="Z347" t="s">
        <v>881</v>
      </c>
    </row>
    <row r="348" spans="1:26" hidden="1" x14ac:dyDescent="0.35">
      <c r="A348">
        <v>334440112</v>
      </c>
      <c r="B348" s="19">
        <v>44561</v>
      </c>
      <c r="C348">
        <v>77516281</v>
      </c>
      <c r="D348">
        <v>30574526</v>
      </c>
      <c r="E348">
        <v>5787614</v>
      </c>
      <c r="F348">
        <v>5181447</v>
      </c>
      <c r="G348">
        <v>3218258</v>
      </c>
      <c r="H348" t="s">
        <v>6331</v>
      </c>
      <c r="I348" t="s">
        <v>6332</v>
      </c>
      <c r="J348" t="s">
        <v>6333</v>
      </c>
      <c r="K348" t="s">
        <v>6334</v>
      </c>
      <c r="L348" t="s">
        <v>6335</v>
      </c>
      <c r="M348" t="s">
        <v>6336</v>
      </c>
      <c r="N348" t="s">
        <v>6337</v>
      </c>
      <c r="O348" t="s">
        <v>6338</v>
      </c>
      <c r="P348" t="s">
        <v>6339</v>
      </c>
      <c r="Q348" t="s">
        <v>6340</v>
      </c>
      <c r="R348" t="s">
        <v>6341</v>
      </c>
      <c r="S348" t="s">
        <v>6342</v>
      </c>
      <c r="T348" t="s">
        <v>49</v>
      </c>
      <c r="U348" t="s">
        <v>6343</v>
      </c>
      <c r="V348" t="s">
        <v>10</v>
      </c>
      <c r="W348" t="s">
        <v>53</v>
      </c>
      <c r="X348" t="s">
        <v>1076</v>
      </c>
      <c r="Y348" t="s">
        <v>1001</v>
      </c>
      <c r="Z348" t="s">
        <v>1052</v>
      </c>
    </row>
    <row r="349" spans="1:26" hidden="1" x14ac:dyDescent="0.35">
      <c r="A349">
        <v>334594777</v>
      </c>
      <c r="B349" s="19">
        <v>45657</v>
      </c>
      <c r="C349">
        <v>130825523</v>
      </c>
      <c r="D349">
        <v>71756944</v>
      </c>
      <c r="E349">
        <v>37843189</v>
      </c>
      <c r="F349">
        <v>31424535</v>
      </c>
      <c r="G349">
        <v>20015789</v>
      </c>
      <c r="H349" t="s">
        <v>6344</v>
      </c>
      <c r="I349" t="s">
        <v>6345</v>
      </c>
      <c r="J349" t="s">
        <v>6346</v>
      </c>
      <c r="K349" t="s">
        <v>6347</v>
      </c>
      <c r="L349" t="s">
        <v>6348</v>
      </c>
      <c r="M349" t="s">
        <v>6349</v>
      </c>
      <c r="N349" t="s">
        <v>6350</v>
      </c>
      <c r="O349" t="s">
        <v>6351</v>
      </c>
      <c r="P349" t="s">
        <v>5034</v>
      </c>
      <c r="Q349" t="s">
        <v>6352</v>
      </c>
      <c r="R349" t="s">
        <v>6353</v>
      </c>
      <c r="S349" t="s">
        <v>6354</v>
      </c>
      <c r="T349" t="s">
        <v>6355</v>
      </c>
      <c r="U349" t="s">
        <v>6356</v>
      </c>
      <c r="V349" t="s">
        <v>10</v>
      </c>
      <c r="W349" t="s">
        <v>53</v>
      </c>
      <c r="X349" t="s">
        <v>819</v>
      </c>
      <c r="Y349" t="s">
        <v>771</v>
      </c>
      <c r="Z349" t="s">
        <v>799</v>
      </c>
    </row>
    <row r="350" spans="1:26" hidden="1" x14ac:dyDescent="0.35">
      <c r="A350">
        <v>434057261</v>
      </c>
      <c r="B350" s="19">
        <v>42735</v>
      </c>
      <c r="C350">
        <v>37404784</v>
      </c>
      <c r="D350">
        <v>5376347</v>
      </c>
      <c r="E350">
        <v>722247</v>
      </c>
      <c r="F350">
        <v>739248</v>
      </c>
      <c r="G350">
        <v>0</v>
      </c>
      <c r="H350" t="s">
        <v>49</v>
      </c>
      <c r="I350" t="s">
        <v>6357</v>
      </c>
      <c r="J350" t="s">
        <v>67</v>
      </c>
      <c r="K350" t="s">
        <v>6358</v>
      </c>
      <c r="L350" t="s">
        <v>4044</v>
      </c>
      <c r="M350" t="s">
        <v>6359</v>
      </c>
      <c r="N350" t="s">
        <v>6360</v>
      </c>
      <c r="O350" t="s">
        <v>49</v>
      </c>
      <c r="P350" t="s">
        <v>6361</v>
      </c>
      <c r="Q350" t="s">
        <v>116</v>
      </c>
      <c r="R350" t="s">
        <v>6362</v>
      </c>
      <c r="S350" t="s">
        <v>6363</v>
      </c>
      <c r="T350" t="s">
        <v>6364</v>
      </c>
      <c r="U350" t="s">
        <v>6365</v>
      </c>
      <c r="V350" t="s">
        <v>10</v>
      </c>
      <c r="W350" t="s">
        <v>53</v>
      </c>
      <c r="X350" t="s">
        <v>1270</v>
      </c>
      <c r="Y350" t="s">
        <v>1125</v>
      </c>
      <c r="Z350" t="s">
        <v>1174</v>
      </c>
    </row>
    <row r="351" spans="1:26" hidden="1" x14ac:dyDescent="0.35">
      <c r="A351">
        <v>434087185</v>
      </c>
      <c r="B351" s="19">
        <v>45291</v>
      </c>
      <c r="C351">
        <v>23021748</v>
      </c>
      <c r="D351">
        <v>4783447</v>
      </c>
      <c r="E351">
        <v>145996</v>
      </c>
      <c r="F351">
        <v>228637</v>
      </c>
      <c r="G351">
        <v>0</v>
      </c>
      <c r="H351" t="s">
        <v>6118</v>
      </c>
      <c r="I351" t="s">
        <v>6366</v>
      </c>
      <c r="J351" t="s">
        <v>67</v>
      </c>
      <c r="K351" t="s">
        <v>2988</v>
      </c>
      <c r="L351" t="s">
        <v>6367</v>
      </c>
      <c r="M351" t="s">
        <v>6368</v>
      </c>
      <c r="N351" t="s">
        <v>5782</v>
      </c>
      <c r="O351" t="s">
        <v>49</v>
      </c>
      <c r="P351" t="s">
        <v>6369</v>
      </c>
      <c r="Q351" t="s">
        <v>5275</v>
      </c>
      <c r="R351" t="s">
        <v>6370</v>
      </c>
      <c r="S351" t="s">
        <v>6371</v>
      </c>
      <c r="T351" t="s">
        <v>6372</v>
      </c>
      <c r="U351" t="s">
        <v>6373</v>
      </c>
      <c r="V351" t="s">
        <v>10</v>
      </c>
      <c r="W351" t="s">
        <v>53</v>
      </c>
      <c r="X351" t="s">
        <v>1284</v>
      </c>
      <c r="Y351" t="s">
        <v>1125</v>
      </c>
      <c r="Z351" t="s">
        <v>1174</v>
      </c>
    </row>
    <row r="352" spans="1:26" hidden="1" x14ac:dyDescent="0.35">
      <c r="A352">
        <v>434087185</v>
      </c>
      <c r="B352" s="19">
        <v>45657</v>
      </c>
      <c r="C352">
        <v>19473353</v>
      </c>
      <c r="D352">
        <v>4769770</v>
      </c>
      <c r="E352">
        <v>196672</v>
      </c>
      <c r="F352">
        <v>193879</v>
      </c>
      <c r="G352">
        <v>0</v>
      </c>
      <c r="H352" t="s">
        <v>49</v>
      </c>
      <c r="I352" t="s">
        <v>6374</v>
      </c>
      <c r="J352" t="s">
        <v>67</v>
      </c>
      <c r="K352" t="s">
        <v>6375</v>
      </c>
      <c r="L352" t="s">
        <v>6376</v>
      </c>
      <c r="M352" t="s">
        <v>5403</v>
      </c>
      <c r="N352" t="s">
        <v>4899</v>
      </c>
      <c r="O352" t="s">
        <v>49</v>
      </c>
      <c r="P352" t="s">
        <v>6377</v>
      </c>
      <c r="Q352" t="s">
        <v>5456</v>
      </c>
      <c r="R352" t="s">
        <v>6378</v>
      </c>
      <c r="S352" t="s">
        <v>6379</v>
      </c>
      <c r="T352" t="s">
        <v>6380</v>
      </c>
      <c r="U352" t="s">
        <v>6381</v>
      </c>
      <c r="V352" t="s">
        <v>10</v>
      </c>
      <c r="W352" t="s">
        <v>53</v>
      </c>
      <c r="X352" t="s">
        <v>1284</v>
      </c>
      <c r="Y352" t="s">
        <v>1125</v>
      </c>
      <c r="Z352" t="s">
        <v>1174</v>
      </c>
    </row>
    <row r="353" spans="1:26" hidden="1" x14ac:dyDescent="0.35">
      <c r="A353">
        <v>333748564</v>
      </c>
      <c r="B353" s="19">
        <v>42735</v>
      </c>
      <c r="C353">
        <v>80674443</v>
      </c>
      <c r="D353">
        <v>34773786</v>
      </c>
      <c r="E353">
        <v>6362136</v>
      </c>
      <c r="F353">
        <v>4889692</v>
      </c>
      <c r="G353">
        <v>2067961</v>
      </c>
      <c r="H353" t="s">
        <v>6382</v>
      </c>
      <c r="I353" t="s">
        <v>6383</v>
      </c>
      <c r="J353" t="s">
        <v>6384</v>
      </c>
      <c r="K353" t="s">
        <v>6385</v>
      </c>
      <c r="L353" t="s">
        <v>6386</v>
      </c>
      <c r="M353" t="s">
        <v>6387</v>
      </c>
      <c r="N353" t="s">
        <v>6388</v>
      </c>
      <c r="O353" t="s">
        <v>222</v>
      </c>
      <c r="P353" t="s">
        <v>6389</v>
      </c>
      <c r="Q353" t="s">
        <v>6390</v>
      </c>
      <c r="R353" t="s">
        <v>6391</v>
      </c>
      <c r="S353" t="s">
        <v>6392</v>
      </c>
      <c r="T353" t="s">
        <v>6393</v>
      </c>
      <c r="U353" t="s">
        <v>3623</v>
      </c>
      <c r="V353" t="s">
        <v>10</v>
      </c>
      <c r="W353" t="s">
        <v>53</v>
      </c>
      <c r="X353" t="s">
        <v>1068</v>
      </c>
      <c r="Y353" t="s">
        <v>1001</v>
      </c>
      <c r="Z353" t="s">
        <v>1052</v>
      </c>
    </row>
    <row r="354" spans="1:26" hidden="1" x14ac:dyDescent="0.35">
      <c r="A354">
        <v>333953842</v>
      </c>
      <c r="B354" s="19">
        <v>45350</v>
      </c>
      <c r="C354">
        <v>104382417</v>
      </c>
      <c r="D354">
        <v>43980210</v>
      </c>
      <c r="E354">
        <v>12592601</v>
      </c>
      <c r="F354">
        <v>10030870</v>
      </c>
      <c r="G354">
        <v>8672569</v>
      </c>
      <c r="H354" t="s">
        <v>6394</v>
      </c>
      <c r="I354" t="s">
        <v>6395</v>
      </c>
      <c r="J354" t="s">
        <v>6396</v>
      </c>
      <c r="K354" t="s">
        <v>6397</v>
      </c>
      <c r="L354" t="s">
        <v>6398</v>
      </c>
      <c r="M354" t="s">
        <v>5224</v>
      </c>
      <c r="N354" t="s">
        <v>6399</v>
      </c>
      <c r="O354" t="s">
        <v>6400</v>
      </c>
      <c r="P354" t="s">
        <v>6401</v>
      </c>
      <c r="Q354" t="s">
        <v>6402</v>
      </c>
      <c r="R354" t="s">
        <v>6403</v>
      </c>
      <c r="S354" t="s">
        <v>6404</v>
      </c>
      <c r="T354" t="s">
        <v>2199</v>
      </c>
      <c r="U354" t="s">
        <v>6405</v>
      </c>
      <c r="V354" t="s">
        <v>10</v>
      </c>
      <c r="W354" t="s">
        <v>53</v>
      </c>
      <c r="X354" t="s">
        <v>1693</v>
      </c>
      <c r="Y354" t="s">
        <v>1484</v>
      </c>
      <c r="Z354" t="s">
        <v>1677</v>
      </c>
    </row>
    <row r="355" spans="1:26" hidden="1" x14ac:dyDescent="0.35">
      <c r="A355">
        <v>338009046</v>
      </c>
      <c r="B355" s="19">
        <v>44561</v>
      </c>
      <c r="C355">
        <v>48953822</v>
      </c>
      <c r="D355">
        <v>26186537</v>
      </c>
      <c r="E355">
        <v>6760685</v>
      </c>
      <c r="F355">
        <v>-1348071</v>
      </c>
      <c r="G355">
        <v>-1943347</v>
      </c>
      <c r="H355" t="s">
        <v>6406</v>
      </c>
      <c r="I355" t="s">
        <v>77</v>
      </c>
      <c r="J355" t="s">
        <v>6407</v>
      </c>
      <c r="K355" t="s">
        <v>6408</v>
      </c>
      <c r="L355" t="s">
        <v>6409</v>
      </c>
      <c r="M355" t="s">
        <v>6410</v>
      </c>
      <c r="N355" t="s">
        <v>6411</v>
      </c>
      <c r="O355" t="s">
        <v>1926</v>
      </c>
      <c r="P355" t="s">
        <v>6412</v>
      </c>
      <c r="Q355" t="s">
        <v>6413</v>
      </c>
      <c r="R355" t="s">
        <v>6414</v>
      </c>
      <c r="S355" t="s">
        <v>6415</v>
      </c>
      <c r="T355" t="s">
        <v>6416</v>
      </c>
      <c r="U355" t="s">
        <v>6417</v>
      </c>
      <c r="V355" t="s">
        <v>10</v>
      </c>
      <c r="W355" t="s">
        <v>53</v>
      </c>
      <c r="X355" t="s">
        <v>1092</v>
      </c>
      <c r="Y355" t="s">
        <v>1001</v>
      </c>
      <c r="Z355" t="s">
        <v>1052</v>
      </c>
    </row>
    <row r="356" spans="1:26" hidden="1" x14ac:dyDescent="0.35">
      <c r="A356">
        <v>433122645</v>
      </c>
      <c r="B356" s="19">
        <v>42794</v>
      </c>
      <c r="C356">
        <v>60607808</v>
      </c>
      <c r="D356">
        <v>21216107</v>
      </c>
      <c r="E356">
        <v>5571019</v>
      </c>
      <c r="F356">
        <v>4682615</v>
      </c>
      <c r="G356">
        <v>2688309</v>
      </c>
      <c r="H356" t="s">
        <v>6418</v>
      </c>
      <c r="I356" t="s">
        <v>6419</v>
      </c>
      <c r="J356" t="s">
        <v>6420</v>
      </c>
      <c r="K356" t="s">
        <v>6421</v>
      </c>
      <c r="L356" t="s">
        <v>6422</v>
      </c>
      <c r="M356" t="s">
        <v>6423</v>
      </c>
      <c r="N356" t="s">
        <v>6424</v>
      </c>
      <c r="O356" t="s">
        <v>6425</v>
      </c>
      <c r="P356" t="s">
        <v>6426</v>
      </c>
      <c r="Q356" t="s">
        <v>6427</v>
      </c>
      <c r="R356" t="s">
        <v>6428</v>
      </c>
      <c r="S356" t="s">
        <v>6429</v>
      </c>
      <c r="T356" t="s">
        <v>6430</v>
      </c>
      <c r="U356" t="s">
        <v>6431</v>
      </c>
      <c r="V356" t="s">
        <v>10</v>
      </c>
      <c r="W356" t="s">
        <v>53</v>
      </c>
      <c r="X356" t="s">
        <v>680</v>
      </c>
      <c r="Y356" t="s">
        <v>509</v>
      </c>
      <c r="Z356" t="s">
        <v>666</v>
      </c>
    </row>
    <row r="357" spans="1:26" hidden="1" x14ac:dyDescent="0.35">
      <c r="A357">
        <v>338298219</v>
      </c>
      <c r="B357" s="19">
        <v>45291</v>
      </c>
      <c r="C357">
        <v>0</v>
      </c>
      <c r="D357">
        <v>0</v>
      </c>
      <c r="E357">
        <v>0</v>
      </c>
      <c r="F357">
        <v>0</v>
      </c>
      <c r="G357">
        <v>3193973</v>
      </c>
      <c r="H357" t="s">
        <v>6432</v>
      </c>
      <c r="I357" t="s">
        <v>6433</v>
      </c>
      <c r="J357" t="s">
        <v>6434</v>
      </c>
      <c r="K357" t="s">
        <v>6435</v>
      </c>
      <c r="L357" t="s">
        <v>67</v>
      </c>
      <c r="M357" t="s">
        <v>67</v>
      </c>
      <c r="N357" t="s">
        <v>67</v>
      </c>
      <c r="O357" t="s">
        <v>67</v>
      </c>
      <c r="P357" t="s">
        <v>67</v>
      </c>
      <c r="Q357" t="s">
        <v>67</v>
      </c>
      <c r="R357" t="s">
        <v>67</v>
      </c>
      <c r="S357" t="s">
        <v>67</v>
      </c>
      <c r="T357" t="s">
        <v>67</v>
      </c>
      <c r="U357" t="s">
        <v>67</v>
      </c>
      <c r="V357" t="s">
        <v>10</v>
      </c>
      <c r="W357" t="s">
        <v>6436</v>
      </c>
      <c r="X357" t="s">
        <v>1122</v>
      </c>
      <c r="Y357" t="s">
        <v>1001</v>
      </c>
      <c r="Z357" t="s">
        <v>1052</v>
      </c>
    </row>
    <row r="358" spans="1:26" hidden="1" x14ac:dyDescent="0.35">
      <c r="A358">
        <v>395780059</v>
      </c>
      <c r="B358" s="19">
        <v>43100</v>
      </c>
      <c r="C358">
        <v>493619876</v>
      </c>
      <c r="D358">
        <v>370031718</v>
      </c>
      <c r="E358">
        <v>33041894</v>
      </c>
      <c r="F358">
        <v>23595099</v>
      </c>
      <c r="G358">
        <v>16322078</v>
      </c>
      <c r="H358" t="s">
        <v>6437</v>
      </c>
      <c r="I358" t="s">
        <v>6438</v>
      </c>
      <c r="J358" t="s">
        <v>6439</v>
      </c>
      <c r="K358" t="s">
        <v>6440</v>
      </c>
      <c r="L358" t="s">
        <v>6441</v>
      </c>
      <c r="M358" t="s">
        <v>6442</v>
      </c>
      <c r="N358" t="s">
        <v>6443</v>
      </c>
      <c r="O358" t="s">
        <v>6444</v>
      </c>
      <c r="P358" t="s">
        <v>6445</v>
      </c>
      <c r="Q358" t="s">
        <v>6446</v>
      </c>
      <c r="R358" t="s">
        <v>6447</v>
      </c>
      <c r="S358" t="s">
        <v>6448</v>
      </c>
      <c r="T358" t="s">
        <v>49</v>
      </c>
      <c r="U358" t="s">
        <v>6449</v>
      </c>
      <c r="V358" t="s">
        <v>10</v>
      </c>
      <c r="W358" t="s">
        <v>53</v>
      </c>
      <c r="X358" t="s">
        <v>876</v>
      </c>
      <c r="Y358" t="s">
        <v>771</v>
      </c>
      <c r="Z358" t="s">
        <v>864</v>
      </c>
    </row>
    <row r="359" spans="1:26" hidden="1" x14ac:dyDescent="0.35">
      <c r="A359">
        <v>396020232</v>
      </c>
      <c r="B359" s="19">
        <v>45657</v>
      </c>
      <c r="C359">
        <v>290648883</v>
      </c>
      <c r="D359">
        <v>78666353</v>
      </c>
      <c r="E359">
        <v>1311058</v>
      </c>
      <c r="F359">
        <v>-2880183</v>
      </c>
      <c r="G359">
        <v>-267747</v>
      </c>
      <c r="H359" t="s">
        <v>49</v>
      </c>
      <c r="I359" t="s">
        <v>6450</v>
      </c>
      <c r="J359" t="s">
        <v>6451</v>
      </c>
      <c r="K359" t="s">
        <v>6452</v>
      </c>
      <c r="L359" t="s">
        <v>6453</v>
      </c>
      <c r="M359" t="s">
        <v>6454</v>
      </c>
      <c r="N359" t="s">
        <v>6455</v>
      </c>
      <c r="O359" t="s">
        <v>49</v>
      </c>
      <c r="P359" t="s">
        <v>6456</v>
      </c>
      <c r="Q359" t="s">
        <v>6457</v>
      </c>
      <c r="R359" t="s">
        <v>6458</v>
      </c>
      <c r="S359" t="s">
        <v>6459</v>
      </c>
      <c r="T359" t="s">
        <v>6460</v>
      </c>
      <c r="U359" t="s">
        <v>6461</v>
      </c>
      <c r="V359" t="s">
        <v>10</v>
      </c>
      <c r="W359" t="s">
        <v>53</v>
      </c>
      <c r="X359" t="s">
        <v>1578</v>
      </c>
      <c r="Y359" t="s">
        <v>1484</v>
      </c>
      <c r="Z359" t="s">
        <v>1566</v>
      </c>
    </row>
    <row r="360" spans="1:26" hidden="1" x14ac:dyDescent="0.35">
      <c r="A360">
        <v>425039617</v>
      </c>
      <c r="B360" s="19">
        <v>44561</v>
      </c>
      <c r="C360">
        <v>29886553</v>
      </c>
      <c r="D360">
        <v>12909075</v>
      </c>
      <c r="E360">
        <v>2414584</v>
      </c>
      <c r="F360">
        <v>3010855</v>
      </c>
      <c r="G360">
        <v>2395851</v>
      </c>
      <c r="H360" t="s">
        <v>6462</v>
      </c>
      <c r="I360" t="s">
        <v>6463</v>
      </c>
      <c r="J360" t="s">
        <v>6464</v>
      </c>
      <c r="K360" t="s">
        <v>6465</v>
      </c>
      <c r="L360" t="s">
        <v>6466</v>
      </c>
      <c r="M360" t="s">
        <v>6467</v>
      </c>
      <c r="N360" t="s">
        <v>6468</v>
      </c>
      <c r="O360" t="s">
        <v>6469</v>
      </c>
      <c r="P360" t="s">
        <v>6470</v>
      </c>
      <c r="Q360" t="s">
        <v>6471</v>
      </c>
      <c r="R360" t="s">
        <v>6472</v>
      </c>
      <c r="S360" t="s">
        <v>6473</v>
      </c>
      <c r="T360" t="s">
        <v>6474</v>
      </c>
      <c r="U360" t="s">
        <v>6475</v>
      </c>
      <c r="V360" t="s">
        <v>10</v>
      </c>
      <c r="W360" t="s">
        <v>53</v>
      </c>
      <c r="X360" t="s">
        <v>760</v>
      </c>
      <c r="Y360" t="s">
        <v>509</v>
      </c>
      <c r="Z360" t="s">
        <v>746</v>
      </c>
    </row>
    <row r="361" spans="1:26" hidden="1" x14ac:dyDescent="0.35">
      <c r="A361">
        <v>403031867</v>
      </c>
      <c r="B361" s="19">
        <v>43100</v>
      </c>
      <c r="C361">
        <v>150888977</v>
      </c>
      <c r="D361">
        <v>16993180</v>
      </c>
      <c r="E361">
        <v>3859150</v>
      </c>
      <c r="F361">
        <v>3860748</v>
      </c>
      <c r="G361">
        <v>0</v>
      </c>
      <c r="H361" t="s">
        <v>49</v>
      </c>
      <c r="I361" t="s">
        <v>4883</v>
      </c>
      <c r="J361" t="s">
        <v>67</v>
      </c>
      <c r="K361" t="s">
        <v>5791</v>
      </c>
      <c r="L361" t="s">
        <v>6476</v>
      </c>
      <c r="M361" t="s">
        <v>6477</v>
      </c>
      <c r="N361" t="s">
        <v>2441</v>
      </c>
      <c r="O361" t="s">
        <v>49</v>
      </c>
      <c r="P361" t="s">
        <v>6478</v>
      </c>
      <c r="Q361" t="s">
        <v>5224</v>
      </c>
      <c r="R361" t="s">
        <v>6479</v>
      </c>
      <c r="S361" t="s">
        <v>6480</v>
      </c>
      <c r="T361" t="s">
        <v>6481</v>
      </c>
      <c r="U361" t="s">
        <v>6482</v>
      </c>
      <c r="V361" t="s">
        <v>10</v>
      </c>
      <c r="W361" t="s">
        <v>53</v>
      </c>
      <c r="X361" t="s">
        <v>1167</v>
      </c>
      <c r="Y361" t="s">
        <v>1125</v>
      </c>
      <c r="Z361" t="s">
        <v>1163</v>
      </c>
    </row>
    <row r="362" spans="1:26" hidden="1" x14ac:dyDescent="0.35">
      <c r="A362">
        <v>403064694</v>
      </c>
      <c r="B362" s="19">
        <v>43830</v>
      </c>
      <c r="C362">
        <v>108557138</v>
      </c>
      <c r="D362">
        <v>25923397</v>
      </c>
      <c r="E362">
        <v>2669005</v>
      </c>
      <c r="F362">
        <v>2676010</v>
      </c>
      <c r="G362">
        <v>0</v>
      </c>
      <c r="H362" t="s">
        <v>6118</v>
      </c>
      <c r="I362" t="s">
        <v>6483</v>
      </c>
      <c r="J362" t="s">
        <v>67</v>
      </c>
      <c r="K362" t="s">
        <v>3341</v>
      </c>
      <c r="L362" t="s">
        <v>6484</v>
      </c>
      <c r="M362" t="s">
        <v>6485</v>
      </c>
      <c r="N362" t="s">
        <v>153</v>
      </c>
      <c r="O362" t="s">
        <v>4171</v>
      </c>
      <c r="P362" t="s">
        <v>6486</v>
      </c>
      <c r="Q362" t="s">
        <v>6487</v>
      </c>
      <c r="R362" t="s">
        <v>6488</v>
      </c>
      <c r="S362" t="s">
        <v>6489</v>
      </c>
      <c r="T362" t="s">
        <v>6490</v>
      </c>
      <c r="U362" t="s">
        <v>6491</v>
      </c>
      <c r="V362" t="s">
        <v>10</v>
      </c>
      <c r="W362" t="s">
        <v>53</v>
      </c>
      <c r="X362" t="s">
        <v>1210</v>
      </c>
      <c r="Y362" t="s">
        <v>1125</v>
      </c>
      <c r="Z362" t="s">
        <v>1174</v>
      </c>
    </row>
    <row r="363" spans="1:26" hidden="1" x14ac:dyDescent="0.35">
      <c r="A363">
        <v>403070410</v>
      </c>
      <c r="B363" s="19">
        <v>42735</v>
      </c>
      <c r="C363">
        <v>83242387</v>
      </c>
      <c r="D363">
        <v>11912454</v>
      </c>
      <c r="E363">
        <v>2164086</v>
      </c>
      <c r="F363">
        <v>2163071</v>
      </c>
      <c r="G363">
        <v>0</v>
      </c>
      <c r="H363" t="s">
        <v>49</v>
      </c>
      <c r="I363" t="s">
        <v>6492</v>
      </c>
      <c r="J363" t="s">
        <v>67</v>
      </c>
      <c r="K363" t="s">
        <v>6493</v>
      </c>
      <c r="L363" t="s">
        <v>6494</v>
      </c>
      <c r="M363" t="s">
        <v>6495</v>
      </c>
      <c r="N363" t="s">
        <v>222</v>
      </c>
      <c r="O363" t="s">
        <v>49</v>
      </c>
      <c r="P363" t="s">
        <v>6496</v>
      </c>
      <c r="Q363" t="s">
        <v>6497</v>
      </c>
      <c r="R363" t="s">
        <v>6498</v>
      </c>
      <c r="S363" t="s">
        <v>6499</v>
      </c>
      <c r="T363" t="s">
        <v>6500</v>
      </c>
      <c r="U363" t="s">
        <v>6501</v>
      </c>
      <c r="V363" t="s">
        <v>10</v>
      </c>
      <c r="W363" t="s">
        <v>53</v>
      </c>
      <c r="X363" t="s">
        <v>1206</v>
      </c>
      <c r="Y363" t="s">
        <v>1125</v>
      </c>
      <c r="Z363" t="s">
        <v>1174</v>
      </c>
    </row>
    <row r="364" spans="1:26" hidden="1" x14ac:dyDescent="0.35">
      <c r="A364">
        <v>403070410</v>
      </c>
      <c r="B364" s="19">
        <v>43465</v>
      </c>
      <c r="C364">
        <v>64884817</v>
      </c>
      <c r="D364">
        <v>12642546</v>
      </c>
      <c r="E364">
        <v>-1240035</v>
      </c>
      <c r="F364">
        <v>-1238830</v>
      </c>
      <c r="G364">
        <v>0</v>
      </c>
      <c r="H364" t="s">
        <v>6502</v>
      </c>
      <c r="I364" t="s">
        <v>6503</v>
      </c>
      <c r="J364" t="s">
        <v>67</v>
      </c>
      <c r="K364" t="s">
        <v>6504</v>
      </c>
      <c r="L364" t="s">
        <v>6505</v>
      </c>
      <c r="M364" t="s">
        <v>6506</v>
      </c>
      <c r="N364" t="s">
        <v>6507</v>
      </c>
      <c r="O364" t="s">
        <v>6508</v>
      </c>
      <c r="P364" t="s">
        <v>6509</v>
      </c>
      <c r="Q364" t="s">
        <v>6510</v>
      </c>
      <c r="R364" t="s">
        <v>6511</v>
      </c>
      <c r="S364" t="s">
        <v>6512</v>
      </c>
      <c r="T364" t="s">
        <v>6513</v>
      </c>
      <c r="U364" t="s">
        <v>6514</v>
      </c>
      <c r="V364" t="s">
        <v>10</v>
      </c>
      <c r="W364" t="s">
        <v>53</v>
      </c>
      <c r="X364" t="s">
        <v>1206</v>
      </c>
      <c r="Y364" t="s">
        <v>1125</v>
      </c>
      <c r="Z364" t="s">
        <v>1174</v>
      </c>
    </row>
    <row r="365" spans="1:26" hidden="1" x14ac:dyDescent="0.35">
      <c r="A365">
        <v>435297841</v>
      </c>
      <c r="B365" s="19">
        <v>45291</v>
      </c>
      <c r="C365">
        <v>97573457</v>
      </c>
      <c r="D365">
        <v>12234721</v>
      </c>
      <c r="E365">
        <v>-5756977</v>
      </c>
      <c r="F365">
        <v>-4490406</v>
      </c>
      <c r="G365">
        <v>0</v>
      </c>
      <c r="H365" t="s">
        <v>6515</v>
      </c>
      <c r="I365" t="s">
        <v>6516</v>
      </c>
      <c r="J365" t="s">
        <v>67</v>
      </c>
      <c r="K365" t="s">
        <v>6517</v>
      </c>
      <c r="L365" t="s">
        <v>6518</v>
      </c>
      <c r="M365" t="s">
        <v>6519</v>
      </c>
      <c r="N365" t="s">
        <v>6520</v>
      </c>
      <c r="O365" t="s">
        <v>6521</v>
      </c>
      <c r="P365" t="s">
        <v>6522</v>
      </c>
      <c r="Q365" t="s">
        <v>6237</v>
      </c>
      <c r="R365" t="s">
        <v>6523</v>
      </c>
      <c r="S365" t="s">
        <v>2056</v>
      </c>
      <c r="T365" t="s">
        <v>6524</v>
      </c>
      <c r="U365" t="s">
        <v>6525</v>
      </c>
      <c r="V365" t="s">
        <v>10</v>
      </c>
      <c r="W365" t="s">
        <v>53</v>
      </c>
      <c r="X365" t="s">
        <v>1152</v>
      </c>
      <c r="Y365" t="s">
        <v>1125</v>
      </c>
      <c r="Z365" t="s">
        <v>1126</v>
      </c>
    </row>
    <row r="366" spans="1:26" hidden="1" x14ac:dyDescent="0.35">
      <c r="A366">
        <v>435520028</v>
      </c>
      <c r="B366" s="19">
        <v>44196</v>
      </c>
      <c r="C366">
        <v>108792783</v>
      </c>
      <c r="D366">
        <v>52114038</v>
      </c>
      <c r="E366">
        <v>11058491</v>
      </c>
      <c r="F366">
        <v>6977075</v>
      </c>
      <c r="G366">
        <v>4479223</v>
      </c>
      <c r="H366" t="s">
        <v>6526</v>
      </c>
      <c r="I366" t="s">
        <v>6527</v>
      </c>
      <c r="J366" t="s">
        <v>6528</v>
      </c>
      <c r="K366" t="s">
        <v>6529</v>
      </c>
      <c r="L366" t="s">
        <v>6530</v>
      </c>
      <c r="M366" t="s">
        <v>3827</v>
      </c>
      <c r="N366" t="s">
        <v>6531</v>
      </c>
      <c r="O366" t="s">
        <v>6122</v>
      </c>
      <c r="P366" t="s">
        <v>6532</v>
      </c>
      <c r="Q366" t="s">
        <v>6533</v>
      </c>
      <c r="R366" t="s">
        <v>6534</v>
      </c>
      <c r="S366" t="s">
        <v>6535</v>
      </c>
      <c r="T366" t="s">
        <v>6536</v>
      </c>
      <c r="U366" t="s">
        <v>6537</v>
      </c>
      <c r="V366" t="s">
        <v>10</v>
      </c>
      <c r="W366" t="s">
        <v>53</v>
      </c>
      <c r="X366" t="s">
        <v>1481</v>
      </c>
      <c r="Y366" t="s">
        <v>1389</v>
      </c>
      <c r="Z366" t="s">
        <v>1479</v>
      </c>
    </row>
    <row r="367" spans="1:26" hidden="1" x14ac:dyDescent="0.35">
      <c r="A367">
        <v>435580477</v>
      </c>
      <c r="B367" s="19">
        <v>44561</v>
      </c>
      <c r="C367">
        <v>63533270</v>
      </c>
      <c r="D367">
        <v>36395504</v>
      </c>
      <c r="E367">
        <v>6706942</v>
      </c>
      <c r="F367">
        <v>6062476</v>
      </c>
      <c r="G367">
        <v>2271335</v>
      </c>
      <c r="H367" t="s">
        <v>6538</v>
      </c>
      <c r="I367" t="s">
        <v>6539</v>
      </c>
      <c r="J367" t="s">
        <v>6540</v>
      </c>
      <c r="K367" t="s">
        <v>6541</v>
      </c>
      <c r="L367" t="s">
        <v>6542</v>
      </c>
      <c r="M367" t="s">
        <v>6543</v>
      </c>
      <c r="N367" t="s">
        <v>6544</v>
      </c>
      <c r="O367" t="s">
        <v>6545</v>
      </c>
      <c r="P367" t="s">
        <v>6546</v>
      </c>
      <c r="Q367" t="s">
        <v>6547</v>
      </c>
      <c r="R367" t="s">
        <v>6548</v>
      </c>
      <c r="S367" t="s">
        <v>6549</v>
      </c>
      <c r="T367" t="s">
        <v>6550</v>
      </c>
      <c r="U367" t="s">
        <v>6551</v>
      </c>
      <c r="V367" t="s">
        <v>10</v>
      </c>
      <c r="W367" t="s">
        <v>53</v>
      </c>
      <c r="X367" t="s">
        <v>990</v>
      </c>
      <c r="Y367" t="s">
        <v>771</v>
      </c>
      <c r="Z367" t="s">
        <v>960</v>
      </c>
    </row>
    <row r="368" spans="1:26" hidden="1" x14ac:dyDescent="0.35">
      <c r="A368">
        <v>402574560</v>
      </c>
      <c r="B368" s="19">
        <v>43100</v>
      </c>
      <c r="C368">
        <v>29112553</v>
      </c>
      <c r="D368">
        <v>8401774</v>
      </c>
      <c r="E368">
        <v>347855</v>
      </c>
      <c r="F368">
        <v>-110809</v>
      </c>
      <c r="G368">
        <v>147106</v>
      </c>
      <c r="H368" t="s">
        <v>6552</v>
      </c>
      <c r="I368" t="s">
        <v>6553</v>
      </c>
      <c r="J368" t="s">
        <v>6554</v>
      </c>
      <c r="K368" t="s">
        <v>6555</v>
      </c>
      <c r="L368" t="s">
        <v>6556</v>
      </c>
      <c r="M368" t="s">
        <v>6557</v>
      </c>
      <c r="N368" t="s">
        <v>6558</v>
      </c>
      <c r="O368" t="s">
        <v>6559</v>
      </c>
      <c r="P368" t="s">
        <v>6560</v>
      </c>
      <c r="Q368" t="s">
        <v>6561</v>
      </c>
      <c r="R368" t="s">
        <v>6562</v>
      </c>
      <c r="S368" t="s">
        <v>6563</v>
      </c>
      <c r="T368" t="s">
        <v>6564</v>
      </c>
      <c r="U368" t="s">
        <v>6565</v>
      </c>
      <c r="V368" t="s">
        <v>10</v>
      </c>
      <c r="W368" t="s">
        <v>53</v>
      </c>
      <c r="X368" t="s">
        <v>1636</v>
      </c>
      <c r="Y368" t="s">
        <v>1484</v>
      </c>
      <c r="Z368" t="s">
        <v>1566</v>
      </c>
    </row>
    <row r="369" spans="1:26" hidden="1" x14ac:dyDescent="0.35">
      <c r="A369">
        <v>434739496</v>
      </c>
      <c r="B369" s="19">
        <v>42643</v>
      </c>
      <c r="C369">
        <v>43376671</v>
      </c>
      <c r="D369">
        <v>14166593</v>
      </c>
      <c r="E369">
        <v>1824974</v>
      </c>
      <c r="F369">
        <v>165301</v>
      </c>
      <c r="G369">
        <v>-838175</v>
      </c>
      <c r="H369" t="s">
        <v>6566</v>
      </c>
      <c r="I369" t="s">
        <v>6567</v>
      </c>
      <c r="J369" t="s">
        <v>6568</v>
      </c>
      <c r="K369" t="s">
        <v>6569</v>
      </c>
      <c r="L369" t="s">
        <v>6570</v>
      </c>
      <c r="M369" t="s">
        <v>6571</v>
      </c>
      <c r="N369" t="s">
        <v>6572</v>
      </c>
      <c r="O369" t="s">
        <v>6573</v>
      </c>
      <c r="P369" t="s">
        <v>6574</v>
      </c>
      <c r="Q369" t="s">
        <v>6575</v>
      </c>
      <c r="R369" t="s">
        <v>6576</v>
      </c>
      <c r="S369" t="s">
        <v>6577</v>
      </c>
      <c r="T369" t="s">
        <v>6578</v>
      </c>
      <c r="U369" t="s">
        <v>6579</v>
      </c>
      <c r="V369" t="s">
        <v>10</v>
      </c>
      <c r="W369" t="s">
        <v>53</v>
      </c>
      <c r="X369" t="s">
        <v>1824</v>
      </c>
      <c r="Y369" t="s">
        <v>1803</v>
      </c>
      <c r="Z369" t="s">
        <v>1804</v>
      </c>
    </row>
    <row r="370" spans="1:26" hidden="1" x14ac:dyDescent="0.35">
      <c r="A370">
        <v>392998035</v>
      </c>
      <c r="B370" s="19">
        <v>45657</v>
      </c>
      <c r="C370">
        <v>60123239</v>
      </c>
      <c r="D370">
        <v>18170899</v>
      </c>
      <c r="E370">
        <v>987506</v>
      </c>
      <c r="F370">
        <v>957321</v>
      </c>
      <c r="G370">
        <v>0</v>
      </c>
      <c r="H370" t="s">
        <v>6580</v>
      </c>
      <c r="I370" t="s">
        <v>6581</v>
      </c>
      <c r="J370" t="s">
        <v>67</v>
      </c>
      <c r="K370" t="s">
        <v>249</v>
      </c>
      <c r="L370" t="s">
        <v>6582</v>
      </c>
      <c r="M370" t="s">
        <v>6583</v>
      </c>
      <c r="N370" t="s">
        <v>342</v>
      </c>
      <c r="O370" t="s">
        <v>6584</v>
      </c>
      <c r="P370" t="s">
        <v>6585</v>
      </c>
      <c r="Q370" t="s">
        <v>6497</v>
      </c>
      <c r="R370" t="s">
        <v>6586</v>
      </c>
      <c r="S370" t="s">
        <v>6587</v>
      </c>
      <c r="T370" t="s">
        <v>6588</v>
      </c>
      <c r="U370" t="s">
        <v>6589</v>
      </c>
      <c r="V370" t="s">
        <v>10</v>
      </c>
      <c r="W370" t="s">
        <v>53</v>
      </c>
      <c r="X370" t="s">
        <v>1242</v>
      </c>
      <c r="Y370" t="s">
        <v>1125</v>
      </c>
      <c r="Z370" t="s">
        <v>1174</v>
      </c>
    </row>
    <row r="371" spans="1:26" hidden="1" x14ac:dyDescent="0.35">
      <c r="A371">
        <v>352081343</v>
      </c>
      <c r="B371" s="19">
        <v>43465</v>
      </c>
      <c r="C371">
        <v>48407566</v>
      </c>
      <c r="D371">
        <v>29652957</v>
      </c>
      <c r="E371">
        <v>1574895</v>
      </c>
      <c r="F371">
        <v>-305778</v>
      </c>
      <c r="G371">
        <v>148988</v>
      </c>
      <c r="H371" t="s">
        <v>6590</v>
      </c>
      <c r="I371" t="s">
        <v>6591</v>
      </c>
      <c r="J371" t="s">
        <v>6592</v>
      </c>
      <c r="K371" t="s">
        <v>6593</v>
      </c>
      <c r="L371" t="s">
        <v>6594</v>
      </c>
      <c r="M371" t="s">
        <v>6595</v>
      </c>
      <c r="N371" t="s">
        <v>6596</v>
      </c>
      <c r="O371" t="s">
        <v>248</v>
      </c>
      <c r="P371" t="s">
        <v>6597</v>
      </c>
      <c r="Q371" t="s">
        <v>5794</v>
      </c>
      <c r="R371" t="s">
        <v>6598</v>
      </c>
      <c r="S371" t="s">
        <v>6599</v>
      </c>
      <c r="T371" t="s">
        <v>6600</v>
      </c>
      <c r="U371" t="s">
        <v>6601</v>
      </c>
      <c r="V371" t="s">
        <v>10</v>
      </c>
      <c r="W371" t="s">
        <v>53</v>
      </c>
      <c r="X371" t="s">
        <v>1088</v>
      </c>
      <c r="Y371" t="s">
        <v>1001</v>
      </c>
      <c r="Z371" t="s">
        <v>1052</v>
      </c>
    </row>
    <row r="372" spans="1:26" hidden="1" x14ac:dyDescent="0.35">
      <c r="A372">
        <v>433663770</v>
      </c>
      <c r="B372" s="19">
        <v>44926</v>
      </c>
      <c r="C372">
        <v>573982000</v>
      </c>
      <c r="D372">
        <v>334785000</v>
      </c>
      <c r="E372">
        <v>149001000</v>
      </c>
      <c r="F372">
        <v>127517000</v>
      </c>
      <c r="G372">
        <v>86944000</v>
      </c>
      <c r="H372" t="s">
        <v>6602</v>
      </c>
      <c r="I372" t="s">
        <v>6603</v>
      </c>
      <c r="J372" t="s">
        <v>6604</v>
      </c>
      <c r="K372" t="s">
        <v>6605</v>
      </c>
      <c r="L372" t="s">
        <v>6606</v>
      </c>
      <c r="M372" t="s">
        <v>6607</v>
      </c>
      <c r="N372" t="s">
        <v>6608</v>
      </c>
      <c r="O372" t="s">
        <v>285</v>
      </c>
      <c r="P372" t="s">
        <v>6609</v>
      </c>
      <c r="Q372" t="s">
        <v>6610</v>
      </c>
      <c r="R372" t="s">
        <v>6611</v>
      </c>
      <c r="S372" t="s">
        <v>6612</v>
      </c>
      <c r="T372" t="s">
        <v>6613</v>
      </c>
      <c r="U372" t="s">
        <v>6614</v>
      </c>
      <c r="V372" t="s">
        <v>10</v>
      </c>
      <c r="W372" t="s">
        <v>53</v>
      </c>
      <c r="X372" t="s">
        <v>531</v>
      </c>
      <c r="Y372" t="s">
        <v>509</v>
      </c>
      <c r="Z372" t="s">
        <v>529</v>
      </c>
    </row>
    <row r="373" spans="1:26" hidden="1" x14ac:dyDescent="0.35">
      <c r="A373">
        <v>349656678</v>
      </c>
      <c r="B373" s="19">
        <v>44196</v>
      </c>
      <c r="C373">
        <v>91886431</v>
      </c>
      <c r="D373">
        <v>30240695</v>
      </c>
      <c r="E373">
        <v>3030920</v>
      </c>
      <c r="F373">
        <v>2211643</v>
      </c>
      <c r="G373">
        <v>1930938</v>
      </c>
      <c r="H373" t="s">
        <v>6615</v>
      </c>
      <c r="I373" t="s">
        <v>6616</v>
      </c>
      <c r="J373" t="s">
        <v>6617</v>
      </c>
      <c r="K373" t="s">
        <v>6618</v>
      </c>
      <c r="L373" t="s">
        <v>6619</v>
      </c>
      <c r="M373" t="s">
        <v>6620</v>
      </c>
      <c r="N373" t="s">
        <v>2976</v>
      </c>
      <c r="O373" t="s">
        <v>6621</v>
      </c>
      <c r="P373" t="s">
        <v>6622</v>
      </c>
      <c r="Q373" t="s">
        <v>6623</v>
      </c>
      <c r="R373" t="s">
        <v>6624</v>
      </c>
      <c r="S373" t="s">
        <v>6625</v>
      </c>
      <c r="T373" t="s">
        <v>434</v>
      </c>
      <c r="U373" t="s">
        <v>6626</v>
      </c>
      <c r="V373" t="s">
        <v>10</v>
      </c>
      <c r="W373" t="s">
        <v>53</v>
      </c>
      <c r="X373" t="s">
        <v>1598</v>
      </c>
      <c r="Y373" t="s">
        <v>1484</v>
      </c>
      <c r="Z373" t="s">
        <v>1566</v>
      </c>
    </row>
    <row r="374" spans="1:26" hidden="1" x14ac:dyDescent="0.35">
      <c r="A374">
        <v>433935764</v>
      </c>
      <c r="B374" s="19">
        <v>45291</v>
      </c>
      <c r="C374">
        <v>146941234</v>
      </c>
      <c r="D374">
        <v>49447068</v>
      </c>
      <c r="E374">
        <v>8010511</v>
      </c>
      <c r="F374">
        <v>4722994</v>
      </c>
      <c r="G374">
        <v>7562699</v>
      </c>
      <c r="H374" t="s">
        <v>400</v>
      </c>
      <c r="I374" t="s">
        <v>6627</v>
      </c>
      <c r="J374" t="s">
        <v>6628</v>
      </c>
      <c r="K374" t="s">
        <v>6629</v>
      </c>
      <c r="L374" t="s">
        <v>6630</v>
      </c>
      <c r="M374" t="s">
        <v>6631</v>
      </c>
      <c r="N374" t="s">
        <v>6632</v>
      </c>
      <c r="O374" t="s">
        <v>5032</v>
      </c>
      <c r="P374" t="s">
        <v>6633</v>
      </c>
      <c r="Q374" t="s">
        <v>2796</v>
      </c>
      <c r="R374" t="s">
        <v>6634</v>
      </c>
      <c r="S374" t="s">
        <v>6635</v>
      </c>
      <c r="T374" t="s">
        <v>6636</v>
      </c>
      <c r="U374" t="s">
        <v>5285</v>
      </c>
      <c r="V374" t="s">
        <v>10</v>
      </c>
      <c r="W374" t="s">
        <v>53</v>
      </c>
      <c r="X374" t="s">
        <v>616</v>
      </c>
      <c r="Y374" t="s">
        <v>509</v>
      </c>
      <c r="Z374" t="s">
        <v>612</v>
      </c>
    </row>
    <row r="375" spans="1:26" hidden="1" x14ac:dyDescent="0.35">
      <c r="A375">
        <v>433935764</v>
      </c>
      <c r="B375" s="19">
        <v>45657</v>
      </c>
      <c r="C375">
        <v>153396609</v>
      </c>
      <c r="D375">
        <v>47899973</v>
      </c>
      <c r="E375">
        <v>4487304</v>
      </c>
      <c r="F375">
        <v>-4453735</v>
      </c>
      <c r="G375">
        <v>-16627852</v>
      </c>
      <c r="H375" t="s">
        <v>4546</v>
      </c>
      <c r="I375" t="s">
        <v>6637</v>
      </c>
      <c r="J375" t="s">
        <v>6638</v>
      </c>
      <c r="K375" t="s">
        <v>6639</v>
      </c>
      <c r="L375" t="s">
        <v>6640</v>
      </c>
      <c r="M375" t="s">
        <v>6641</v>
      </c>
      <c r="N375" t="s">
        <v>6642</v>
      </c>
      <c r="O375" t="s">
        <v>407</v>
      </c>
      <c r="P375" t="s">
        <v>5045</v>
      </c>
      <c r="Q375" t="s">
        <v>6643</v>
      </c>
      <c r="R375" t="s">
        <v>6644</v>
      </c>
      <c r="S375" t="s">
        <v>6645</v>
      </c>
      <c r="T375" t="s">
        <v>6646</v>
      </c>
      <c r="U375" t="s">
        <v>6647</v>
      </c>
      <c r="V375" t="s">
        <v>10</v>
      </c>
      <c r="W375" t="s">
        <v>53</v>
      </c>
      <c r="X375" t="s">
        <v>616</v>
      </c>
      <c r="Y375" t="s">
        <v>509</v>
      </c>
      <c r="Z375" t="s">
        <v>612</v>
      </c>
    </row>
    <row r="376" spans="1:26" hidden="1" x14ac:dyDescent="0.35">
      <c r="A376">
        <v>351306022</v>
      </c>
      <c r="B376" s="19">
        <v>42825</v>
      </c>
      <c r="C376">
        <v>199000000</v>
      </c>
      <c r="D376">
        <v>90000000</v>
      </c>
      <c r="E376">
        <v>31000000</v>
      </c>
      <c r="F376">
        <v>21000000</v>
      </c>
      <c r="G376">
        <v>11000000</v>
      </c>
      <c r="H376" t="s">
        <v>49</v>
      </c>
      <c r="I376" t="s">
        <v>6648</v>
      </c>
      <c r="J376" t="s">
        <v>6649</v>
      </c>
      <c r="K376" t="s">
        <v>6650</v>
      </c>
      <c r="L376" t="s">
        <v>6651</v>
      </c>
      <c r="M376" t="s">
        <v>6652</v>
      </c>
      <c r="N376" t="s">
        <v>6653</v>
      </c>
      <c r="O376" t="s">
        <v>49</v>
      </c>
      <c r="P376" t="s">
        <v>6654</v>
      </c>
      <c r="Q376" t="s">
        <v>191</v>
      </c>
      <c r="R376" t="s">
        <v>6655</v>
      </c>
      <c r="S376" t="s">
        <v>49</v>
      </c>
      <c r="T376" t="s">
        <v>6656</v>
      </c>
      <c r="U376" t="s">
        <v>6657</v>
      </c>
      <c r="V376" t="s">
        <v>10</v>
      </c>
      <c r="W376" t="s">
        <v>53</v>
      </c>
      <c r="X376" t="s">
        <v>805</v>
      </c>
      <c r="Y376" t="s">
        <v>771</v>
      </c>
      <c r="Z376" t="s">
        <v>799</v>
      </c>
    </row>
    <row r="377" spans="1:26" hidden="1" x14ac:dyDescent="0.35">
      <c r="A377">
        <v>351306022</v>
      </c>
      <c r="B377" s="19">
        <v>45016</v>
      </c>
      <c r="C377">
        <v>253010000</v>
      </c>
      <c r="D377">
        <v>95079994</v>
      </c>
      <c r="E377">
        <v>65399994</v>
      </c>
      <c r="F377">
        <v>53750000</v>
      </c>
      <c r="G377">
        <v>35140000</v>
      </c>
      <c r="H377" t="s">
        <v>6658</v>
      </c>
      <c r="I377" t="s">
        <v>49</v>
      </c>
      <c r="J377" t="s">
        <v>67</v>
      </c>
      <c r="K377" t="s">
        <v>6659</v>
      </c>
      <c r="L377" t="s">
        <v>6660</v>
      </c>
      <c r="M377" t="s">
        <v>6661</v>
      </c>
      <c r="N377" t="s">
        <v>5942</v>
      </c>
      <c r="O377" t="s">
        <v>6662</v>
      </c>
      <c r="P377" t="s">
        <v>6663</v>
      </c>
      <c r="Q377" t="s">
        <v>6664</v>
      </c>
      <c r="R377" t="s">
        <v>6665</v>
      </c>
      <c r="S377" t="s">
        <v>49</v>
      </c>
      <c r="T377" t="s">
        <v>49</v>
      </c>
      <c r="U377" t="s">
        <v>6666</v>
      </c>
      <c r="V377" t="s">
        <v>10</v>
      </c>
      <c r="W377" t="s">
        <v>53</v>
      </c>
      <c r="X377" t="s">
        <v>805</v>
      </c>
      <c r="Y377" t="s">
        <v>771</v>
      </c>
      <c r="Z377" t="s">
        <v>799</v>
      </c>
    </row>
    <row r="378" spans="1:26" hidden="1" x14ac:dyDescent="0.35">
      <c r="A378">
        <v>351427604</v>
      </c>
      <c r="B378" s="19">
        <v>45535</v>
      </c>
      <c r="C378">
        <v>62009355</v>
      </c>
      <c r="D378">
        <v>11659580</v>
      </c>
      <c r="E378">
        <v>917770</v>
      </c>
      <c r="F378">
        <v>-2324695</v>
      </c>
      <c r="G378">
        <v>-2751651</v>
      </c>
      <c r="H378" t="s">
        <v>6667</v>
      </c>
      <c r="I378" t="s">
        <v>6668</v>
      </c>
      <c r="J378" t="s">
        <v>6669</v>
      </c>
      <c r="K378" t="s">
        <v>6670</v>
      </c>
      <c r="L378" t="s">
        <v>6671</v>
      </c>
      <c r="M378" t="s">
        <v>6672</v>
      </c>
      <c r="N378" t="s">
        <v>6673</v>
      </c>
      <c r="O378" t="s">
        <v>6674</v>
      </c>
      <c r="P378" t="s">
        <v>6675</v>
      </c>
      <c r="Q378" t="s">
        <v>6676</v>
      </c>
      <c r="R378" t="s">
        <v>6677</v>
      </c>
      <c r="S378" t="s">
        <v>6678</v>
      </c>
      <c r="T378" t="s">
        <v>6679</v>
      </c>
      <c r="U378" t="s">
        <v>6680</v>
      </c>
      <c r="V378" t="s">
        <v>10</v>
      </c>
      <c r="W378" t="s">
        <v>53</v>
      </c>
      <c r="X378" t="s">
        <v>906</v>
      </c>
      <c r="Y378" t="s">
        <v>771</v>
      </c>
      <c r="Z378" t="s">
        <v>881</v>
      </c>
    </row>
    <row r="379" spans="1:26" hidden="1" x14ac:dyDescent="0.35">
      <c r="A379">
        <v>351466495</v>
      </c>
      <c r="B379" s="19">
        <v>45473</v>
      </c>
      <c r="C379">
        <v>574808000</v>
      </c>
      <c r="D379">
        <v>194589000</v>
      </c>
      <c r="E379">
        <v>13228000</v>
      </c>
      <c r="F379">
        <v>5728000</v>
      </c>
      <c r="G379">
        <v>-3697000</v>
      </c>
      <c r="H379" t="s">
        <v>6681</v>
      </c>
      <c r="I379" t="s">
        <v>6682</v>
      </c>
      <c r="J379" t="s">
        <v>6683</v>
      </c>
      <c r="K379" t="s">
        <v>5389</v>
      </c>
      <c r="L379" t="s">
        <v>6684</v>
      </c>
      <c r="M379" t="s">
        <v>6685</v>
      </c>
      <c r="N379" t="s">
        <v>3501</v>
      </c>
      <c r="O379" t="s">
        <v>6686</v>
      </c>
      <c r="P379" t="s">
        <v>5945</v>
      </c>
      <c r="Q379" t="s">
        <v>6687</v>
      </c>
      <c r="R379" t="s">
        <v>6688</v>
      </c>
      <c r="S379" t="s">
        <v>6689</v>
      </c>
      <c r="T379" t="s">
        <v>6690</v>
      </c>
      <c r="U379" t="s">
        <v>6691</v>
      </c>
      <c r="V379" t="s">
        <v>6692</v>
      </c>
      <c r="W379" t="s">
        <v>53</v>
      </c>
      <c r="X379" t="s">
        <v>1837</v>
      </c>
      <c r="Y379" t="s">
        <v>1803</v>
      </c>
      <c r="Z379" t="s">
        <v>1838</v>
      </c>
    </row>
    <row r="380" spans="1:26" hidden="1" x14ac:dyDescent="0.35">
      <c r="A380">
        <v>434113700</v>
      </c>
      <c r="B380" s="19">
        <v>45291</v>
      </c>
      <c r="C380">
        <v>137496799</v>
      </c>
      <c r="D380">
        <v>33671781</v>
      </c>
      <c r="E380">
        <v>2667320</v>
      </c>
      <c r="F380">
        <v>2839214</v>
      </c>
      <c r="G380">
        <v>0</v>
      </c>
      <c r="H380" t="s">
        <v>6693</v>
      </c>
      <c r="I380" t="s">
        <v>6694</v>
      </c>
      <c r="J380" t="s">
        <v>67</v>
      </c>
      <c r="K380" t="s">
        <v>3629</v>
      </c>
      <c r="L380" t="s">
        <v>6695</v>
      </c>
      <c r="M380" t="s">
        <v>6032</v>
      </c>
      <c r="N380" t="s">
        <v>6696</v>
      </c>
      <c r="O380" t="s">
        <v>6697</v>
      </c>
      <c r="P380" t="s">
        <v>6698</v>
      </c>
      <c r="Q380" t="s">
        <v>5766</v>
      </c>
      <c r="R380" t="s">
        <v>6699</v>
      </c>
      <c r="S380" t="s">
        <v>6700</v>
      </c>
      <c r="T380" t="s">
        <v>6701</v>
      </c>
      <c r="U380" t="s">
        <v>6702</v>
      </c>
      <c r="V380" t="s">
        <v>10</v>
      </c>
      <c r="W380" t="s">
        <v>53</v>
      </c>
      <c r="X380" t="s">
        <v>1202</v>
      </c>
      <c r="Y380" t="s">
        <v>1125</v>
      </c>
      <c r="Z380" t="s">
        <v>1174</v>
      </c>
    </row>
    <row r="381" spans="1:26" hidden="1" x14ac:dyDescent="0.35">
      <c r="A381">
        <v>380230573</v>
      </c>
      <c r="B381" s="19">
        <v>43465</v>
      </c>
      <c r="C381">
        <v>41274646</v>
      </c>
      <c r="D381">
        <v>8582541</v>
      </c>
      <c r="E381">
        <v>516842</v>
      </c>
      <c r="F381">
        <v>308149</v>
      </c>
      <c r="G381">
        <v>387505</v>
      </c>
      <c r="H381" t="s">
        <v>6703</v>
      </c>
      <c r="I381" t="s">
        <v>6704</v>
      </c>
      <c r="J381" t="s">
        <v>6705</v>
      </c>
      <c r="K381" t="s">
        <v>6706</v>
      </c>
      <c r="L381" t="s">
        <v>6707</v>
      </c>
      <c r="M381" t="s">
        <v>6708</v>
      </c>
      <c r="N381" t="s">
        <v>6709</v>
      </c>
      <c r="O381" t="s">
        <v>6710</v>
      </c>
      <c r="P381" t="s">
        <v>2915</v>
      </c>
      <c r="Q381" t="s">
        <v>6711</v>
      </c>
      <c r="R381" t="s">
        <v>6712</v>
      </c>
      <c r="S381" t="s">
        <v>6713</v>
      </c>
      <c r="T381" t="s">
        <v>6714</v>
      </c>
      <c r="U381" t="s">
        <v>6715</v>
      </c>
      <c r="V381" t="s">
        <v>10</v>
      </c>
      <c r="W381" t="s">
        <v>53</v>
      </c>
      <c r="X381" t="s">
        <v>1628</v>
      </c>
      <c r="Y381" t="s">
        <v>1484</v>
      </c>
      <c r="Z381" t="s">
        <v>1566</v>
      </c>
    </row>
    <row r="382" spans="1:26" hidden="1" x14ac:dyDescent="0.35">
      <c r="A382">
        <v>380230573</v>
      </c>
      <c r="B382" s="19">
        <v>43830</v>
      </c>
      <c r="C382">
        <v>40533158</v>
      </c>
      <c r="D382">
        <v>8225029</v>
      </c>
      <c r="E382">
        <v>347210</v>
      </c>
      <c r="F382">
        <v>-86473</v>
      </c>
      <c r="G382">
        <v>-200787</v>
      </c>
      <c r="H382" t="s">
        <v>6716</v>
      </c>
      <c r="I382" t="s">
        <v>6717</v>
      </c>
      <c r="J382" t="s">
        <v>6718</v>
      </c>
      <c r="K382" t="s">
        <v>6719</v>
      </c>
      <c r="L382" t="s">
        <v>6110</v>
      </c>
      <c r="M382" t="s">
        <v>6720</v>
      </c>
      <c r="N382" t="s">
        <v>6721</v>
      </c>
      <c r="O382" t="s">
        <v>6722</v>
      </c>
      <c r="P382" t="s">
        <v>5958</v>
      </c>
      <c r="Q382" t="s">
        <v>6723</v>
      </c>
      <c r="R382" t="s">
        <v>6724</v>
      </c>
      <c r="S382" t="s">
        <v>6725</v>
      </c>
      <c r="T382" t="s">
        <v>6726</v>
      </c>
      <c r="U382" t="s">
        <v>6727</v>
      </c>
      <c r="V382" t="s">
        <v>10</v>
      </c>
      <c r="W382" t="s">
        <v>53</v>
      </c>
      <c r="X382" t="s">
        <v>1628</v>
      </c>
      <c r="Y382" t="s">
        <v>1484</v>
      </c>
      <c r="Z382" t="s">
        <v>1566</v>
      </c>
    </row>
    <row r="383" spans="1:26" hidden="1" x14ac:dyDescent="0.35">
      <c r="A383">
        <v>348609355</v>
      </c>
      <c r="B383" s="19">
        <v>43830</v>
      </c>
      <c r="C383">
        <v>46209452</v>
      </c>
      <c r="D383">
        <v>6941484</v>
      </c>
      <c r="E383">
        <v>-1032144</v>
      </c>
      <c r="F383">
        <v>-1601365</v>
      </c>
      <c r="G383">
        <v>0</v>
      </c>
      <c r="H383" t="s">
        <v>6728</v>
      </c>
      <c r="I383" t="s">
        <v>6729</v>
      </c>
      <c r="J383" t="s">
        <v>6730</v>
      </c>
      <c r="K383" t="s">
        <v>6731</v>
      </c>
      <c r="L383" t="s">
        <v>4586</v>
      </c>
      <c r="M383" t="s">
        <v>6732</v>
      </c>
      <c r="N383" t="s">
        <v>6733</v>
      </c>
      <c r="O383" t="s">
        <v>6734</v>
      </c>
      <c r="P383" t="s">
        <v>6735</v>
      </c>
      <c r="Q383" t="s">
        <v>4264</v>
      </c>
      <c r="R383" t="s">
        <v>6736</v>
      </c>
      <c r="S383" t="s">
        <v>6737</v>
      </c>
      <c r="T383" t="s">
        <v>6738</v>
      </c>
      <c r="U383" t="s">
        <v>6739</v>
      </c>
      <c r="V383" t="s">
        <v>10</v>
      </c>
      <c r="W383" t="s">
        <v>53</v>
      </c>
      <c r="X383" t="s">
        <v>1248</v>
      </c>
      <c r="Y383" t="s">
        <v>1125</v>
      </c>
      <c r="Z383" t="s">
        <v>1174</v>
      </c>
    </row>
    <row r="384" spans="1:26" hidden="1" x14ac:dyDescent="0.35">
      <c r="A384">
        <v>352681779</v>
      </c>
      <c r="B384" s="19">
        <v>41639</v>
      </c>
      <c r="C384">
        <v>26731905</v>
      </c>
      <c r="D384">
        <v>11426299</v>
      </c>
      <c r="E384">
        <v>2910185</v>
      </c>
      <c r="F384">
        <v>1512113</v>
      </c>
      <c r="G384">
        <v>1066880</v>
      </c>
      <c r="H384" t="s">
        <v>6740</v>
      </c>
      <c r="I384" t="s">
        <v>6741</v>
      </c>
      <c r="J384" t="s">
        <v>6742</v>
      </c>
      <c r="K384" t="s">
        <v>6743</v>
      </c>
      <c r="L384" t="s">
        <v>6744</v>
      </c>
      <c r="M384" t="s">
        <v>6745</v>
      </c>
      <c r="N384" t="s">
        <v>6746</v>
      </c>
      <c r="O384" t="s">
        <v>441</v>
      </c>
      <c r="P384" t="s">
        <v>6747</v>
      </c>
      <c r="Q384" t="s">
        <v>6748</v>
      </c>
      <c r="R384" t="s">
        <v>6749</v>
      </c>
      <c r="S384" t="s">
        <v>6750</v>
      </c>
      <c r="T384" t="s">
        <v>6751</v>
      </c>
      <c r="U384" t="s">
        <v>6752</v>
      </c>
      <c r="V384" t="s">
        <v>10</v>
      </c>
      <c r="W384" t="s">
        <v>53</v>
      </c>
      <c r="X384" t="s">
        <v>1120</v>
      </c>
      <c r="Y384" t="s">
        <v>1001</v>
      </c>
      <c r="Z384" t="s">
        <v>1052</v>
      </c>
    </row>
    <row r="385" spans="1:26" hidden="1" x14ac:dyDescent="0.35">
      <c r="A385">
        <v>352681779</v>
      </c>
      <c r="B385" s="19">
        <v>44926</v>
      </c>
      <c r="C385">
        <v>26085708</v>
      </c>
      <c r="D385">
        <v>12903562</v>
      </c>
      <c r="E385">
        <v>1431352</v>
      </c>
      <c r="F385">
        <v>1261</v>
      </c>
      <c r="G385">
        <v>-293741</v>
      </c>
      <c r="H385" t="s">
        <v>49</v>
      </c>
      <c r="I385" t="s">
        <v>117</v>
      </c>
      <c r="J385" t="s">
        <v>6753</v>
      </c>
      <c r="K385" t="s">
        <v>6754</v>
      </c>
      <c r="L385" t="s">
        <v>6369</v>
      </c>
      <c r="M385" t="s">
        <v>222</v>
      </c>
      <c r="N385" t="s">
        <v>6755</v>
      </c>
      <c r="O385" t="s">
        <v>49</v>
      </c>
      <c r="P385" t="s">
        <v>6756</v>
      </c>
      <c r="Q385" t="s">
        <v>6507</v>
      </c>
      <c r="R385" t="s">
        <v>6757</v>
      </c>
      <c r="S385" t="s">
        <v>6476</v>
      </c>
      <c r="T385" t="s">
        <v>6758</v>
      </c>
      <c r="U385" t="s">
        <v>6759</v>
      </c>
      <c r="V385" t="s">
        <v>10</v>
      </c>
      <c r="W385" t="s">
        <v>53</v>
      </c>
      <c r="X385" t="s">
        <v>1120</v>
      </c>
      <c r="Y385" t="s">
        <v>1001</v>
      </c>
      <c r="Z385" t="s">
        <v>1052</v>
      </c>
    </row>
    <row r="386" spans="1:26" hidden="1" x14ac:dyDescent="0.35">
      <c r="A386">
        <v>352681779</v>
      </c>
      <c r="B386" s="19">
        <v>45291</v>
      </c>
      <c r="C386">
        <v>27591970</v>
      </c>
      <c r="D386">
        <v>15531200</v>
      </c>
      <c r="E386">
        <v>2898291</v>
      </c>
      <c r="F386">
        <v>1663574</v>
      </c>
      <c r="G386">
        <v>1176073</v>
      </c>
      <c r="H386" t="s">
        <v>49</v>
      </c>
      <c r="I386" t="s">
        <v>6760</v>
      </c>
      <c r="J386" t="s">
        <v>6761</v>
      </c>
      <c r="K386" t="s">
        <v>6762</v>
      </c>
      <c r="L386" t="s">
        <v>6763</v>
      </c>
      <c r="M386" t="s">
        <v>44</v>
      </c>
      <c r="N386" t="s">
        <v>6764</v>
      </c>
      <c r="O386" t="s">
        <v>49</v>
      </c>
      <c r="P386" t="s">
        <v>6765</v>
      </c>
      <c r="Q386" t="s">
        <v>5853</v>
      </c>
      <c r="R386" t="s">
        <v>6766</v>
      </c>
      <c r="S386" t="s">
        <v>6767</v>
      </c>
      <c r="T386" t="s">
        <v>6768</v>
      </c>
      <c r="U386" t="s">
        <v>6769</v>
      </c>
      <c r="V386" t="s">
        <v>10</v>
      </c>
      <c r="W386" t="s">
        <v>53</v>
      </c>
      <c r="X386" t="s">
        <v>1120</v>
      </c>
      <c r="Y386" t="s">
        <v>1001</v>
      </c>
      <c r="Z386" t="s">
        <v>1052</v>
      </c>
    </row>
    <row r="387" spans="1:26" hidden="1" x14ac:dyDescent="0.35">
      <c r="A387">
        <v>352714745</v>
      </c>
      <c r="B387" s="19">
        <v>42613</v>
      </c>
      <c r="C387">
        <v>66395076</v>
      </c>
      <c r="D387">
        <v>66108995</v>
      </c>
      <c r="E387">
        <v>10702165</v>
      </c>
      <c r="F387">
        <v>17068106</v>
      </c>
      <c r="G387">
        <v>9905768</v>
      </c>
      <c r="H387" t="s">
        <v>6770</v>
      </c>
      <c r="I387" t="s">
        <v>6771</v>
      </c>
      <c r="J387" t="s">
        <v>6772</v>
      </c>
      <c r="K387" t="s">
        <v>6773</v>
      </c>
      <c r="L387" t="s">
        <v>6774</v>
      </c>
      <c r="M387" t="s">
        <v>6775</v>
      </c>
      <c r="N387" t="s">
        <v>6776</v>
      </c>
      <c r="O387" t="s">
        <v>285</v>
      </c>
      <c r="P387" t="s">
        <v>2022</v>
      </c>
      <c r="Q387" t="s">
        <v>6777</v>
      </c>
      <c r="R387" t="s">
        <v>6778</v>
      </c>
      <c r="S387" t="s">
        <v>6779</v>
      </c>
      <c r="T387" t="s">
        <v>6780</v>
      </c>
      <c r="U387" t="s">
        <v>6781</v>
      </c>
      <c r="V387" t="s">
        <v>10</v>
      </c>
      <c r="W387" t="s">
        <v>53</v>
      </c>
      <c r="X387" t="s">
        <v>642</v>
      </c>
      <c r="Y387" t="s">
        <v>509</v>
      </c>
      <c r="Z387" t="s">
        <v>612</v>
      </c>
    </row>
    <row r="388" spans="1:26" hidden="1" x14ac:dyDescent="0.35">
      <c r="A388">
        <v>352714745</v>
      </c>
      <c r="B388" s="19">
        <v>43708</v>
      </c>
      <c r="C388">
        <v>67869954</v>
      </c>
      <c r="D388">
        <v>67714799</v>
      </c>
      <c r="E388">
        <v>10680897</v>
      </c>
      <c r="F388">
        <v>18583862</v>
      </c>
      <c r="G388">
        <v>11542191</v>
      </c>
      <c r="H388" t="s">
        <v>6782</v>
      </c>
      <c r="I388" t="s">
        <v>6783</v>
      </c>
      <c r="J388" t="s">
        <v>6784</v>
      </c>
      <c r="K388" t="s">
        <v>6785</v>
      </c>
      <c r="L388" t="s">
        <v>6786</v>
      </c>
      <c r="M388" t="s">
        <v>6787</v>
      </c>
      <c r="N388" t="s">
        <v>6788</v>
      </c>
      <c r="O388" t="s">
        <v>3341</v>
      </c>
      <c r="P388" t="s">
        <v>6789</v>
      </c>
      <c r="Q388" t="s">
        <v>6790</v>
      </c>
      <c r="R388" t="s">
        <v>6791</v>
      </c>
      <c r="S388" t="s">
        <v>3134</v>
      </c>
      <c r="T388" t="s">
        <v>6792</v>
      </c>
      <c r="U388" t="s">
        <v>6793</v>
      </c>
      <c r="V388" t="s">
        <v>10</v>
      </c>
      <c r="W388" t="s">
        <v>53</v>
      </c>
      <c r="X388" t="s">
        <v>642</v>
      </c>
      <c r="Y388" t="s">
        <v>509</v>
      </c>
      <c r="Z388" t="s">
        <v>612</v>
      </c>
    </row>
    <row r="389" spans="1:26" hidden="1" x14ac:dyDescent="0.35">
      <c r="A389">
        <v>352765507</v>
      </c>
      <c r="B389" s="19">
        <v>43830</v>
      </c>
      <c r="C389">
        <v>71897352</v>
      </c>
      <c r="D389">
        <v>8946639</v>
      </c>
      <c r="E389">
        <v>2345097</v>
      </c>
      <c r="F389">
        <v>1705693</v>
      </c>
      <c r="G389">
        <v>1180401</v>
      </c>
      <c r="H389" t="s">
        <v>3010</v>
      </c>
      <c r="I389" t="s">
        <v>6794</v>
      </c>
      <c r="J389" t="s">
        <v>6795</v>
      </c>
      <c r="K389" t="s">
        <v>6796</v>
      </c>
      <c r="L389" t="s">
        <v>6797</v>
      </c>
      <c r="M389" t="s">
        <v>6798</v>
      </c>
      <c r="N389" t="s">
        <v>4767</v>
      </c>
      <c r="O389" t="s">
        <v>222</v>
      </c>
      <c r="P389" t="s">
        <v>6799</v>
      </c>
      <c r="Q389" t="s">
        <v>6800</v>
      </c>
      <c r="R389" t="s">
        <v>6801</v>
      </c>
      <c r="S389" t="s">
        <v>6802</v>
      </c>
      <c r="T389" t="s">
        <v>6803</v>
      </c>
      <c r="U389" t="s">
        <v>6804</v>
      </c>
      <c r="V389" t="s">
        <v>10</v>
      </c>
      <c r="W389" t="s">
        <v>53</v>
      </c>
      <c r="X389" t="s">
        <v>1294</v>
      </c>
      <c r="Y389" t="s">
        <v>1125</v>
      </c>
      <c r="Z389" t="s">
        <v>1174</v>
      </c>
    </row>
    <row r="390" spans="1:26" hidden="1" x14ac:dyDescent="0.35">
      <c r="A390">
        <v>388238842</v>
      </c>
      <c r="B390" s="19">
        <v>44561</v>
      </c>
      <c r="C390">
        <v>67278802</v>
      </c>
      <c r="D390">
        <v>48215053</v>
      </c>
      <c r="E390">
        <v>-2099438</v>
      </c>
      <c r="F390">
        <v>-3903704</v>
      </c>
      <c r="G390">
        <v>-4894590</v>
      </c>
      <c r="H390" t="s">
        <v>6805</v>
      </c>
      <c r="I390" t="s">
        <v>6806</v>
      </c>
      <c r="J390" t="s">
        <v>6807</v>
      </c>
      <c r="K390" t="s">
        <v>6808</v>
      </c>
      <c r="L390" t="s">
        <v>6809</v>
      </c>
      <c r="M390" t="s">
        <v>6810</v>
      </c>
      <c r="N390" t="s">
        <v>6811</v>
      </c>
      <c r="O390" t="s">
        <v>6812</v>
      </c>
      <c r="P390" t="s">
        <v>6813</v>
      </c>
      <c r="Q390" t="s">
        <v>6814</v>
      </c>
      <c r="R390" t="s">
        <v>6815</v>
      </c>
      <c r="S390" t="s">
        <v>6816</v>
      </c>
      <c r="T390" t="s">
        <v>6817</v>
      </c>
      <c r="U390" t="s">
        <v>6818</v>
      </c>
      <c r="V390" t="s">
        <v>10</v>
      </c>
      <c r="W390" t="s">
        <v>53</v>
      </c>
      <c r="X390" t="s">
        <v>1078</v>
      </c>
      <c r="Y390" t="s">
        <v>1001</v>
      </c>
      <c r="Z390" t="s">
        <v>1052</v>
      </c>
    </row>
    <row r="391" spans="1:26" hidden="1" x14ac:dyDescent="0.35">
      <c r="A391">
        <v>391760725</v>
      </c>
      <c r="B391" s="19">
        <v>45107</v>
      </c>
      <c r="C391">
        <v>105165115</v>
      </c>
      <c r="D391">
        <v>36584149</v>
      </c>
      <c r="E391">
        <v>5431414</v>
      </c>
      <c r="F391">
        <v>3374417</v>
      </c>
      <c r="G391">
        <v>2775042</v>
      </c>
      <c r="H391" t="s">
        <v>6819</v>
      </c>
      <c r="I391" t="s">
        <v>6820</v>
      </c>
      <c r="J391" t="s">
        <v>6821</v>
      </c>
      <c r="K391" t="s">
        <v>6822</v>
      </c>
      <c r="L391" t="s">
        <v>6823</v>
      </c>
      <c r="M391" t="s">
        <v>3579</v>
      </c>
      <c r="N391" t="s">
        <v>6824</v>
      </c>
      <c r="O391" t="s">
        <v>2508</v>
      </c>
      <c r="P391" t="s">
        <v>79</v>
      </c>
      <c r="Q391" t="s">
        <v>6825</v>
      </c>
      <c r="R391" t="s">
        <v>6826</v>
      </c>
      <c r="S391" t="s">
        <v>6827</v>
      </c>
      <c r="T391" t="s">
        <v>6828</v>
      </c>
      <c r="U391" t="s">
        <v>6829</v>
      </c>
      <c r="V391" t="s">
        <v>10</v>
      </c>
      <c r="W391" t="s">
        <v>53</v>
      </c>
      <c r="X391" t="s">
        <v>1699</v>
      </c>
      <c r="Y391" t="s">
        <v>1484</v>
      </c>
      <c r="Z391" t="s">
        <v>1677</v>
      </c>
    </row>
    <row r="392" spans="1:26" hidden="1" x14ac:dyDescent="0.35">
      <c r="A392">
        <v>394256275</v>
      </c>
      <c r="B392" s="19">
        <v>43465</v>
      </c>
      <c r="C392">
        <v>44854438</v>
      </c>
      <c r="D392">
        <v>22750530</v>
      </c>
      <c r="E392">
        <v>8164293</v>
      </c>
      <c r="F392">
        <v>6595378</v>
      </c>
      <c r="G392">
        <v>4094173</v>
      </c>
      <c r="H392" t="s">
        <v>278</v>
      </c>
      <c r="I392" t="s">
        <v>6830</v>
      </c>
      <c r="J392" t="s">
        <v>6831</v>
      </c>
      <c r="K392" t="s">
        <v>6832</v>
      </c>
      <c r="L392" t="s">
        <v>6833</v>
      </c>
      <c r="M392" t="s">
        <v>6834</v>
      </c>
      <c r="N392" t="s">
        <v>6835</v>
      </c>
      <c r="O392" t="s">
        <v>6836</v>
      </c>
      <c r="P392" t="s">
        <v>4402</v>
      </c>
      <c r="Q392" t="s">
        <v>6837</v>
      </c>
      <c r="R392" t="s">
        <v>6838</v>
      </c>
      <c r="S392" t="s">
        <v>6839</v>
      </c>
      <c r="T392" t="s">
        <v>6840</v>
      </c>
      <c r="U392" t="s">
        <v>6841</v>
      </c>
      <c r="V392" t="s">
        <v>10</v>
      </c>
      <c r="W392" t="s">
        <v>53</v>
      </c>
      <c r="X392" t="s">
        <v>661</v>
      </c>
      <c r="Y392" t="s">
        <v>509</v>
      </c>
      <c r="Z392" t="s">
        <v>645</v>
      </c>
    </row>
    <row r="393" spans="1:26" hidden="1" x14ac:dyDescent="0.35">
      <c r="A393">
        <v>421343369</v>
      </c>
      <c r="B393" s="19">
        <v>43131</v>
      </c>
      <c r="C393">
        <v>1003706123</v>
      </c>
      <c r="D393">
        <v>419728133</v>
      </c>
      <c r="E393">
        <v>106255648</v>
      </c>
      <c r="F393">
        <v>68013404</v>
      </c>
      <c r="G393">
        <v>34584502</v>
      </c>
      <c r="H393" t="s">
        <v>5201</v>
      </c>
      <c r="I393" t="s">
        <v>6842</v>
      </c>
      <c r="J393" t="s">
        <v>6843</v>
      </c>
      <c r="K393" t="s">
        <v>6844</v>
      </c>
      <c r="L393" t="s">
        <v>6845</v>
      </c>
      <c r="M393" t="s">
        <v>6846</v>
      </c>
      <c r="N393" t="s">
        <v>6847</v>
      </c>
      <c r="O393" t="s">
        <v>6848</v>
      </c>
      <c r="P393" t="s">
        <v>6849</v>
      </c>
      <c r="Q393" t="s">
        <v>4043</v>
      </c>
      <c r="R393" t="s">
        <v>6850</v>
      </c>
      <c r="S393" t="s">
        <v>6851</v>
      </c>
      <c r="T393" t="s">
        <v>6852</v>
      </c>
      <c r="U393" t="s">
        <v>3809</v>
      </c>
      <c r="V393" t="s">
        <v>10</v>
      </c>
      <c r="W393" t="s">
        <v>53</v>
      </c>
      <c r="X393" t="s">
        <v>733</v>
      </c>
      <c r="Y393" t="s">
        <v>509</v>
      </c>
      <c r="Z393" t="s">
        <v>731</v>
      </c>
    </row>
    <row r="394" spans="1:26" hidden="1" x14ac:dyDescent="0.35">
      <c r="A394">
        <v>400333738</v>
      </c>
      <c r="B394" s="19">
        <v>43830</v>
      </c>
      <c r="C394">
        <v>42614240</v>
      </c>
      <c r="D394">
        <v>20475386</v>
      </c>
      <c r="E394">
        <v>867191</v>
      </c>
      <c r="F394">
        <v>-723217</v>
      </c>
      <c r="G394">
        <v>-608793</v>
      </c>
      <c r="H394" t="s">
        <v>6853</v>
      </c>
      <c r="I394" t="s">
        <v>6854</v>
      </c>
      <c r="J394" t="s">
        <v>203</v>
      </c>
      <c r="K394" t="s">
        <v>6855</v>
      </c>
      <c r="L394" t="s">
        <v>6856</v>
      </c>
      <c r="M394" t="s">
        <v>6857</v>
      </c>
      <c r="N394" t="s">
        <v>6858</v>
      </c>
      <c r="O394" t="s">
        <v>6859</v>
      </c>
      <c r="P394" t="s">
        <v>6860</v>
      </c>
      <c r="Q394" t="s">
        <v>6861</v>
      </c>
      <c r="R394" t="s">
        <v>6862</v>
      </c>
      <c r="S394" t="s">
        <v>6863</v>
      </c>
      <c r="T394" t="s">
        <v>6864</v>
      </c>
      <c r="U394" t="s">
        <v>6865</v>
      </c>
      <c r="V394" t="s">
        <v>10</v>
      </c>
      <c r="W394" t="s">
        <v>53</v>
      </c>
      <c r="X394" t="s">
        <v>1112</v>
      </c>
      <c r="Y394" t="s">
        <v>1001</v>
      </c>
      <c r="Z394" t="s">
        <v>1052</v>
      </c>
    </row>
    <row r="395" spans="1:26" hidden="1" x14ac:dyDescent="0.35">
      <c r="A395">
        <v>426080081</v>
      </c>
      <c r="B395" s="19">
        <v>44561</v>
      </c>
      <c r="C395">
        <v>125020941</v>
      </c>
      <c r="D395">
        <v>35686243</v>
      </c>
      <c r="E395">
        <v>4808656</v>
      </c>
      <c r="F395">
        <v>2549485</v>
      </c>
      <c r="G395">
        <v>1612377</v>
      </c>
      <c r="H395" t="s">
        <v>3551</v>
      </c>
      <c r="I395" t="s">
        <v>6866</v>
      </c>
      <c r="J395" t="s">
        <v>6867</v>
      </c>
      <c r="K395" t="s">
        <v>6868</v>
      </c>
      <c r="L395" t="s">
        <v>6869</v>
      </c>
      <c r="M395" t="s">
        <v>4810</v>
      </c>
      <c r="N395" t="s">
        <v>6870</v>
      </c>
      <c r="O395" t="s">
        <v>6871</v>
      </c>
      <c r="P395" t="s">
        <v>6872</v>
      </c>
      <c r="Q395" t="s">
        <v>6873</v>
      </c>
      <c r="R395" t="s">
        <v>6874</v>
      </c>
      <c r="S395" t="s">
        <v>6875</v>
      </c>
      <c r="T395" t="s">
        <v>6876</v>
      </c>
      <c r="U395" t="s">
        <v>6877</v>
      </c>
      <c r="V395" t="s">
        <v>10</v>
      </c>
      <c r="W395" t="s">
        <v>53</v>
      </c>
      <c r="X395" t="s">
        <v>682</v>
      </c>
      <c r="Y395" t="s">
        <v>509</v>
      </c>
      <c r="Z395" t="s">
        <v>666</v>
      </c>
    </row>
    <row r="396" spans="1:26" hidden="1" x14ac:dyDescent="0.35">
      <c r="A396">
        <v>426250023</v>
      </c>
      <c r="B396" s="19">
        <v>42735</v>
      </c>
      <c r="C396">
        <v>63265298</v>
      </c>
      <c r="D396">
        <v>25460912</v>
      </c>
      <c r="E396">
        <v>3284376</v>
      </c>
      <c r="F396">
        <v>1474357</v>
      </c>
      <c r="G396">
        <v>1058136</v>
      </c>
      <c r="H396" t="s">
        <v>6878</v>
      </c>
      <c r="I396" t="s">
        <v>6879</v>
      </c>
      <c r="J396" t="s">
        <v>6880</v>
      </c>
      <c r="K396" t="s">
        <v>6881</v>
      </c>
      <c r="L396" t="s">
        <v>6882</v>
      </c>
      <c r="M396" t="s">
        <v>6883</v>
      </c>
      <c r="N396" t="s">
        <v>6884</v>
      </c>
      <c r="O396" t="s">
        <v>6885</v>
      </c>
      <c r="P396" t="s">
        <v>6886</v>
      </c>
      <c r="Q396" t="s">
        <v>2975</v>
      </c>
      <c r="R396" t="s">
        <v>6887</v>
      </c>
      <c r="S396" t="s">
        <v>6888</v>
      </c>
      <c r="T396" t="s">
        <v>6889</v>
      </c>
      <c r="U396" t="s">
        <v>6890</v>
      </c>
      <c r="V396" t="s">
        <v>10</v>
      </c>
      <c r="W396" t="s">
        <v>53</v>
      </c>
      <c r="X396" t="s">
        <v>1228</v>
      </c>
      <c r="Y396" t="s">
        <v>1125</v>
      </c>
      <c r="Z396" t="s">
        <v>1174</v>
      </c>
    </row>
    <row r="397" spans="1:26" hidden="1" x14ac:dyDescent="0.35">
      <c r="A397">
        <v>400447520</v>
      </c>
      <c r="B397" s="19">
        <v>43159</v>
      </c>
      <c r="C397">
        <v>43988855</v>
      </c>
      <c r="D397">
        <v>10705500</v>
      </c>
      <c r="E397">
        <v>2421608</v>
      </c>
      <c r="F397">
        <v>2069617</v>
      </c>
      <c r="G397">
        <v>857942</v>
      </c>
      <c r="H397" t="s">
        <v>6891</v>
      </c>
      <c r="I397" t="s">
        <v>6892</v>
      </c>
      <c r="J397" t="s">
        <v>6893</v>
      </c>
      <c r="K397" t="s">
        <v>6894</v>
      </c>
      <c r="L397" t="s">
        <v>6895</v>
      </c>
      <c r="M397" t="s">
        <v>6896</v>
      </c>
      <c r="N397" t="s">
        <v>6619</v>
      </c>
      <c r="O397" t="s">
        <v>6897</v>
      </c>
      <c r="P397" t="s">
        <v>6898</v>
      </c>
      <c r="Q397" t="s">
        <v>6899</v>
      </c>
      <c r="R397" t="s">
        <v>6900</v>
      </c>
      <c r="S397" t="s">
        <v>6901</v>
      </c>
      <c r="T397" t="s">
        <v>6902</v>
      </c>
      <c r="U397" t="s">
        <v>6903</v>
      </c>
      <c r="V397" t="s">
        <v>10</v>
      </c>
      <c r="W397" t="s">
        <v>53</v>
      </c>
      <c r="X397" t="s">
        <v>1521</v>
      </c>
      <c r="Y397" t="s">
        <v>1484</v>
      </c>
      <c r="Z397" t="s">
        <v>1485</v>
      </c>
    </row>
    <row r="398" spans="1:26" hidden="1" x14ac:dyDescent="0.35">
      <c r="A398">
        <v>400447520</v>
      </c>
      <c r="B398" s="19">
        <v>44255</v>
      </c>
      <c r="C398">
        <v>50637480</v>
      </c>
      <c r="D398">
        <v>14478951</v>
      </c>
      <c r="E398">
        <v>5043179</v>
      </c>
      <c r="F398">
        <v>5486767</v>
      </c>
      <c r="G398">
        <v>4190492</v>
      </c>
      <c r="H398" t="s">
        <v>6904</v>
      </c>
      <c r="I398" t="s">
        <v>6905</v>
      </c>
      <c r="J398" t="s">
        <v>6906</v>
      </c>
      <c r="K398" t="s">
        <v>6907</v>
      </c>
      <c r="L398" t="s">
        <v>6908</v>
      </c>
      <c r="M398" t="s">
        <v>6277</v>
      </c>
      <c r="N398" t="s">
        <v>6909</v>
      </c>
      <c r="O398" t="s">
        <v>6910</v>
      </c>
      <c r="P398" t="s">
        <v>2328</v>
      </c>
      <c r="Q398" t="s">
        <v>6911</v>
      </c>
      <c r="R398" t="s">
        <v>6912</v>
      </c>
      <c r="S398" t="s">
        <v>6913</v>
      </c>
      <c r="T398" t="s">
        <v>6914</v>
      </c>
      <c r="U398" t="s">
        <v>6915</v>
      </c>
      <c r="V398" t="s">
        <v>10</v>
      </c>
      <c r="W398" t="s">
        <v>53</v>
      </c>
      <c r="X398" t="s">
        <v>1521</v>
      </c>
      <c r="Y398" t="s">
        <v>1484</v>
      </c>
      <c r="Z398" t="s">
        <v>1485</v>
      </c>
    </row>
    <row r="399" spans="1:26" hidden="1" x14ac:dyDescent="0.35">
      <c r="A399">
        <v>399319201</v>
      </c>
      <c r="B399" s="19">
        <v>43830</v>
      </c>
      <c r="C399">
        <v>93467493</v>
      </c>
      <c r="D399">
        <v>23025773</v>
      </c>
      <c r="E399">
        <v>3811524</v>
      </c>
      <c r="F399">
        <v>3803351</v>
      </c>
      <c r="G399">
        <v>0</v>
      </c>
      <c r="H399" t="s">
        <v>6118</v>
      </c>
      <c r="I399" t="s">
        <v>6916</v>
      </c>
      <c r="J399" t="s">
        <v>67</v>
      </c>
      <c r="K399" t="s">
        <v>4894</v>
      </c>
      <c r="L399" t="s">
        <v>6917</v>
      </c>
      <c r="M399" t="s">
        <v>6918</v>
      </c>
      <c r="N399" t="s">
        <v>6871</v>
      </c>
      <c r="O399" t="s">
        <v>222</v>
      </c>
      <c r="P399" t="s">
        <v>6919</v>
      </c>
      <c r="Q399" t="s">
        <v>5456</v>
      </c>
      <c r="R399" t="s">
        <v>6920</v>
      </c>
      <c r="S399" t="s">
        <v>6921</v>
      </c>
      <c r="T399" t="s">
        <v>6922</v>
      </c>
      <c r="U399" t="s">
        <v>6923</v>
      </c>
      <c r="V399" t="s">
        <v>10</v>
      </c>
      <c r="W399" t="s">
        <v>53</v>
      </c>
      <c r="X399" t="s">
        <v>1354</v>
      </c>
      <c r="Y399" t="s">
        <v>1125</v>
      </c>
      <c r="Z399" t="s">
        <v>1326</v>
      </c>
    </row>
    <row r="400" spans="1:26" hidden="1" x14ac:dyDescent="0.35">
      <c r="A400">
        <v>399332444</v>
      </c>
      <c r="B400" s="19">
        <v>45291</v>
      </c>
      <c r="C400">
        <v>141330118</v>
      </c>
      <c r="D400">
        <v>38603920</v>
      </c>
      <c r="E400">
        <v>1826952</v>
      </c>
      <c r="F400">
        <v>1870284</v>
      </c>
      <c r="G400">
        <v>0</v>
      </c>
      <c r="H400" t="s">
        <v>6924</v>
      </c>
      <c r="I400" t="s">
        <v>6925</v>
      </c>
      <c r="J400" t="s">
        <v>67</v>
      </c>
      <c r="K400" t="s">
        <v>4899</v>
      </c>
      <c r="L400" t="s">
        <v>6926</v>
      </c>
      <c r="M400" t="s">
        <v>6927</v>
      </c>
      <c r="N400" t="s">
        <v>6928</v>
      </c>
      <c r="O400" t="s">
        <v>6929</v>
      </c>
      <c r="P400" t="s">
        <v>6930</v>
      </c>
      <c r="Q400" t="s">
        <v>5224</v>
      </c>
      <c r="R400" t="s">
        <v>6931</v>
      </c>
      <c r="S400" t="s">
        <v>6932</v>
      </c>
      <c r="T400" t="s">
        <v>6933</v>
      </c>
      <c r="U400" t="s">
        <v>6934</v>
      </c>
      <c r="V400" t="s">
        <v>10</v>
      </c>
      <c r="W400" t="s">
        <v>53</v>
      </c>
      <c r="X400" t="s">
        <v>1214</v>
      </c>
      <c r="Y400" t="s">
        <v>1125</v>
      </c>
      <c r="Z400" t="s">
        <v>1174</v>
      </c>
    </row>
    <row r="401" spans="1:26" hidden="1" x14ac:dyDescent="0.35">
      <c r="A401">
        <v>399332618</v>
      </c>
      <c r="B401" s="19">
        <v>41639</v>
      </c>
      <c r="C401">
        <v>93738691</v>
      </c>
      <c r="D401">
        <v>23444730</v>
      </c>
      <c r="E401">
        <v>3546055</v>
      </c>
      <c r="F401">
        <v>3552612</v>
      </c>
      <c r="G401">
        <v>0</v>
      </c>
      <c r="H401" t="s">
        <v>49</v>
      </c>
      <c r="I401" t="s">
        <v>6935</v>
      </c>
      <c r="J401" t="s">
        <v>67</v>
      </c>
      <c r="K401" t="s">
        <v>5572</v>
      </c>
      <c r="L401" t="s">
        <v>3854</v>
      </c>
      <c r="M401" t="s">
        <v>4976</v>
      </c>
      <c r="N401" t="s">
        <v>49</v>
      </c>
      <c r="O401" t="s">
        <v>67</v>
      </c>
      <c r="P401" t="s">
        <v>6936</v>
      </c>
      <c r="Q401" t="s">
        <v>6937</v>
      </c>
      <c r="R401" t="s">
        <v>6938</v>
      </c>
      <c r="S401" t="s">
        <v>6939</v>
      </c>
      <c r="T401" t="s">
        <v>3027</v>
      </c>
      <c r="U401" t="s">
        <v>6940</v>
      </c>
      <c r="V401" t="s">
        <v>10</v>
      </c>
      <c r="W401" t="s">
        <v>53</v>
      </c>
      <c r="X401" t="s">
        <v>1292</v>
      </c>
      <c r="Y401" t="s">
        <v>1125</v>
      </c>
      <c r="Z401" t="s">
        <v>1174</v>
      </c>
    </row>
    <row r="402" spans="1:26" hidden="1" x14ac:dyDescent="0.35">
      <c r="A402">
        <v>399332618</v>
      </c>
      <c r="B402" s="19">
        <v>42004</v>
      </c>
      <c r="C402">
        <v>91830777</v>
      </c>
      <c r="D402">
        <v>21688564</v>
      </c>
      <c r="E402">
        <v>2258827</v>
      </c>
      <c r="F402">
        <v>2258210</v>
      </c>
      <c r="G402">
        <v>0</v>
      </c>
      <c r="H402" t="s">
        <v>49</v>
      </c>
      <c r="I402" t="s">
        <v>6941</v>
      </c>
      <c r="J402" t="s">
        <v>67</v>
      </c>
      <c r="K402" t="s">
        <v>6942</v>
      </c>
      <c r="L402" t="s">
        <v>6943</v>
      </c>
      <c r="M402" t="s">
        <v>6944</v>
      </c>
      <c r="N402" t="s">
        <v>3010</v>
      </c>
      <c r="O402" t="s">
        <v>49</v>
      </c>
      <c r="P402" t="s">
        <v>6945</v>
      </c>
      <c r="Q402" t="s">
        <v>6946</v>
      </c>
      <c r="R402" t="s">
        <v>6947</v>
      </c>
      <c r="S402" t="s">
        <v>6948</v>
      </c>
      <c r="T402" t="s">
        <v>6949</v>
      </c>
      <c r="U402" t="s">
        <v>6950</v>
      </c>
      <c r="V402" t="s">
        <v>10</v>
      </c>
      <c r="W402" t="s">
        <v>53</v>
      </c>
      <c r="X402" t="s">
        <v>1292</v>
      </c>
      <c r="Y402" t="s">
        <v>1125</v>
      </c>
      <c r="Z402" t="s">
        <v>1174</v>
      </c>
    </row>
    <row r="403" spans="1:26" hidden="1" x14ac:dyDescent="0.35">
      <c r="A403">
        <v>399332618</v>
      </c>
      <c r="B403" s="19">
        <v>43465</v>
      </c>
      <c r="C403">
        <v>76070434</v>
      </c>
      <c r="D403">
        <v>19782771</v>
      </c>
      <c r="E403">
        <v>1534901</v>
      </c>
      <c r="F403">
        <v>1530649</v>
      </c>
      <c r="G403">
        <v>0</v>
      </c>
      <c r="H403" t="s">
        <v>49</v>
      </c>
      <c r="I403" t="s">
        <v>6951</v>
      </c>
      <c r="J403" t="s">
        <v>67</v>
      </c>
      <c r="K403" t="s">
        <v>6493</v>
      </c>
      <c r="L403" t="s">
        <v>6952</v>
      </c>
      <c r="M403" t="s">
        <v>6953</v>
      </c>
      <c r="N403" t="s">
        <v>5996</v>
      </c>
      <c r="O403" t="s">
        <v>49</v>
      </c>
      <c r="P403" t="s">
        <v>6954</v>
      </c>
      <c r="Q403" t="s">
        <v>6955</v>
      </c>
      <c r="R403" t="s">
        <v>6956</v>
      </c>
      <c r="S403" t="s">
        <v>6957</v>
      </c>
      <c r="T403" t="s">
        <v>6958</v>
      </c>
      <c r="U403" t="s">
        <v>6959</v>
      </c>
      <c r="V403" t="s">
        <v>10</v>
      </c>
      <c r="W403" t="s">
        <v>53</v>
      </c>
      <c r="X403" t="s">
        <v>1292</v>
      </c>
      <c r="Y403" t="s">
        <v>1125</v>
      </c>
      <c r="Z403" t="s">
        <v>1174</v>
      </c>
    </row>
    <row r="404" spans="1:26" hidden="1" x14ac:dyDescent="0.35">
      <c r="A404">
        <v>399390145</v>
      </c>
      <c r="B404" s="19">
        <v>42735</v>
      </c>
      <c r="C404">
        <v>148684875</v>
      </c>
      <c r="D404">
        <v>34945489</v>
      </c>
      <c r="E404">
        <v>3393700</v>
      </c>
      <c r="F404">
        <v>3327461</v>
      </c>
      <c r="G404">
        <v>0</v>
      </c>
      <c r="H404" t="s">
        <v>6960</v>
      </c>
      <c r="I404" t="s">
        <v>6961</v>
      </c>
      <c r="J404" t="s">
        <v>6962</v>
      </c>
      <c r="K404" t="s">
        <v>6963</v>
      </c>
      <c r="L404" t="s">
        <v>6964</v>
      </c>
      <c r="M404" t="s">
        <v>6965</v>
      </c>
      <c r="N404" t="s">
        <v>6966</v>
      </c>
      <c r="O404" t="s">
        <v>6967</v>
      </c>
      <c r="P404" t="s">
        <v>6968</v>
      </c>
      <c r="Q404" t="s">
        <v>6798</v>
      </c>
      <c r="R404" t="s">
        <v>6969</v>
      </c>
      <c r="S404" t="s">
        <v>6970</v>
      </c>
      <c r="T404" t="s">
        <v>6971</v>
      </c>
      <c r="U404" t="s">
        <v>2713</v>
      </c>
      <c r="V404" t="s">
        <v>10</v>
      </c>
      <c r="W404" t="s">
        <v>53</v>
      </c>
      <c r="X404" t="s">
        <v>1130</v>
      </c>
      <c r="Y404" t="s">
        <v>1125</v>
      </c>
      <c r="Z404" t="s">
        <v>1126</v>
      </c>
    </row>
    <row r="405" spans="1:26" hidden="1" x14ac:dyDescent="0.35">
      <c r="A405">
        <v>399390145</v>
      </c>
      <c r="B405" s="19">
        <v>44196</v>
      </c>
      <c r="C405">
        <v>212908321</v>
      </c>
      <c r="D405">
        <v>56800479</v>
      </c>
      <c r="E405">
        <v>2997860</v>
      </c>
      <c r="F405">
        <v>2290673</v>
      </c>
      <c r="G405">
        <v>0</v>
      </c>
      <c r="H405" t="s">
        <v>6972</v>
      </c>
      <c r="I405" t="s">
        <v>6973</v>
      </c>
      <c r="J405" t="s">
        <v>6974</v>
      </c>
      <c r="K405" t="s">
        <v>6358</v>
      </c>
      <c r="L405" t="s">
        <v>6975</v>
      </c>
      <c r="M405" t="s">
        <v>6976</v>
      </c>
      <c r="N405" t="s">
        <v>6977</v>
      </c>
      <c r="O405" t="s">
        <v>6978</v>
      </c>
      <c r="P405" t="s">
        <v>6979</v>
      </c>
      <c r="Q405" t="s">
        <v>6980</v>
      </c>
      <c r="R405" t="s">
        <v>6981</v>
      </c>
      <c r="S405" t="s">
        <v>6982</v>
      </c>
      <c r="T405" t="s">
        <v>6983</v>
      </c>
      <c r="U405" t="s">
        <v>2292</v>
      </c>
      <c r="V405" t="s">
        <v>10</v>
      </c>
      <c r="W405" t="s">
        <v>53</v>
      </c>
      <c r="X405" t="s">
        <v>1130</v>
      </c>
      <c r="Y405" t="s">
        <v>1125</v>
      </c>
      <c r="Z405" t="s">
        <v>1126</v>
      </c>
    </row>
    <row r="406" spans="1:26" hidden="1" x14ac:dyDescent="0.35">
      <c r="A406">
        <v>399539782</v>
      </c>
      <c r="B406" s="19">
        <v>44561</v>
      </c>
      <c r="C406">
        <v>57569346</v>
      </c>
      <c r="D406">
        <v>20318943</v>
      </c>
      <c r="E406">
        <v>4884000</v>
      </c>
      <c r="F406">
        <v>776840</v>
      </c>
      <c r="G406">
        <v>-149125</v>
      </c>
      <c r="H406" t="s">
        <v>6984</v>
      </c>
      <c r="I406" t="s">
        <v>6985</v>
      </c>
      <c r="J406" t="s">
        <v>6986</v>
      </c>
      <c r="K406" t="s">
        <v>6987</v>
      </c>
      <c r="L406" t="s">
        <v>6988</v>
      </c>
      <c r="M406" t="s">
        <v>6989</v>
      </c>
      <c r="N406" t="s">
        <v>6990</v>
      </c>
      <c r="O406" t="s">
        <v>6834</v>
      </c>
      <c r="P406" t="s">
        <v>6991</v>
      </c>
      <c r="Q406" t="s">
        <v>5483</v>
      </c>
      <c r="R406" t="s">
        <v>6992</v>
      </c>
      <c r="S406" t="s">
        <v>6993</v>
      </c>
      <c r="T406" t="s">
        <v>6994</v>
      </c>
      <c r="U406" t="s">
        <v>6995</v>
      </c>
      <c r="V406" t="s">
        <v>10</v>
      </c>
      <c r="W406" t="s">
        <v>53</v>
      </c>
      <c r="X406" t="s">
        <v>1464</v>
      </c>
      <c r="Y406" t="s">
        <v>1389</v>
      </c>
      <c r="Z406" t="s">
        <v>1446</v>
      </c>
    </row>
    <row r="407" spans="1:26" hidden="1" x14ac:dyDescent="0.35">
      <c r="A407">
        <v>6380042</v>
      </c>
      <c r="B407" s="19">
        <v>42735</v>
      </c>
      <c r="C407">
        <v>38902093</v>
      </c>
      <c r="D407">
        <v>31293271</v>
      </c>
      <c r="E407">
        <v>11970857</v>
      </c>
      <c r="F407">
        <v>10411194</v>
      </c>
      <c r="G407">
        <v>6475267</v>
      </c>
      <c r="H407" t="s">
        <v>6996</v>
      </c>
      <c r="I407" t="s">
        <v>6997</v>
      </c>
      <c r="J407" t="s">
        <v>6998</v>
      </c>
      <c r="K407" t="s">
        <v>6999</v>
      </c>
      <c r="L407" t="s">
        <v>7000</v>
      </c>
      <c r="M407" t="s">
        <v>7001</v>
      </c>
      <c r="N407" t="s">
        <v>7002</v>
      </c>
      <c r="O407" t="s">
        <v>6504</v>
      </c>
      <c r="P407" t="s">
        <v>7003</v>
      </c>
      <c r="Q407" t="s">
        <v>7004</v>
      </c>
      <c r="R407" t="s">
        <v>7005</v>
      </c>
      <c r="S407" t="s">
        <v>7006</v>
      </c>
      <c r="T407" t="s">
        <v>7007</v>
      </c>
      <c r="U407" t="s">
        <v>7008</v>
      </c>
      <c r="V407" t="s">
        <v>10</v>
      </c>
      <c r="W407" t="s">
        <v>53</v>
      </c>
      <c r="X407" t="s">
        <v>518</v>
      </c>
      <c r="Y407" t="s">
        <v>509</v>
      </c>
      <c r="Z407" t="s">
        <v>510</v>
      </c>
    </row>
    <row r="408" spans="1:26" hidden="1" x14ac:dyDescent="0.35">
      <c r="A408">
        <v>399060821</v>
      </c>
      <c r="B408" s="19">
        <v>42978</v>
      </c>
      <c r="C408">
        <v>65609686</v>
      </c>
      <c r="D408">
        <v>17053402</v>
      </c>
      <c r="E408">
        <v>1213074</v>
      </c>
      <c r="F408">
        <v>265922</v>
      </c>
      <c r="G408">
        <v>-687368</v>
      </c>
      <c r="H408" t="s">
        <v>7009</v>
      </c>
      <c r="I408" t="s">
        <v>7010</v>
      </c>
      <c r="J408" t="s">
        <v>7011</v>
      </c>
      <c r="K408" t="s">
        <v>7012</v>
      </c>
      <c r="L408" t="s">
        <v>7013</v>
      </c>
      <c r="M408" t="s">
        <v>7014</v>
      </c>
      <c r="N408" t="s">
        <v>3837</v>
      </c>
      <c r="O408" t="s">
        <v>7015</v>
      </c>
      <c r="P408" t="s">
        <v>7016</v>
      </c>
      <c r="Q408" t="s">
        <v>7017</v>
      </c>
      <c r="R408" t="s">
        <v>7018</v>
      </c>
      <c r="S408" t="s">
        <v>7019</v>
      </c>
      <c r="T408" t="s">
        <v>7020</v>
      </c>
      <c r="U408" t="s">
        <v>7021</v>
      </c>
      <c r="V408" t="s">
        <v>10</v>
      </c>
      <c r="W408" t="s">
        <v>53</v>
      </c>
      <c r="X408" t="s">
        <v>831</v>
      </c>
      <c r="Y408" t="s">
        <v>771</v>
      </c>
      <c r="Z408" t="s">
        <v>799</v>
      </c>
    </row>
    <row r="409" spans="1:26" hidden="1" x14ac:dyDescent="0.35">
      <c r="A409">
        <v>63804108</v>
      </c>
      <c r="B409" s="19">
        <v>44926</v>
      </c>
      <c r="C409">
        <v>38828690</v>
      </c>
      <c r="D409">
        <v>17428554</v>
      </c>
      <c r="E409">
        <v>9017791</v>
      </c>
      <c r="F409">
        <v>8580802</v>
      </c>
      <c r="G409">
        <v>6480803</v>
      </c>
      <c r="H409" t="s">
        <v>49</v>
      </c>
      <c r="I409" t="s">
        <v>7022</v>
      </c>
      <c r="J409" t="s">
        <v>7023</v>
      </c>
      <c r="K409" t="s">
        <v>7024</v>
      </c>
      <c r="L409" t="s">
        <v>7025</v>
      </c>
      <c r="M409" t="s">
        <v>7026</v>
      </c>
      <c r="N409" t="s">
        <v>7027</v>
      </c>
      <c r="O409" t="s">
        <v>49</v>
      </c>
      <c r="P409" t="s">
        <v>7028</v>
      </c>
      <c r="Q409" t="s">
        <v>7029</v>
      </c>
      <c r="R409" t="s">
        <v>7030</v>
      </c>
      <c r="S409" t="s">
        <v>7031</v>
      </c>
      <c r="T409" t="s">
        <v>7032</v>
      </c>
      <c r="U409" t="s">
        <v>7033</v>
      </c>
      <c r="V409" t="s">
        <v>10</v>
      </c>
      <c r="W409" t="s">
        <v>53</v>
      </c>
      <c r="X409" t="s">
        <v>577</v>
      </c>
      <c r="Y409" t="s">
        <v>509</v>
      </c>
      <c r="Z409" t="s">
        <v>529</v>
      </c>
    </row>
    <row r="410" spans="1:26" hidden="1" x14ac:dyDescent="0.35">
      <c r="A410">
        <v>95650529</v>
      </c>
      <c r="B410" s="19">
        <v>44651</v>
      </c>
      <c r="C410">
        <v>44050000</v>
      </c>
      <c r="D410">
        <v>34940000</v>
      </c>
      <c r="E410">
        <v>870000</v>
      </c>
      <c r="F410">
        <v>780000</v>
      </c>
      <c r="G410">
        <v>-10000</v>
      </c>
      <c r="H410" t="s">
        <v>49</v>
      </c>
      <c r="I410" t="s">
        <v>49</v>
      </c>
      <c r="J410" t="s">
        <v>67</v>
      </c>
      <c r="K410" t="s">
        <v>7034</v>
      </c>
      <c r="L410" t="s">
        <v>7035</v>
      </c>
      <c r="M410" t="s">
        <v>7036</v>
      </c>
      <c r="N410" t="s">
        <v>7037</v>
      </c>
      <c r="O410" t="s">
        <v>49</v>
      </c>
      <c r="P410" t="s">
        <v>7038</v>
      </c>
      <c r="Q410" t="s">
        <v>7039</v>
      </c>
      <c r="R410" t="s">
        <v>7040</v>
      </c>
      <c r="S410" t="s">
        <v>49</v>
      </c>
      <c r="T410" t="s">
        <v>49</v>
      </c>
      <c r="U410" t="s">
        <v>7041</v>
      </c>
      <c r="V410" t="s">
        <v>10</v>
      </c>
      <c r="W410" t="s">
        <v>53</v>
      </c>
      <c r="X410" t="s">
        <v>847</v>
      </c>
      <c r="Y410" t="s">
        <v>771</v>
      </c>
      <c r="Z410" t="s">
        <v>799</v>
      </c>
    </row>
    <row r="411" spans="1:26" hidden="1" x14ac:dyDescent="0.35">
      <c r="A411">
        <v>439549734</v>
      </c>
      <c r="B411" s="19">
        <v>43373</v>
      </c>
      <c r="C411">
        <v>19328116</v>
      </c>
      <c r="D411">
        <v>7794503</v>
      </c>
      <c r="E411">
        <v>1500124</v>
      </c>
      <c r="F411">
        <v>1195537</v>
      </c>
      <c r="G411">
        <v>683349</v>
      </c>
      <c r="H411" t="s">
        <v>67</v>
      </c>
      <c r="I411" t="s">
        <v>7042</v>
      </c>
      <c r="J411" t="s">
        <v>7043</v>
      </c>
      <c r="K411" t="s">
        <v>49</v>
      </c>
      <c r="L411" t="s">
        <v>7044</v>
      </c>
      <c r="M411" t="s">
        <v>49</v>
      </c>
      <c r="N411" t="s">
        <v>7045</v>
      </c>
      <c r="O411" t="s">
        <v>7046</v>
      </c>
      <c r="P411" t="s">
        <v>3398</v>
      </c>
      <c r="Q411" t="s">
        <v>7047</v>
      </c>
      <c r="R411" t="s">
        <v>5599</v>
      </c>
      <c r="S411" t="s">
        <v>7048</v>
      </c>
      <c r="T411" t="s">
        <v>7049</v>
      </c>
      <c r="U411" t="s">
        <v>7050</v>
      </c>
      <c r="V411" t="s">
        <v>10</v>
      </c>
      <c r="W411" t="s">
        <v>53</v>
      </c>
      <c r="X411" t="s">
        <v>1790</v>
      </c>
      <c r="Y411" t="s">
        <v>1766</v>
      </c>
      <c r="Z411" t="s">
        <v>1766</v>
      </c>
    </row>
    <row r="412" spans="1:26" hidden="1" x14ac:dyDescent="0.35">
      <c r="A412">
        <v>420259970</v>
      </c>
      <c r="B412" s="19">
        <v>44196</v>
      </c>
      <c r="C412">
        <v>76391385</v>
      </c>
      <c r="D412">
        <v>18240364</v>
      </c>
      <c r="E412">
        <v>1234855</v>
      </c>
      <c r="F412">
        <v>1269274</v>
      </c>
      <c r="G412">
        <v>707453</v>
      </c>
      <c r="H412" t="s">
        <v>7051</v>
      </c>
      <c r="I412" t="s">
        <v>7052</v>
      </c>
      <c r="J412" t="s">
        <v>7053</v>
      </c>
      <c r="K412" t="s">
        <v>7054</v>
      </c>
      <c r="L412" t="s">
        <v>7055</v>
      </c>
      <c r="M412" t="s">
        <v>7056</v>
      </c>
      <c r="N412" t="s">
        <v>7057</v>
      </c>
      <c r="O412" t="s">
        <v>7058</v>
      </c>
      <c r="P412" t="s">
        <v>7059</v>
      </c>
      <c r="Q412" t="s">
        <v>7060</v>
      </c>
      <c r="R412" t="s">
        <v>7061</v>
      </c>
      <c r="S412" t="s">
        <v>7062</v>
      </c>
      <c r="T412" t="s">
        <v>7063</v>
      </c>
      <c r="U412" t="s">
        <v>7064</v>
      </c>
      <c r="V412" t="s">
        <v>10</v>
      </c>
      <c r="W412" t="s">
        <v>53</v>
      </c>
      <c r="X412" t="s">
        <v>1600</v>
      </c>
      <c r="Y412" t="s">
        <v>1484</v>
      </c>
      <c r="Z412" t="s">
        <v>1566</v>
      </c>
    </row>
    <row r="413" spans="1:26" hidden="1" x14ac:dyDescent="0.35">
      <c r="A413">
        <v>428937932</v>
      </c>
      <c r="B413" s="19">
        <v>44561</v>
      </c>
      <c r="C413">
        <v>44912466</v>
      </c>
      <c r="D413">
        <v>15091545</v>
      </c>
      <c r="E413">
        <v>-180482</v>
      </c>
      <c r="F413">
        <v>-1250236</v>
      </c>
      <c r="G413">
        <v>-1166253</v>
      </c>
      <c r="H413" t="s">
        <v>7065</v>
      </c>
      <c r="I413" t="s">
        <v>7066</v>
      </c>
      <c r="J413" t="s">
        <v>7067</v>
      </c>
      <c r="K413" t="s">
        <v>7068</v>
      </c>
      <c r="L413" t="s">
        <v>7069</v>
      </c>
      <c r="M413" t="s">
        <v>7070</v>
      </c>
      <c r="N413" t="s">
        <v>7071</v>
      </c>
      <c r="O413" t="s">
        <v>7072</v>
      </c>
      <c r="P413" t="s">
        <v>7073</v>
      </c>
      <c r="Q413" t="s">
        <v>7074</v>
      </c>
      <c r="R413" t="s">
        <v>7075</v>
      </c>
      <c r="S413" t="s">
        <v>7076</v>
      </c>
      <c r="T413" t="s">
        <v>7077</v>
      </c>
      <c r="U413" t="s">
        <v>7078</v>
      </c>
      <c r="V413" t="s">
        <v>10</v>
      </c>
      <c r="W413" t="s">
        <v>53</v>
      </c>
      <c r="X413" t="s">
        <v>1254</v>
      </c>
      <c r="Y413" t="s">
        <v>1125</v>
      </c>
      <c r="Z413" t="s">
        <v>1174</v>
      </c>
    </row>
    <row r="414" spans="1:26" hidden="1" x14ac:dyDescent="0.35">
      <c r="A414">
        <v>433225356</v>
      </c>
      <c r="B414" s="19">
        <v>42735</v>
      </c>
      <c r="C414">
        <v>555144120</v>
      </c>
      <c r="D414">
        <v>329614638</v>
      </c>
      <c r="E414">
        <v>51420904</v>
      </c>
      <c r="F414">
        <v>33288209</v>
      </c>
      <c r="G414">
        <v>23642529</v>
      </c>
      <c r="H414" t="s">
        <v>7079</v>
      </c>
      <c r="I414" t="s">
        <v>7080</v>
      </c>
      <c r="J414" t="s">
        <v>7081</v>
      </c>
      <c r="K414" t="s">
        <v>7082</v>
      </c>
      <c r="L414" t="s">
        <v>7083</v>
      </c>
      <c r="M414" t="s">
        <v>7084</v>
      </c>
      <c r="N414" t="s">
        <v>7085</v>
      </c>
      <c r="O414" t="s">
        <v>7086</v>
      </c>
      <c r="P414" t="s">
        <v>7087</v>
      </c>
      <c r="Q414" t="s">
        <v>7088</v>
      </c>
      <c r="R414" t="s">
        <v>7089</v>
      </c>
      <c r="S414" t="s">
        <v>7090</v>
      </c>
      <c r="T414" t="s">
        <v>7091</v>
      </c>
      <c r="U414" t="s">
        <v>7092</v>
      </c>
      <c r="V414" t="s">
        <v>10</v>
      </c>
      <c r="W414" t="s">
        <v>53</v>
      </c>
      <c r="X414" t="s">
        <v>1051</v>
      </c>
      <c r="Y414" t="s">
        <v>1001</v>
      </c>
      <c r="Z414" t="s">
        <v>1052</v>
      </c>
    </row>
    <row r="415" spans="1:26" hidden="1" x14ac:dyDescent="0.35">
      <c r="A415">
        <v>432033918</v>
      </c>
      <c r="B415" s="19">
        <v>44196</v>
      </c>
      <c r="C415">
        <v>65750892</v>
      </c>
      <c r="D415">
        <v>15561212</v>
      </c>
      <c r="E415">
        <v>2755228</v>
      </c>
      <c r="F415">
        <v>1690089</v>
      </c>
      <c r="G415">
        <v>1010734</v>
      </c>
      <c r="H415" t="s">
        <v>49</v>
      </c>
      <c r="I415" t="s">
        <v>7093</v>
      </c>
      <c r="J415" t="s">
        <v>148</v>
      </c>
      <c r="K415" t="s">
        <v>7094</v>
      </c>
      <c r="L415" t="s">
        <v>2537</v>
      </c>
      <c r="M415" t="s">
        <v>7095</v>
      </c>
      <c r="N415" t="s">
        <v>7096</v>
      </c>
      <c r="O415" t="s">
        <v>49</v>
      </c>
      <c r="P415" t="s">
        <v>7097</v>
      </c>
      <c r="Q415" t="s">
        <v>7098</v>
      </c>
      <c r="R415" t="s">
        <v>7099</v>
      </c>
      <c r="S415" t="s">
        <v>7100</v>
      </c>
      <c r="T415" t="s">
        <v>7101</v>
      </c>
      <c r="U415" t="s">
        <v>7102</v>
      </c>
      <c r="V415" t="s">
        <v>10</v>
      </c>
      <c r="W415" t="s">
        <v>53</v>
      </c>
      <c r="X415" t="s">
        <v>1672</v>
      </c>
      <c r="Y415" t="s">
        <v>1484</v>
      </c>
      <c r="Z415" t="s">
        <v>1566</v>
      </c>
    </row>
    <row r="416" spans="1:26" hidden="1" x14ac:dyDescent="0.35">
      <c r="A416">
        <v>403032329</v>
      </c>
      <c r="B416" s="19">
        <v>43100</v>
      </c>
      <c r="C416">
        <v>73273219</v>
      </c>
      <c r="D416">
        <v>18896428</v>
      </c>
      <c r="E416">
        <v>1797861</v>
      </c>
      <c r="F416">
        <v>1799275</v>
      </c>
      <c r="G416">
        <v>0</v>
      </c>
      <c r="H416" t="s">
        <v>49</v>
      </c>
      <c r="I416" t="s">
        <v>7103</v>
      </c>
      <c r="J416" t="s">
        <v>67</v>
      </c>
      <c r="K416" t="s">
        <v>7104</v>
      </c>
      <c r="L416" t="s">
        <v>7105</v>
      </c>
      <c r="M416" t="s">
        <v>7106</v>
      </c>
      <c r="N416" t="s">
        <v>4171</v>
      </c>
      <c r="O416" t="s">
        <v>49</v>
      </c>
      <c r="P416" t="s">
        <v>7107</v>
      </c>
      <c r="Q416" t="s">
        <v>6836</v>
      </c>
      <c r="R416" t="s">
        <v>7108</v>
      </c>
      <c r="S416" t="s">
        <v>7109</v>
      </c>
      <c r="T416" t="s">
        <v>7110</v>
      </c>
      <c r="U416" t="s">
        <v>7111</v>
      </c>
      <c r="V416" t="s">
        <v>10</v>
      </c>
      <c r="W416" t="s">
        <v>53</v>
      </c>
      <c r="X416" t="s">
        <v>1240</v>
      </c>
      <c r="Y416" t="s">
        <v>1125</v>
      </c>
      <c r="Z416" t="s">
        <v>1174</v>
      </c>
    </row>
    <row r="417" spans="1:26" hidden="1" x14ac:dyDescent="0.35">
      <c r="A417">
        <v>403059843</v>
      </c>
      <c r="B417" s="19">
        <v>45291</v>
      </c>
      <c r="C417">
        <v>332404633</v>
      </c>
      <c r="D417">
        <v>37242549</v>
      </c>
      <c r="E417">
        <v>4968419</v>
      </c>
      <c r="F417">
        <v>4951378</v>
      </c>
      <c r="G417">
        <v>0</v>
      </c>
      <c r="H417" t="s">
        <v>6118</v>
      </c>
      <c r="I417" t="s">
        <v>7112</v>
      </c>
      <c r="J417" t="s">
        <v>67</v>
      </c>
      <c r="K417" t="s">
        <v>4253</v>
      </c>
      <c r="L417" t="s">
        <v>7113</v>
      </c>
      <c r="M417" t="s">
        <v>7114</v>
      </c>
      <c r="N417" t="s">
        <v>7115</v>
      </c>
      <c r="O417" t="s">
        <v>49</v>
      </c>
      <c r="P417" t="s">
        <v>7116</v>
      </c>
      <c r="Q417" t="s">
        <v>7117</v>
      </c>
      <c r="R417" t="s">
        <v>7118</v>
      </c>
      <c r="S417" t="s">
        <v>2651</v>
      </c>
      <c r="T417" t="s">
        <v>7119</v>
      </c>
      <c r="U417" t="s">
        <v>7120</v>
      </c>
      <c r="V417" t="s">
        <v>10</v>
      </c>
      <c r="W417" t="s">
        <v>53</v>
      </c>
      <c r="X417" t="s">
        <v>1334</v>
      </c>
      <c r="Y417" t="s">
        <v>1125</v>
      </c>
      <c r="Z417" t="s">
        <v>1326</v>
      </c>
    </row>
    <row r="418" spans="1:26" hidden="1" x14ac:dyDescent="0.35">
      <c r="A418">
        <v>403071525</v>
      </c>
      <c r="B418" s="19">
        <v>44926</v>
      </c>
      <c r="C418">
        <v>32577985</v>
      </c>
      <c r="D418">
        <v>9708935</v>
      </c>
      <c r="E418">
        <v>407276</v>
      </c>
      <c r="F418">
        <v>419938</v>
      </c>
      <c r="G418">
        <v>0</v>
      </c>
      <c r="H418" t="s">
        <v>6118</v>
      </c>
      <c r="I418" t="s">
        <v>7121</v>
      </c>
      <c r="J418" t="s">
        <v>67</v>
      </c>
      <c r="K418" t="s">
        <v>4521</v>
      </c>
      <c r="L418" t="s">
        <v>7122</v>
      </c>
      <c r="M418" t="s">
        <v>4122</v>
      </c>
      <c r="N418" t="s">
        <v>7123</v>
      </c>
      <c r="O418" t="s">
        <v>2441</v>
      </c>
      <c r="P418" t="s">
        <v>7124</v>
      </c>
      <c r="Q418" t="s">
        <v>7125</v>
      </c>
      <c r="R418" t="s">
        <v>7126</v>
      </c>
      <c r="S418" t="s">
        <v>7127</v>
      </c>
      <c r="T418" t="s">
        <v>7128</v>
      </c>
      <c r="U418" t="s">
        <v>7129</v>
      </c>
      <c r="V418" t="s">
        <v>10</v>
      </c>
      <c r="W418" t="s">
        <v>53</v>
      </c>
      <c r="X418" t="s">
        <v>1274</v>
      </c>
      <c r="Y418" t="s">
        <v>1125</v>
      </c>
      <c r="Z418" t="s">
        <v>1174</v>
      </c>
    </row>
    <row r="419" spans="1:26" hidden="1" x14ac:dyDescent="0.35">
      <c r="A419">
        <v>403087042</v>
      </c>
      <c r="B419" s="19">
        <v>42369</v>
      </c>
      <c r="C419">
        <v>189104876</v>
      </c>
      <c r="D419">
        <v>18855249</v>
      </c>
      <c r="E419">
        <v>-18560142</v>
      </c>
      <c r="F419">
        <v>5552214</v>
      </c>
      <c r="G419">
        <v>0</v>
      </c>
      <c r="H419" t="s">
        <v>7130</v>
      </c>
      <c r="I419" t="s">
        <v>7131</v>
      </c>
      <c r="J419" t="s">
        <v>67</v>
      </c>
      <c r="K419" t="s">
        <v>2664</v>
      </c>
      <c r="L419" t="s">
        <v>4139</v>
      </c>
      <c r="M419" t="s">
        <v>7132</v>
      </c>
      <c r="N419" t="s">
        <v>7133</v>
      </c>
      <c r="O419" t="s">
        <v>7134</v>
      </c>
      <c r="P419" t="s">
        <v>7135</v>
      </c>
      <c r="Q419" t="s">
        <v>4700</v>
      </c>
      <c r="R419" t="s">
        <v>7136</v>
      </c>
      <c r="S419" t="s">
        <v>7137</v>
      </c>
      <c r="T419" t="s">
        <v>7138</v>
      </c>
      <c r="U419" t="s">
        <v>7139</v>
      </c>
      <c r="V419" t="s">
        <v>10</v>
      </c>
      <c r="W419" t="s">
        <v>53</v>
      </c>
      <c r="X419" t="s">
        <v>1134</v>
      </c>
      <c r="Y419" t="s">
        <v>1125</v>
      </c>
      <c r="Z419" t="s">
        <v>1126</v>
      </c>
    </row>
    <row r="420" spans="1:26" hidden="1" x14ac:dyDescent="0.35">
      <c r="A420">
        <v>433122645</v>
      </c>
      <c r="B420" s="19">
        <v>45351</v>
      </c>
      <c r="C420">
        <v>191846510</v>
      </c>
      <c r="D420">
        <v>76525574</v>
      </c>
      <c r="E420">
        <v>21309315</v>
      </c>
      <c r="F420">
        <v>18861055</v>
      </c>
      <c r="G420">
        <v>12977922</v>
      </c>
      <c r="H420" t="s">
        <v>7140</v>
      </c>
      <c r="I420" t="s">
        <v>7141</v>
      </c>
      <c r="J420" t="s">
        <v>7142</v>
      </c>
      <c r="K420" t="s">
        <v>7143</v>
      </c>
      <c r="L420" t="s">
        <v>7144</v>
      </c>
      <c r="M420" t="s">
        <v>3822</v>
      </c>
      <c r="N420" t="s">
        <v>7145</v>
      </c>
      <c r="O420" t="s">
        <v>4383</v>
      </c>
      <c r="P420" t="s">
        <v>7146</v>
      </c>
      <c r="Q420" t="s">
        <v>7147</v>
      </c>
      <c r="R420" t="s">
        <v>7148</v>
      </c>
      <c r="S420" t="s">
        <v>7149</v>
      </c>
      <c r="T420" t="s">
        <v>7150</v>
      </c>
      <c r="U420" t="s">
        <v>7151</v>
      </c>
      <c r="V420" t="s">
        <v>10</v>
      </c>
      <c r="W420" t="s">
        <v>53</v>
      </c>
      <c r="X420" t="s">
        <v>680</v>
      </c>
      <c r="Y420" t="s">
        <v>509</v>
      </c>
      <c r="Z420" t="s">
        <v>666</v>
      </c>
    </row>
    <row r="421" spans="1:26" hidden="1" x14ac:dyDescent="0.35">
      <c r="A421">
        <v>438773525</v>
      </c>
      <c r="B421" s="19">
        <v>43708</v>
      </c>
      <c r="C421">
        <v>209344649</v>
      </c>
      <c r="D421">
        <v>19896101</v>
      </c>
      <c r="E421">
        <v>3579463</v>
      </c>
      <c r="F421">
        <v>1509030</v>
      </c>
      <c r="G421">
        <v>733715</v>
      </c>
      <c r="H421" t="s">
        <v>337</v>
      </c>
      <c r="I421" t="s">
        <v>7152</v>
      </c>
      <c r="J421" t="s">
        <v>7153</v>
      </c>
      <c r="K421" t="s">
        <v>7154</v>
      </c>
      <c r="L421" t="s">
        <v>194</v>
      </c>
      <c r="M421" t="s">
        <v>7155</v>
      </c>
      <c r="N421" t="s">
        <v>7156</v>
      </c>
      <c r="O421" t="s">
        <v>7104</v>
      </c>
      <c r="P421" t="s">
        <v>2900</v>
      </c>
      <c r="Q421" t="s">
        <v>7157</v>
      </c>
      <c r="R421" t="s">
        <v>7158</v>
      </c>
      <c r="S421" t="s">
        <v>7159</v>
      </c>
      <c r="T421" t="s">
        <v>7160</v>
      </c>
      <c r="U421" t="s">
        <v>7161</v>
      </c>
      <c r="V421" t="s">
        <v>10</v>
      </c>
      <c r="W421" t="s">
        <v>53</v>
      </c>
      <c r="X421" t="s">
        <v>638</v>
      </c>
      <c r="Y421" t="s">
        <v>509</v>
      </c>
      <c r="Z421" t="s">
        <v>612</v>
      </c>
    </row>
    <row r="422" spans="1:26" hidden="1" x14ac:dyDescent="0.35">
      <c r="A422">
        <v>423068303</v>
      </c>
      <c r="B422" s="19">
        <v>43830</v>
      </c>
      <c r="C422">
        <v>66204651</v>
      </c>
      <c r="D422">
        <v>35993013</v>
      </c>
      <c r="E422">
        <v>2487809</v>
      </c>
      <c r="F422">
        <v>1386212</v>
      </c>
      <c r="G422">
        <v>-2354874</v>
      </c>
      <c r="H422" t="s">
        <v>7162</v>
      </c>
      <c r="I422" t="s">
        <v>7163</v>
      </c>
      <c r="J422" t="s">
        <v>7164</v>
      </c>
      <c r="K422" t="s">
        <v>7165</v>
      </c>
      <c r="L422" t="s">
        <v>7166</v>
      </c>
      <c r="M422" t="s">
        <v>7167</v>
      </c>
      <c r="N422" t="s">
        <v>7168</v>
      </c>
      <c r="O422" t="s">
        <v>7169</v>
      </c>
      <c r="P422" t="s">
        <v>7170</v>
      </c>
      <c r="Q422" t="s">
        <v>7171</v>
      </c>
      <c r="R422" t="s">
        <v>7172</v>
      </c>
      <c r="S422" t="s">
        <v>7173</v>
      </c>
      <c r="T422" t="s">
        <v>7174</v>
      </c>
      <c r="U422" t="s">
        <v>7175</v>
      </c>
      <c r="V422" t="s">
        <v>10</v>
      </c>
      <c r="W422" t="s">
        <v>53</v>
      </c>
      <c r="X422" t="s">
        <v>1049</v>
      </c>
      <c r="Y422" t="s">
        <v>1001</v>
      </c>
      <c r="Z422" t="s">
        <v>1037</v>
      </c>
    </row>
    <row r="423" spans="1:26" hidden="1" x14ac:dyDescent="0.35">
      <c r="A423">
        <v>423110618</v>
      </c>
      <c r="B423" s="19">
        <v>43646</v>
      </c>
      <c r="C423">
        <v>40391642</v>
      </c>
      <c r="D423">
        <v>23601888</v>
      </c>
      <c r="E423">
        <v>1854057</v>
      </c>
      <c r="F423">
        <v>-36214</v>
      </c>
      <c r="G423">
        <v>-398383</v>
      </c>
      <c r="H423" t="s">
        <v>7176</v>
      </c>
      <c r="I423" t="s">
        <v>7177</v>
      </c>
      <c r="J423" t="s">
        <v>7178</v>
      </c>
      <c r="K423" t="s">
        <v>7179</v>
      </c>
      <c r="L423" t="s">
        <v>7180</v>
      </c>
      <c r="M423" t="s">
        <v>7181</v>
      </c>
      <c r="N423" t="s">
        <v>7182</v>
      </c>
      <c r="O423" t="s">
        <v>7183</v>
      </c>
      <c r="P423" t="s">
        <v>5417</v>
      </c>
      <c r="Q423" t="s">
        <v>7184</v>
      </c>
      <c r="R423" t="s">
        <v>7185</v>
      </c>
      <c r="S423" t="s">
        <v>7186</v>
      </c>
      <c r="T423" t="s">
        <v>7187</v>
      </c>
      <c r="U423" t="s">
        <v>7188</v>
      </c>
      <c r="V423" t="s">
        <v>10</v>
      </c>
      <c r="W423" t="s">
        <v>53</v>
      </c>
      <c r="X423" t="s">
        <v>1434</v>
      </c>
      <c r="Y423" t="s">
        <v>1389</v>
      </c>
      <c r="Z423" t="s">
        <v>1390</v>
      </c>
    </row>
    <row r="424" spans="1:26" hidden="1" x14ac:dyDescent="0.35">
      <c r="A424">
        <v>423110618</v>
      </c>
      <c r="B424" s="19">
        <v>45107</v>
      </c>
      <c r="C424">
        <v>46271597</v>
      </c>
      <c r="D424">
        <v>26714003</v>
      </c>
      <c r="E424">
        <v>261953</v>
      </c>
      <c r="F424">
        <v>-1204259</v>
      </c>
      <c r="G424">
        <v>-1412227</v>
      </c>
      <c r="H424" t="s">
        <v>7189</v>
      </c>
      <c r="I424" t="s">
        <v>7190</v>
      </c>
      <c r="J424" t="s">
        <v>7191</v>
      </c>
      <c r="K424" t="s">
        <v>7192</v>
      </c>
      <c r="L424" t="s">
        <v>7193</v>
      </c>
      <c r="M424" t="s">
        <v>7194</v>
      </c>
      <c r="N424" t="s">
        <v>7195</v>
      </c>
      <c r="O424" t="s">
        <v>7196</v>
      </c>
      <c r="P424" t="s">
        <v>2391</v>
      </c>
      <c r="Q424" t="s">
        <v>7197</v>
      </c>
      <c r="R424" t="s">
        <v>7198</v>
      </c>
      <c r="S424" t="s">
        <v>7199</v>
      </c>
      <c r="T424" t="s">
        <v>7200</v>
      </c>
      <c r="U424" t="s">
        <v>7201</v>
      </c>
      <c r="V424" t="s">
        <v>10</v>
      </c>
      <c r="W424" t="s">
        <v>53</v>
      </c>
      <c r="X424" t="s">
        <v>1434</v>
      </c>
      <c r="Y424" t="s">
        <v>1389</v>
      </c>
      <c r="Z424" t="s">
        <v>1390</v>
      </c>
    </row>
    <row r="425" spans="1:26" hidden="1" x14ac:dyDescent="0.35">
      <c r="A425">
        <v>316252477</v>
      </c>
      <c r="B425" s="19">
        <v>43830</v>
      </c>
      <c r="C425">
        <v>252240894</v>
      </c>
      <c r="D425">
        <v>69998864</v>
      </c>
      <c r="E425">
        <v>16781593</v>
      </c>
      <c r="F425">
        <v>9807980</v>
      </c>
      <c r="G425">
        <v>7340322</v>
      </c>
      <c r="H425" t="s">
        <v>7202</v>
      </c>
      <c r="I425" t="s">
        <v>7203</v>
      </c>
      <c r="J425" t="s">
        <v>7204</v>
      </c>
      <c r="K425" t="s">
        <v>7205</v>
      </c>
      <c r="L425" t="s">
        <v>7206</v>
      </c>
      <c r="M425" t="s">
        <v>7207</v>
      </c>
      <c r="N425" t="s">
        <v>7208</v>
      </c>
      <c r="O425" t="s">
        <v>2510</v>
      </c>
      <c r="P425" t="s">
        <v>7209</v>
      </c>
      <c r="Q425" t="s">
        <v>7210</v>
      </c>
      <c r="R425" t="s">
        <v>7211</v>
      </c>
      <c r="S425" t="s">
        <v>4625</v>
      </c>
      <c r="T425" t="s">
        <v>7212</v>
      </c>
      <c r="U425" t="s">
        <v>7213</v>
      </c>
      <c r="V425" t="s">
        <v>10</v>
      </c>
      <c r="W425" t="s">
        <v>53</v>
      </c>
      <c r="X425" t="s">
        <v>1336</v>
      </c>
      <c r="Y425" t="s">
        <v>1125</v>
      </c>
      <c r="Z425" t="s">
        <v>1326</v>
      </c>
    </row>
    <row r="426" spans="1:26" hidden="1" x14ac:dyDescent="0.35">
      <c r="A426">
        <v>316673987</v>
      </c>
      <c r="B426" s="19">
        <v>44985</v>
      </c>
      <c r="C426">
        <v>31067076</v>
      </c>
      <c r="D426">
        <v>15075977</v>
      </c>
      <c r="E426">
        <v>-582416</v>
      </c>
      <c r="F426">
        <v>-943571</v>
      </c>
      <c r="G426">
        <v>-1065030</v>
      </c>
      <c r="H426" t="s">
        <v>7214</v>
      </c>
      <c r="I426" t="s">
        <v>7215</v>
      </c>
      <c r="J426" t="s">
        <v>7216</v>
      </c>
      <c r="K426" t="s">
        <v>7217</v>
      </c>
      <c r="L426" t="s">
        <v>7218</v>
      </c>
      <c r="M426" t="s">
        <v>7219</v>
      </c>
      <c r="N426" t="s">
        <v>7220</v>
      </c>
      <c r="O426" t="s">
        <v>7221</v>
      </c>
      <c r="P426" t="s">
        <v>7222</v>
      </c>
      <c r="Q426" t="s">
        <v>7223</v>
      </c>
      <c r="R426" t="s">
        <v>7224</v>
      </c>
      <c r="S426" t="s">
        <v>7225</v>
      </c>
      <c r="T426" t="s">
        <v>1895</v>
      </c>
      <c r="U426" t="s">
        <v>7226</v>
      </c>
      <c r="V426" t="s">
        <v>10</v>
      </c>
      <c r="W426" t="s">
        <v>53</v>
      </c>
      <c r="X426" t="s">
        <v>1733</v>
      </c>
      <c r="Y426" t="s">
        <v>1484</v>
      </c>
      <c r="Z426" t="s">
        <v>1677</v>
      </c>
    </row>
    <row r="427" spans="1:26" hidden="1" x14ac:dyDescent="0.35">
      <c r="A427">
        <v>316755032</v>
      </c>
      <c r="B427" s="19">
        <v>45382</v>
      </c>
      <c r="C427">
        <v>35920492</v>
      </c>
      <c r="D427">
        <v>7438939</v>
      </c>
      <c r="E427">
        <v>1373987</v>
      </c>
      <c r="F427">
        <v>816197</v>
      </c>
      <c r="G427">
        <v>606883</v>
      </c>
      <c r="H427" t="s">
        <v>7227</v>
      </c>
      <c r="I427" t="s">
        <v>7228</v>
      </c>
      <c r="J427" t="s">
        <v>7229</v>
      </c>
      <c r="K427" t="s">
        <v>4570</v>
      </c>
      <c r="L427" t="s">
        <v>7230</v>
      </c>
      <c r="M427" t="s">
        <v>7231</v>
      </c>
      <c r="N427" t="s">
        <v>7232</v>
      </c>
      <c r="O427" t="s">
        <v>7233</v>
      </c>
      <c r="P427" t="s">
        <v>7234</v>
      </c>
      <c r="Q427" t="s">
        <v>6009</v>
      </c>
      <c r="R427" t="s">
        <v>7235</v>
      </c>
      <c r="S427" t="s">
        <v>7236</v>
      </c>
      <c r="T427" t="s">
        <v>7237</v>
      </c>
      <c r="U427" t="s">
        <v>7238</v>
      </c>
      <c r="V427" t="s">
        <v>10</v>
      </c>
      <c r="W427" t="s">
        <v>53</v>
      </c>
      <c r="X427" t="s">
        <v>1276</v>
      </c>
      <c r="Y427" t="s">
        <v>1125</v>
      </c>
      <c r="Z427" t="s">
        <v>1174</v>
      </c>
    </row>
    <row r="428" spans="1:26" hidden="1" x14ac:dyDescent="0.35">
      <c r="A428">
        <v>423068303</v>
      </c>
      <c r="B428" s="19">
        <v>44561</v>
      </c>
      <c r="C428">
        <v>77011896</v>
      </c>
      <c r="D428">
        <v>38958684</v>
      </c>
      <c r="E428">
        <v>3447868</v>
      </c>
      <c r="F428">
        <v>1377434</v>
      </c>
      <c r="G428">
        <v>822926</v>
      </c>
      <c r="H428" t="s">
        <v>7239</v>
      </c>
      <c r="I428" t="s">
        <v>7240</v>
      </c>
      <c r="J428" t="s">
        <v>7241</v>
      </c>
      <c r="K428" t="s">
        <v>7242</v>
      </c>
      <c r="L428" t="s">
        <v>5669</v>
      </c>
      <c r="M428" t="s">
        <v>7243</v>
      </c>
      <c r="N428" t="s">
        <v>7244</v>
      </c>
      <c r="O428" t="s">
        <v>7245</v>
      </c>
      <c r="P428" t="s">
        <v>7246</v>
      </c>
      <c r="Q428" t="s">
        <v>7247</v>
      </c>
      <c r="R428" t="s">
        <v>7248</v>
      </c>
      <c r="S428" t="s">
        <v>7249</v>
      </c>
      <c r="T428" t="s">
        <v>7250</v>
      </c>
      <c r="U428" t="s">
        <v>7251</v>
      </c>
      <c r="V428" t="s">
        <v>10</v>
      </c>
      <c r="W428" t="s">
        <v>53</v>
      </c>
      <c r="X428" t="s">
        <v>1049</v>
      </c>
      <c r="Y428" t="s">
        <v>1001</v>
      </c>
      <c r="Z428" t="s">
        <v>1037</v>
      </c>
    </row>
    <row r="429" spans="1:26" hidden="1" x14ac:dyDescent="0.35">
      <c r="A429">
        <v>423110618</v>
      </c>
      <c r="B429" s="19">
        <v>44742</v>
      </c>
      <c r="C429">
        <v>39952609</v>
      </c>
      <c r="D429">
        <v>23642677</v>
      </c>
      <c r="E429">
        <v>-343851</v>
      </c>
      <c r="F429">
        <v>-2021422</v>
      </c>
      <c r="G429">
        <v>-1166397</v>
      </c>
      <c r="H429" t="s">
        <v>7252</v>
      </c>
      <c r="I429" t="s">
        <v>7253</v>
      </c>
      <c r="J429" t="s">
        <v>7254</v>
      </c>
      <c r="K429" t="s">
        <v>4424</v>
      </c>
      <c r="L429" t="s">
        <v>7255</v>
      </c>
      <c r="M429" t="s">
        <v>7256</v>
      </c>
      <c r="N429" t="s">
        <v>7257</v>
      </c>
      <c r="O429" t="s">
        <v>7258</v>
      </c>
      <c r="P429" t="s">
        <v>7259</v>
      </c>
      <c r="Q429" t="s">
        <v>7260</v>
      </c>
      <c r="R429" t="s">
        <v>7261</v>
      </c>
      <c r="S429" t="s">
        <v>7262</v>
      </c>
      <c r="T429" t="s">
        <v>7263</v>
      </c>
      <c r="U429" t="s">
        <v>7264</v>
      </c>
      <c r="V429" t="s">
        <v>10</v>
      </c>
      <c r="W429" t="s">
        <v>53</v>
      </c>
      <c r="X429" t="s">
        <v>1434</v>
      </c>
      <c r="Y429" t="s">
        <v>1389</v>
      </c>
      <c r="Z429" t="s">
        <v>1390</v>
      </c>
    </row>
    <row r="430" spans="1:26" hidden="1" x14ac:dyDescent="0.35">
      <c r="A430">
        <v>423169622</v>
      </c>
      <c r="B430" s="19">
        <v>45657</v>
      </c>
      <c r="C430">
        <v>79223985</v>
      </c>
      <c r="D430">
        <v>14239743</v>
      </c>
      <c r="E430">
        <v>230991</v>
      </c>
      <c r="F430">
        <v>-936793</v>
      </c>
      <c r="G430">
        <v>-1121123</v>
      </c>
      <c r="H430" t="s">
        <v>7265</v>
      </c>
      <c r="I430" t="s">
        <v>7266</v>
      </c>
      <c r="J430" t="s">
        <v>7267</v>
      </c>
      <c r="K430" t="s">
        <v>7268</v>
      </c>
      <c r="L430" t="s">
        <v>7269</v>
      </c>
      <c r="M430" t="s">
        <v>7270</v>
      </c>
      <c r="N430" t="s">
        <v>7271</v>
      </c>
      <c r="O430" t="s">
        <v>3846</v>
      </c>
      <c r="P430" t="s">
        <v>7272</v>
      </c>
      <c r="Q430" t="s">
        <v>7273</v>
      </c>
      <c r="R430" t="s">
        <v>7274</v>
      </c>
      <c r="S430" t="s">
        <v>7275</v>
      </c>
      <c r="T430" t="s">
        <v>7276</v>
      </c>
      <c r="U430" t="s">
        <v>7277</v>
      </c>
      <c r="V430" t="s">
        <v>10</v>
      </c>
      <c r="W430" t="s">
        <v>53</v>
      </c>
      <c r="X430" t="s">
        <v>1358</v>
      </c>
      <c r="Y430" t="s">
        <v>1125</v>
      </c>
      <c r="Z430" t="s">
        <v>1326</v>
      </c>
    </row>
    <row r="431" spans="1:26" hidden="1" x14ac:dyDescent="0.35">
      <c r="A431">
        <v>313151466</v>
      </c>
      <c r="B431" s="19">
        <v>42369</v>
      </c>
      <c r="C431">
        <v>90490750</v>
      </c>
      <c r="D431">
        <v>35755936</v>
      </c>
      <c r="E431">
        <v>4518291</v>
      </c>
      <c r="F431">
        <v>2790145</v>
      </c>
      <c r="G431">
        <v>2323113</v>
      </c>
      <c r="H431" t="s">
        <v>7278</v>
      </c>
      <c r="I431" t="s">
        <v>7279</v>
      </c>
      <c r="J431" t="s">
        <v>7280</v>
      </c>
      <c r="K431" t="s">
        <v>7281</v>
      </c>
      <c r="L431" t="s">
        <v>7282</v>
      </c>
      <c r="M431" t="s">
        <v>3299</v>
      </c>
      <c r="N431" t="s">
        <v>7283</v>
      </c>
      <c r="O431" t="s">
        <v>4422</v>
      </c>
      <c r="P431" t="s">
        <v>7284</v>
      </c>
      <c r="Q431" t="s">
        <v>7285</v>
      </c>
      <c r="R431" t="s">
        <v>7286</v>
      </c>
      <c r="S431" t="s">
        <v>7287</v>
      </c>
      <c r="T431" t="s">
        <v>7288</v>
      </c>
      <c r="U431" t="s">
        <v>7289</v>
      </c>
      <c r="V431" t="s">
        <v>10</v>
      </c>
      <c r="W431" t="s">
        <v>53</v>
      </c>
      <c r="X431" t="s">
        <v>684</v>
      </c>
      <c r="Y431" t="s">
        <v>509</v>
      </c>
      <c r="Z431" t="s">
        <v>666</v>
      </c>
    </row>
    <row r="432" spans="1:26" hidden="1" x14ac:dyDescent="0.35">
      <c r="A432">
        <v>313167173</v>
      </c>
      <c r="B432" s="19">
        <v>43646</v>
      </c>
      <c r="C432">
        <v>419431</v>
      </c>
      <c r="D432">
        <v>139744</v>
      </c>
      <c r="E432">
        <v>-21762</v>
      </c>
      <c r="F432">
        <v>-21730</v>
      </c>
      <c r="G432">
        <v>-41459</v>
      </c>
      <c r="H432" t="s">
        <v>7290</v>
      </c>
      <c r="I432" t="s">
        <v>7291</v>
      </c>
      <c r="J432" t="s">
        <v>7292</v>
      </c>
      <c r="K432" t="s">
        <v>7293</v>
      </c>
      <c r="L432" t="s">
        <v>7294</v>
      </c>
      <c r="M432" t="s">
        <v>7295</v>
      </c>
      <c r="N432" t="s">
        <v>7296</v>
      </c>
      <c r="O432" t="s">
        <v>7297</v>
      </c>
      <c r="P432" t="s">
        <v>7298</v>
      </c>
      <c r="Q432" t="s">
        <v>7299</v>
      </c>
      <c r="R432" t="s">
        <v>7300</v>
      </c>
      <c r="S432" t="s">
        <v>7301</v>
      </c>
      <c r="T432" t="s">
        <v>7302</v>
      </c>
      <c r="U432" t="s">
        <v>7303</v>
      </c>
      <c r="V432" t="s">
        <v>6692</v>
      </c>
      <c r="W432" t="s">
        <v>53</v>
      </c>
      <c r="X432" t="s">
        <v>1056</v>
      </c>
      <c r="Y432" t="s">
        <v>1001</v>
      </c>
      <c r="Z432" t="s">
        <v>1052</v>
      </c>
    </row>
    <row r="433" spans="1:26" hidden="1" x14ac:dyDescent="0.35">
      <c r="A433">
        <v>315251033</v>
      </c>
      <c r="B433" s="19">
        <v>45291</v>
      </c>
      <c r="C433">
        <v>30036040</v>
      </c>
      <c r="D433">
        <v>6273066</v>
      </c>
      <c r="E433">
        <v>-52973</v>
      </c>
      <c r="F433">
        <v>-96481</v>
      </c>
      <c r="G433">
        <v>-29457</v>
      </c>
      <c r="H433" t="s">
        <v>7304</v>
      </c>
      <c r="I433" t="s">
        <v>7305</v>
      </c>
      <c r="J433" t="s">
        <v>7306</v>
      </c>
      <c r="K433" t="s">
        <v>7307</v>
      </c>
      <c r="L433" t="s">
        <v>7308</v>
      </c>
      <c r="M433" t="s">
        <v>7309</v>
      </c>
      <c r="N433" t="s">
        <v>7310</v>
      </c>
      <c r="O433" t="s">
        <v>7311</v>
      </c>
      <c r="P433" t="s">
        <v>7312</v>
      </c>
      <c r="Q433" t="s">
        <v>7313</v>
      </c>
      <c r="R433" t="s">
        <v>7314</v>
      </c>
      <c r="S433" t="s">
        <v>5974</v>
      </c>
      <c r="T433" t="s">
        <v>7315</v>
      </c>
      <c r="U433" t="s">
        <v>7316</v>
      </c>
      <c r="V433" t="s">
        <v>10</v>
      </c>
      <c r="W433" t="s">
        <v>53</v>
      </c>
      <c r="X433" t="s">
        <v>1648</v>
      </c>
      <c r="Y433" t="s">
        <v>1484</v>
      </c>
      <c r="Z433" t="s">
        <v>1566</v>
      </c>
    </row>
    <row r="434" spans="1:26" hidden="1" x14ac:dyDescent="0.35">
      <c r="A434">
        <v>315332569</v>
      </c>
      <c r="B434" s="19">
        <v>42004</v>
      </c>
      <c r="C434">
        <v>79117789</v>
      </c>
      <c r="D434">
        <v>22599354</v>
      </c>
      <c r="E434">
        <v>3018784</v>
      </c>
      <c r="F434">
        <v>1307429</v>
      </c>
      <c r="G434">
        <v>1005051</v>
      </c>
      <c r="H434" t="s">
        <v>7317</v>
      </c>
      <c r="I434" t="s">
        <v>7318</v>
      </c>
      <c r="J434" t="s">
        <v>7319</v>
      </c>
      <c r="K434" t="s">
        <v>7320</v>
      </c>
      <c r="L434" t="s">
        <v>7321</v>
      </c>
      <c r="M434" t="s">
        <v>7322</v>
      </c>
      <c r="N434" t="s">
        <v>7323</v>
      </c>
      <c r="O434" t="s">
        <v>7324</v>
      </c>
      <c r="P434" t="s">
        <v>7325</v>
      </c>
      <c r="Q434" t="s">
        <v>7326</v>
      </c>
      <c r="R434" t="s">
        <v>7327</v>
      </c>
      <c r="S434" t="s">
        <v>7328</v>
      </c>
      <c r="T434" t="s">
        <v>7329</v>
      </c>
      <c r="U434" t="s">
        <v>7330</v>
      </c>
      <c r="V434" t="s">
        <v>10</v>
      </c>
      <c r="W434" t="s">
        <v>53</v>
      </c>
      <c r="X434" t="s">
        <v>1306</v>
      </c>
      <c r="Y434" t="s">
        <v>1125</v>
      </c>
      <c r="Z434" t="s">
        <v>1174</v>
      </c>
    </row>
    <row r="435" spans="1:26" hidden="1" x14ac:dyDescent="0.35">
      <c r="A435">
        <v>303937494</v>
      </c>
      <c r="B435" s="19">
        <v>44196</v>
      </c>
      <c r="C435">
        <v>161367116</v>
      </c>
      <c r="D435">
        <v>64099898</v>
      </c>
      <c r="E435">
        <v>14042703</v>
      </c>
      <c r="F435">
        <v>9307576</v>
      </c>
      <c r="G435">
        <v>7951901</v>
      </c>
      <c r="H435" t="s">
        <v>3010</v>
      </c>
      <c r="I435" t="s">
        <v>7331</v>
      </c>
      <c r="J435" t="s">
        <v>7332</v>
      </c>
      <c r="K435" t="s">
        <v>5574</v>
      </c>
      <c r="L435" t="s">
        <v>7333</v>
      </c>
      <c r="M435" t="s">
        <v>3741</v>
      </c>
      <c r="N435" t="s">
        <v>1893</v>
      </c>
      <c r="O435" t="s">
        <v>49</v>
      </c>
      <c r="P435" t="s">
        <v>7334</v>
      </c>
      <c r="Q435" t="s">
        <v>7335</v>
      </c>
      <c r="R435" t="s">
        <v>7336</v>
      </c>
      <c r="S435" t="s">
        <v>7337</v>
      </c>
      <c r="T435" t="s">
        <v>4922</v>
      </c>
      <c r="U435" t="s">
        <v>7338</v>
      </c>
      <c r="V435" t="s">
        <v>10</v>
      </c>
      <c r="W435" t="s">
        <v>53</v>
      </c>
      <c r="X435" t="s">
        <v>1439</v>
      </c>
      <c r="Y435" t="s">
        <v>1389</v>
      </c>
      <c r="Z435" t="s">
        <v>1437</v>
      </c>
    </row>
    <row r="436" spans="1:26" hidden="1" x14ac:dyDescent="0.35">
      <c r="A436">
        <v>439772948</v>
      </c>
      <c r="B436" s="19">
        <v>45291</v>
      </c>
      <c r="C436">
        <v>86907927</v>
      </c>
      <c r="D436">
        <v>43246991</v>
      </c>
      <c r="E436">
        <v>8042247</v>
      </c>
      <c r="F436">
        <v>5148438</v>
      </c>
      <c r="G436">
        <v>4333234</v>
      </c>
      <c r="H436" t="s">
        <v>7339</v>
      </c>
      <c r="I436" t="s">
        <v>7340</v>
      </c>
      <c r="J436" t="s">
        <v>7341</v>
      </c>
      <c r="K436" t="s">
        <v>7342</v>
      </c>
      <c r="L436" t="s">
        <v>7343</v>
      </c>
      <c r="M436" t="s">
        <v>7344</v>
      </c>
      <c r="N436" t="s">
        <v>7345</v>
      </c>
      <c r="O436" t="s">
        <v>3896</v>
      </c>
      <c r="P436" t="s">
        <v>7346</v>
      </c>
      <c r="Q436" t="s">
        <v>7347</v>
      </c>
      <c r="R436" t="s">
        <v>7348</v>
      </c>
      <c r="S436" t="s">
        <v>7349</v>
      </c>
      <c r="T436" t="s">
        <v>7350</v>
      </c>
      <c r="U436" t="s">
        <v>7351</v>
      </c>
      <c r="V436" t="s">
        <v>10</v>
      </c>
      <c r="W436" t="s">
        <v>53</v>
      </c>
      <c r="X436" t="s">
        <v>1759</v>
      </c>
      <c r="Y436" t="s">
        <v>1484</v>
      </c>
      <c r="Z436" t="s">
        <v>1677</v>
      </c>
    </row>
    <row r="437" spans="1:26" hidden="1" x14ac:dyDescent="0.35">
      <c r="A437">
        <v>304424963</v>
      </c>
      <c r="B437" s="19">
        <v>44651</v>
      </c>
      <c r="C437">
        <v>43057078</v>
      </c>
      <c r="D437">
        <v>11394707</v>
      </c>
      <c r="E437">
        <v>3660704</v>
      </c>
      <c r="F437">
        <v>3386568</v>
      </c>
      <c r="G437">
        <v>2096746</v>
      </c>
      <c r="H437" t="s">
        <v>7352</v>
      </c>
      <c r="I437" t="s">
        <v>7353</v>
      </c>
      <c r="J437" t="s">
        <v>7354</v>
      </c>
      <c r="K437" t="s">
        <v>7355</v>
      </c>
      <c r="L437" t="s">
        <v>7356</v>
      </c>
      <c r="M437" t="s">
        <v>2746</v>
      </c>
      <c r="N437" t="s">
        <v>7357</v>
      </c>
      <c r="O437" t="s">
        <v>2354</v>
      </c>
      <c r="P437" t="s">
        <v>7358</v>
      </c>
      <c r="Q437" t="s">
        <v>7359</v>
      </c>
      <c r="R437" t="s">
        <v>7360</v>
      </c>
      <c r="S437" t="s">
        <v>7361</v>
      </c>
      <c r="T437" t="s">
        <v>7362</v>
      </c>
      <c r="U437" t="s">
        <v>7363</v>
      </c>
      <c r="V437" t="s">
        <v>10</v>
      </c>
      <c r="W437" t="s">
        <v>53</v>
      </c>
      <c r="X437" t="s">
        <v>1632</v>
      </c>
      <c r="Y437" t="s">
        <v>1484</v>
      </c>
      <c r="Z437" t="s">
        <v>1566</v>
      </c>
    </row>
    <row r="438" spans="1:26" hidden="1" x14ac:dyDescent="0.35">
      <c r="A438">
        <v>304465461</v>
      </c>
      <c r="B438" s="19">
        <v>42735</v>
      </c>
      <c r="C438">
        <v>49403884</v>
      </c>
      <c r="D438">
        <v>18148904</v>
      </c>
      <c r="E438">
        <v>2951512</v>
      </c>
      <c r="F438">
        <v>1052726</v>
      </c>
      <c r="G438">
        <v>299977</v>
      </c>
      <c r="H438" t="s">
        <v>7364</v>
      </c>
      <c r="I438" t="s">
        <v>7365</v>
      </c>
      <c r="J438" t="s">
        <v>7366</v>
      </c>
      <c r="K438" t="s">
        <v>7367</v>
      </c>
      <c r="L438" t="s">
        <v>7368</v>
      </c>
      <c r="M438" t="s">
        <v>3948</v>
      </c>
      <c r="N438" t="s">
        <v>7369</v>
      </c>
      <c r="O438" t="s">
        <v>6122</v>
      </c>
      <c r="P438" t="s">
        <v>7370</v>
      </c>
      <c r="Q438" t="s">
        <v>4646</v>
      </c>
      <c r="R438" t="s">
        <v>7371</v>
      </c>
      <c r="S438" t="s">
        <v>54</v>
      </c>
      <c r="T438" t="s">
        <v>7372</v>
      </c>
      <c r="U438" t="s">
        <v>7373</v>
      </c>
      <c r="V438" t="s">
        <v>10</v>
      </c>
      <c r="W438" t="s">
        <v>53</v>
      </c>
      <c r="X438" t="s">
        <v>1224</v>
      </c>
      <c r="Y438" t="s">
        <v>1125</v>
      </c>
      <c r="Z438" t="s">
        <v>1174</v>
      </c>
    </row>
    <row r="439" spans="1:26" hidden="1" x14ac:dyDescent="0.35">
      <c r="A439">
        <v>304634405</v>
      </c>
      <c r="B439" s="19">
        <v>43465</v>
      </c>
      <c r="C439">
        <v>51070124</v>
      </c>
      <c r="D439">
        <v>10834069</v>
      </c>
      <c r="E439">
        <v>-70061</v>
      </c>
      <c r="F439">
        <v>-313087</v>
      </c>
      <c r="G439">
        <v>-245670</v>
      </c>
      <c r="H439" t="s">
        <v>7374</v>
      </c>
      <c r="I439" t="s">
        <v>7375</v>
      </c>
      <c r="J439" t="s">
        <v>7376</v>
      </c>
      <c r="K439" t="s">
        <v>6040</v>
      </c>
      <c r="L439" t="s">
        <v>7377</v>
      </c>
      <c r="M439" t="s">
        <v>7378</v>
      </c>
      <c r="N439" t="s">
        <v>7379</v>
      </c>
      <c r="O439" t="s">
        <v>7380</v>
      </c>
      <c r="P439" t="s">
        <v>7381</v>
      </c>
      <c r="Q439" t="s">
        <v>7382</v>
      </c>
      <c r="R439" t="s">
        <v>7383</v>
      </c>
      <c r="S439" t="s">
        <v>7384</v>
      </c>
      <c r="T439" t="s">
        <v>7385</v>
      </c>
      <c r="U439" t="s">
        <v>7386</v>
      </c>
      <c r="V439" t="s">
        <v>10</v>
      </c>
      <c r="W439" t="s">
        <v>53</v>
      </c>
      <c r="X439" t="s">
        <v>1616</v>
      </c>
      <c r="Y439" t="s">
        <v>1484</v>
      </c>
      <c r="Z439" t="s">
        <v>1566</v>
      </c>
    </row>
    <row r="440" spans="1:26" hidden="1" x14ac:dyDescent="0.35">
      <c r="A440">
        <v>309267060</v>
      </c>
      <c r="B440" s="19">
        <v>44926</v>
      </c>
      <c r="C440">
        <v>52755523</v>
      </c>
      <c r="D440">
        <v>11265280</v>
      </c>
      <c r="E440">
        <v>-1326612</v>
      </c>
      <c r="F440">
        <v>-1874798</v>
      </c>
      <c r="G440">
        <v>-1950086</v>
      </c>
      <c r="H440" t="s">
        <v>7387</v>
      </c>
      <c r="I440" t="s">
        <v>7388</v>
      </c>
      <c r="J440" t="s">
        <v>7389</v>
      </c>
      <c r="K440" t="s">
        <v>7390</v>
      </c>
      <c r="L440" t="s">
        <v>3113</v>
      </c>
      <c r="M440" t="s">
        <v>7391</v>
      </c>
      <c r="N440" t="s">
        <v>7392</v>
      </c>
      <c r="O440" t="s">
        <v>7393</v>
      </c>
      <c r="P440" t="s">
        <v>7394</v>
      </c>
      <c r="Q440" t="s">
        <v>7395</v>
      </c>
      <c r="R440" t="s">
        <v>7396</v>
      </c>
      <c r="S440" t="s">
        <v>7397</v>
      </c>
      <c r="T440" t="s">
        <v>7398</v>
      </c>
      <c r="U440" t="s">
        <v>7399</v>
      </c>
      <c r="V440" t="s">
        <v>10</v>
      </c>
      <c r="W440" t="s">
        <v>53</v>
      </c>
      <c r="X440" t="s">
        <v>1618</v>
      </c>
      <c r="Y440" t="s">
        <v>1484</v>
      </c>
      <c r="Z440" t="s">
        <v>1566</v>
      </c>
    </row>
    <row r="441" spans="1:26" hidden="1" x14ac:dyDescent="0.35">
      <c r="A441">
        <v>423068303</v>
      </c>
      <c r="B441" s="19">
        <v>43100</v>
      </c>
      <c r="C441">
        <v>70825445</v>
      </c>
      <c r="D441">
        <v>41751772</v>
      </c>
      <c r="E441">
        <v>2757341</v>
      </c>
      <c r="F441">
        <v>1470418</v>
      </c>
      <c r="G441">
        <v>279666</v>
      </c>
      <c r="H441" t="s">
        <v>7400</v>
      </c>
      <c r="I441" t="s">
        <v>7401</v>
      </c>
      <c r="J441" t="s">
        <v>7402</v>
      </c>
      <c r="K441" t="s">
        <v>7403</v>
      </c>
      <c r="L441" t="s">
        <v>7404</v>
      </c>
      <c r="M441" t="s">
        <v>7405</v>
      </c>
      <c r="N441" t="s">
        <v>7406</v>
      </c>
      <c r="O441" t="s">
        <v>6381</v>
      </c>
      <c r="P441" t="s">
        <v>4977</v>
      </c>
      <c r="Q441" t="s">
        <v>7407</v>
      </c>
      <c r="R441" t="s">
        <v>7408</v>
      </c>
      <c r="S441" t="s">
        <v>7409</v>
      </c>
      <c r="T441" t="s">
        <v>7410</v>
      </c>
      <c r="U441" t="s">
        <v>7411</v>
      </c>
      <c r="V441" t="s">
        <v>10</v>
      </c>
      <c r="W441" t="s">
        <v>53</v>
      </c>
      <c r="X441" t="s">
        <v>1049</v>
      </c>
      <c r="Y441" t="s">
        <v>1001</v>
      </c>
      <c r="Z441" t="s">
        <v>1037</v>
      </c>
    </row>
    <row r="442" spans="1:26" hidden="1" x14ac:dyDescent="0.35">
      <c r="A442">
        <v>439549734</v>
      </c>
      <c r="B442" s="19">
        <v>45291</v>
      </c>
      <c r="C442">
        <v>33625199</v>
      </c>
      <c r="D442">
        <v>14965327</v>
      </c>
      <c r="E442">
        <v>1588437</v>
      </c>
      <c r="F442">
        <v>1088381</v>
      </c>
      <c r="G442">
        <v>610564</v>
      </c>
      <c r="H442" t="s">
        <v>7412</v>
      </c>
      <c r="I442" t="s">
        <v>7413</v>
      </c>
      <c r="J442" t="s">
        <v>7414</v>
      </c>
      <c r="K442" t="s">
        <v>7415</v>
      </c>
      <c r="L442" t="s">
        <v>7416</v>
      </c>
      <c r="M442" t="s">
        <v>7417</v>
      </c>
      <c r="N442" t="s">
        <v>6734</v>
      </c>
      <c r="O442" t="s">
        <v>7418</v>
      </c>
      <c r="P442" t="s">
        <v>7419</v>
      </c>
      <c r="Q442" t="s">
        <v>5743</v>
      </c>
      <c r="R442" t="s">
        <v>7420</v>
      </c>
      <c r="S442" t="s">
        <v>7421</v>
      </c>
      <c r="T442" t="s">
        <v>7422</v>
      </c>
      <c r="U442" t="s">
        <v>7423</v>
      </c>
      <c r="V442" t="s">
        <v>10</v>
      </c>
      <c r="W442" t="s">
        <v>53</v>
      </c>
      <c r="X442" t="s">
        <v>1790</v>
      </c>
      <c r="Y442" t="s">
        <v>1766</v>
      </c>
      <c r="Z442" t="s">
        <v>1766</v>
      </c>
    </row>
    <row r="443" spans="1:26" hidden="1" x14ac:dyDescent="0.35">
      <c r="A443">
        <v>420985988</v>
      </c>
      <c r="B443" s="19">
        <v>42825</v>
      </c>
      <c r="C443">
        <v>126254406</v>
      </c>
      <c r="D443">
        <v>39612909</v>
      </c>
      <c r="E443">
        <v>9349357</v>
      </c>
      <c r="F443">
        <v>9010591</v>
      </c>
      <c r="G443">
        <v>6193159</v>
      </c>
      <c r="H443" t="s">
        <v>7424</v>
      </c>
      <c r="I443" t="s">
        <v>7425</v>
      </c>
      <c r="J443" t="s">
        <v>7426</v>
      </c>
      <c r="K443" t="s">
        <v>353</v>
      </c>
      <c r="L443" t="s">
        <v>7427</v>
      </c>
      <c r="M443" t="s">
        <v>7428</v>
      </c>
      <c r="N443" t="s">
        <v>7429</v>
      </c>
      <c r="O443" t="s">
        <v>7430</v>
      </c>
      <c r="P443" t="s">
        <v>7431</v>
      </c>
      <c r="Q443" t="s">
        <v>5174</v>
      </c>
      <c r="R443" t="s">
        <v>7432</v>
      </c>
      <c r="S443" t="s">
        <v>7433</v>
      </c>
      <c r="T443" t="s">
        <v>6592</v>
      </c>
      <c r="U443" t="s">
        <v>7434</v>
      </c>
      <c r="V443" t="s">
        <v>10</v>
      </c>
      <c r="W443" t="s">
        <v>53</v>
      </c>
      <c r="X443" t="s">
        <v>502</v>
      </c>
      <c r="Y443" t="s">
        <v>483</v>
      </c>
      <c r="Z443" t="s">
        <v>500</v>
      </c>
    </row>
    <row r="444" spans="1:26" hidden="1" x14ac:dyDescent="0.35">
      <c r="A444">
        <v>420990491</v>
      </c>
      <c r="B444" s="19">
        <v>42735</v>
      </c>
      <c r="C444">
        <v>49193494</v>
      </c>
      <c r="D444">
        <v>25730423</v>
      </c>
      <c r="E444">
        <v>873668</v>
      </c>
      <c r="F444">
        <v>-127825</v>
      </c>
      <c r="G444">
        <v>151334</v>
      </c>
      <c r="H444" t="s">
        <v>7435</v>
      </c>
      <c r="I444" t="s">
        <v>7436</v>
      </c>
      <c r="J444" t="s">
        <v>7437</v>
      </c>
      <c r="K444" t="s">
        <v>7438</v>
      </c>
      <c r="L444" t="s">
        <v>7439</v>
      </c>
      <c r="M444" t="s">
        <v>5316</v>
      </c>
      <c r="N444" t="s">
        <v>4057</v>
      </c>
      <c r="O444" t="s">
        <v>7096</v>
      </c>
      <c r="P444" t="s">
        <v>7440</v>
      </c>
      <c r="Q444" t="s">
        <v>7441</v>
      </c>
      <c r="R444" t="s">
        <v>7442</v>
      </c>
      <c r="S444" t="s">
        <v>7443</v>
      </c>
      <c r="T444" t="s">
        <v>7444</v>
      </c>
      <c r="U444" t="s">
        <v>7445</v>
      </c>
      <c r="V444" t="s">
        <v>10</v>
      </c>
      <c r="W444" t="s">
        <v>53</v>
      </c>
      <c r="X444" t="s">
        <v>563</v>
      </c>
      <c r="Y444" t="s">
        <v>509</v>
      </c>
      <c r="Z444" t="s">
        <v>529</v>
      </c>
    </row>
    <row r="445" spans="1:26" hidden="1" x14ac:dyDescent="0.35">
      <c r="A445">
        <v>420990491</v>
      </c>
      <c r="B445" s="19">
        <v>44926</v>
      </c>
      <c r="C445">
        <v>61111760</v>
      </c>
      <c r="D445">
        <v>29801602</v>
      </c>
      <c r="E445">
        <v>2647563</v>
      </c>
      <c r="F445">
        <v>1391217</v>
      </c>
      <c r="G445">
        <v>1585974</v>
      </c>
      <c r="H445" t="s">
        <v>7446</v>
      </c>
      <c r="I445" t="s">
        <v>7447</v>
      </c>
      <c r="J445" t="s">
        <v>7448</v>
      </c>
      <c r="K445" t="s">
        <v>7449</v>
      </c>
      <c r="L445" t="s">
        <v>7450</v>
      </c>
      <c r="M445" t="s">
        <v>7451</v>
      </c>
      <c r="N445" t="s">
        <v>7452</v>
      </c>
      <c r="O445" t="s">
        <v>7453</v>
      </c>
      <c r="P445" t="s">
        <v>2299</v>
      </c>
      <c r="Q445" t="s">
        <v>7454</v>
      </c>
      <c r="R445" t="s">
        <v>7455</v>
      </c>
      <c r="S445" t="s">
        <v>3698</v>
      </c>
      <c r="T445" t="s">
        <v>7456</v>
      </c>
      <c r="U445" t="s">
        <v>7457</v>
      </c>
      <c r="V445" t="s">
        <v>10</v>
      </c>
      <c r="W445" t="s">
        <v>53</v>
      </c>
      <c r="X445" t="s">
        <v>563</v>
      </c>
      <c r="Y445" t="s">
        <v>509</v>
      </c>
      <c r="Z445" t="s">
        <v>529</v>
      </c>
    </row>
    <row r="446" spans="1:26" hidden="1" x14ac:dyDescent="0.35">
      <c r="A446">
        <v>95750261</v>
      </c>
      <c r="B446" s="19">
        <v>43646</v>
      </c>
      <c r="C446">
        <v>115242889</v>
      </c>
      <c r="D446">
        <v>45395952</v>
      </c>
      <c r="E446">
        <v>22105579</v>
      </c>
      <c r="F446">
        <v>19119464</v>
      </c>
      <c r="G446">
        <v>11469914</v>
      </c>
      <c r="H446" t="s">
        <v>7458</v>
      </c>
      <c r="I446" t="s">
        <v>7459</v>
      </c>
      <c r="J446" t="s">
        <v>7460</v>
      </c>
      <c r="K446" t="s">
        <v>7461</v>
      </c>
      <c r="L446" t="s">
        <v>7462</v>
      </c>
      <c r="M446" t="s">
        <v>3739</v>
      </c>
      <c r="N446" t="s">
        <v>7463</v>
      </c>
      <c r="O446" t="s">
        <v>7464</v>
      </c>
      <c r="P446" t="s">
        <v>6288</v>
      </c>
      <c r="Q446" t="s">
        <v>7465</v>
      </c>
      <c r="R446" t="s">
        <v>7466</v>
      </c>
      <c r="S446" t="s">
        <v>7467</v>
      </c>
      <c r="T446" t="s">
        <v>7468</v>
      </c>
      <c r="U446" t="s">
        <v>7469</v>
      </c>
      <c r="V446" t="s">
        <v>10</v>
      </c>
      <c r="W446" t="s">
        <v>53</v>
      </c>
      <c r="X446" t="s">
        <v>813</v>
      </c>
      <c r="Y446" t="s">
        <v>771</v>
      </c>
      <c r="Z446" t="s">
        <v>799</v>
      </c>
    </row>
    <row r="447" spans="1:26" hidden="1" x14ac:dyDescent="0.35">
      <c r="A447">
        <v>95750261</v>
      </c>
      <c r="B447" s="19">
        <v>44377</v>
      </c>
      <c r="C447">
        <v>103206331</v>
      </c>
      <c r="D447">
        <v>52572051</v>
      </c>
      <c r="E447">
        <v>16827081</v>
      </c>
      <c r="F447">
        <v>15594934</v>
      </c>
      <c r="G447">
        <v>8783189</v>
      </c>
      <c r="H447" t="s">
        <v>7470</v>
      </c>
      <c r="I447" t="s">
        <v>7471</v>
      </c>
      <c r="J447" t="s">
        <v>7472</v>
      </c>
      <c r="K447" t="s">
        <v>7473</v>
      </c>
      <c r="L447" t="s">
        <v>7474</v>
      </c>
      <c r="M447" t="s">
        <v>7475</v>
      </c>
      <c r="N447" t="s">
        <v>7476</v>
      </c>
      <c r="O447" t="s">
        <v>7477</v>
      </c>
      <c r="P447" t="s">
        <v>7478</v>
      </c>
      <c r="Q447" t="s">
        <v>7479</v>
      </c>
      <c r="R447" t="s">
        <v>7480</v>
      </c>
      <c r="S447" t="s">
        <v>7481</v>
      </c>
      <c r="T447" t="s">
        <v>7482</v>
      </c>
      <c r="U447" t="s">
        <v>7483</v>
      </c>
      <c r="V447" t="s">
        <v>10</v>
      </c>
      <c r="W447" t="s">
        <v>53</v>
      </c>
      <c r="X447" t="s">
        <v>813</v>
      </c>
      <c r="Y447" t="s">
        <v>771</v>
      </c>
      <c r="Z447" t="s">
        <v>799</v>
      </c>
    </row>
    <row r="448" spans="1:26" hidden="1" x14ac:dyDescent="0.35">
      <c r="A448">
        <v>432573467</v>
      </c>
      <c r="B448" s="19">
        <v>45291</v>
      </c>
      <c r="C448">
        <v>164057681</v>
      </c>
      <c r="D448">
        <v>101460199</v>
      </c>
      <c r="E448">
        <v>13745609</v>
      </c>
      <c r="F448">
        <v>8281467</v>
      </c>
      <c r="G448">
        <v>6597328</v>
      </c>
      <c r="H448" t="s">
        <v>368</v>
      </c>
      <c r="I448" t="s">
        <v>7484</v>
      </c>
      <c r="J448" t="s">
        <v>7485</v>
      </c>
      <c r="K448" t="s">
        <v>7486</v>
      </c>
      <c r="L448" t="s">
        <v>7487</v>
      </c>
      <c r="M448" t="s">
        <v>7488</v>
      </c>
      <c r="N448" t="s">
        <v>7489</v>
      </c>
      <c r="O448" t="s">
        <v>7490</v>
      </c>
      <c r="P448" t="s">
        <v>3583</v>
      </c>
      <c r="Q448" t="s">
        <v>7491</v>
      </c>
      <c r="R448" t="s">
        <v>7492</v>
      </c>
      <c r="S448" t="s">
        <v>7493</v>
      </c>
      <c r="T448" t="s">
        <v>7494</v>
      </c>
      <c r="U448" t="s">
        <v>7495</v>
      </c>
      <c r="V448" t="s">
        <v>10</v>
      </c>
      <c r="W448" t="s">
        <v>53</v>
      </c>
      <c r="X448" t="s">
        <v>748</v>
      </c>
      <c r="Y448" t="s">
        <v>509</v>
      </c>
      <c r="Z448" t="s">
        <v>746</v>
      </c>
    </row>
    <row r="449" spans="1:26" hidden="1" x14ac:dyDescent="0.35">
      <c r="A449">
        <v>310941125</v>
      </c>
      <c r="B449" s="19">
        <v>42735</v>
      </c>
      <c r="C449">
        <v>25871469</v>
      </c>
      <c r="D449">
        <v>8720950</v>
      </c>
      <c r="E449">
        <v>4940168</v>
      </c>
      <c r="F449">
        <v>-919825</v>
      </c>
      <c r="G449">
        <v>-731815</v>
      </c>
      <c r="H449" t="s">
        <v>7496</v>
      </c>
      <c r="I449" t="s">
        <v>7497</v>
      </c>
      <c r="J449" t="s">
        <v>7498</v>
      </c>
      <c r="K449" t="s">
        <v>7499</v>
      </c>
      <c r="L449" t="s">
        <v>7500</v>
      </c>
      <c r="M449" t="s">
        <v>7501</v>
      </c>
      <c r="N449" t="s">
        <v>7502</v>
      </c>
      <c r="O449" t="s">
        <v>7503</v>
      </c>
      <c r="P449" t="s">
        <v>7504</v>
      </c>
      <c r="Q449" t="s">
        <v>7505</v>
      </c>
      <c r="R449" t="s">
        <v>7506</v>
      </c>
      <c r="S449" t="s">
        <v>7507</v>
      </c>
      <c r="T449" t="s">
        <v>3101</v>
      </c>
      <c r="U449" t="s">
        <v>7508</v>
      </c>
      <c r="V449" t="s">
        <v>10</v>
      </c>
      <c r="W449" t="s">
        <v>53</v>
      </c>
      <c r="X449" t="s">
        <v>1280</v>
      </c>
      <c r="Y449" t="s">
        <v>1125</v>
      </c>
      <c r="Z449" t="s">
        <v>1174</v>
      </c>
    </row>
    <row r="450" spans="1:26" hidden="1" x14ac:dyDescent="0.35">
      <c r="A450">
        <v>315332569</v>
      </c>
      <c r="B450" s="19">
        <v>42369</v>
      </c>
      <c r="C450">
        <v>73164362</v>
      </c>
      <c r="D450">
        <v>22370159</v>
      </c>
      <c r="E450">
        <v>2413788</v>
      </c>
      <c r="F450">
        <v>824476</v>
      </c>
      <c r="G450">
        <v>1126892</v>
      </c>
      <c r="H450" t="s">
        <v>7509</v>
      </c>
      <c r="I450" t="s">
        <v>7510</v>
      </c>
      <c r="J450" t="s">
        <v>6714</v>
      </c>
      <c r="K450" t="s">
        <v>7511</v>
      </c>
      <c r="L450" t="s">
        <v>7512</v>
      </c>
      <c r="M450" t="s">
        <v>146</v>
      </c>
      <c r="N450" t="s">
        <v>7513</v>
      </c>
      <c r="O450" t="s">
        <v>4398</v>
      </c>
      <c r="P450" t="s">
        <v>7514</v>
      </c>
      <c r="Q450" t="s">
        <v>7515</v>
      </c>
      <c r="R450" t="s">
        <v>7516</v>
      </c>
      <c r="S450" t="s">
        <v>7517</v>
      </c>
      <c r="T450" t="s">
        <v>7518</v>
      </c>
      <c r="U450" t="s">
        <v>7519</v>
      </c>
      <c r="V450" t="s">
        <v>10</v>
      </c>
      <c r="W450" t="s">
        <v>53</v>
      </c>
      <c r="X450" t="s">
        <v>1306</v>
      </c>
      <c r="Y450" t="s">
        <v>1125</v>
      </c>
      <c r="Z450" t="s">
        <v>1174</v>
      </c>
    </row>
    <row r="451" spans="1:26" hidden="1" x14ac:dyDescent="0.35">
      <c r="A451">
        <v>444575120</v>
      </c>
      <c r="B451" s="19">
        <v>43830</v>
      </c>
      <c r="C451">
        <v>241617161</v>
      </c>
      <c r="D451">
        <v>67475442</v>
      </c>
      <c r="E451">
        <v>15304098</v>
      </c>
      <c r="F451">
        <v>12128185</v>
      </c>
      <c r="G451">
        <v>9684171</v>
      </c>
      <c r="H451" t="s">
        <v>7520</v>
      </c>
      <c r="I451" t="s">
        <v>7521</v>
      </c>
      <c r="J451" t="s">
        <v>7522</v>
      </c>
      <c r="K451" t="s">
        <v>7523</v>
      </c>
      <c r="L451" t="s">
        <v>7524</v>
      </c>
      <c r="M451" t="s">
        <v>7525</v>
      </c>
      <c r="N451" t="s">
        <v>7526</v>
      </c>
      <c r="O451" t="s">
        <v>7527</v>
      </c>
      <c r="P451" t="s">
        <v>7528</v>
      </c>
      <c r="Q451" t="s">
        <v>7529</v>
      </c>
      <c r="R451" t="s">
        <v>7530</v>
      </c>
      <c r="S451" t="s">
        <v>7531</v>
      </c>
      <c r="T451" t="s">
        <v>7532</v>
      </c>
      <c r="U451" t="s">
        <v>7533</v>
      </c>
      <c r="V451" t="s">
        <v>10</v>
      </c>
      <c r="W451" t="s">
        <v>53</v>
      </c>
      <c r="X451" t="s">
        <v>722</v>
      </c>
      <c r="Y451" t="s">
        <v>509</v>
      </c>
      <c r="Z451" t="s">
        <v>666</v>
      </c>
    </row>
    <row r="452" spans="1:26" hidden="1" x14ac:dyDescent="0.35">
      <c r="A452">
        <v>307667089</v>
      </c>
      <c r="B452" s="19">
        <v>42369</v>
      </c>
      <c r="C452">
        <v>110738493</v>
      </c>
      <c r="D452">
        <v>37424207</v>
      </c>
      <c r="E452">
        <v>6967674</v>
      </c>
      <c r="F452">
        <v>6553316</v>
      </c>
      <c r="G452">
        <v>3981519</v>
      </c>
      <c r="H452" t="s">
        <v>7534</v>
      </c>
      <c r="I452" t="s">
        <v>7535</v>
      </c>
      <c r="J452" t="s">
        <v>7536</v>
      </c>
      <c r="K452" t="s">
        <v>7537</v>
      </c>
      <c r="L452" t="s">
        <v>7538</v>
      </c>
      <c r="M452" t="s">
        <v>219</v>
      </c>
      <c r="N452" t="s">
        <v>7539</v>
      </c>
      <c r="O452" t="s">
        <v>6493</v>
      </c>
      <c r="P452" t="s">
        <v>7534</v>
      </c>
      <c r="Q452" t="s">
        <v>7540</v>
      </c>
      <c r="R452" t="s">
        <v>7541</v>
      </c>
      <c r="S452" t="s">
        <v>7542</v>
      </c>
      <c r="T452" t="s">
        <v>7543</v>
      </c>
      <c r="U452" t="s">
        <v>7544</v>
      </c>
      <c r="V452" t="s">
        <v>10</v>
      </c>
      <c r="W452" t="s">
        <v>53</v>
      </c>
      <c r="X452" t="s">
        <v>1796</v>
      </c>
      <c r="Y452" t="s">
        <v>1766</v>
      </c>
      <c r="Z452" t="s">
        <v>1766</v>
      </c>
    </row>
    <row r="453" spans="1:26" hidden="1" x14ac:dyDescent="0.35">
      <c r="A453">
        <v>327280368</v>
      </c>
      <c r="B453" s="19">
        <v>41698</v>
      </c>
      <c r="C453">
        <v>217200228</v>
      </c>
      <c r="D453">
        <v>113192754</v>
      </c>
      <c r="E453">
        <v>7962535</v>
      </c>
      <c r="F453">
        <v>4633050</v>
      </c>
      <c r="G453">
        <v>-726405</v>
      </c>
      <c r="H453" t="s">
        <v>7545</v>
      </c>
      <c r="I453" t="s">
        <v>7546</v>
      </c>
      <c r="J453" t="s">
        <v>7547</v>
      </c>
      <c r="K453" t="s">
        <v>7548</v>
      </c>
      <c r="L453" t="s">
        <v>7549</v>
      </c>
      <c r="M453" t="s">
        <v>407</v>
      </c>
      <c r="N453" t="s">
        <v>7550</v>
      </c>
      <c r="O453" t="s">
        <v>7551</v>
      </c>
      <c r="P453" t="s">
        <v>7552</v>
      </c>
      <c r="Q453" t="s">
        <v>7553</v>
      </c>
      <c r="R453" t="s">
        <v>7554</v>
      </c>
      <c r="S453" t="s">
        <v>7555</v>
      </c>
      <c r="T453" t="s">
        <v>7556</v>
      </c>
      <c r="U453" t="s">
        <v>7557</v>
      </c>
      <c r="V453" t="s">
        <v>10</v>
      </c>
      <c r="W453" t="s">
        <v>53</v>
      </c>
      <c r="X453" t="s">
        <v>668</v>
      </c>
      <c r="Y453" t="s">
        <v>509</v>
      </c>
      <c r="Z453" t="s">
        <v>666</v>
      </c>
    </row>
    <row r="454" spans="1:26" hidden="1" x14ac:dyDescent="0.35">
      <c r="A454">
        <v>433085149</v>
      </c>
      <c r="B454" s="19">
        <v>43100</v>
      </c>
      <c r="C454">
        <v>187313166</v>
      </c>
      <c r="D454">
        <v>180383772</v>
      </c>
      <c r="E454">
        <v>18241978</v>
      </c>
      <c r="F454">
        <v>10119393</v>
      </c>
      <c r="G454">
        <v>11575651</v>
      </c>
      <c r="H454" t="s">
        <v>7558</v>
      </c>
      <c r="I454" t="s">
        <v>5056</v>
      </c>
      <c r="J454" t="s">
        <v>7559</v>
      </c>
      <c r="K454" t="s">
        <v>7560</v>
      </c>
      <c r="L454" t="s">
        <v>7561</v>
      </c>
      <c r="M454" t="s">
        <v>7562</v>
      </c>
      <c r="N454" t="s">
        <v>7563</v>
      </c>
      <c r="O454" t="s">
        <v>7564</v>
      </c>
      <c r="P454" t="s">
        <v>7565</v>
      </c>
      <c r="Q454" t="s">
        <v>7566</v>
      </c>
      <c r="R454" t="s">
        <v>7567</v>
      </c>
      <c r="S454" t="s">
        <v>7568</v>
      </c>
      <c r="T454" t="s">
        <v>7569</v>
      </c>
      <c r="U454" t="s">
        <v>7570</v>
      </c>
      <c r="V454" t="s">
        <v>10</v>
      </c>
      <c r="W454" t="s">
        <v>53</v>
      </c>
      <c r="X454" t="s">
        <v>1010</v>
      </c>
      <c r="Y454" t="s">
        <v>1001</v>
      </c>
      <c r="Z454" t="s">
        <v>1008</v>
      </c>
    </row>
    <row r="455" spans="1:26" hidden="1" x14ac:dyDescent="0.35">
      <c r="A455">
        <v>433090032</v>
      </c>
      <c r="B455" s="19">
        <v>44742</v>
      </c>
      <c r="C455">
        <v>78677630</v>
      </c>
      <c r="D455">
        <v>26627946</v>
      </c>
      <c r="E455">
        <v>-2385054</v>
      </c>
      <c r="F455">
        <v>-4304060</v>
      </c>
      <c r="G455">
        <v>-4634396</v>
      </c>
      <c r="H455" t="s">
        <v>7571</v>
      </c>
      <c r="I455" t="s">
        <v>7572</v>
      </c>
      <c r="J455" t="s">
        <v>7573</v>
      </c>
      <c r="K455" t="s">
        <v>7574</v>
      </c>
      <c r="L455" t="s">
        <v>7575</v>
      </c>
      <c r="M455" t="s">
        <v>7576</v>
      </c>
      <c r="N455" t="s">
        <v>7577</v>
      </c>
      <c r="O455" t="s">
        <v>7578</v>
      </c>
      <c r="P455" t="s">
        <v>7579</v>
      </c>
      <c r="Q455" t="s">
        <v>7580</v>
      </c>
      <c r="R455" t="s">
        <v>7581</v>
      </c>
      <c r="S455" t="s">
        <v>7582</v>
      </c>
      <c r="T455" t="s">
        <v>7583</v>
      </c>
      <c r="U455" t="s">
        <v>7584</v>
      </c>
      <c r="V455" t="s">
        <v>10</v>
      </c>
      <c r="W455" t="s">
        <v>53</v>
      </c>
      <c r="X455" t="s">
        <v>1707</v>
      </c>
      <c r="Y455" t="s">
        <v>1484</v>
      </c>
      <c r="Z455" t="s">
        <v>1677</v>
      </c>
    </row>
    <row r="456" spans="1:26" hidden="1" x14ac:dyDescent="0.35">
      <c r="A456">
        <v>309707214</v>
      </c>
      <c r="B456" s="19">
        <v>44196</v>
      </c>
      <c r="C456">
        <v>559326228</v>
      </c>
      <c r="D456">
        <v>163747754</v>
      </c>
      <c r="E456">
        <v>-18110967</v>
      </c>
      <c r="F456">
        <v>-20835499</v>
      </c>
      <c r="G456">
        <v>-19885512</v>
      </c>
      <c r="H456" t="s">
        <v>49</v>
      </c>
      <c r="I456" t="s">
        <v>7585</v>
      </c>
      <c r="J456" t="s">
        <v>7586</v>
      </c>
      <c r="K456" t="s">
        <v>7587</v>
      </c>
      <c r="L456" t="s">
        <v>7588</v>
      </c>
      <c r="M456" t="s">
        <v>7589</v>
      </c>
      <c r="N456" t="s">
        <v>7590</v>
      </c>
      <c r="O456" t="s">
        <v>49</v>
      </c>
      <c r="P456" t="s">
        <v>7591</v>
      </c>
      <c r="Q456" t="s">
        <v>7592</v>
      </c>
      <c r="R456" t="s">
        <v>7593</v>
      </c>
      <c r="S456" t="s">
        <v>7594</v>
      </c>
      <c r="T456" t="s">
        <v>7595</v>
      </c>
      <c r="U456" t="s">
        <v>7596</v>
      </c>
      <c r="V456" t="s">
        <v>10</v>
      </c>
      <c r="W456" t="s">
        <v>53</v>
      </c>
      <c r="X456" t="s">
        <v>1679</v>
      </c>
      <c r="Y456" t="s">
        <v>1484</v>
      </c>
      <c r="Z456" t="s">
        <v>1677</v>
      </c>
    </row>
    <row r="457" spans="1:26" hidden="1" x14ac:dyDescent="0.35">
      <c r="A457">
        <v>322927146</v>
      </c>
      <c r="B457" s="19">
        <v>43830</v>
      </c>
      <c r="C457">
        <v>88417966</v>
      </c>
      <c r="D457">
        <v>40638482</v>
      </c>
      <c r="E457">
        <v>7860666</v>
      </c>
      <c r="F457">
        <v>6052867</v>
      </c>
      <c r="G457">
        <v>3540802</v>
      </c>
      <c r="H457" t="s">
        <v>7597</v>
      </c>
      <c r="I457" t="s">
        <v>7598</v>
      </c>
      <c r="J457" t="s">
        <v>7362</v>
      </c>
      <c r="K457" t="s">
        <v>7599</v>
      </c>
      <c r="L457" t="s">
        <v>7600</v>
      </c>
      <c r="M457" t="s">
        <v>7601</v>
      </c>
      <c r="N457" t="s">
        <v>7602</v>
      </c>
      <c r="O457" t="s">
        <v>7603</v>
      </c>
      <c r="P457" t="s">
        <v>7604</v>
      </c>
      <c r="Q457" t="s">
        <v>7605</v>
      </c>
      <c r="R457" t="s">
        <v>7606</v>
      </c>
      <c r="S457" t="s">
        <v>7607</v>
      </c>
      <c r="T457" t="s">
        <v>7608</v>
      </c>
      <c r="U457" t="s">
        <v>7609</v>
      </c>
      <c r="V457" t="s">
        <v>10</v>
      </c>
      <c r="W457" t="s">
        <v>53</v>
      </c>
      <c r="X457" t="s">
        <v>1220</v>
      </c>
      <c r="Y457" t="s">
        <v>1125</v>
      </c>
      <c r="Z457" t="s">
        <v>1174</v>
      </c>
    </row>
    <row r="458" spans="1:26" hidden="1" x14ac:dyDescent="0.35">
      <c r="A458">
        <v>431899756</v>
      </c>
      <c r="B458" s="19">
        <v>44742</v>
      </c>
      <c r="C458">
        <v>152273507</v>
      </c>
      <c r="D458">
        <v>79012442</v>
      </c>
      <c r="E458">
        <v>9104968</v>
      </c>
      <c r="F458">
        <v>6500776</v>
      </c>
      <c r="G458">
        <v>23754437</v>
      </c>
      <c r="H458" t="s">
        <v>7610</v>
      </c>
      <c r="I458" t="s">
        <v>7611</v>
      </c>
      <c r="J458" t="s">
        <v>7612</v>
      </c>
      <c r="K458" t="s">
        <v>7613</v>
      </c>
      <c r="L458" t="s">
        <v>7614</v>
      </c>
      <c r="M458" t="s">
        <v>7615</v>
      </c>
      <c r="N458" t="s">
        <v>7616</v>
      </c>
      <c r="O458" t="s">
        <v>7617</v>
      </c>
      <c r="P458" t="s">
        <v>7618</v>
      </c>
      <c r="Q458" t="s">
        <v>7619</v>
      </c>
      <c r="R458" t="s">
        <v>7620</v>
      </c>
      <c r="S458" t="s">
        <v>7621</v>
      </c>
      <c r="T458" t="s">
        <v>7622</v>
      </c>
      <c r="U458" t="s">
        <v>7623</v>
      </c>
      <c r="V458" t="s">
        <v>10</v>
      </c>
      <c r="W458" t="s">
        <v>53</v>
      </c>
      <c r="X458" t="s">
        <v>1808</v>
      </c>
      <c r="Y458" t="s">
        <v>1803</v>
      </c>
      <c r="Z458" t="s">
        <v>1804</v>
      </c>
    </row>
    <row r="459" spans="1:26" hidden="1" x14ac:dyDescent="0.35">
      <c r="A459">
        <v>440236073</v>
      </c>
      <c r="B459" s="19">
        <v>43465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49</v>
      </c>
      <c r="I459" t="s">
        <v>7624</v>
      </c>
      <c r="J459" t="s">
        <v>67</v>
      </c>
      <c r="K459" t="s">
        <v>7625</v>
      </c>
      <c r="L459" t="s">
        <v>67</v>
      </c>
      <c r="M459" t="s">
        <v>67</v>
      </c>
      <c r="N459" t="s">
        <v>67</v>
      </c>
      <c r="O459" t="s">
        <v>67</v>
      </c>
      <c r="P459" t="s">
        <v>67</v>
      </c>
      <c r="Q459" t="s">
        <v>67</v>
      </c>
      <c r="R459" t="s">
        <v>67</v>
      </c>
      <c r="S459" t="s">
        <v>67</v>
      </c>
      <c r="T459" t="s">
        <v>67</v>
      </c>
      <c r="U459" t="s">
        <v>67</v>
      </c>
      <c r="V459" t="s">
        <v>10</v>
      </c>
      <c r="W459" t="s">
        <v>53</v>
      </c>
      <c r="X459" t="s">
        <v>1386</v>
      </c>
      <c r="Y459" t="s">
        <v>1125</v>
      </c>
      <c r="Z459" t="s">
        <v>1326</v>
      </c>
    </row>
    <row r="460" spans="1:26" hidden="1" x14ac:dyDescent="0.35">
      <c r="A460">
        <v>444305692</v>
      </c>
      <c r="B460" s="19">
        <v>43830</v>
      </c>
      <c r="C460">
        <v>44239551</v>
      </c>
      <c r="D460">
        <v>21100722</v>
      </c>
      <c r="E460">
        <v>-661077</v>
      </c>
      <c r="F460">
        <v>-2427999</v>
      </c>
      <c r="G460">
        <v>-4067570</v>
      </c>
      <c r="H460" t="s">
        <v>7626</v>
      </c>
      <c r="I460" t="s">
        <v>7627</v>
      </c>
      <c r="J460" t="s">
        <v>7628</v>
      </c>
      <c r="K460" t="s">
        <v>7629</v>
      </c>
      <c r="L460" t="s">
        <v>7630</v>
      </c>
      <c r="M460" t="s">
        <v>7631</v>
      </c>
      <c r="N460" t="s">
        <v>7632</v>
      </c>
      <c r="O460" t="s">
        <v>7633</v>
      </c>
      <c r="P460" t="s">
        <v>7634</v>
      </c>
      <c r="Q460" t="s">
        <v>7635</v>
      </c>
      <c r="R460" t="s">
        <v>7636</v>
      </c>
      <c r="S460" t="s">
        <v>7637</v>
      </c>
      <c r="T460" t="s">
        <v>7638</v>
      </c>
      <c r="U460" t="s">
        <v>7639</v>
      </c>
      <c r="V460" t="s">
        <v>10</v>
      </c>
      <c r="W460" t="s">
        <v>53</v>
      </c>
      <c r="X460" t="s">
        <v>565</v>
      </c>
      <c r="Y460" t="s">
        <v>509</v>
      </c>
      <c r="Z460" t="s">
        <v>529</v>
      </c>
    </row>
    <row r="461" spans="1:26" hidden="1" x14ac:dyDescent="0.35">
      <c r="A461">
        <v>328678057</v>
      </c>
      <c r="B461" s="19">
        <v>43465</v>
      </c>
      <c r="C461">
        <v>26642012</v>
      </c>
      <c r="D461">
        <v>11736405</v>
      </c>
      <c r="E461">
        <v>3763022</v>
      </c>
      <c r="F461">
        <v>2906644</v>
      </c>
      <c r="G461">
        <v>1894951</v>
      </c>
      <c r="H461" t="s">
        <v>7640</v>
      </c>
      <c r="I461" t="s">
        <v>7641</v>
      </c>
      <c r="J461" t="s">
        <v>7642</v>
      </c>
      <c r="K461" t="s">
        <v>7643</v>
      </c>
      <c r="L461" t="s">
        <v>7644</v>
      </c>
      <c r="M461" t="s">
        <v>7645</v>
      </c>
      <c r="N461" t="s">
        <v>7646</v>
      </c>
      <c r="O461" t="s">
        <v>7647</v>
      </c>
      <c r="P461" t="s">
        <v>7648</v>
      </c>
      <c r="Q461" t="s">
        <v>7649</v>
      </c>
      <c r="R461" t="s">
        <v>7650</v>
      </c>
      <c r="S461" t="s">
        <v>7651</v>
      </c>
      <c r="T461" t="s">
        <v>7652</v>
      </c>
      <c r="U461" t="s">
        <v>7653</v>
      </c>
      <c r="V461" t="s">
        <v>10</v>
      </c>
      <c r="W461" t="s">
        <v>53</v>
      </c>
      <c r="X461" t="s">
        <v>1443</v>
      </c>
      <c r="Y461" t="s">
        <v>1389</v>
      </c>
      <c r="Z461" t="s">
        <v>1437</v>
      </c>
    </row>
    <row r="462" spans="1:26" hidden="1" x14ac:dyDescent="0.35">
      <c r="A462">
        <v>329010201</v>
      </c>
      <c r="B462" s="19">
        <v>43830</v>
      </c>
      <c r="C462">
        <v>60129000</v>
      </c>
      <c r="D462">
        <v>25176000</v>
      </c>
      <c r="E462">
        <v>-2437000</v>
      </c>
      <c r="F462">
        <v>-5378000</v>
      </c>
      <c r="G462">
        <v>-5413000</v>
      </c>
      <c r="H462" t="s">
        <v>49</v>
      </c>
      <c r="I462" t="s">
        <v>7654</v>
      </c>
      <c r="J462" t="s">
        <v>7655</v>
      </c>
      <c r="K462" t="s">
        <v>75</v>
      </c>
      <c r="L462" t="s">
        <v>7656</v>
      </c>
      <c r="M462" t="s">
        <v>7657</v>
      </c>
      <c r="N462" t="s">
        <v>7658</v>
      </c>
      <c r="O462" t="s">
        <v>49</v>
      </c>
      <c r="P462" t="s">
        <v>7659</v>
      </c>
      <c r="Q462" t="s">
        <v>7660</v>
      </c>
      <c r="R462" t="s">
        <v>7661</v>
      </c>
      <c r="S462" t="s">
        <v>7662</v>
      </c>
      <c r="T462" t="s">
        <v>7663</v>
      </c>
      <c r="U462" t="s">
        <v>7664</v>
      </c>
      <c r="V462" t="s">
        <v>10</v>
      </c>
      <c r="W462" t="s">
        <v>53</v>
      </c>
      <c r="X462" t="s">
        <v>589</v>
      </c>
      <c r="Y462" t="s">
        <v>509</v>
      </c>
      <c r="Z462" t="s">
        <v>529</v>
      </c>
    </row>
    <row r="463" spans="1:26" hidden="1" x14ac:dyDescent="0.35">
      <c r="A463">
        <v>331241612</v>
      </c>
      <c r="B463" s="19">
        <v>43830</v>
      </c>
      <c r="C463">
        <v>36407720</v>
      </c>
      <c r="D463">
        <v>10769577</v>
      </c>
      <c r="E463">
        <v>-517908</v>
      </c>
      <c r="F463">
        <v>-728852</v>
      </c>
      <c r="G463">
        <v>3695763</v>
      </c>
      <c r="H463" t="s">
        <v>7665</v>
      </c>
      <c r="I463" t="s">
        <v>7666</v>
      </c>
      <c r="J463" t="s">
        <v>7667</v>
      </c>
      <c r="K463" t="s">
        <v>7668</v>
      </c>
      <c r="L463" t="s">
        <v>7669</v>
      </c>
      <c r="M463" t="s">
        <v>7670</v>
      </c>
      <c r="N463" t="s">
        <v>7671</v>
      </c>
      <c r="O463" t="s">
        <v>7672</v>
      </c>
      <c r="P463" t="s">
        <v>7673</v>
      </c>
      <c r="Q463" t="s">
        <v>7674</v>
      </c>
      <c r="R463" t="s">
        <v>7675</v>
      </c>
      <c r="S463" t="s">
        <v>7676</v>
      </c>
      <c r="T463" t="s">
        <v>7677</v>
      </c>
      <c r="U463" t="s">
        <v>7678</v>
      </c>
      <c r="V463" t="s">
        <v>10</v>
      </c>
      <c r="W463" t="s">
        <v>53</v>
      </c>
      <c r="X463" t="s">
        <v>926</v>
      </c>
      <c r="Y463" t="s">
        <v>771</v>
      </c>
      <c r="Z463" t="s">
        <v>881</v>
      </c>
    </row>
    <row r="464" spans="1:26" hidden="1" x14ac:dyDescent="0.35">
      <c r="A464">
        <v>331241612</v>
      </c>
      <c r="B464" s="19">
        <v>44561</v>
      </c>
      <c r="C464">
        <v>37039703</v>
      </c>
      <c r="D464">
        <v>14677393</v>
      </c>
      <c r="E464">
        <v>928729</v>
      </c>
      <c r="F464">
        <v>477122</v>
      </c>
      <c r="G464">
        <v>1422113</v>
      </c>
      <c r="H464" t="s">
        <v>7679</v>
      </c>
      <c r="I464" t="s">
        <v>7680</v>
      </c>
      <c r="J464" t="s">
        <v>7681</v>
      </c>
      <c r="K464" t="s">
        <v>7682</v>
      </c>
      <c r="L464" t="s">
        <v>7683</v>
      </c>
      <c r="M464" t="s">
        <v>7684</v>
      </c>
      <c r="N464" t="s">
        <v>7685</v>
      </c>
      <c r="O464" t="s">
        <v>7686</v>
      </c>
      <c r="P464" t="s">
        <v>7687</v>
      </c>
      <c r="Q464" t="s">
        <v>6249</v>
      </c>
      <c r="R464" t="s">
        <v>7688</v>
      </c>
      <c r="S464" t="s">
        <v>7689</v>
      </c>
      <c r="T464" t="s">
        <v>7690</v>
      </c>
      <c r="U464" t="s">
        <v>7691</v>
      </c>
      <c r="V464" t="s">
        <v>10</v>
      </c>
      <c r="W464" t="s">
        <v>53</v>
      </c>
      <c r="X464" t="s">
        <v>926</v>
      </c>
      <c r="Y464" t="s">
        <v>771</v>
      </c>
      <c r="Z464" t="s">
        <v>881</v>
      </c>
    </row>
    <row r="465" spans="1:26" hidden="1" x14ac:dyDescent="0.35">
      <c r="A465">
        <v>451791586</v>
      </c>
      <c r="B465" s="19">
        <v>42004</v>
      </c>
      <c r="C465">
        <v>13496456</v>
      </c>
      <c r="D465">
        <v>6423388</v>
      </c>
      <c r="E465">
        <v>823558</v>
      </c>
      <c r="F465">
        <v>770395</v>
      </c>
      <c r="G465">
        <v>609755</v>
      </c>
      <c r="H465" t="s">
        <v>7692</v>
      </c>
      <c r="I465" t="s">
        <v>6672</v>
      </c>
      <c r="J465" t="s">
        <v>7693</v>
      </c>
      <c r="K465" t="s">
        <v>7694</v>
      </c>
      <c r="L465" t="s">
        <v>7695</v>
      </c>
      <c r="M465" t="s">
        <v>7696</v>
      </c>
      <c r="N465" t="s">
        <v>7697</v>
      </c>
      <c r="O465" t="s">
        <v>7698</v>
      </c>
      <c r="P465" t="s">
        <v>7699</v>
      </c>
      <c r="Q465" t="s">
        <v>7700</v>
      </c>
      <c r="R465" t="s">
        <v>7701</v>
      </c>
      <c r="S465" t="s">
        <v>7702</v>
      </c>
      <c r="T465" t="s">
        <v>7703</v>
      </c>
      <c r="U465" t="s">
        <v>7704</v>
      </c>
      <c r="V465" t="s">
        <v>10</v>
      </c>
      <c r="W465" t="s">
        <v>53</v>
      </c>
      <c r="X465" t="s">
        <v>1537</v>
      </c>
      <c r="Y465" t="s">
        <v>1484</v>
      </c>
      <c r="Z465" t="s">
        <v>1485</v>
      </c>
    </row>
    <row r="466" spans="1:26" hidden="1" x14ac:dyDescent="0.35">
      <c r="A466">
        <v>331760900</v>
      </c>
      <c r="B466" s="19">
        <v>42735</v>
      </c>
      <c r="C466">
        <v>45863699</v>
      </c>
      <c r="D466">
        <v>22191455</v>
      </c>
      <c r="E466">
        <v>4620511</v>
      </c>
      <c r="F466">
        <v>2954469</v>
      </c>
      <c r="G466">
        <v>2385438</v>
      </c>
      <c r="H466" t="s">
        <v>44</v>
      </c>
      <c r="I466" t="s">
        <v>7705</v>
      </c>
      <c r="J466" t="s">
        <v>7706</v>
      </c>
      <c r="K466" t="s">
        <v>7707</v>
      </c>
      <c r="L466" t="s">
        <v>7708</v>
      </c>
      <c r="M466" t="s">
        <v>3337</v>
      </c>
      <c r="N466" t="s">
        <v>7709</v>
      </c>
      <c r="O466" t="s">
        <v>49</v>
      </c>
      <c r="P466" t="s">
        <v>7710</v>
      </c>
      <c r="Q466" t="s">
        <v>7711</v>
      </c>
      <c r="R466" t="s">
        <v>7712</v>
      </c>
      <c r="S466" t="s">
        <v>2320</v>
      </c>
      <c r="T466" t="s">
        <v>7713</v>
      </c>
      <c r="U466" t="s">
        <v>7714</v>
      </c>
      <c r="V466" t="s">
        <v>10</v>
      </c>
      <c r="W466" t="s">
        <v>53</v>
      </c>
      <c r="X466" t="s">
        <v>700</v>
      </c>
      <c r="Y466" t="s">
        <v>509</v>
      </c>
      <c r="Z466" t="s">
        <v>666</v>
      </c>
    </row>
    <row r="467" spans="1:26" x14ac:dyDescent="0.35">
      <c r="A467">
        <v>451443618</v>
      </c>
      <c r="B467" s="19">
        <v>42369</v>
      </c>
      <c r="C467">
        <v>22403234</v>
      </c>
      <c r="D467">
        <v>5837091</v>
      </c>
      <c r="E467">
        <v>700135</v>
      </c>
      <c r="F467">
        <v>678053</v>
      </c>
      <c r="G467">
        <v>0</v>
      </c>
      <c r="H467" t="s">
        <v>49</v>
      </c>
      <c r="I467" t="s">
        <v>7715</v>
      </c>
      <c r="J467" t="s">
        <v>67</v>
      </c>
      <c r="K467" t="s">
        <v>7488</v>
      </c>
      <c r="L467" t="s">
        <v>7716</v>
      </c>
      <c r="M467" t="s">
        <v>49</v>
      </c>
      <c r="N467" t="s">
        <v>7717</v>
      </c>
      <c r="O467" t="s">
        <v>49</v>
      </c>
      <c r="P467" t="s">
        <v>7718</v>
      </c>
      <c r="Q467" t="s">
        <v>7719</v>
      </c>
      <c r="R467" t="s">
        <v>7720</v>
      </c>
      <c r="S467" t="s">
        <v>7721</v>
      </c>
      <c r="T467" t="s">
        <v>7722</v>
      </c>
      <c r="U467" t="s">
        <v>7723</v>
      </c>
      <c r="V467" t="s">
        <v>10</v>
      </c>
      <c r="W467" t="s">
        <v>53</v>
      </c>
      <c r="X467" t="s">
        <v>482</v>
      </c>
      <c r="Y467" t="s">
        <v>483</v>
      </c>
      <c r="Z467" t="s">
        <v>484</v>
      </c>
    </row>
    <row r="468" spans="1:26" hidden="1" x14ac:dyDescent="0.35">
      <c r="A468">
        <v>332107432</v>
      </c>
      <c r="B468" s="19">
        <v>43830</v>
      </c>
      <c r="C468">
        <v>97815003</v>
      </c>
      <c r="D468">
        <v>21738031</v>
      </c>
      <c r="E468">
        <v>930958</v>
      </c>
      <c r="F468">
        <v>960807</v>
      </c>
      <c r="G468">
        <v>565770</v>
      </c>
      <c r="H468" t="s">
        <v>7724</v>
      </c>
      <c r="I468" t="s">
        <v>7725</v>
      </c>
      <c r="J468" t="s">
        <v>7726</v>
      </c>
      <c r="K468" t="s">
        <v>3417</v>
      </c>
      <c r="L468" t="s">
        <v>7727</v>
      </c>
      <c r="M468" t="s">
        <v>7728</v>
      </c>
      <c r="N468" t="s">
        <v>2587</v>
      </c>
      <c r="O468" t="s">
        <v>7729</v>
      </c>
      <c r="P468" t="s">
        <v>7730</v>
      </c>
      <c r="Q468" t="s">
        <v>7731</v>
      </c>
      <c r="R468" t="s">
        <v>7732</v>
      </c>
      <c r="S468" t="s">
        <v>7733</v>
      </c>
      <c r="T468" t="s">
        <v>7734</v>
      </c>
      <c r="U468" t="s">
        <v>7735</v>
      </c>
      <c r="V468" t="s">
        <v>10</v>
      </c>
      <c r="W468" t="s">
        <v>53</v>
      </c>
      <c r="X468" t="s">
        <v>1592</v>
      </c>
      <c r="Y468" t="s">
        <v>1484</v>
      </c>
      <c r="Z468" t="s">
        <v>1566</v>
      </c>
    </row>
    <row r="469" spans="1:26" hidden="1" x14ac:dyDescent="0.35">
      <c r="A469">
        <v>440655454</v>
      </c>
      <c r="B469" s="19">
        <v>44561</v>
      </c>
      <c r="C469">
        <v>63092731</v>
      </c>
      <c r="D469">
        <v>13672998</v>
      </c>
      <c r="E469">
        <v>1045580</v>
      </c>
      <c r="F469">
        <v>1032950</v>
      </c>
      <c r="G469">
        <v>0</v>
      </c>
      <c r="H469" t="s">
        <v>7736</v>
      </c>
      <c r="I469" t="s">
        <v>7737</v>
      </c>
      <c r="J469" t="s">
        <v>67</v>
      </c>
      <c r="K469" t="s">
        <v>249</v>
      </c>
      <c r="L469" t="s">
        <v>7738</v>
      </c>
      <c r="M469" t="s">
        <v>7739</v>
      </c>
      <c r="N469" t="s">
        <v>5364</v>
      </c>
      <c r="O469" t="s">
        <v>7740</v>
      </c>
      <c r="P469" t="s">
        <v>5706</v>
      </c>
      <c r="Q469" t="s">
        <v>420</v>
      </c>
      <c r="R469" t="s">
        <v>7741</v>
      </c>
      <c r="S469" t="s">
        <v>7742</v>
      </c>
      <c r="T469" t="s">
        <v>7743</v>
      </c>
      <c r="U469" t="s">
        <v>7744</v>
      </c>
      <c r="V469" t="s">
        <v>10</v>
      </c>
      <c r="W469" t="s">
        <v>53</v>
      </c>
      <c r="X469" t="s">
        <v>1156</v>
      </c>
      <c r="Y469" t="s">
        <v>1125</v>
      </c>
      <c r="Z469" t="s">
        <v>1126</v>
      </c>
    </row>
    <row r="470" spans="1:26" hidden="1" x14ac:dyDescent="0.35">
      <c r="A470">
        <v>444575120</v>
      </c>
      <c r="B470" s="19">
        <v>43465</v>
      </c>
      <c r="C470">
        <v>242493022</v>
      </c>
      <c r="D470">
        <v>64426169</v>
      </c>
      <c r="E470">
        <v>10874187</v>
      </c>
      <c r="F470">
        <v>8100554</v>
      </c>
      <c r="G470">
        <v>6622535</v>
      </c>
      <c r="H470" t="s">
        <v>7745</v>
      </c>
      <c r="I470" t="s">
        <v>7746</v>
      </c>
      <c r="J470" t="s">
        <v>7747</v>
      </c>
      <c r="K470" t="s">
        <v>7748</v>
      </c>
      <c r="L470" t="s">
        <v>7749</v>
      </c>
      <c r="M470" t="s">
        <v>7750</v>
      </c>
      <c r="N470" t="s">
        <v>7751</v>
      </c>
      <c r="O470" t="s">
        <v>7752</v>
      </c>
      <c r="P470" t="s">
        <v>7753</v>
      </c>
      <c r="Q470" t="s">
        <v>7754</v>
      </c>
      <c r="R470" t="s">
        <v>7755</v>
      </c>
      <c r="S470" t="s">
        <v>7756</v>
      </c>
      <c r="T470" t="s">
        <v>7757</v>
      </c>
      <c r="U470" t="s">
        <v>7758</v>
      </c>
      <c r="V470" t="s">
        <v>10</v>
      </c>
      <c r="W470" t="s">
        <v>53</v>
      </c>
      <c r="X470" t="s">
        <v>722</v>
      </c>
      <c r="Y470" t="s">
        <v>509</v>
      </c>
      <c r="Z470" t="s">
        <v>666</v>
      </c>
    </row>
    <row r="471" spans="1:26" hidden="1" x14ac:dyDescent="0.35">
      <c r="A471">
        <v>332919406</v>
      </c>
      <c r="B471" s="19">
        <v>43830</v>
      </c>
      <c r="C471">
        <v>37958573</v>
      </c>
      <c r="D471">
        <v>17993434</v>
      </c>
      <c r="E471">
        <v>1553593</v>
      </c>
      <c r="F471">
        <v>-191569</v>
      </c>
      <c r="G471">
        <v>-422586</v>
      </c>
      <c r="H471" t="s">
        <v>7759</v>
      </c>
      <c r="I471" t="s">
        <v>7760</v>
      </c>
      <c r="J471" t="s">
        <v>7761</v>
      </c>
      <c r="K471" t="s">
        <v>7762</v>
      </c>
      <c r="L471" t="s">
        <v>7763</v>
      </c>
      <c r="M471" t="s">
        <v>7764</v>
      </c>
      <c r="N471" t="s">
        <v>2173</v>
      </c>
      <c r="O471" t="s">
        <v>7765</v>
      </c>
      <c r="P471" t="s">
        <v>7766</v>
      </c>
      <c r="Q471" t="s">
        <v>7767</v>
      </c>
      <c r="R471" t="s">
        <v>7768</v>
      </c>
      <c r="S471" t="s">
        <v>7769</v>
      </c>
      <c r="T471" t="s">
        <v>7770</v>
      </c>
      <c r="U471" t="s">
        <v>7771</v>
      </c>
      <c r="V471" t="s">
        <v>10</v>
      </c>
      <c r="W471" t="s">
        <v>53</v>
      </c>
      <c r="X471" t="s">
        <v>708</v>
      </c>
      <c r="Y471" t="s">
        <v>509</v>
      </c>
      <c r="Z471" t="s">
        <v>666</v>
      </c>
    </row>
    <row r="472" spans="1:26" hidden="1" x14ac:dyDescent="0.35">
      <c r="A472">
        <v>444651616</v>
      </c>
      <c r="B472" s="19">
        <v>43830</v>
      </c>
      <c r="C472">
        <v>24855256</v>
      </c>
      <c r="D472">
        <v>12405444</v>
      </c>
      <c r="E472">
        <v>1827256</v>
      </c>
      <c r="F472">
        <v>693732</v>
      </c>
      <c r="G472">
        <v>267959</v>
      </c>
      <c r="H472" t="s">
        <v>7772</v>
      </c>
      <c r="I472" t="s">
        <v>7773</v>
      </c>
      <c r="J472" t="s">
        <v>7774</v>
      </c>
      <c r="K472" t="s">
        <v>7775</v>
      </c>
      <c r="L472" t="s">
        <v>7776</v>
      </c>
      <c r="M472" t="s">
        <v>7777</v>
      </c>
      <c r="N472" t="s">
        <v>7778</v>
      </c>
      <c r="O472" t="s">
        <v>4021</v>
      </c>
      <c r="P472" t="s">
        <v>7779</v>
      </c>
      <c r="Q472" t="s">
        <v>7780</v>
      </c>
      <c r="R472" t="s">
        <v>7781</v>
      </c>
      <c r="S472" t="s">
        <v>7782</v>
      </c>
      <c r="T472" t="s">
        <v>7783</v>
      </c>
      <c r="U472" t="s">
        <v>4087</v>
      </c>
      <c r="V472" t="s">
        <v>10</v>
      </c>
      <c r="W472" t="s">
        <v>53</v>
      </c>
      <c r="X472" t="s">
        <v>591</v>
      </c>
      <c r="Y472" t="s">
        <v>509</v>
      </c>
      <c r="Z472" t="s">
        <v>529</v>
      </c>
    </row>
    <row r="473" spans="1:26" hidden="1" x14ac:dyDescent="0.35">
      <c r="A473">
        <v>334381159</v>
      </c>
      <c r="B473" s="19">
        <v>43465</v>
      </c>
      <c r="C473">
        <v>36417837</v>
      </c>
      <c r="D473">
        <v>19914304</v>
      </c>
      <c r="E473">
        <v>-3000647</v>
      </c>
      <c r="F473">
        <v>-3590893</v>
      </c>
      <c r="G473">
        <v>-4088337</v>
      </c>
      <c r="H473" t="s">
        <v>7784</v>
      </c>
      <c r="I473" t="s">
        <v>7785</v>
      </c>
      <c r="J473" t="s">
        <v>7786</v>
      </c>
      <c r="K473" t="s">
        <v>7787</v>
      </c>
      <c r="L473" t="s">
        <v>7788</v>
      </c>
      <c r="M473" t="s">
        <v>7171</v>
      </c>
      <c r="N473" t="s">
        <v>7789</v>
      </c>
      <c r="O473" t="s">
        <v>7790</v>
      </c>
      <c r="P473" t="s">
        <v>7791</v>
      </c>
      <c r="Q473" t="s">
        <v>7792</v>
      </c>
      <c r="R473" t="s">
        <v>7793</v>
      </c>
      <c r="S473" t="s">
        <v>7794</v>
      </c>
      <c r="T473" t="s">
        <v>7795</v>
      </c>
      <c r="U473" t="s">
        <v>7796</v>
      </c>
      <c r="V473" t="s">
        <v>10</v>
      </c>
      <c r="W473" t="s">
        <v>53</v>
      </c>
      <c r="X473" t="s">
        <v>628</v>
      </c>
      <c r="Y473" t="s">
        <v>509</v>
      </c>
      <c r="Z473" t="s">
        <v>612</v>
      </c>
    </row>
    <row r="474" spans="1:26" hidden="1" x14ac:dyDescent="0.35">
      <c r="A474">
        <v>334381159</v>
      </c>
      <c r="B474" s="19">
        <v>45291</v>
      </c>
      <c r="C474">
        <v>56046663</v>
      </c>
      <c r="D474">
        <v>26413190</v>
      </c>
      <c r="E474">
        <v>3211477</v>
      </c>
      <c r="F474">
        <v>1799384</v>
      </c>
      <c r="G474">
        <v>470975</v>
      </c>
      <c r="H474" t="s">
        <v>7797</v>
      </c>
      <c r="I474" t="s">
        <v>7798</v>
      </c>
      <c r="J474" t="s">
        <v>7799</v>
      </c>
      <c r="K474" t="s">
        <v>7800</v>
      </c>
      <c r="L474" t="s">
        <v>7801</v>
      </c>
      <c r="M474" t="s">
        <v>7802</v>
      </c>
      <c r="N474" t="s">
        <v>7803</v>
      </c>
      <c r="O474" t="s">
        <v>7804</v>
      </c>
      <c r="P474" t="s">
        <v>7805</v>
      </c>
      <c r="Q474" t="s">
        <v>7806</v>
      </c>
      <c r="R474" t="s">
        <v>7807</v>
      </c>
      <c r="S474" t="s">
        <v>7808</v>
      </c>
      <c r="T474" t="s">
        <v>7809</v>
      </c>
      <c r="U474" t="s">
        <v>7810</v>
      </c>
      <c r="V474" t="s">
        <v>10</v>
      </c>
      <c r="W474" t="s">
        <v>53</v>
      </c>
      <c r="X474" t="s">
        <v>628</v>
      </c>
      <c r="Y474" t="s">
        <v>509</v>
      </c>
      <c r="Z474" t="s">
        <v>612</v>
      </c>
    </row>
    <row r="475" spans="1:26" hidden="1" x14ac:dyDescent="0.35">
      <c r="A475">
        <v>334381159</v>
      </c>
      <c r="B475" s="19">
        <v>45657</v>
      </c>
      <c r="C475">
        <v>57082007</v>
      </c>
      <c r="D475">
        <v>30755818</v>
      </c>
      <c r="E475">
        <v>4757006</v>
      </c>
      <c r="F475">
        <v>2990225</v>
      </c>
      <c r="G475">
        <v>1455641</v>
      </c>
      <c r="H475" t="s">
        <v>7811</v>
      </c>
      <c r="I475" t="s">
        <v>7812</v>
      </c>
      <c r="J475" t="s">
        <v>7813</v>
      </c>
      <c r="K475" t="s">
        <v>7814</v>
      </c>
      <c r="L475" t="s">
        <v>6774</v>
      </c>
      <c r="M475" t="s">
        <v>7815</v>
      </c>
      <c r="N475" t="s">
        <v>7816</v>
      </c>
      <c r="O475" t="s">
        <v>7817</v>
      </c>
      <c r="P475" t="s">
        <v>7818</v>
      </c>
      <c r="Q475" t="s">
        <v>3687</v>
      </c>
      <c r="R475" t="s">
        <v>7819</v>
      </c>
      <c r="S475" t="s">
        <v>7820</v>
      </c>
      <c r="T475" t="s">
        <v>7821</v>
      </c>
      <c r="U475" t="s">
        <v>7822</v>
      </c>
      <c r="V475" t="s">
        <v>10</v>
      </c>
      <c r="W475" t="s">
        <v>53</v>
      </c>
      <c r="X475" t="s">
        <v>628</v>
      </c>
      <c r="Y475" t="s">
        <v>509</v>
      </c>
      <c r="Z475" t="s">
        <v>612</v>
      </c>
    </row>
    <row r="476" spans="1:26" hidden="1" x14ac:dyDescent="0.35">
      <c r="A476">
        <v>334440112</v>
      </c>
      <c r="B476" s="19">
        <v>42735</v>
      </c>
      <c r="C476">
        <v>83761265</v>
      </c>
      <c r="D476">
        <v>32897624</v>
      </c>
      <c r="E476">
        <v>6747179</v>
      </c>
      <c r="F476">
        <v>4413808</v>
      </c>
      <c r="G476">
        <v>3450790</v>
      </c>
      <c r="H476" t="s">
        <v>49</v>
      </c>
      <c r="I476" t="s">
        <v>7823</v>
      </c>
      <c r="J476" t="s">
        <v>7824</v>
      </c>
      <c r="K476" t="s">
        <v>7825</v>
      </c>
      <c r="L476" t="s">
        <v>7826</v>
      </c>
      <c r="M476" t="s">
        <v>6118</v>
      </c>
      <c r="N476" t="s">
        <v>7827</v>
      </c>
      <c r="O476" t="s">
        <v>49</v>
      </c>
      <c r="P476" t="s">
        <v>7828</v>
      </c>
      <c r="Q476" t="s">
        <v>7829</v>
      </c>
      <c r="R476" t="s">
        <v>7830</v>
      </c>
      <c r="S476" t="s">
        <v>7831</v>
      </c>
      <c r="T476" t="s">
        <v>7832</v>
      </c>
      <c r="U476" t="s">
        <v>7833</v>
      </c>
      <c r="V476" t="s">
        <v>10</v>
      </c>
      <c r="W476" t="s">
        <v>53</v>
      </c>
      <c r="X476" t="s">
        <v>1076</v>
      </c>
      <c r="Y476" t="s">
        <v>1001</v>
      </c>
      <c r="Z476" t="s">
        <v>1052</v>
      </c>
    </row>
    <row r="477" spans="1:26" hidden="1" x14ac:dyDescent="0.35">
      <c r="A477">
        <v>334594777</v>
      </c>
      <c r="B477" s="19">
        <v>43830</v>
      </c>
      <c r="C477">
        <v>99144853</v>
      </c>
      <c r="D477">
        <v>53518885</v>
      </c>
      <c r="E477">
        <v>29199894</v>
      </c>
      <c r="F477">
        <v>23034988</v>
      </c>
      <c r="G477">
        <v>15083288</v>
      </c>
      <c r="H477" t="s">
        <v>7834</v>
      </c>
      <c r="I477" t="s">
        <v>7835</v>
      </c>
      <c r="J477" t="s">
        <v>7836</v>
      </c>
      <c r="K477" t="s">
        <v>7837</v>
      </c>
      <c r="L477" t="s">
        <v>7838</v>
      </c>
      <c r="M477" t="s">
        <v>7839</v>
      </c>
      <c r="N477" t="s">
        <v>7840</v>
      </c>
      <c r="O477" t="s">
        <v>7841</v>
      </c>
      <c r="P477" t="s">
        <v>7842</v>
      </c>
      <c r="Q477" t="s">
        <v>7843</v>
      </c>
      <c r="R477" t="s">
        <v>7844</v>
      </c>
      <c r="S477" t="s">
        <v>7845</v>
      </c>
      <c r="T477" t="s">
        <v>7846</v>
      </c>
      <c r="U477" t="s">
        <v>7847</v>
      </c>
      <c r="V477" t="s">
        <v>10</v>
      </c>
      <c r="W477" t="s">
        <v>53</v>
      </c>
      <c r="X477" t="s">
        <v>819</v>
      </c>
      <c r="Y477" t="s">
        <v>771</v>
      </c>
      <c r="Z477" t="s">
        <v>799</v>
      </c>
    </row>
    <row r="478" spans="1:26" hidden="1" x14ac:dyDescent="0.35">
      <c r="A478">
        <v>433138302</v>
      </c>
      <c r="B478" s="19">
        <v>42794</v>
      </c>
      <c r="C478">
        <v>112135997</v>
      </c>
      <c r="D478">
        <v>40448235</v>
      </c>
      <c r="E478">
        <v>6474645</v>
      </c>
      <c r="F478">
        <v>5313262</v>
      </c>
      <c r="G478">
        <v>3131326</v>
      </c>
      <c r="H478" t="s">
        <v>7848</v>
      </c>
      <c r="I478" t="s">
        <v>7849</v>
      </c>
      <c r="J478" t="s">
        <v>7850</v>
      </c>
      <c r="K478" t="s">
        <v>7851</v>
      </c>
      <c r="L478" t="s">
        <v>7852</v>
      </c>
      <c r="M478" t="s">
        <v>5032</v>
      </c>
      <c r="N478" t="s">
        <v>7853</v>
      </c>
      <c r="O478" t="s">
        <v>49</v>
      </c>
      <c r="P478" t="s">
        <v>7854</v>
      </c>
      <c r="Q478" t="s">
        <v>7855</v>
      </c>
      <c r="R478" t="s">
        <v>7856</v>
      </c>
      <c r="S478" t="s">
        <v>7857</v>
      </c>
      <c r="T478" t="s">
        <v>7858</v>
      </c>
      <c r="U478" t="s">
        <v>7859</v>
      </c>
      <c r="V478" t="s">
        <v>10</v>
      </c>
      <c r="W478" t="s">
        <v>53</v>
      </c>
      <c r="X478" t="s">
        <v>1689</v>
      </c>
      <c r="Y478" t="s">
        <v>1484</v>
      </c>
      <c r="Z478" t="s">
        <v>1677</v>
      </c>
    </row>
    <row r="479" spans="1:26" hidden="1" x14ac:dyDescent="0.35">
      <c r="A479">
        <v>412581878</v>
      </c>
      <c r="B479" s="19">
        <v>43100</v>
      </c>
      <c r="C479">
        <v>205034639</v>
      </c>
      <c r="D479">
        <v>115950856</v>
      </c>
      <c r="E479">
        <v>15269285</v>
      </c>
      <c r="F479">
        <v>9845099</v>
      </c>
      <c r="G479">
        <v>2641343</v>
      </c>
      <c r="H479" t="s">
        <v>49</v>
      </c>
      <c r="I479" t="s">
        <v>7860</v>
      </c>
      <c r="J479" t="s">
        <v>7861</v>
      </c>
      <c r="K479" t="s">
        <v>7862</v>
      </c>
      <c r="L479" t="s">
        <v>7863</v>
      </c>
      <c r="M479" t="s">
        <v>7864</v>
      </c>
      <c r="N479" t="s">
        <v>7865</v>
      </c>
      <c r="O479" t="s">
        <v>49</v>
      </c>
      <c r="P479" t="s">
        <v>7866</v>
      </c>
      <c r="Q479" t="s">
        <v>7867</v>
      </c>
      <c r="R479" t="s">
        <v>7868</v>
      </c>
      <c r="S479" t="s">
        <v>7869</v>
      </c>
      <c r="T479" t="s">
        <v>7870</v>
      </c>
      <c r="U479" t="s">
        <v>7871</v>
      </c>
      <c r="V479" t="s">
        <v>10</v>
      </c>
      <c r="W479" t="s">
        <v>53</v>
      </c>
      <c r="X479" t="s">
        <v>1007</v>
      </c>
      <c r="Y479" t="s">
        <v>1001</v>
      </c>
      <c r="Z479" t="s">
        <v>1008</v>
      </c>
    </row>
    <row r="480" spans="1:26" hidden="1" x14ac:dyDescent="0.35">
      <c r="A480">
        <v>337280911</v>
      </c>
      <c r="B480" s="19">
        <v>44561</v>
      </c>
      <c r="C480">
        <v>245005568</v>
      </c>
      <c r="D480">
        <v>119022704</v>
      </c>
      <c r="E480">
        <v>18394292</v>
      </c>
      <c r="F480">
        <v>15667348</v>
      </c>
      <c r="G480">
        <v>4312164</v>
      </c>
      <c r="H480" t="s">
        <v>7872</v>
      </c>
      <c r="I480" t="s">
        <v>7873</v>
      </c>
      <c r="J480" t="s">
        <v>7874</v>
      </c>
      <c r="K480" t="s">
        <v>7875</v>
      </c>
      <c r="L480" t="s">
        <v>7876</v>
      </c>
      <c r="M480" t="s">
        <v>7877</v>
      </c>
      <c r="N480" t="s">
        <v>7878</v>
      </c>
      <c r="O480" t="s">
        <v>7879</v>
      </c>
      <c r="P480" t="s">
        <v>7880</v>
      </c>
      <c r="Q480" t="s">
        <v>7881</v>
      </c>
      <c r="R480" t="s">
        <v>7882</v>
      </c>
      <c r="S480" t="s">
        <v>7883</v>
      </c>
      <c r="T480" t="s">
        <v>7884</v>
      </c>
      <c r="U480" t="s">
        <v>7885</v>
      </c>
      <c r="V480" t="s">
        <v>10</v>
      </c>
      <c r="W480" t="s">
        <v>53</v>
      </c>
      <c r="X480" t="s">
        <v>801</v>
      </c>
      <c r="Y480" t="s">
        <v>771</v>
      </c>
      <c r="Z480" t="s">
        <v>799</v>
      </c>
    </row>
    <row r="481" spans="1:26" hidden="1" x14ac:dyDescent="0.35">
      <c r="A481">
        <v>340558840</v>
      </c>
      <c r="B481" s="19">
        <v>45473</v>
      </c>
      <c r="C481">
        <v>90155000</v>
      </c>
      <c r="D481">
        <v>36207000</v>
      </c>
      <c r="E481">
        <v>322000</v>
      </c>
      <c r="F481">
        <v>-338000</v>
      </c>
      <c r="G481">
        <v>-484000</v>
      </c>
      <c r="H481" t="s">
        <v>177</v>
      </c>
      <c r="I481" t="s">
        <v>7886</v>
      </c>
      <c r="J481" t="s">
        <v>6013</v>
      </c>
      <c r="K481" t="s">
        <v>5854</v>
      </c>
      <c r="L481" t="s">
        <v>7887</v>
      </c>
      <c r="M481" t="s">
        <v>7888</v>
      </c>
      <c r="N481" t="s">
        <v>7889</v>
      </c>
      <c r="O481" t="s">
        <v>5032</v>
      </c>
      <c r="P481" t="s">
        <v>306</v>
      </c>
      <c r="Q481" t="s">
        <v>7890</v>
      </c>
      <c r="R481" t="s">
        <v>7891</v>
      </c>
      <c r="S481" t="s">
        <v>7892</v>
      </c>
      <c r="T481" t="s">
        <v>7893</v>
      </c>
      <c r="U481" t="s">
        <v>49</v>
      </c>
      <c r="V481" t="s">
        <v>6692</v>
      </c>
      <c r="W481" t="s">
        <v>53</v>
      </c>
      <c r="X481" t="s">
        <v>1032</v>
      </c>
      <c r="Y481" t="s">
        <v>1001</v>
      </c>
      <c r="Z481" t="s">
        <v>1008</v>
      </c>
    </row>
    <row r="482" spans="1:26" hidden="1" x14ac:dyDescent="0.35">
      <c r="A482">
        <v>340677871</v>
      </c>
      <c r="B482" s="19">
        <v>42613</v>
      </c>
      <c r="C482">
        <v>27530360</v>
      </c>
      <c r="D482">
        <v>10702166</v>
      </c>
      <c r="E482">
        <v>1182863</v>
      </c>
      <c r="F482">
        <v>1111052</v>
      </c>
      <c r="G482">
        <v>933855</v>
      </c>
      <c r="H482" t="s">
        <v>7894</v>
      </c>
      <c r="I482" t="s">
        <v>7895</v>
      </c>
      <c r="J482" t="s">
        <v>7896</v>
      </c>
      <c r="K482" t="s">
        <v>7897</v>
      </c>
      <c r="L482" t="s">
        <v>7898</v>
      </c>
      <c r="M482" t="s">
        <v>7899</v>
      </c>
      <c r="N482" t="s">
        <v>7900</v>
      </c>
      <c r="O482" t="s">
        <v>7901</v>
      </c>
      <c r="P482" t="s">
        <v>5493</v>
      </c>
      <c r="Q482" t="s">
        <v>7902</v>
      </c>
      <c r="R482" t="s">
        <v>7903</v>
      </c>
      <c r="S482" t="s">
        <v>7904</v>
      </c>
      <c r="T482" t="s">
        <v>7905</v>
      </c>
      <c r="U482" t="s">
        <v>7906</v>
      </c>
      <c r="V482" t="s">
        <v>10</v>
      </c>
      <c r="W482" t="s">
        <v>53</v>
      </c>
      <c r="X482" t="s">
        <v>1364</v>
      </c>
      <c r="Y482" t="s">
        <v>1125</v>
      </c>
      <c r="Z482" t="s">
        <v>1326</v>
      </c>
    </row>
    <row r="483" spans="1:26" hidden="1" x14ac:dyDescent="0.35">
      <c r="A483">
        <v>340677871</v>
      </c>
      <c r="B483" s="19">
        <v>45535</v>
      </c>
      <c r="C483">
        <v>53529726</v>
      </c>
      <c r="D483">
        <v>18217732</v>
      </c>
      <c r="E483">
        <v>1218771</v>
      </c>
      <c r="F483">
        <v>315531</v>
      </c>
      <c r="G483">
        <v>-17422</v>
      </c>
      <c r="H483" t="s">
        <v>7907</v>
      </c>
      <c r="I483" t="s">
        <v>7908</v>
      </c>
      <c r="J483" t="s">
        <v>7909</v>
      </c>
      <c r="K483" t="s">
        <v>7910</v>
      </c>
      <c r="L483" t="s">
        <v>7911</v>
      </c>
      <c r="M483" t="s">
        <v>7912</v>
      </c>
      <c r="N483" t="s">
        <v>7913</v>
      </c>
      <c r="O483" t="s">
        <v>7914</v>
      </c>
      <c r="P483" t="s">
        <v>7915</v>
      </c>
      <c r="Q483" t="s">
        <v>6918</v>
      </c>
      <c r="R483" t="s">
        <v>7916</v>
      </c>
      <c r="S483" t="s">
        <v>7917</v>
      </c>
      <c r="T483" t="s">
        <v>7918</v>
      </c>
      <c r="U483" t="s">
        <v>7919</v>
      </c>
      <c r="V483" t="s">
        <v>10</v>
      </c>
      <c r="W483" t="s">
        <v>53</v>
      </c>
      <c r="X483" t="s">
        <v>1364</v>
      </c>
      <c r="Y483" t="s">
        <v>1125</v>
      </c>
      <c r="Z483" t="s">
        <v>1326</v>
      </c>
    </row>
    <row r="484" spans="1:26" hidden="1" x14ac:dyDescent="0.35">
      <c r="A484">
        <v>338172885</v>
      </c>
      <c r="B484" s="19">
        <v>44074</v>
      </c>
      <c r="C484">
        <v>154175952</v>
      </c>
      <c r="D484">
        <v>43904310</v>
      </c>
      <c r="E484">
        <v>9956530</v>
      </c>
      <c r="F484">
        <v>7267789</v>
      </c>
      <c r="G484">
        <v>4655805</v>
      </c>
      <c r="H484" t="s">
        <v>7920</v>
      </c>
      <c r="I484" t="s">
        <v>7921</v>
      </c>
      <c r="J484" t="s">
        <v>7922</v>
      </c>
      <c r="K484" t="s">
        <v>7923</v>
      </c>
      <c r="L484" t="s">
        <v>7924</v>
      </c>
      <c r="M484" t="s">
        <v>7925</v>
      </c>
      <c r="N484" t="s">
        <v>248</v>
      </c>
      <c r="O484" t="s">
        <v>7926</v>
      </c>
      <c r="P484" t="s">
        <v>7927</v>
      </c>
      <c r="Q484" t="s">
        <v>7928</v>
      </c>
      <c r="R484" t="s">
        <v>7929</v>
      </c>
      <c r="S484" t="s">
        <v>7930</v>
      </c>
      <c r="T484" t="s">
        <v>7931</v>
      </c>
      <c r="U484" t="s">
        <v>7932</v>
      </c>
      <c r="V484" t="s">
        <v>10</v>
      </c>
      <c r="W484" t="s">
        <v>53</v>
      </c>
      <c r="X484" t="s">
        <v>1588</v>
      </c>
      <c r="Y484" t="s">
        <v>1484</v>
      </c>
      <c r="Z484" t="s">
        <v>1566</v>
      </c>
    </row>
    <row r="485" spans="1:26" hidden="1" x14ac:dyDescent="0.35">
      <c r="A485">
        <v>338298219</v>
      </c>
      <c r="B485" s="19">
        <v>43100</v>
      </c>
      <c r="C485">
        <v>65059750</v>
      </c>
      <c r="D485">
        <v>38865037</v>
      </c>
      <c r="E485">
        <v>6403608</v>
      </c>
      <c r="F485">
        <v>4199010</v>
      </c>
      <c r="G485">
        <v>1870756</v>
      </c>
      <c r="H485" t="s">
        <v>7933</v>
      </c>
      <c r="I485" t="s">
        <v>7934</v>
      </c>
      <c r="J485" t="s">
        <v>7935</v>
      </c>
      <c r="K485" t="s">
        <v>7936</v>
      </c>
      <c r="L485" t="s">
        <v>7937</v>
      </c>
      <c r="M485" t="s">
        <v>7938</v>
      </c>
      <c r="N485" t="s">
        <v>7939</v>
      </c>
      <c r="O485" t="s">
        <v>7940</v>
      </c>
      <c r="P485" t="s">
        <v>7941</v>
      </c>
      <c r="Q485" t="s">
        <v>5374</v>
      </c>
      <c r="R485" t="s">
        <v>7942</v>
      </c>
      <c r="S485" t="s">
        <v>7943</v>
      </c>
      <c r="T485" t="s">
        <v>7944</v>
      </c>
      <c r="U485" t="s">
        <v>7945</v>
      </c>
      <c r="V485" t="s">
        <v>10</v>
      </c>
      <c r="W485" t="s">
        <v>53</v>
      </c>
      <c r="X485" t="s">
        <v>1122</v>
      </c>
      <c r="Y485" t="s">
        <v>1001</v>
      </c>
      <c r="Z485" t="s">
        <v>1052</v>
      </c>
    </row>
    <row r="486" spans="1:26" hidden="1" x14ac:dyDescent="0.35">
      <c r="A486">
        <v>57504599</v>
      </c>
      <c r="B486" s="19">
        <v>44104</v>
      </c>
      <c r="C486">
        <v>194193922</v>
      </c>
      <c r="D486">
        <v>112106500</v>
      </c>
      <c r="E486">
        <v>26217911</v>
      </c>
      <c r="F486">
        <v>23403085</v>
      </c>
      <c r="G486">
        <v>11404615</v>
      </c>
      <c r="H486" t="s">
        <v>6118</v>
      </c>
      <c r="I486" t="s">
        <v>7946</v>
      </c>
      <c r="J486" t="s">
        <v>7947</v>
      </c>
      <c r="K486" t="s">
        <v>7948</v>
      </c>
      <c r="L486" t="s">
        <v>7949</v>
      </c>
      <c r="M486" t="s">
        <v>209</v>
      </c>
      <c r="N486" t="s">
        <v>7950</v>
      </c>
      <c r="O486" t="s">
        <v>44</v>
      </c>
      <c r="P486" t="s">
        <v>7951</v>
      </c>
      <c r="Q486" t="s">
        <v>7952</v>
      </c>
      <c r="R486" t="s">
        <v>7953</v>
      </c>
      <c r="S486" t="s">
        <v>7954</v>
      </c>
      <c r="T486" t="s">
        <v>7955</v>
      </c>
      <c r="U486" t="s">
        <v>7956</v>
      </c>
      <c r="V486" t="s">
        <v>10</v>
      </c>
      <c r="W486" t="s">
        <v>53</v>
      </c>
      <c r="X486" t="s">
        <v>947</v>
      </c>
      <c r="Y486" t="s">
        <v>771</v>
      </c>
      <c r="Z486" t="s">
        <v>941</v>
      </c>
    </row>
    <row r="487" spans="1:26" hidden="1" x14ac:dyDescent="0.35">
      <c r="A487">
        <v>441879046</v>
      </c>
      <c r="B487" s="19">
        <v>42735</v>
      </c>
      <c r="C487">
        <v>30606809</v>
      </c>
      <c r="D487">
        <v>13535433</v>
      </c>
      <c r="E487">
        <v>2120368</v>
      </c>
      <c r="F487">
        <v>914848</v>
      </c>
      <c r="G487">
        <v>793074</v>
      </c>
      <c r="H487" t="s">
        <v>7957</v>
      </c>
      <c r="I487" t="s">
        <v>7958</v>
      </c>
      <c r="J487" t="s">
        <v>7959</v>
      </c>
      <c r="K487" t="s">
        <v>2248</v>
      </c>
      <c r="L487" t="s">
        <v>325</v>
      </c>
      <c r="M487" t="s">
        <v>7960</v>
      </c>
      <c r="N487" t="s">
        <v>7961</v>
      </c>
      <c r="O487" t="s">
        <v>7962</v>
      </c>
      <c r="P487" t="s">
        <v>7963</v>
      </c>
      <c r="Q487" t="s">
        <v>7964</v>
      </c>
      <c r="R487" t="s">
        <v>7965</v>
      </c>
      <c r="S487" t="s">
        <v>7966</v>
      </c>
      <c r="T487" t="s">
        <v>7967</v>
      </c>
      <c r="U487" t="s">
        <v>7968</v>
      </c>
      <c r="V487" t="s">
        <v>10</v>
      </c>
      <c r="W487" t="s">
        <v>53</v>
      </c>
      <c r="X487" t="s">
        <v>698</v>
      </c>
      <c r="Y487" t="s">
        <v>509</v>
      </c>
      <c r="Z487" t="s">
        <v>666</v>
      </c>
    </row>
    <row r="488" spans="1:26" hidden="1" x14ac:dyDescent="0.35">
      <c r="A488">
        <v>338471980</v>
      </c>
      <c r="B488" s="19">
        <v>45657</v>
      </c>
      <c r="C488">
        <v>110277836</v>
      </c>
      <c r="D488">
        <v>44784454</v>
      </c>
      <c r="E488">
        <v>14656723</v>
      </c>
      <c r="F488">
        <v>4314654</v>
      </c>
      <c r="G488">
        <v>2706246</v>
      </c>
      <c r="H488" t="s">
        <v>399</v>
      </c>
      <c r="I488" t="s">
        <v>7969</v>
      </c>
      <c r="J488" t="s">
        <v>7970</v>
      </c>
      <c r="K488" t="s">
        <v>7971</v>
      </c>
      <c r="L488" t="s">
        <v>7972</v>
      </c>
      <c r="M488" t="s">
        <v>7973</v>
      </c>
      <c r="N488" t="s">
        <v>7974</v>
      </c>
      <c r="O488" t="s">
        <v>2560</v>
      </c>
      <c r="P488" t="s">
        <v>7975</v>
      </c>
      <c r="Q488" t="s">
        <v>2719</v>
      </c>
      <c r="R488" t="s">
        <v>7976</v>
      </c>
      <c r="S488" t="s">
        <v>7977</v>
      </c>
      <c r="T488" t="s">
        <v>7978</v>
      </c>
      <c r="U488" t="s">
        <v>7979</v>
      </c>
      <c r="V488" t="s">
        <v>10</v>
      </c>
      <c r="W488" t="s">
        <v>53</v>
      </c>
      <c r="X488" t="s">
        <v>541</v>
      </c>
      <c r="Y488" t="s">
        <v>509</v>
      </c>
      <c r="Z488" t="s">
        <v>529</v>
      </c>
    </row>
    <row r="489" spans="1:26" hidden="1" x14ac:dyDescent="0.35">
      <c r="A489">
        <v>331760900</v>
      </c>
      <c r="B489" s="19">
        <v>43830</v>
      </c>
      <c r="C489">
        <v>48862064</v>
      </c>
      <c r="D489">
        <v>22249930</v>
      </c>
      <c r="E489">
        <v>4398430</v>
      </c>
      <c r="F489">
        <v>2867259</v>
      </c>
      <c r="G489">
        <v>2042245</v>
      </c>
      <c r="H489" t="s">
        <v>7980</v>
      </c>
      <c r="I489" t="s">
        <v>7981</v>
      </c>
      <c r="J489" t="s">
        <v>7982</v>
      </c>
      <c r="K489" t="s">
        <v>7983</v>
      </c>
      <c r="L489" t="s">
        <v>7984</v>
      </c>
      <c r="M489" t="s">
        <v>7985</v>
      </c>
      <c r="N489" t="s">
        <v>7986</v>
      </c>
      <c r="O489" t="s">
        <v>2990</v>
      </c>
      <c r="P489" t="s">
        <v>7166</v>
      </c>
      <c r="Q489" t="s">
        <v>7987</v>
      </c>
      <c r="R489" t="s">
        <v>7988</v>
      </c>
      <c r="S489" t="s">
        <v>7989</v>
      </c>
      <c r="T489" t="s">
        <v>3737</v>
      </c>
      <c r="U489" t="s">
        <v>7990</v>
      </c>
      <c r="V489" t="s">
        <v>10</v>
      </c>
      <c r="W489" t="s">
        <v>53</v>
      </c>
      <c r="X489" t="s">
        <v>700</v>
      </c>
      <c r="Y489" t="s">
        <v>509</v>
      </c>
      <c r="Z489" t="s">
        <v>666</v>
      </c>
    </row>
    <row r="490" spans="1:26" hidden="1" x14ac:dyDescent="0.35">
      <c r="A490">
        <v>85680783</v>
      </c>
      <c r="B490" s="19">
        <v>42916</v>
      </c>
      <c r="C490">
        <v>18363349</v>
      </c>
      <c r="D490">
        <v>5172397</v>
      </c>
      <c r="E490">
        <v>914579</v>
      </c>
      <c r="F490">
        <v>107650</v>
      </c>
      <c r="G490">
        <v>591816</v>
      </c>
      <c r="H490" t="s">
        <v>7991</v>
      </c>
      <c r="I490" t="s">
        <v>7992</v>
      </c>
      <c r="J490" t="s">
        <v>7993</v>
      </c>
      <c r="K490" t="s">
        <v>7994</v>
      </c>
      <c r="L490" t="s">
        <v>7995</v>
      </c>
      <c r="M490" t="s">
        <v>7996</v>
      </c>
      <c r="N490" t="s">
        <v>7997</v>
      </c>
      <c r="O490" t="s">
        <v>7998</v>
      </c>
      <c r="P490" t="s">
        <v>7999</v>
      </c>
      <c r="Q490" t="s">
        <v>8000</v>
      </c>
      <c r="R490" t="s">
        <v>8001</v>
      </c>
      <c r="S490" t="s">
        <v>8002</v>
      </c>
      <c r="T490" t="s">
        <v>8003</v>
      </c>
      <c r="U490" t="s">
        <v>8004</v>
      </c>
      <c r="V490" t="s">
        <v>10</v>
      </c>
      <c r="W490" t="s">
        <v>53</v>
      </c>
      <c r="X490" t="s">
        <v>1426</v>
      </c>
      <c r="Y490" t="s">
        <v>1389</v>
      </c>
      <c r="Z490" t="s">
        <v>1390</v>
      </c>
    </row>
    <row r="491" spans="1:26" hidden="1" x14ac:dyDescent="0.35">
      <c r="A491">
        <v>303527501</v>
      </c>
      <c r="B491" s="19">
        <v>45716</v>
      </c>
      <c r="C491">
        <v>111755673</v>
      </c>
      <c r="D491">
        <v>33003893</v>
      </c>
      <c r="E491">
        <v>-705517</v>
      </c>
      <c r="F491">
        <v>2180596</v>
      </c>
      <c r="G491">
        <v>1577952</v>
      </c>
      <c r="H491" t="s">
        <v>4307</v>
      </c>
      <c r="I491" t="s">
        <v>8005</v>
      </c>
      <c r="J491" t="s">
        <v>8006</v>
      </c>
      <c r="K491" t="s">
        <v>8007</v>
      </c>
      <c r="L491" t="s">
        <v>8008</v>
      </c>
      <c r="M491" t="s">
        <v>8009</v>
      </c>
      <c r="N491" t="s">
        <v>8010</v>
      </c>
      <c r="O491" t="s">
        <v>8011</v>
      </c>
      <c r="P491" t="s">
        <v>8012</v>
      </c>
      <c r="Q491" t="s">
        <v>8013</v>
      </c>
      <c r="R491" t="s">
        <v>8014</v>
      </c>
      <c r="S491" t="s">
        <v>8015</v>
      </c>
      <c r="T491" t="s">
        <v>8016</v>
      </c>
      <c r="U491" t="s">
        <v>8017</v>
      </c>
      <c r="V491" t="s">
        <v>10</v>
      </c>
      <c r="W491" t="s">
        <v>53</v>
      </c>
      <c r="X491" t="s">
        <v>1697</v>
      </c>
      <c r="Y491" t="s">
        <v>1484</v>
      </c>
      <c r="Z491" t="s">
        <v>1677</v>
      </c>
    </row>
    <row r="492" spans="1:26" hidden="1" x14ac:dyDescent="0.35">
      <c r="A492">
        <v>338154610</v>
      </c>
      <c r="B492" s="19">
        <v>42825</v>
      </c>
      <c r="C492">
        <v>315229122</v>
      </c>
      <c r="D492">
        <v>94154584</v>
      </c>
      <c r="E492">
        <v>7449163</v>
      </c>
      <c r="F492">
        <v>-6790346</v>
      </c>
      <c r="G492">
        <v>2524100</v>
      </c>
      <c r="H492" t="s">
        <v>8018</v>
      </c>
      <c r="I492" t="s">
        <v>8019</v>
      </c>
      <c r="J492" t="s">
        <v>8020</v>
      </c>
      <c r="K492" t="s">
        <v>8021</v>
      </c>
      <c r="L492" t="s">
        <v>8022</v>
      </c>
      <c r="M492" t="s">
        <v>8023</v>
      </c>
      <c r="N492" t="s">
        <v>8024</v>
      </c>
      <c r="O492" t="s">
        <v>8025</v>
      </c>
      <c r="P492" t="s">
        <v>8026</v>
      </c>
      <c r="Q492" t="s">
        <v>8027</v>
      </c>
      <c r="R492" t="s">
        <v>8028</v>
      </c>
      <c r="S492" t="s">
        <v>8029</v>
      </c>
      <c r="T492" t="s">
        <v>8030</v>
      </c>
      <c r="U492" t="s">
        <v>8031</v>
      </c>
      <c r="V492" t="s">
        <v>10</v>
      </c>
      <c r="W492" t="s">
        <v>53</v>
      </c>
      <c r="X492" t="s">
        <v>1180</v>
      </c>
      <c r="Y492" t="s">
        <v>1125</v>
      </c>
      <c r="Z492" t="s">
        <v>1174</v>
      </c>
    </row>
    <row r="493" spans="1:26" hidden="1" x14ac:dyDescent="0.35">
      <c r="A493">
        <v>338352974</v>
      </c>
      <c r="B493" s="19">
        <v>45657</v>
      </c>
      <c r="C493">
        <v>59940492</v>
      </c>
      <c r="D493">
        <v>31028658</v>
      </c>
      <c r="E493">
        <v>6215305</v>
      </c>
      <c r="F493">
        <v>4330027</v>
      </c>
      <c r="G493">
        <v>3752110</v>
      </c>
      <c r="H493" t="s">
        <v>8032</v>
      </c>
      <c r="I493" t="s">
        <v>8033</v>
      </c>
      <c r="J493" t="s">
        <v>408</v>
      </c>
      <c r="K493" t="s">
        <v>8034</v>
      </c>
      <c r="L493" t="s">
        <v>8035</v>
      </c>
      <c r="M493" t="s">
        <v>4741</v>
      </c>
      <c r="N493" t="s">
        <v>8036</v>
      </c>
      <c r="O493" t="s">
        <v>5692</v>
      </c>
      <c r="P493" t="s">
        <v>8037</v>
      </c>
      <c r="Q493" t="s">
        <v>8038</v>
      </c>
      <c r="R493" t="s">
        <v>8039</v>
      </c>
      <c r="S493" t="s">
        <v>8040</v>
      </c>
      <c r="T493" t="s">
        <v>8041</v>
      </c>
      <c r="U493" t="s">
        <v>8042</v>
      </c>
      <c r="V493" t="s">
        <v>10</v>
      </c>
      <c r="W493" t="s">
        <v>53</v>
      </c>
      <c r="X493" t="s">
        <v>955</v>
      </c>
      <c r="Y493" t="s">
        <v>771</v>
      </c>
      <c r="Z493" t="s">
        <v>941</v>
      </c>
    </row>
    <row r="494" spans="1:26" hidden="1" x14ac:dyDescent="0.35">
      <c r="A494">
        <v>338471980</v>
      </c>
      <c r="B494" s="19">
        <v>43830</v>
      </c>
      <c r="C494">
        <v>81590035</v>
      </c>
      <c r="D494">
        <v>37170625</v>
      </c>
      <c r="E494">
        <v>11146050</v>
      </c>
      <c r="F494">
        <v>3313266</v>
      </c>
      <c r="G494">
        <v>1960750</v>
      </c>
      <c r="H494" t="s">
        <v>8043</v>
      </c>
      <c r="I494" t="s">
        <v>101</v>
      </c>
      <c r="J494" t="s">
        <v>8044</v>
      </c>
      <c r="K494" t="s">
        <v>8045</v>
      </c>
      <c r="L494" t="s">
        <v>8046</v>
      </c>
      <c r="M494" t="s">
        <v>8047</v>
      </c>
      <c r="N494" t="s">
        <v>8048</v>
      </c>
      <c r="O494" t="s">
        <v>2131</v>
      </c>
      <c r="P494" t="s">
        <v>6927</v>
      </c>
      <c r="Q494" t="s">
        <v>8049</v>
      </c>
      <c r="R494" t="s">
        <v>8050</v>
      </c>
      <c r="S494" t="s">
        <v>8051</v>
      </c>
      <c r="T494" t="s">
        <v>8052</v>
      </c>
      <c r="U494" t="s">
        <v>8053</v>
      </c>
      <c r="V494" t="s">
        <v>10</v>
      </c>
      <c r="W494" t="s">
        <v>53</v>
      </c>
      <c r="X494" t="s">
        <v>541</v>
      </c>
      <c r="Y494" t="s">
        <v>509</v>
      </c>
      <c r="Z494" t="s">
        <v>529</v>
      </c>
    </row>
    <row r="495" spans="1:26" hidden="1" x14ac:dyDescent="0.35">
      <c r="A495">
        <v>302208301</v>
      </c>
      <c r="B495" s="19">
        <v>43281</v>
      </c>
      <c r="C495">
        <v>383818922</v>
      </c>
      <c r="D495">
        <v>218593649</v>
      </c>
      <c r="E495">
        <v>44299868</v>
      </c>
      <c r="F495">
        <v>27626317</v>
      </c>
      <c r="G495">
        <v>19182450</v>
      </c>
      <c r="H495" t="s">
        <v>67</v>
      </c>
      <c r="I495" t="s">
        <v>8054</v>
      </c>
      <c r="J495" t="s">
        <v>8055</v>
      </c>
      <c r="K495" t="s">
        <v>49</v>
      </c>
      <c r="L495" t="s">
        <v>6267</v>
      </c>
      <c r="M495" t="s">
        <v>8056</v>
      </c>
      <c r="N495" t="s">
        <v>8057</v>
      </c>
      <c r="O495" t="s">
        <v>8058</v>
      </c>
      <c r="P495" t="s">
        <v>8059</v>
      </c>
      <c r="Q495" t="s">
        <v>8060</v>
      </c>
      <c r="R495" t="s">
        <v>8061</v>
      </c>
      <c r="S495" t="s">
        <v>8062</v>
      </c>
      <c r="T495" t="s">
        <v>8063</v>
      </c>
      <c r="U495" t="s">
        <v>8064</v>
      </c>
      <c r="V495" t="s">
        <v>10</v>
      </c>
      <c r="W495" t="s">
        <v>53</v>
      </c>
      <c r="X495" t="s">
        <v>938</v>
      </c>
      <c r="Y495" t="s">
        <v>771</v>
      </c>
      <c r="Z495" t="s">
        <v>881</v>
      </c>
    </row>
    <row r="496" spans="1:26" hidden="1" x14ac:dyDescent="0.35">
      <c r="A496">
        <v>334381159</v>
      </c>
      <c r="B496" s="19">
        <v>43100</v>
      </c>
      <c r="C496">
        <v>41584811</v>
      </c>
      <c r="D496">
        <v>21275642</v>
      </c>
      <c r="E496">
        <v>1537895</v>
      </c>
      <c r="F496">
        <v>1050722</v>
      </c>
      <c r="G496">
        <v>510753</v>
      </c>
      <c r="H496" t="s">
        <v>8065</v>
      </c>
      <c r="I496" t="s">
        <v>8066</v>
      </c>
      <c r="J496" t="s">
        <v>8067</v>
      </c>
      <c r="K496" t="s">
        <v>8068</v>
      </c>
      <c r="L496" t="s">
        <v>8069</v>
      </c>
      <c r="M496" t="s">
        <v>8070</v>
      </c>
      <c r="N496" t="s">
        <v>8071</v>
      </c>
      <c r="O496" t="s">
        <v>8072</v>
      </c>
      <c r="P496" t="s">
        <v>8073</v>
      </c>
      <c r="Q496" t="s">
        <v>8074</v>
      </c>
      <c r="R496" t="s">
        <v>8075</v>
      </c>
      <c r="S496" t="s">
        <v>8076</v>
      </c>
      <c r="T496" t="s">
        <v>8077</v>
      </c>
      <c r="U496" t="s">
        <v>8078</v>
      </c>
      <c r="V496" t="s">
        <v>10</v>
      </c>
      <c r="W496" t="s">
        <v>53</v>
      </c>
      <c r="X496" t="s">
        <v>628</v>
      </c>
      <c r="Y496" t="s">
        <v>509</v>
      </c>
      <c r="Z496" t="s">
        <v>612</v>
      </c>
    </row>
    <row r="497" spans="1:26" hidden="1" x14ac:dyDescent="0.35">
      <c r="A497">
        <v>302957089</v>
      </c>
      <c r="B497" s="19">
        <v>43100</v>
      </c>
      <c r="C497">
        <v>21753028</v>
      </c>
      <c r="D497">
        <v>5675585</v>
      </c>
      <c r="E497">
        <v>1116992</v>
      </c>
      <c r="F497">
        <v>434695</v>
      </c>
      <c r="G497">
        <v>142822</v>
      </c>
      <c r="H497" t="s">
        <v>8079</v>
      </c>
      <c r="I497" t="s">
        <v>8080</v>
      </c>
      <c r="J497" t="s">
        <v>3690</v>
      </c>
      <c r="K497" t="s">
        <v>8081</v>
      </c>
      <c r="L497" t="s">
        <v>8082</v>
      </c>
      <c r="M497" t="s">
        <v>8083</v>
      </c>
      <c r="N497" t="s">
        <v>8084</v>
      </c>
      <c r="O497" t="s">
        <v>8085</v>
      </c>
      <c r="P497" t="s">
        <v>8086</v>
      </c>
      <c r="Q497" t="s">
        <v>8087</v>
      </c>
      <c r="R497" t="s">
        <v>8088</v>
      </c>
      <c r="S497" t="s">
        <v>8089</v>
      </c>
      <c r="T497" t="s">
        <v>8090</v>
      </c>
      <c r="U497" t="s">
        <v>8091</v>
      </c>
      <c r="V497" t="s">
        <v>10</v>
      </c>
      <c r="W497" t="s">
        <v>53</v>
      </c>
      <c r="X497" t="s">
        <v>1268</v>
      </c>
      <c r="Y497" t="s">
        <v>1125</v>
      </c>
      <c r="Z497" t="s">
        <v>1174</v>
      </c>
    </row>
    <row r="498" spans="1:26" hidden="1" x14ac:dyDescent="0.35">
      <c r="A498">
        <v>303164628</v>
      </c>
      <c r="B498" s="19">
        <v>44926</v>
      </c>
      <c r="C498">
        <v>37596410</v>
      </c>
      <c r="D498">
        <v>17604742</v>
      </c>
      <c r="E498">
        <v>5472913</v>
      </c>
      <c r="F498">
        <v>2240607</v>
      </c>
      <c r="G498">
        <v>3526688</v>
      </c>
      <c r="H498" t="s">
        <v>49</v>
      </c>
      <c r="I498" t="s">
        <v>8092</v>
      </c>
      <c r="J498" t="s">
        <v>8093</v>
      </c>
      <c r="K498" t="s">
        <v>8094</v>
      </c>
      <c r="L498" t="s">
        <v>8095</v>
      </c>
      <c r="M498" t="s">
        <v>8096</v>
      </c>
      <c r="N498" t="s">
        <v>8097</v>
      </c>
      <c r="O498" t="s">
        <v>49</v>
      </c>
      <c r="P498" t="s">
        <v>8098</v>
      </c>
      <c r="Q498" t="s">
        <v>8099</v>
      </c>
      <c r="R498" t="s">
        <v>8100</v>
      </c>
      <c r="S498" t="s">
        <v>8101</v>
      </c>
      <c r="T498" t="s">
        <v>8102</v>
      </c>
      <c r="U498" t="s">
        <v>8103</v>
      </c>
      <c r="V498" t="s">
        <v>10</v>
      </c>
      <c r="W498" t="s">
        <v>53</v>
      </c>
      <c r="X498" t="s">
        <v>924</v>
      </c>
      <c r="Y498" t="s">
        <v>771</v>
      </c>
      <c r="Z498" t="s">
        <v>881</v>
      </c>
    </row>
    <row r="499" spans="1:26" hidden="1" x14ac:dyDescent="0.35">
      <c r="A499">
        <v>301374922</v>
      </c>
      <c r="B499" s="19">
        <v>42735</v>
      </c>
      <c r="C499">
        <v>662407176</v>
      </c>
      <c r="D499">
        <v>471399786</v>
      </c>
      <c r="E499">
        <v>105328133</v>
      </c>
      <c r="F499">
        <v>88344880</v>
      </c>
      <c r="G499">
        <v>52966393</v>
      </c>
      <c r="H499" t="s">
        <v>8104</v>
      </c>
      <c r="I499" t="s">
        <v>8105</v>
      </c>
      <c r="J499" t="s">
        <v>8106</v>
      </c>
      <c r="K499" t="s">
        <v>6681</v>
      </c>
      <c r="L499" t="s">
        <v>8107</v>
      </c>
      <c r="M499" t="s">
        <v>8108</v>
      </c>
      <c r="N499" t="s">
        <v>7122</v>
      </c>
      <c r="O499" t="s">
        <v>8109</v>
      </c>
      <c r="P499" t="s">
        <v>8110</v>
      </c>
      <c r="Q499" t="s">
        <v>3186</v>
      </c>
      <c r="R499" t="s">
        <v>8111</v>
      </c>
      <c r="S499" t="s">
        <v>8112</v>
      </c>
      <c r="T499" t="s">
        <v>8113</v>
      </c>
      <c r="U499" t="s">
        <v>8114</v>
      </c>
      <c r="V499" t="s">
        <v>10</v>
      </c>
      <c r="W499" t="s">
        <v>53</v>
      </c>
      <c r="X499" t="s">
        <v>1330</v>
      </c>
      <c r="Y499" t="s">
        <v>1125</v>
      </c>
      <c r="Z499" t="s">
        <v>1326</v>
      </c>
    </row>
    <row r="500" spans="1:26" hidden="1" x14ac:dyDescent="0.35">
      <c r="A500">
        <v>301499190</v>
      </c>
      <c r="B500" s="19">
        <v>43190</v>
      </c>
      <c r="C500">
        <v>27027155</v>
      </c>
      <c r="D500">
        <v>7359899</v>
      </c>
      <c r="E500">
        <v>164716</v>
      </c>
      <c r="F500">
        <v>-59955</v>
      </c>
      <c r="G500">
        <v>11061</v>
      </c>
      <c r="H500" t="s">
        <v>8115</v>
      </c>
      <c r="I500" t="s">
        <v>8116</v>
      </c>
      <c r="J500" t="s">
        <v>8117</v>
      </c>
      <c r="K500" t="s">
        <v>8118</v>
      </c>
      <c r="L500" t="s">
        <v>8119</v>
      </c>
      <c r="M500" t="s">
        <v>8120</v>
      </c>
      <c r="N500" t="s">
        <v>5183</v>
      </c>
      <c r="O500" t="s">
        <v>99</v>
      </c>
      <c r="P500" t="s">
        <v>8121</v>
      </c>
      <c r="Q500" t="s">
        <v>3394</v>
      </c>
      <c r="R500" t="s">
        <v>8122</v>
      </c>
      <c r="S500" t="s">
        <v>8123</v>
      </c>
      <c r="T500" t="s">
        <v>8124</v>
      </c>
      <c r="U500" t="s">
        <v>8125</v>
      </c>
      <c r="V500" t="s">
        <v>10</v>
      </c>
      <c r="W500" t="s">
        <v>53</v>
      </c>
      <c r="X500" t="s">
        <v>1646</v>
      </c>
      <c r="Y500" t="s">
        <v>1484</v>
      </c>
      <c r="Z500" t="s">
        <v>1566</v>
      </c>
    </row>
    <row r="501" spans="1:26" hidden="1" x14ac:dyDescent="0.35">
      <c r="A501">
        <v>339482945</v>
      </c>
      <c r="B501" s="19">
        <v>43100</v>
      </c>
      <c r="C501">
        <v>63232202</v>
      </c>
      <c r="D501">
        <v>19568132</v>
      </c>
      <c r="E501">
        <v>3716058</v>
      </c>
      <c r="F501">
        <v>2196204</v>
      </c>
      <c r="G501">
        <v>1378116</v>
      </c>
      <c r="H501" t="s">
        <v>8126</v>
      </c>
      <c r="I501" t="s">
        <v>8127</v>
      </c>
      <c r="J501" t="s">
        <v>8128</v>
      </c>
      <c r="K501" t="s">
        <v>8129</v>
      </c>
      <c r="L501" t="s">
        <v>8130</v>
      </c>
      <c r="M501" t="s">
        <v>8131</v>
      </c>
      <c r="N501" t="s">
        <v>8132</v>
      </c>
      <c r="O501" t="s">
        <v>8133</v>
      </c>
      <c r="P501" t="s">
        <v>8134</v>
      </c>
      <c r="Q501" t="s">
        <v>8135</v>
      </c>
      <c r="R501" t="s">
        <v>8136</v>
      </c>
      <c r="S501" t="s">
        <v>8137</v>
      </c>
      <c r="T501" t="s">
        <v>8138</v>
      </c>
      <c r="U501" t="s">
        <v>8139</v>
      </c>
      <c r="V501" t="s">
        <v>10</v>
      </c>
      <c r="W501" t="s">
        <v>53</v>
      </c>
      <c r="X501" t="s">
        <v>555</v>
      </c>
      <c r="Y501" t="s">
        <v>509</v>
      </c>
      <c r="Z501" t="s">
        <v>529</v>
      </c>
    </row>
    <row r="502" spans="1:26" hidden="1" x14ac:dyDescent="0.35">
      <c r="A502">
        <v>339482945</v>
      </c>
      <c r="B502" s="19">
        <v>45657</v>
      </c>
      <c r="C502">
        <v>104293654</v>
      </c>
      <c r="D502">
        <v>30823906</v>
      </c>
      <c r="E502">
        <v>2158379</v>
      </c>
      <c r="F502">
        <v>1126791</v>
      </c>
      <c r="G502">
        <v>264265</v>
      </c>
      <c r="H502" t="s">
        <v>8140</v>
      </c>
      <c r="I502" t="s">
        <v>8141</v>
      </c>
      <c r="J502" t="s">
        <v>8142</v>
      </c>
      <c r="K502" t="s">
        <v>8143</v>
      </c>
      <c r="L502" t="s">
        <v>8144</v>
      </c>
      <c r="M502" t="s">
        <v>8145</v>
      </c>
      <c r="N502" t="s">
        <v>8146</v>
      </c>
      <c r="O502" t="s">
        <v>8147</v>
      </c>
      <c r="P502" t="s">
        <v>8148</v>
      </c>
      <c r="Q502" t="s">
        <v>8149</v>
      </c>
      <c r="R502" t="s">
        <v>8150</v>
      </c>
      <c r="S502" t="s">
        <v>8151</v>
      </c>
      <c r="T502" t="s">
        <v>8152</v>
      </c>
      <c r="U502" t="s">
        <v>8153</v>
      </c>
      <c r="V502" t="s">
        <v>10</v>
      </c>
      <c r="W502" t="s">
        <v>53</v>
      </c>
      <c r="X502" t="s">
        <v>555</v>
      </c>
      <c r="Y502" t="s">
        <v>509</v>
      </c>
      <c r="Z502" t="s">
        <v>529</v>
      </c>
    </row>
    <row r="503" spans="1:26" hidden="1" x14ac:dyDescent="0.35">
      <c r="A503">
        <v>485920227</v>
      </c>
      <c r="B503" s="19">
        <v>44926</v>
      </c>
      <c r="C503">
        <v>121437124</v>
      </c>
      <c r="D503">
        <v>33465361</v>
      </c>
      <c r="E503">
        <v>5209409</v>
      </c>
      <c r="F503">
        <v>2081763</v>
      </c>
      <c r="G503">
        <v>1754313</v>
      </c>
      <c r="H503" t="s">
        <v>8154</v>
      </c>
      <c r="I503" t="s">
        <v>8155</v>
      </c>
      <c r="J503" t="s">
        <v>8156</v>
      </c>
      <c r="K503" t="s">
        <v>8157</v>
      </c>
      <c r="L503" t="s">
        <v>8158</v>
      </c>
      <c r="M503" t="s">
        <v>8159</v>
      </c>
      <c r="N503" t="s">
        <v>8160</v>
      </c>
      <c r="O503" t="s">
        <v>8161</v>
      </c>
      <c r="P503" t="s">
        <v>8162</v>
      </c>
      <c r="Q503" t="s">
        <v>8163</v>
      </c>
      <c r="R503" t="s">
        <v>8164</v>
      </c>
      <c r="S503" t="s">
        <v>8165</v>
      </c>
      <c r="T503" t="s">
        <v>8166</v>
      </c>
      <c r="U503" t="s">
        <v>8167</v>
      </c>
      <c r="V503" t="s">
        <v>10</v>
      </c>
      <c r="W503" t="s">
        <v>53</v>
      </c>
      <c r="X503" t="s">
        <v>1200</v>
      </c>
      <c r="Y503" t="s">
        <v>1125</v>
      </c>
      <c r="Z503" t="s">
        <v>1174</v>
      </c>
    </row>
    <row r="504" spans="1:26" hidden="1" x14ac:dyDescent="0.35">
      <c r="A504">
        <v>426080081</v>
      </c>
      <c r="B504" s="19">
        <v>43100</v>
      </c>
      <c r="C504">
        <v>143264512</v>
      </c>
      <c r="D504">
        <v>56907292</v>
      </c>
      <c r="E504">
        <v>4486216</v>
      </c>
      <c r="F504">
        <v>2039037</v>
      </c>
      <c r="G504">
        <v>1746546</v>
      </c>
      <c r="H504" t="s">
        <v>8168</v>
      </c>
      <c r="I504" t="s">
        <v>8169</v>
      </c>
      <c r="J504" t="s">
        <v>8170</v>
      </c>
      <c r="K504" t="s">
        <v>8171</v>
      </c>
      <c r="L504" t="s">
        <v>8172</v>
      </c>
      <c r="M504" t="s">
        <v>8173</v>
      </c>
      <c r="N504" t="s">
        <v>8174</v>
      </c>
      <c r="O504" t="s">
        <v>6122</v>
      </c>
      <c r="P504" t="s">
        <v>8175</v>
      </c>
      <c r="Q504" t="s">
        <v>8176</v>
      </c>
      <c r="R504" t="s">
        <v>8177</v>
      </c>
      <c r="S504" t="s">
        <v>8178</v>
      </c>
      <c r="T504" t="s">
        <v>8179</v>
      </c>
      <c r="U504" t="s">
        <v>8180</v>
      </c>
      <c r="V504" t="s">
        <v>10</v>
      </c>
      <c r="W504" t="s">
        <v>53</v>
      </c>
      <c r="X504" t="s">
        <v>682</v>
      </c>
      <c r="Y504" t="s">
        <v>509</v>
      </c>
      <c r="Z504" t="s">
        <v>666</v>
      </c>
    </row>
    <row r="505" spans="1:26" hidden="1" x14ac:dyDescent="0.35">
      <c r="A505">
        <v>333452712</v>
      </c>
      <c r="B505" s="19">
        <v>42735</v>
      </c>
      <c r="C505">
        <v>37779364</v>
      </c>
      <c r="D505">
        <v>6385028</v>
      </c>
      <c r="E505">
        <v>876782</v>
      </c>
      <c r="F505">
        <v>450308</v>
      </c>
      <c r="G505">
        <v>487172</v>
      </c>
      <c r="H505" t="s">
        <v>8181</v>
      </c>
      <c r="I505" t="s">
        <v>8182</v>
      </c>
      <c r="J505" t="s">
        <v>8183</v>
      </c>
      <c r="K505" t="s">
        <v>8184</v>
      </c>
      <c r="L505" t="s">
        <v>8185</v>
      </c>
      <c r="M505" t="s">
        <v>49</v>
      </c>
      <c r="N505" t="s">
        <v>8186</v>
      </c>
      <c r="O505" t="s">
        <v>72</v>
      </c>
      <c r="P505" t="s">
        <v>8187</v>
      </c>
      <c r="Q505" t="s">
        <v>8188</v>
      </c>
      <c r="R505" t="s">
        <v>8189</v>
      </c>
      <c r="S505" t="s">
        <v>2083</v>
      </c>
      <c r="T505" t="s">
        <v>8190</v>
      </c>
      <c r="U505" t="s">
        <v>8191</v>
      </c>
      <c r="V505" t="s">
        <v>10</v>
      </c>
      <c r="W505" t="s">
        <v>53</v>
      </c>
      <c r="X505" t="s">
        <v>1614</v>
      </c>
      <c r="Y505" t="s">
        <v>1484</v>
      </c>
      <c r="Z505" t="s">
        <v>1566</v>
      </c>
    </row>
    <row r="506" spans="1:26" hidden="1" x14ac:dyDescent="0.35">
      <c r="A506">
        <v>345820294</v>
      </c>
      <c r="B506" s="19">
        <v>43465</v>
      </c>
      <c r="C506">
        <v>47375459</v>
      </c>
      <c r="D506">
        <v>17815122</v>
      </c>
      <c r="E506">
        <v>2427644</v>
      </c>
      <c r="F506">
        <v>1689078</v>
      </c>
      <c r="G506">
        <v>1761050</v>
      </c>
      <c r="H506" t="s">
        <v>49</v>
      </c>
      <c r="I506" t="s">
        <v>8192</v>
      </c>
      <c r="J506" t="s">
        <v>8193</v>
      </c>
      <c r="K506" t="s">
        <v>8194</v>
      </c>
      <c r="L506" t="s">
        <v>8195</v>
      </c>
      <c r="M506" t="s">
        <v>8196</v>
      </c>
      <c r="N506" t="s">
        <v>8197</v>
      </c>
      <c r="O506" t="s">
        <v>49</v>
      </c>
      <c r="P506" t="s">
        <v>8198</v>
      </c>
      <c r="Q506" t="s">
        <v>416</v>
      </c>
      <c r="R506" t="s">
        <v>8199</v>
      </c>
      <c r="S506" t="s">
        <v>8200</v>
      </c>
      <c r="T506" t="s">
        <v>8201</v>
      </c>
      <c r="U506" t="s">
        <v>8202</v>
      </c>
      <c r="V506" t="s">
        <v>10</v>
      </c>
      <c r="W506" t="s">
        <v>53</v>
      </c>
      <c r="X506" t="s">
        <v>1238</v>
      </c>
      <c r="Y506" t="s">
        <v>1125</v>
      </c>
      <c r="Z506" t="s">
        <v>1174</v>
      </c>
    </row>
    <row r="507" spans="1:26" hidden="1" x14ac:dyDescent="0.35">
      <c r="A507">
        <v>347451684</v>
      </c>
      <c r="B507" s="19">
        <v>44012</v>
      </c>
      <c r="C507">
        <v>64223165</v>
      </c>
      <c r="D507">
        <v>13468419</v>
      </c>
      <c r="E507">
        <v>-5602475</v>
      </c>
      <c r="F507">
        <v>-7567014</v>
      </c>
      <c r="G507">
        <v>-5637064</v>
      </c>
      <c r="H507" t="s">
        <v>178</v>
      </c>
      <c r="I507" t="s">
        <v>8203</v>
      </c>
      <c r="J507" t="s">
        <v>8204</v>
      </c>
      <c r="K507" t="s">
        <v>8205</v>
      </c>
      <c r="L507" t="s">
        <v>8206</v>
      </c>
      <c r="M507" t="s">
        <v>8207</v>
      </c>
      <c r="N507" t="s">
        <v>8208</v>
      </c>
      <c r="O507" t="s">
        <v>8209</v>
      </c>
      <c r="P507" t="s">
        <v>8210</v>
      </c>
      <c r="Q507" t="s">
        <v>8211</v>
      </c>
      <c r="R507" t="s">
        <v>8212</v>
      </c>
      <c r="S507" t="s">
        <v>8213</v>
      </c>
      <c r="T507" t="s">
        <v>8214</v>
      </c>
      <c r="U507" t="s">
        <v>4938</v>
      </c>
      <c r="V507" t="s">
        <v>10</v>
      </c>
      <c r="W507" t="s">
        <v>53</v>
      </c>
      <c r="X507" t="s">
        <v>1713</v>
      </c>
      <c r="Y507" t="s">
        <v>1484</v>
      </c>
      <c r="Z507" t="s">
        <v>1677</v>
      </c>
    </row>
    <row r="508" spans="1:26" hidden="1" x14ac:dyDescent="0.35">
      <c r="A508">
        <v>333748564</v>
      </c>
      <c r="B508" s="19">
        <v>44926</v>
      </c>
      <c r="C508">
        <v>100039375</v>
      </c>
      <c r="D508">
        <v>33145328</v>
      </c>
      <c r="E508">
        <v>3206465</v>
      </c>
      <c r="F508">
        <v>1096959</v>
      </c>
      <c r="G508">
        <v>638628</v>
      </c>
      <c r="H508" t="s">
        <v>8215</v>
      </c>
      <c r="I508" t="s">
        <v>8216</v>
      </c>
      <c r="J508" t="s">
        <v>8217</v>
      </c>
      <c r="K508" t="s">
        <v>8218</v>
      </c>
      <c r="L508" t="s">
        <v>6871</v>
      </c>
      <c r="M508" t="s">
        <v>4264</v>
      </c>
      <c r="N508" t="s">
        <v>8219</v>
      </c>
      <c r="O508" t="s">
        <v>3753</v>
      </c>
      <c r="P508" t="s">
        <v>8220</v>
      </c>
      <c r="Q508" t="s">
        <v>8221</v>
      </c>
      <c r="R508" t="s">
        <v>5009</v>
      </c>
      <c r="S508" t="s">
        <v>8222</v>
      </c>
      <c r="T508" t="s">
        <v>8223</v>
      </c>
      <c r="U508" t="s">
        <v>8224</v>
      </c>
      <c r="V508" t="s">
        <v>10</v>
      </c>
      <c r="W508" t="s">
        <v>53</v>
      </c>
      <c r="X508" t="s">
        <v>1068</v>
      </c>
      <c r="Y508" t="s">
        <v>1001</v>
      </c>
      <c r="Z508" t="s">
        <v>1052</v>
      </c>
    </row>
    <row r="509" spans="1:26" hidden="1" x14ac:dyDescent="0.35">
      <c r="A509">
        <v>347902587</v>
      </c>
      <c r="B509" s="19">
        <v>43281</v>
      </c>
      <c r="C509">
        <v>325413785</v>
      </c>
      <c r="D509">
        <v>185308537</v>
      </c>
      <c r="E509">
        <v>31437954</v>
      </c>
      <c r="F509">
        <v>35034491</v>
      </c>
      <c r="G509">
        <v>26504670</v>
      </c>
      <c r="H509" t="s">
        <v>8225</v>
      </c>
      <c r="I509" t="s">
        <v>8226</v>
      </c>
      <c r="J509" t="s">
        <v>8227</v>
      </c>
      <c r="K509" t="s">
        <v>8228</v>
      </c>
      <c r="L509" t="s">
        <v>8229</v>
      </c>
      <c r="M509" t="s">
        <v>8230</v>
      </c>
      <c r="N509" t="s">
        <v>8231</v>
      </c>
      <c r="O509" t="s">
        <v>8232</v>
      </c>
      <c r="P509" t="s">
        <v>6020</v>
      </c>
      <c r="Q509" t="s">
        <v>8158</v>
      </c>
      <c r="R509" t="s">
        <v>8233</v>
      </c>
      <c r="S509" t="s">
        <v>8234</v>
      </c>
      <c r="T509" t="s">
        <v>8235</v>
      </c>
      <c r="U509" t="s">
        <v>8236</v>
      </c>
      <c r="V509" t="s">
        <v>10</v>
      </c>
      <c r="W509" t="s">
        <v>53</v>
      </c>
      <c r="X509" t="s">
        <v>1800</v>
      </c>
      <c r="Y509" t="s">
        <v>1766</v>
      </c>
      <c r="Z509" t="s">
        <v>1766</v>
      </c>
    </row>
    <row r="510" spans="1:26" hidden="1" x14ac:dyDescent="0.35">
      <c r="A510">
        <v>343331914</v>
      </c>
      <c r="B510" s="19">
        <v>43100</v>
      </c>
      <c r="C510">
        <v>43424517</v>
      </c>
      <c r="D510">
        <v>17814061</v>
      </c>
      <c r="E510">
        <v>3968981</v>
      </c>
      <c r="F510">
        <v>1465752</v>
      </c>
      <c r="G510">
        <v>1260646</v>
      </c>
      <c r="H510" t="s">
        <v>8237</v>
      </c>
      <c r="I510" t="s">
        <v>8238</v>
      </c>
      <c r="J510" t="s">
        <v>8239</v>
      </c>
      <c r="K510" t="s">
        <v>8240</v>
      </c>
      <c r="L510" t="s">
        <v>8241</v>
      </c>
      <c r="M510" t="s">
        <v>8242</v>
      </c>
      <c r="N510" t="s">
        <v>8243</v>
      </c>
      <c r="O510" t="s">
        <v>4988</v>
      </c>
      <c r="P510" t="s">
        <v>8244</v>
      </c>
      <c r="Q510" t="s">
        <v>8245</v>
      </c>
      <c r="R510" t="s">
        <v>8246</v>
      </c>
      <c r="S510" t="s">
        <v>8247</v>
      </c>
      <c r="T510" t="s">
        <v>8248</v>
      </c>
      <c r="U510" t="s">
        <v>8249</v>
      </c>
      <c r="V510" t="s">
        <v>10</v>
      </c>
      <c r="W510" t="s">
        <v>53</v>
      </c>
      <c r="X510" t="s">
        <v>649</v>
      </c>
      <c r="Y510" t="s">
        <v>509</v>
      </c>
      <c r="Z510" t="s">
        <v>645</v>
      </c>
    </row>
    <row r="511" spans="1:26" hidden="1" x14ac:dyDescent="0.35">
      <c r="A511">
        <v>343425286</v>
      </c>
      <c r="B511" s="19">
        <v>44926</v>
      </c>
      <c r="C511">
        <v>63666358</v>
      </c>
      <c r="D511">
        <v>32750365</v>
      </c>
      <c r="E511">
        <v>10678781</v>
      </c>
      <c r="F511">
        <v>8114071</v>
      </c>
      <c r="G511">
        <v>5571667</v>
      </c>
      <c r="H511" t="s">
        <v>8250</v>
      </c>
      <c r="I511" t="s">
        <v>8251</v>
      </c>
      <c r="J511" t="s">
        <v>8252</v>
      </c>
      <c r="K511" t="s">
        <v>8253</v>
      </c>
      <c r="L511" t="s">
        <v>8254</v>
      </c>
      <c r="M511" t="s">
        <v>7039</v>
      </c>
      <c r="N511" t="s">
        <v>8255</v>
      </c>
      <c r="O511" t="s">
        <v>4810</v>
      </c>
      <c r="P511" t="s">
        <v>8256</v>
      </c>
      <c r="Q511" t="s">
        <v>2522</v>
      </c>
      <c r="R511" t="s">
        <v>6108</v>
      </c>
      <c r="S511" t="s">
        <v>8257</v>
      </c>
      <c r="T511" t="s">
        <v>8258</v>
      </c>
      <c r="U511" t="s">
        <v>8259</v>
      </c>
      <c r="V511" t="s">
        <v>10</v>
      </c>
      <c r="W511" t="s">
        <v>53</v>
      </c>
      <c r="X511" t="s">
        <v>1090</v>
      </c>
      <c r="Y511" t="s">
        <v>1001</v>
      </c>
      <c r="Z511" t="s">
        <v>1052</v>
      </c>
    </row>
    <row r="512" spans="1:26" hidden="1" x14ac:dyDescent="0.35">
      <c r="A512">
        <v>394792188</v>
      </c>
      <c r="B512" s="19">
        <v>42735</v>
      </c>
      <c r="C512">
        <v>30905357</v>
      </c>
      <c r="D512">
        <v>10131085</v>
      </c>
      <c r="E512">
        <v>1029715</v>
      </c>
      <c r="F512">
        <v>209202</v>
      </c>
      <c r="G512">
        <v>358019</v>
      </c>
      <c r="H512" t="s">
        <v>8260</v>
      </c>
      <c r="I512" t="s">
        <v>8261</v>
      </c>
      <c r="J512" t="s">
        <v>8262</v>
      </c>
      <c r="K512" t="s">
        <v>8263</v>
      </c>
      <c r="L512" t="s">
        <v>8264</v>
      </c>
      <c r="M512" t="s">
        <v>8265</v>
      </c>
      <c r="N512" t="s">
        <v>8266</v>
      </c>
      <c r="O512" t="s">
        <v>8267</v>
      </c>
      <c r="P512" t="s">
        <v>2035</v>
      </c>
      <c r="Q512" t="s">
        <v>8268</v>
      </c>
      <c r="R512" t="s">
        <v>8269</v>
      </c>
      <c r="S512" t="s">
        <v>8270</v>
      </c>
      <c r="T512" t="s">
        <v>8271</v>
      </c>
      <c r="U512" t="s">
        <v>8272</v>
      </c>
      <c r="V512" t="s">
        <v>10</v>
      </c>
      <c r="W512" t="s">
        <v>53</v>
      </c>
      <c r="X512" t="s">
        <v>1424</v>
      </c>
      <c r="Y512" t="s">
        <v>1389</v>
      </c>
      <c r="Z512" t="s">
        <v>1390</v>
      </c>
    </row>
    <row r="513" spans="1:26" hidden="1" x14ac:dyDescent="0.35">
      <c r="A513">
        <v>452392350</v>
      </c>
      <c r="B513" s="19">
        <v>45016</v>
      </c>
      <c r="C513">
        <v>96499435</v>
      </c>
      <c r="D513">
        <v>55277348</v>
      </c>
      <c r="E513">
        <v>18736240</v>
      </c>
      <c r="F513">
        <v>16592347</v>
      </c>
      <c r="G513">
        <v>15623735</v>
      </c>
      <c r="H513" t="s">
        <v>8273</v>
      </c>
      <c r="I513" t="s">
        <v>8274</v>
      </c>
      <c r="J513" t="s">
        <v>8275</v>
      </c>
      <c r="K513" t="s">
        <v>8276</v>
      </c>
      <c r="L513" t="s">
        <v>8277</v>
      </c>
      <c r="M513" t="s">
        <v>8278</v>
      </c>
      <c r="N513" t="s">
        <v>8279</v>
      </c>
      <c r="O513" t="s">
        <v>8280</v>
      </c>
      <c r="P513" t="s">
        <v>8281</v>
      </c>
      <c r="Q513" t="s">
        <v>8282</v>
      </c>
      <c r="R513" t="s">
        <v>8283</v>
      </c>
      <c r="S513" t="s">
        <v>8284</v>
      </c>
      <c r="T513" t="s">
        <v>8285</v>
      </c>
      <c r="U513" t="s">
        <v>8286</v>
      </c>
      <c r="V513" t="s">
        <v>10</v>
      </c>
      <c r="W513" t="s">
        <v>53</v>
      </c>
      <c r="X513" t="s">
        <v>904</v>
      </c>
      <c r="Y513" t="s">
        <v>771</v>
      </c>
      <c r="Z513" t="s">
        <v>881</v>
      </c>
    </row>
    <row r="514" spans="1:26" hidden="1" x14ac:dyDescent="0.35">
      <c r="A514">
        <v>457208619</v>
      </c>
      <c r="B514" s="19">
        <v>42735</v>
      </c>
      <c r="C514">
        <v>708779394</v>
      </c>
      <c r="D514">
        <v>212705595</v>
      </c>
      <c r="E514">
        <v>15583983</v>
      </c>
      <c r="F514">
        <v>12506078</v>
      </c>
      <c r="G514">
        <v>11311983</v>
      </c>
      <c r="H514" t="s">
        <v>5240</v>
      </c>
      <c r="I514" t="s">
        <v>8287</v>
      </c>
      <c r="J514" t="s">
        <v>8288</v>
      </c>
      <c r="K514" t="s">
        <v>8289</v>
      </c>
      <c r="L514" t="s">
        <v>8290</v>
      </c>
      <c r="M514" t="s">
        <v>8291</v>
      </c>
      <c r="N514" t="s">
        <v>8292</v>
      </c>
      <c r="O514" t="s">
        <v>5919</v>
      </c>
      <c r="P514" t="s">
        <v>8293</v>
      </c>
      <c r="Q514" t="s">
        <v>8294</v>
      </c>
      <c r="R514" t="s">
        <v>8295</v>
      </c>
      <c r="S514" t="s">
        <v>8296</v>
      </c>
      <c r="T514" t="s">
        <v>8297</v>
      </c>
      <c r="U514" t="s">
        <v>8298</v>
      </c>
      <c r="V514" t="s">
        <v>10</v>
      </c>
      <c r="W514" t="s">
        <v>53</v>
      </c>
      <c r="X514" t="s">
        <v>499</v>
      </c>
      <c r="Y514" t="s">
        <v>483</v>
      </c>
      <c r="Z514" t="s">
        <v>500</v>
      </c>
    </row>
    <row r="515" spans="1:26" hidden="1" x14ac:dyDescent="0.35">
      <c r="A515">
        <v>484918362</v>
      </c>
      <c r="B515" s="19">
        <v>42735</v>
      </c>
      <c r="C515">
        <v>119475561</v>
      </c>
      <c r="D515">
        <v>39488709</v>
      </c>
      <c r="E515">
        <v>2639313</v>
      </c>
      <c r="F515">
        <v>470958</v>
      </c>
      <c r="G515">
        <v>-1756147</v>
      </c>
      <c r="H515" t="s">
        <v>8299</v>
      </c>
      <c r="I515" t="s">
        <v>8300</v>
      </c>
      <c r="J515" t="s">
        <v>8301</v>
      </c>
      <c r="K515" t="s">
        <v>8302</v>
      </c>
      <c r="L515" t="s">
        <v>8303</v>
      </c>
      <c r="M515" t="s">
        <v>8304</v>
      </c>
      <c r="N515" t="s">
        <v>339</v>
      </c>
      <c r="O515" t="s">
        <v>8305</v>
      </c>
      <c r="P515" t="s">
        <v>8306</v>
      </c>
      <c r="Q515" t="s">
        <v>8307</v>
      </c>
      <c r="R515" t="s">
        <v>8308</v>
      </c>
      <c r="S515" t="s">
        <v>8309</v>
      </c>
      <c r="T515" t="s">
        <v>8310</v>
      </c>
      <c r="U515" t="s">
        <v>8311</v>
      </c>
      <c r="V515" t="s">
        <v>10</v>
      </c>
      <c r="W515" t="s">
        <v>53</v>
      </c>
      <c r="X515" t="s">
        <v>539</v>
      </c>
      <c r="Y515" t="s">
        <v>509</v>
      </c>
      <c r="Z515" t="s">
        <v>529</v>
      </c>
    </row>
    <row r="516" spans="1:26" hidden="1" x14ac:dyDescent="0.35">
      <c r="A516">
        <v>400869277</v>
      </c>
      <c r="B516" s="19">
        <v>45657</v>
      </c>
      <c r="C516">
        <v>386916744</v>
      </c>
      <c r="D516">
        <v>98758454</v>
      </c>
      <c r="E516">
        <v>-35138939</v>
      </c>
      <c r="F516">
        <v>-47059203</v>
      </c>
      <c r="G516">
        <v>-49395294</v>
      </c>
      <c r="H516" t="s">
        <v>8312</v>
      </c>
      <c r="I516" t="s">
        <v>8313</v>
      </c>
      <c r="J516" t="s">
        <v>8314</v>
      </c>
      <c r="K516" t="s">
        <v>8315</v>
      </c>
      <c r="L516" t="s">
        <v>8316</v>
      </c>
      <c r="M516" t="s">
        <v>8317</v>
      </c>
      <c r="N516" t="s">
        <v>8318</v>
      </c>
      <c r="O516" t="s">
        <v>8319</v>
      </c>
      <c r="P516" t="s">
        <v>8320</v>
      </c>
      <c r="Q516" t="s">
        <v>8321</v>
      </c>
      <c r="R516" t="s">
        <v>8322</v>
      </c>
      <c r="S516" t="s">
        <v>8323</v>
      </c>
      <c r="T516" t="s">
        <v>8324</v>
      </c>
      <c r="U516" t="s">
        <v>8325</v>
      </c>
      <c r="V516" t="s">
        <v>10</v>
      </c>
      <c r="W516" t="s">
        <v>53</v>
      </c>
      <c r="X516" t="s">
        <v>1124</v>
      </c>
      <c r="Y516" t="s">
        <v>1125</v>
      </c>
      <c r="Z516" t="s">
        <v>1126</v>
      </c>
    </row>
    <row r="517" spans="1:26" hidden="1" x14ac:dyDescent="0.35">
      <c r="A517">
        <v>400958328</v>
      </c>
      <c r="B517" s="19">
        <v>43465</v>
      </c>
      <c r="C517">
        <v>83462705</v>
      </c>
      <c r="D517">
        <v>20845598</v>
      </c>
      <c r="E517">
        <v>832107</v>
      </c>
      <c r="F517">
        <v>123453</v>
      </c>
      <c r="G517">
        <v>156787</v>
      </c>
      <c r="H517" t="s">
        <v>8326</v>
      </c>
      <c r="I517" t="s">
        <v>8327</v>
      </c>
      <c r="J517" t="s">
        <v>8328</v>
      </c>
      <c r="K517" t="s">
        <v>8329</v>
      </c>
      <c r="L517" t="s">
        <v>8330</v>
      </c>
      <c r="M517" t="s">
        <v>6872</v>
      </c>
      <c r="N517" t="s">
        <v>8331</v>
      </c>
      <c r="O517" t="s">
        <v>8332</v>
      </c>
      <c r="P517" t="s">
        <v>6495</v>
      </c>
      <c r="Q517" t="s">
        <v>8333</v>
      </c>
      <c r="R517" t="s">
        <v>8334</v>
      </c>
      <c r="S517" t="s">
        <v>8335</v>
      </c>
      <c r="T517" t="s">
        <v>8336</v>
      </c>
      <c r="U517" t="s">
        <v>8337</v>
      </c>
      <c r="V517" t="s">
        <v>10</v>
      </c>
      <c r="W517" t="s">
        <v>53</v>
      </c>
      <c r="X517" t="s">
        <v>1507</v>
      </c>
      <c r="Y517" t="s">
        <v>1484</v>
      </c>
      <c r="Z517" t="s">
        <v>1485</v>
      </c>
    </row>
    <row r="518" spans="1:26" hidden="1" x14ac:dyDescent="0.35">
      <c r="A518">
        <v>400958328</v>
      </c>
      <c r="B518" s="19">
        <v>44561</v>
      </c>
      <c r="C518">
        <v>84719056</v>
      </c>
      <c r="D518">
        <v>20010120</v>
      </c>
      <c r="E518">
        <v>588606</v>
      </c>
      <c r="F518">
        <v>70472</v>
      </c>
      <c r="G518">
        <v>15296</v>
      </c>
      <c r="H518" t="s">
        <v>8338</v>
      </c>
      <c r="I518" t="s">
        <v>8339</v>
      </c>
      <c r="J518" t="s">
        <v>8340</v>
      </c>
      <c r="K518" t="s">
        <v>8341</v>
      </c>
      <c r="L518" t="s">
        <v>5220</v>
      </c>
      <c r="M518" t="s">
        <v>6158</v>
      </c>
      <c r="N518" t="s">
        <v>7881</v>
      </c>
      <c r="O518" t="s">
        <v>8342</v>
      </c>
      <c r="P518" t="s">
        <v>3268</v>
      </c>
      <c r="Q518" t="s">
        <v>4424</v>
      </c>
      <c r="R518" t="s">
        <v>8343</v>
      </c>
      <c r="S518" t="s">
        <v>8344</v>
      </c>
      <c r="T518" t="s">
        <v>8345</v>
      </c>
      <c r="U518" t="s">
        <v>8346</v>
      </c>
      <c r="V518" t="s">
        <v>10</v>
      </c>
      <c r="W518" t="s">
        <v>53</v>
      </c>
      <c r="X518" t="s">
        <v>1507</v>
      </c>
      <c r="Y518" t="s">
        <v>1484</v>
      </c>
      <c r="Z518" t="s">
        <v>1485</v>
      </c>
    </row>
    <row r="519" spans="1:26" hidden="1" x14ac:dyDescent="0.35">
      <c r="A519">
        <v>399332444</v>
      </c>
      <c r="B519" s="19">
        <v>41639</v>
      </c>
      <c r="C519">
        <v>127252781</v>
      </c>
      <c r="D519">
        <v>28042645</v>
      </c>
      <c r="E519">
        <v>2088734</v>
      </c>
      <c r="F519">
        <v>2103295</v>
      </c>
      <c r="G519">
        <v>0</v>
      </c>
      <c r="H519" t="s">
        <v>49</v>
      </c>
      <c r="I519" t="s">
        <v>8347</v>
      </c>
      <c r="J519" t="s">
        <v>67</v>
      </c>
      <c r="K519" t="s">
        <v>8348</v>
      </c>
      <c r="L519" t="s">
        <v>8349</v>
      </c>
      <c r="M519" t="s">
        <v>8350</v>
      </c>
      <c r="N519" t="s">
        <v>4171</v>
      </c>
      <c r="O519" t="s">
        <v>49</v>
      </c>
      <c r="P519" t="s">
        <v>8351</v>
      </c>
      <c r="Q519" t="s">
        <v>285</v>
      </c>
      <c r="R519" t="s">
        <v>8352</v>
      </c>
      <c r="S519" t="s">
        <v>8353</v>
      </c>
      <c r="T519" t="s">
        <v>8354</v>
      </c>
      <c r="U519" t="s">
        <v>8355</v>
      </c>
      <c r="V519" t="s">
        <v>10</v>
      </c>
      <c r="W519" t="s">
        <v>53</v>
      </c>
      <c r="X519" t="s">
        <v>1214</v>
      </c>
      <c r="Y519" t="s">
        <v>1125</v>
      </c>
      <c r="Z519" t="s">
        <v>1174</v>
      </c>
    </row>
    <row r="520" spans="1:26" hidden="1" x14ac:dyDescent="0.35">
      <c r="A520">
        <v>399366467</v>
      </c>
      <c r="B520" s="19">
        <v>42004</v>
      </c>
      <c r="C520">
        <v>218636658</v>
      </c>
      <c r="D520">
        <v>18436823</v>
      </c>
      <c r="E520">
        <v>6169599</v>
      </c>
      <c r="F520">
        <v>6152502</v>
      </c>
      <c r="G520">
        <v>0</v>
      </c>
      <c r="H520" t="s">
        <v>8356</v>
      </c>
      <c r="I520" t="s">
        <v>8357</v>
      </c>
      <c r="J520" t="s">
        <v>67</v>
      </c>
      <c r="K520" t="s">
        <v>3798</v>
      </c>
      <c r="L520" t="s">
        <v>8358</v>
      </c>
      <c r="M520" t="s">
        <v>8359</v>
      </c>
      <c r="N520" t="s">
        <v>3010</v>
      </c>
      <c r="O520" t="s">
        <v>49</v>
      </c>
      <c r="P520" t="s">
        <v>8360</v>
      </c>
      <c r="Q520" t="s">
        <v>4899</v>
      </c>
      <c r="R520" t="s">
        <v>8361</v>
      </c>
      <c r="S520" t="s">
        <v>8362</v>
      </c>
      <c r="T520" t="s">
        <v>8363</v>
      </c>
      <c r="U520" t="s">
        <v>8364</v>
      </c>
      <c r="V520" t="s">
        <v>10</v>
      </c>
      <c r="W520" t="s">
        <v>53</v>
      </c>
      <c r="X520" t="s">
        <v>1165</v>
      </c>
      <c r="Y520" t="s">
        <v>1125</v>
      </c>
      <c r="Z520" t="s">
        <v>1163</v>
      </c>
    </row>
    <row r="521" spans="1:26" hidden="1" x14ac:dyDescent="0.35">
      <c r="A521">
        <v>343922704</v>
      </c>
      <c r="B521" s="19">
        <v>43830</v>
      </c>
      <c r="C521">
        <v>93426996</v>
      </c>
      <c r="D521">
        <v>48752838</v>
      </c>
      <c r="E521">
        <v>8766091</v>
      </c>
      <c r="F521">
        <v>6733690</v>
      </c>
      <c r="G521">
        <v>3971811</v>
      </c>
      <c r="H521" t="s">
        <v>4348</v>
      </c>
      <c r="I521" t="s">
        <v>8365</v>
      </c>
      <c r="J521" t="s">
        <v>8366</v>
      </c>
      <c r="K521" t="s">
        <v>8367</v>
      </c>
      <c r="L521" t="s">
        <v>8368</v>
      </c>
      <c r="M521" t="s">
        <v>2211</v>
      </c>
      <c r="N521" t="s">
        <v>8369</v>
      </c>
      <c r="O521" t="s">
        <v>222</v>
      </c>
      <c r="P521" t="s">
        <v>8370</v>
      </c>
      <c r="Q521" t="s">
        <v>8371</v>
      </c>
      <c r="R521" t="s">
        <v>8372</v>
      </c>
      <c r="S521" t="s">
        <v>8373</v>
      </c>
      <c r="T521" t="s">
        <v>1938</v>
      </c>
      <c r="U521" t="s">
        <v>8374</v>
      </c>
      <c r="V521" t="s">
        <v>10</v>
      </c>
      <c r="W521" t="s">
        <v>53</v>
      </c>
      <c r="X521" t="s">
        <v>1014</v>
      </c>
      <c r="Y521" t="s">
        <v>1001</v>
      </c>
      <c r="Z521" t="s">
        <v>1008</v>
      </c>
    </row>
    <row r="522" spans="1:26" hidden="1" x14ac:dyDescent="0.35">
      <c r="A522">
        <v>399378660</v>
      </c>
      <c r="B522" s="19">
        <v>42004</v>
      </c>
      <c r="C522">
        <v>134559559</v>
      </c>
      <c r="D522">
        <v>31361616</v>
      </c>
      <c r="E522">
        <v>4148460</v>
      </c>
      <c r="F522">
        <v>4106391</v>
      </c>
      <c r="G522">
        <v>0</v>
      </c>
      <c r="H522" t="s">
        <v>8375</v>
      </c>
      <c r="I522" t="s">
        <v>8376</v>
      </c>
      <c r="J522" t="s">
        <v>67</v>
      </c>
      <c r="K522" t="s">
        <v>5766</v>
      </c>
      <c r="L522" t="s">
        <v>8377</v>
      </c>
      <c r="M522" t="s">
        <v>8378</v>
      </c>
      <c r="N522" t="s">
        <v>6118</v>
      </c>
      <c r="O522" t="s">
        <v>8379</v>
      </c>
      <c r="P522" t="s">
        <v>8380</v>
      </c>
      <c r="Q522" t="s">
        <v>8381</v>
      </c>
      <c r="R522" t="s">
        <v>8382</v>
      </c>
      <c r="S522" t="s">
        <v>8383</v>
      </c>
      <c r="T522" t="s">
        <v>8384</v>
      </c>
      <c r="U522" t="s">
        <v>8385</v>
      </c>
      <c r="V522" t="s">
        <v>10</v>
      </c>
      <c r="W522" t="s">
        <v>53</v>
      </c>
      <c r="X522" t="s">
        <v>1194</v>
      </c>
      <c r="Y522" t="s">
        <v>1125</v>
      </c>
      <c r="Z522" t="s">
        <v>1174</v>
      </c>
    </row>
    <row r="523" spans="1:26" hidden="1" x14ac:dyDescent="0.35">
      <c r="A523">
        <v>399390590</v>
      </c>
      <c r="B523" s="19">
        <v>45657</v>
      </c>
      <c r="C523">
        <v>171911975</v>
      </c>
      <c r="D523">
        <v>25160438</v>
      </c>
      <c r="E523">
        <v>2431492</v>
      </c>
      <c r="F523">
        <v>2450889</v>
      </c>
      <c r="G523">
        <v>0</v>
      </c>
      <c r="H523" t="s">
        <v>8386</v>
      </c>
      <c r="I523" t="s">
        <v>8387</v>
      </c>
      <c r="J523" t="s">
        <v>67</v>
      </c>
      <c r="K523" t="s">
        <v>4894</v>
      </c>
      <c r="L523" t="s">
        <v>8388</v>
      </c>
      <c r="M523" t="s">
        <v>8389</v>
      </c>
      <c r="N523" t="s">
        <v>4171</v>
      </c>
      <c r="O523" t="s">
        <v>8390</v>
      </c>
      <c r="P523" t="s">
        <v>8391</v>
      </c>
      <c r="Q523" t="s">
        <v>4894</v>
      </c>
      <c r="R523" t="s">
        <v>8392</v>
      </c>
      <c r="S523" t="s">
        <v>8393</v>
      </c>
      <c r="T523" t="s">
        <v>8394</v>
      </c>
      <c r="U523" t="s">
        <v>8395</v>
      </c>
      <c r="V523" t="s">
        <v>10</v>
      </c>
      <c r="W523" t="s">
        <v>53</v>
      </c>
      <c r="X523" t="s">
        <v>1344</v>
      </c>
      <c r="Y523" t="s">
        <v>1125</v>
      </c>
      <c r="Z523" t="s">
        <v>1326</v>
      </c>
    </row>
    <row r="524" spans="1:26" hidden="1" x14ac:dyDescent="0.35">
      <c r="A524">
        <v>423169622</v>
      </c>
      <c r="B524" s="19">
        <v>44561</v>
      </c>
      <c r="C524">
        <v>60992123</v>
      </c>
      <c r="D524">
        <v>11934863</v>
      </c>
      <c r="E524">
        <v>-621684</v>
      </c>
      <c r="F524">
        <v>-1006586</v>
      </c>
      <c r="G524">
        <v>-716604</v>
      </c>
      <c r="H524" t="s">
        <v>8396</v>
      </c>
      <c r="I524" t="s">
        <v>8397</v>
      </c>
      <c r="J524" t="s">
        <v>8398</v>
      </c>
      <c r="K524" t="s">
        <v>8399</v>
      </c>
      <c r="L524" t="s">
        <v>2877</v>
      </c>
      <c r="M524" t="s">
        <v>8400</v>
      </c>
      <c r="N524" t="s">
        <v>8401</v>
      </c>
      <c r="O524" t="s">
        <v>8402</v>
      </c>
      <c r="P524" t="s">
        <v>7589</v>
      </c>
      <c r="Q524" t="s">
        <v>8403</v>
      </c>
      <c r="R524" t="s">
        <v>8404</v>
      </c>
      <c r="S524" t="s">
        <v>8405</v>
      </c>
      <c r="T524" t="s">
        <v>8406</v>
      </c>
      <c r="U524" t="s">
        <v>8407</v>
      </c>
      <c r="V524" t="s">
        <v>10</v>
      </c>
      <c r="W524" t="s">
        <v>53</v>
      </c>
      <c r="X524" t="s">
        <v>1358</v>
      </c>
      <c r="Y524" t="s">
        <v>1125</v>
      </c>
      <c r="Z524" t="s">
        <v>1326</v>
      </c>
    </row>
    <row r="525" spans="1:26" hidden="1" x14ac:dyDescent="0.35">
      <c r="A525">
        <v>405880758</v>
      </c>
      <c r="B525" s="19">
        <v>42735</v>
      </c>
      <c r="C525">
        <v>24923413</v>
      </c>
      <c r="D525">
        <v>11150938</v>
      </c>
      <c r="E525">
        <v>828374</v>
      </c>
      <c r="F525">
        <v>520913</v>
      </c>
      <c r="G525">
        <v>337134</v>
      </c>
      <c r="H525" t="s">
        <v>8408</v>
      </c>
      <c r="I525" t="s">
        <v>8409</v>
      </c>
      <c r="J525" t="s">
        <v>8410</v>
      </c>
      <c r="K525" t="s">
        <v>8411</v>
      </c>
      <c r="L525" t="s">
        <v>8412</v>
      </c>
      <c r="M525" t="s">
        <v>8413</v>
      </c>
      <c r="N525" t="s">
        <v>8414</v>
      </c>
      <c r="O525" t="s">
        <v>8415</v>
      </c>
      <c r="P525" t="s">
        <v>394</v>
      </c>
      <c r="Q525" t="s">
        <v>8416</v>
      </c>
      <c r="R525" t="s">
        <v>8417</v>
      </c>
      <c r="S525" t="s">
        <v>8418</v>
      </c>
      <c r="T525" t="s">
        <v>8419</v>
      </c>
      <c r="U525" t="s">
        <v>8420</v>
      </c>
      <c r="V525" t="s">
        <v>10</v>
      </c>
      <c r="W525" t="s">
        <v>53</v>
      </c>
      <c r="X525" t="s">
        <v>1557</v>
      </c>
      <c r="Y525" t="s">
        <v>1484</v>
      </c>
      <c r="Z525" t="s">
        <v>1485</v>
      </c>
    </row>
    <row r="526" spans="1:26" hidden="1" x14ac:dyDescent="0.35">
      <c r="A526">
        <v>407512938</v>
      </c>
      <c r="B526" s="19">
        <v>45657</v>
      </c>
      <c r="C526">
        <v>165768784</v>
      </c>
      <c r="D526">
        <v>160803286</v>
      </c>
      <c r="E526">
        <v>31298394</v>
      </c>
      <c r="F526">
        <v>12127832</v>
      </c>
      <c r="G526">
        <v>5870421</v>
      </c>
      <c r="H526" t="s">
        <v>8421</v>
      </c>
      <c r="I526" t="s">
        <v>8422</v>
      </c>
      <c r="J526" t="s">
        <v>8423</v>
      </c>
      <c r="K526" t="s">
        <v>8424</v>
      </c>
      <c r="L526" t="s">
        <v>8425</v>
      </c>
      <c r="M526" t="s">
        <v>8426</v>
      </c>
      <c r="N526" t="s">
        <v>8427</v>
      </c>
      <c r="O526" t="s">
        <v>8428</v>
      </c>
      <c r="P526" t="s">
        <v>8429</v>
      </c>
      <c r="Q526" t="s">
        <v>8430</v>
      </c>
      <c r="R526" t="s">
        <v>8431</v>
      </c>
      <c r="S526" t="s">
        <v>8432</v>
      </c>
      <c r="T526" t="s">
        <v>8433</v>
      </c>
      <c r="U526" t="s">
        <v>8434</v>
      </c>
      <c r="V526" t="s">
        <v>10</v>
      </c>
      <c r="W526" t="s">
        <v>53</v>
      </c>
      <c r="X526" t="s">
        <v>951</v>
      </c>
      <c r="Y526" t="s">
        <v>771</v>
      </c>
      <c r="Z526" t="s">
        <v>941</v>
      </c>
    </row>
    <row r="527" spans="1:26" hidden="1" x14ac:dyDescent="0.35">
      <c r="A527">
        <v>457208619</v>
      </c>
      <c r="B527" s="19">
        <v>44926</v>
      </c>
      <c r="C527">
        <v>826692349</v>
      </c>
      <c r="D527">
        <v>198829390</v>
      </c>
      <c r="E527">
        <v>31916399</v>
      </c>
      <c r="F527">
        <v>32364238</v>
      </c>
      <c r="G527">
        <v>11600903</v>
      </c>
      <c r="H527" t="s">
        <v>8435</v>
      </c>
      <c r="I527" t="s">
        <v>8436</v>
      </c>
      <c r="J527" t="s">
        <v>8437</v>
      </c>
      <c r="K527" t="s">
        <v>8438</v>
      </c>
      <c r="L527" t="s">
        <v>8439</v>
      </c>
      <c r="M527" t="s">
        <v>8440</v>
      </c>
      <c r="N527" t="s">
        <v>8441</v>
      </c>
      <c r="O527" t="s">
        <v>6733</v>
      </c>
      <c r="P527" t="s">
        <v>8442</v>
      </c>
      <c r="Q527" t="s">
        <v>3710</v>
      </c>
      <c r="R527" t="s">
        <v>8443</v>
      </c>
      <c r="S527" t="s">
        <v>8444</v>
      </c>
      <c r="T527" t="s">
        <v>8445</v>
      </c>
      <c r="U527" t="s">
        <v>8446</v>
      </c>
      <c r="V527" t="s">
        <v>10</v>
      </c>
      <c r="W527" t="s">
        <v>53</v>
      </c>
      <c r="X527" t="s">
        <v>499</v>
      </c>
      <c r="Y527" t="s">
        <v>483</v>
      </c>
      <c r="Z527" t="s">
        <v>500</v>
      </c>
    </row>
    <row r="528" spans="1:26" hidden="1" x14ac:dyDescent="0.35">
      <c r="A528">
        <v>306044306</v>
      </c>
      <c r="B528" s="19">
        <v>43830</v>
      </c>
      <c r="C528">
        <v>58934356</v>
      </c>
      <c r="D528">
        <v>19299165</v>
      </c>
      <c r="E528">
        <v>2702126</v>
      </c>
      <c r="F528">
        <v>1527677</v>
      </c>
      <c r="G528">
        <v>934820</v>
      </c>
      <c r="H528" t="s">
        <v>8447</v>
      </c>
      <c r="I528" t="s">
        <v>8448</v>
      </c>
      <c r="J528" t="s">
        <v>8449</v>
      </c>
      <c r="K528" t="s">
        <v>8450</v>
      </c>
      <c r="L528" t="s">
        <v>8451</v>
      </c>
      <c r="M528" t="s">
        <v>399</v>
      </c>
      <c r="N528" t="s">
        <v>8452</v>
      </c>
      <c r="O528" t="s">
        <v>8453</v>
      </c>
      <c r="P528" t="s">
        <v>416</v>
      </c>
      <c r="Q528" t="s">
        <v>8454</v>
      </c>
      <c r="R528" t="s">
        <v>8455</v>
      </c>
      <c r="S528" t="s">
        <v>8456</v>
      </c>
      <c r="T528" t="s">
        <v>8457</v>
      </c>
      <c r="U528" t="s">
        <v>8458</v>
      </c>
      <c r="V528" t="s">
        <v>10</v>
      </c>
      <c r="W528" t="s">
        <v>53</v>
      </c>
      <c r="X528" t="s">
        <v>1523</v>
      </c>
      <c r="Y528" t="s">
        <v>1484</v>
      </c>
      <c r="Z528" t="s">
        <v>1485</v>
      </c>
    </row>
    <row r="529" spans="1:26" hidden="1" x14ac:dyDescent="0.35">
      <c r="A529">
        <v>309646719</v>
      </c>
      <c r="B529" s="19">
        <v>44561</v>
      </c>
      <c r="C529">
        <v>27321344</v>
      </c>
      <c r="D529">
        <v>12366221</v>
      </c>
      <c r="E529">
        <v>1470310</v>
      </c>
      <c r="F529">
        <v>647800</v>
      </c>
      <c r="G529">
        <v>1341796</v>
      </c>
      <c r="H529" t="s">
        <v>8459</v>
      </c>
      <c r="I529" t="s">
        <v>8460</v>
      </c>
      <c r="J529" t="s">
        <v>8461</v>
      </c>
      <c r="K529" t="s">
        <v>8462</v>
      </c>
      <c r="L529" t="s">
        <v>324</v>
      </c>
      <c r="M529" t="s">
        <v>8463</v>
      </c>
      <c r="N529" t="s">
        <v>8464</v>
      </c>
      <c r="O529" t="s">
        <v>8465</v>
      </c>
      <c r="P529" t="s">
        <v>8466</v>
      </c>
      <c r="Q529" t="s">
        <v>8467</v>
      </c>
      <c r="R529" t="s">
        <v>8468</v>
      </c>
      <c r="S529" t="s">
        <v>8469</v>
      </c>
      <c r="T529" t="s">
        <v>8470</v>
      </c>
      <c r="U529" t="s">
        <v>8471</v>
      </c>
      <c r="V529" t="s">
        <v>10</v>
      </c>
      <c r="W529" t="s">
        <v>53</v>
      </c>
      <c r="X529" t="s">
        <v>1549</v>
      </c>
      <c r="Y529" t="s">
        <v>1484</v>
      </c>
      <c r="Z529" t="s">
        <v>1485</v>
      </c>
    </row>
    <row r="530" spans="1:26" hidden="1" x14ac:dyDescent="0.35">
      <c r="A530">
        <v>315748897</v>
      </c>
      <c r="B530" s="19">
        <v>44196</v>
      </c>
      <c r="C530">
        <v>29122277</v>
      </c>
      <c r="D530">
        <v>12040142</v>
      </c>
      <c r="E530">
        <v>1155547</v>
      </c>
      <c r="F530">
        <v>806245</v>
      </c>
      <c r="G530">
        <v>579573</v>
      </c>
      <c r="H530" t="s">
        <v>8472</v>
      </c>
      <c r="I530" t="s">
        <v>8473</v>
      </c>
      <c r="J530" t="s">
        <v>8474</v>
      </c>
      <c r="K530" t="s">
        <v>8475</v>
      </c>
      <c r="L530" t="s">
        <v>8476</v>
      </c>
      <c r="M530" t="s">
        <v>4607</v>
      </c>
      <c r="N530" t="s">
        <v>8477</v>
      </c>
      <c r="O530" t="s">
        <v>8478</v>
      </c>
      <c r="P530" t="s">
        <v>8479</v>
      </c>
      <c r="Q530" t="s">
        <v>2324</v>
      </c>
      <c r="R530" t="s">
        <v>8480</v>
      </c>
      <c r="S530" t="s">
        <v>8481</v>
      </c>
      <c r="T530" t="s">
        <v>8482</v>
      </c>
      <c r="U530" t="s">
        <v>8483</v>
      </c>
      <c r="V530" t="s">
        <v>10</v>
      </c>
      <c r="W530" t="s">
        <v>53</v>
      </c>
      <c r="X530" t="s">
        <v>1551</v>
      </c>
      <c r="Y530" t="s">
        <v>1484</v>
      </c>
      <c r="Z530" t="s">
        <v>1485</v>
      </c>
    </row>
    <row r="531" spans="1:26" hidden="1" x14ac:dyDescent="0.35">
      <c r="A531">
        <v>425039617</v>
      </c>
      <c r="B531" s="19">
        <v>42735</v>
      </c>
      <c r="C531">
        <v>25646746</v>
      </c>
      <c r="D531">
        <v>11755353</v>
      </c>
      <c r="E531">
        <v>1520855</v>
      </c>
      <c r="F531">
        <v>1210447</v>
      </c>
      <c r="G531">
        <v>113507</v>
      </c>
      <c r="H531" t="s">
        <v>8484</v>
      </c>
      <c r="I531" t="s">
        <v>8485</v>
      </c>
      <c r="J531" t="s">
        <v>8486</v>
      </c>
      <c r="K531" t="s">
        <v>8199</v>
      </c>
      <c r="L531" t="s">
        <v>8487</v>
      </c>
      <c r="M531" t="s">
        <v>8488</v>
      </c>
      <c r="N531" t="s">
        <v>8489</v>
      </c>
      <c r="O531" t="s">
        <v>8490</v>
      </c>
      <c r="P531" t="s">
        <v>8491</v>
      </c>
      <c r="Q531" t="s">
        <v>8492</v>
      </c>
      <c r="R531" t="s">
        <v>8493</v>
      </c>
      <c r="S531" t="s">
        <v>8494</v>
      </c>
      <c r="T531" t="s">
        <v>8495</v>
      </c>
      <c r="U531" t="s">
        <v>8496</v>
      </c>
      <c r="V531" t="s">
        <v>10</v>
      </c>
      <c r="W531" t="s">
        <v>53</v>
      </c>
      <c r="X531" t="s">
        <v>760</v>
      </c>
      <c r="Y531" t="s">
        <v>509</v>
      </c>
      <c r="Z531" t="s">
        <v>746</v>
      </c>
    </row>
    <row r="532" spans="1:26" hidden="1" x14ac:dyDescent="0.35">
      <c r="A532">
        <v>425039617</v>
      </c>
      <c r="B532" s="19">
        <v>44196</v>
      </c>
      <c r="C532">
        <v>30678653</v>
      </c>
      <c r="D532">
        <v>13827556</v>
      </c>
      <c r="E532">
        <v>3810829</v>
      </c>
      <c r="F532">
        <v>4292012</v>
      </c>
      <c r="G532">
        <v>2646962</v>
      </c>
      <c r="H532" t="s">
        <v>8497</v>
      </c>
      <c r="I532" t="s">
        <v>8498</v>
      </c>
      <c r="J532" t="s">
        <v>8499</v>
      </c>
      <c r="K532" t="s">
        <v>8500</v>
      </c>
      <c r="L532" t="s">
        <v>8501</v>
      </c>
      <c r="M532" t="s">
        <v>8502</v>
      </c>
      <c r="N532" t="s">
        <v>8244</v>
      </c>
      <c r="O532" t="s">
        <v>8503</v>
      </c>
      <c r="P532" t="s">
        <v>8504</v>
      </c>
      <c r="Q532" t="s">
        <v>8505</v>
      </c>
      <c r="R532" t="s">
        <v>8506</v>
      </c>
      <c r="S532" t="s">
        <v>8507</v>
      </c>
      <c r="T532" t="s">
        <v>8508</v>
      </c>
      <c r="U532" t="s">
        <v>8509</v>
      </c>
      <c r="V532" t="s">
        <v>10</v>
      </c>
      <c r="W532" t="s">
        <v>53</v>
      </c>
      <c r="X532" t="s">
        <v>760</v>
      </c>
      <c r="Y532" t="s">
        <v>509</v>
      </c>
      <c r="Z532" t="s">
        <v>746</v>
      </c>
    </row>
    <row r="533" spans="1:26" hidden="1" x14ac:dyDescent="0.35">
      <c r="A533">
        <v>316673987</v>
      </c>
      <c r="B533" s="19">
        <v>43890</v>
      </c>
      <c r="C533">
        <v>39369632</v>
      </c>
      <c r="D533">
        <v>21641957</v>
      </c>
      <c r="E533">
        <v>2756934</v>
      </c>
      <c r="F533">
        <v>2427146</v>
      </c>
      <c r="G533">
        <v>1702773</v>
      </c>
      <c r="H533" t="s">
        <v>8510</v>
      </c>
      <c r="I533" t="s">
        <v>8511</v>
      </c>
      <c r="J533" t="s">
        <v>8512</v>
      </c>
      <c r="K533" t="s">
        <v>8513</v>
      </c>
      <c r="L533" t="s">
        <v>8514</v>
      </c>
      <c r="M533" t="s">
        <v>8515</v>
      </c>
      <c r="N533" t="s">
        <v>8516</v>
      </c>
      <c r="O533" t="s">
        <v>2887</v>
      </c>
      <c r="P533" t="s">
        <v>8517</v>
      </c>
      <c r="Q533" t="s">
        <v>8518</v>
      </c>
      <c r="R533" t="s">
        <v>8519</v>
      </c>
      <c r="S533" t="s">
        <v>8520</v>
      </c>
      <c r="T533" t="s">
        <v>8521</v>
      </c>
      <c r="U533" t="s">
        <v>8522</v>
      </c>
      <c r="V533" t="s">
        <v>10</v>
      </c>
      <c r="W533" t="s">
        <v>53</v>
      </c>
      <c r="X533" t="s">
        <v>1733</v>
      </c>
      <c r="Y533" t="s">
        <v>1484</v>
      </c>
      <c r="Z533" t="s">
        <v>1677</v>
      </c>
    </row>
    <row r="534" spans="1:26" hidden="1" x14ac:dyDescent="0.35">
      <c r="A534">
        <v>304424963</v>
      </c>
      <c r="B534" s="19">
        <v>42825</v>
      </c>
      <c r="C534">
        <v>27446735</v>
      </c>
      <c r="D534">
        <v>7549311</v>
      </c>
      <c r="E534">
        <v>1783942</v>
      </c>
      <c r="F534">
        <v>1491494</v>
      </c>
      <c r="G534">
        <v>993161</v>
      </c>
      <c r="H534" t="s">
        <v>8523</v>
      </c>
      <c r="I534" t="s">
        <v>8524</v>
      </c>
      <c r="J534" t="s">
        <v>8525</v>
      </c>
      <c r="K534" t="s">
        <v>8526</v>
      </c>
      <c r="L534" t="s">
        <v>8527</v>
      </c>
      <c r="M534" t="s">
        <v>4294</v>
      </c>
      <c r="N534" t="s">
        <v>8528</v>
      </c>
      <c r="O534" t="s">
        <v>7564</v>
      </c>
      <c r="P534" t="s">
        <v>8529</v>
      </c>
      <c r="Q534" t="s">
        <v>7208</v>
      </c>
      <c r="R534" t="s">
        <v>8530</v>
      </c>
      <c r="S534" t="s">
        <v>8531</v>
      </c>
      <c r="T534" t="s">
        <v>8532</v>
      </c>
      <c r="U534" t="s">
        <v>8533</v>
      </c>
      <c r="V534" t="s">
        <v>10</v>
      </c>
      <c r="W534" t="s">
        <v>53</v>
      </c>
      <c r="X534" t="s">
        <v>1632</v>
      </c>
      <c r="Y534" t="s">
        <v>1484</v>
      </c>
      <c r="Z534" t="s">
        <v>1566</v>
      </c>
    </row>
    <row r="535" spans="1:26" hidden="1" x14ac:dyDescent="0.35">
      <c r="A535">
        <v>304465461</v>
      </c>
      <c r="B535" s="19">
        <v>43100</v>
      </c>
      <c r="C535">
        <v>57024827</v>
      </c>
      <c r="D535">
        <v>17610908</v>
      </c>
      <c r="E535">
        <v>2413300</v>
      </c>
      <c r="F535">
        <v>1586594</v>
      </c>
      <c r="G535">
        <v>976244</v>
      </c>
      <c r="H535" t="s">
        <v>8534</v>
      </c>
      <c r="I535" t="s">
        <v>8387</v>
      </c>
      <c r="J535" t="s">
        <v>8535</v>
      </c>
      <c r="K535" t="s">
        <v>8536</v>
      </c>
      <c r="L535" t="s">
        <v>6136</v>
      </c>
      <c r="M535" t="s">
        <v>8537</v>
      </c>
      <c r="N535" t="s">
        <v>8538</v>
      </c>
      <c r="O535" t="s">
        <v>6122</v>
      </c>
      <c r="P535" t="s">
        <v>8539</v>
      </c>
      <c r="Q535" t="s">
        <v>8540</v>
      </c>
      <c r="R535" t="s">
        <v>8541</v>
      </c>
      <c r="S535" t="s">
        <v>8542</v>
      </c>
      <c r="T535" t="s">
        <v>8543</v>
      </c>
      <c r="U535" t="s">
        <v>8544</v>
      </c>
      <c r="V535" t="s">
        <v>10</v>
      </c>
      <c r="W535" t="s">
        <v>53</v>
      </c>
      <c r="X535" t="s">
        <v>1224</v>
      </c>
      <c r="Y535" t="s">
        <v>1125</v>
      </c>
      <c r="Z535" t="s">
        <v>1174</v>
      </c>
    </row>
    <row r="536" spans="1:26" hidden="1" x14ac:dyDescent="0.35">
      <c r="A536">
        <v>304634405</v>
      </c>
      <c r="B536" s="19">
        <v>43830</v>
      </c>
      <c r="C536">
        <v>47944421</v>
      </c>
      <c r="D536">
        <v>10406321</v>
      </c>
      <c r="E536">
        <v>546325</v>
      </c>
      <c r="F536">
        <v>291439</v>
      </c>
      <c r="G536">
        <v>212839</v>
      </c>
      <c r="H536" t="s">
        <v>8545</v>
      </c>
      <c r="I536" t="s">
        <v>8546</v>
      </c>
      <c r="J536" t="s">
        <v>8547</v>
      </c>
      <c r="K536" t="s">
        <v>8548</v>
      </c>
      <c r="L536" t="s">
        <v>8549</v>
      </c>
      <c r="M536" t="s">
        <v>8550</v>
      </c>
      <c r="N536" t="s">
        <v>2851</v>
      </c>
      <c r="O536" t="s">
        <v>8551</v>
      </c>
      <c r="P536" t="s">
        <v>204</v>
      </c>
      <c r="Q536" t="s">
        <v>8552</v>
      </c>
      <c r="R536" t="s">
        <v>8553</v>
      </c>
      <c r="S536" t="s">
        <v>8554</v>
      </c>
      <c r="T536" t="s">
        <v>8555</v>
      </c>
      <c r="U536" t="s">
        <v>8556</v>
      </c>
      <c r="V536" t="s">
        <v>10</v>
      </c>
      <c r="W536" t="s">
        <v>53</v>
      </c>
      <c r="X536" t="s">
        <v>1616</v>
      </c>
      <c r="Y536" t="s">
        <v>1484</v>
      </c>
      <c r="Z536" t="s">
        <v>1566</v>
      </c>
    </row>
    <row r="537" spans="1:26" hidden="1" x14ac:dyDescent="0.35">
      <c r="A537">
        <v>426080081</v>
      </c>
      <c r="B537" s="19">
        <v>44196</v>
      </c>
      <c r="C537">
        <v>146220755</v>
      </c>
      <c r="D537">
        <v>48915590</v>
      </c>
      <c r="E537">
        <v>4496568</v>
      </c>
      <c r="F537">
        <v>1891878</v>
      </c>
      <c r="G537">
        <v>1790389</v>
      </c>
      <c r="H537" t="s">
        <v>8557</v>
      </c>
      <c r="I537" t="s">
        <v>8558</v>
      </c>
      <c r="J537" t="s">
        <v>8559</v>
      </c>
      <c r="K537" t="s">
        <v>8560</v>
      </c>
      <c r="L537" t="s">
        <v>8561</v>
      </c>
      <c r="M537" t="s">
        <v>8562</v>
      </c>
      <c r="N537" t="s">
        <v>8332</v>
      </c>
      <c r="O537" t="s">
        <v>285</v>
      </c>
      <c r="P537" t="s">
        <v>8563</v>
      </c>
      <c r="Q537" t="s">
        <v>8564</v>
      </c>
      <c r="R537" t="s">
        <v>8565</v>
      </c>
      <c r="S537" t="s">
        <v>8566</v>
      </c>
      <c r="T537" t="s">
        <v>8567</v>
      </c>
      <c r="U537" t="s">
        <v>8568</v>
      </c>
      <c r="V537" t="s">
        <v>10</v>
      </c>
      <c r="W537" t="s">
        <v>53</v>
      </c>
      <c r="X537" t="s">
        <v>682</v>
      </c>
      <c r="Y537" t="s">
        <v>509</v>
      </c>
      <c r="Z537" t="s">
        <v>666</v>
      </c>
    </row>
    <row r="538" spans="1:26" hidden="1" x14ac:dyDescent="0.35">
      <c r="A538">
        <v>313151466</v>
      </c>
      <c r="B538" s="19">
        <v>44926</v>
      </c>
      <c r="C538">
        <v>107397592</v>
      </c>
      <c r="D538">
        <v>38613684</v>
      </c>
      <c r="E538">
        <v>4273272</v>
      </c>
      <c r="F538">
        <v>3151612</v>
      </c>
      <c r="G538">
        <v>975889</v>
      </c>
      <c r="H538" t="s">
        <v>8569</v>
      </c>
      <c r="I538" t="s">
        <v>8570</v>
      </c>
      <c r="J538" t="s">
        <v>8571</v>
      </c>
      <c r="K538" t="s">
        <v>8572</v>
      </c>
      <c r="L538" t="s">
        <v>8573</v>
      </c>
      <c r="M538" t="s">
        <v>8574</v>
      </c>
      <c r="N538" t="s">
        <v>8575</v>
      </c>
      <c r="O538" t="s">
        <v>5854</v>
      </c>
      <c r="P538" t="s">
        <v>8576</v>
      </c>
      <c r="Q538" t="s">
        <v>8577</v>
      </c>
      <c r="R538" t="s">
        <v>8578</v>
      </c>
      <c r="S538" t="s">
        <v>8579</v>
      </c>
      <c r="T538" t="s">
        <v>8580</v>
      </c>
      <c r="U538" t="s">
        <v>8581</v>
      </c>
      <c r="V538" t="s">
        <v>10</v>
      </c>
      <c r="W538" t="s">
        <v>53</v>
      </c>
      <c r="X538" t="s">
        <v>684</v>
      </c>
      <c r="Y538" t="s">
        <v>509</v>
      </c>
      <c r="Z538" t="s">
        <v>666</v>
      </c>
    </row>
    <row r="539" spans="1:26" hidden="1" x14ac:dyDescent="0.35">
      <c r="A539">
        <v>313167173</v>
      </c>
      <c r="B539" s="19">
        <v>43281</v>
      </c>
      <c r="C539">
        <v>432323000</v>
      </c>
      <c r="D539">
        <v>165655000</v>
      </c>
      <c r="E539">
        <v>4918000</v>
      </c>
      <c r="F539">
        <v>-320000</v>
      </c>
      <c r="G539">
        <v>6183000</v>
      </c>
      <c r="H539" t="s">
        <v>8582</v>
      </c>
      <c r="I539" t="s">
        <v>8583</v>
      </c>
      <c r="J539" t="s">
        <v>8584</v>
      </c>
      <c r="K539" t="s">
        <v>8585</v>
      </c>
      <c r="L539" t="s">
        <v>8586</v>
      </c>
      <c r="M539" t="s">
        <v>8587</v>
      </c>
      <c r="N539" t="s">
        <v>8588</v>
      </c>
      <c r="O539" t="s">
        <v>3470</v>
      </c>
      <c r="P539" t="s">
        <v>8589</v>
      </c>
      <c r="Q539" t="s">
        <v>8590</v>
      </c>
      <c r="R539" t="s">
        <v>8591</v>
      </c>
      <c r="S539" t="s">
        <v>49</v>
      </c>
      <c r="T539" t="s">
        <v>8562</v>
      </c>
      <c r="U539" t="s">
        <v>8592</v>
      </c>
      <c r="V539" t="s">
        <v>10</v>
      </c>
      <c r="W539" t="s">
        <v>53</v>
      </c>
      <c r="X539" t="s">
        <v>1056</v>
      </c>
      <c r="Y539" t="s">
        <v>1001</v>
      </c>
      <c r="Z539" t="s">
        <v>1052</v>
      </c>
    </row>
    <row r="540" spans="1:26" hidden="1" x14ac:dyDescent="0.35">
      <c r="A540">
        <v>427380225</v>
      </c>
      <c r="B540" s="19">
        <v>44926</v>
      </c>
      <c r="C540">
        <v>44351272</v>
      </c>
      <c r="D540">
        <v>17095068</v>
      </c>
      <c r="E540">
        <v>3532880</v>
      </c>
      <c r="F540">
        <v>2849174</v>
      </c>
      <c r="G540">
        <v>1799178</v>
      </c>
      <c r="H540" t="s">
        <v>49</v>
      </c>
      <c r="I540" t="s">
        <v>8593</v>
      </c>
      <c r="J540" t="s">
        <v>8594</v>
      </c>
      <c r="K540" t="s">
        <v>8595</v>
      </c>
      <c r="L540" t="s">
        <v>8596</v>
      </c>
      <c r="M540" t="s">
        <v>49</v>
      </c>
      <c r="N540" t="s">
        <v>8597</v>
      </c>
      <c r="O540" t="s">
        <v>49</v>
      </c>
      <c r="P540" t="s">
        <v>5823</v>
      </c>
      <c r="Q540" t="s">
        <v>8598</v>
      </c>
      <c r="R540" t="s">
        <v>8599</v>
      </c>
      <c r="S540" t="s">
        <v>8600</v>
      </c>
      <c r="T540" t="s">
        <v>8601</v>
      </c>
      <c r="U540" t="s">
        <v>8602</v>
      </c>
      <c r="V540" t="s">
        <v>10</v>
      </c>
      <c r="W540" t="s">
        <v>53</v>
      </c>
      <c r="X540" t="s">
        <v>710</v>
      </c>
      <c r="Y540" t="s">
        <v>509</v>
      </c>
      <c r="Z540" t="s">
        <v>666</v>
      </c>
    </row>
    <row r="541" spans="1:26" hidden="1" x14ac:dyDescent="0.35">
      <c r="A541">
        <v>307667089</v>
      </c>
      <c r="B541" s="19">
        <v>44926</v>
      </c>
      <c r="C541">
        <v>318647104</v>
      </c>
      <c r="D541">
        <v>101957238</v>
      </c>
      <c r="E541">
        <v>19983212</v>
      </c>
      <c r="F541">
        <v>19746850</v>
      </c>
      <c r="G541">
        <v>11149438</v>
      </c>
      <c r="H541" t="s">
        <v>8603</v>
      </c>
      <c r="I541" t="s">
        <v>8604</v>
      </c>
      <c r="J541" t="s">
        <v>8605</v>
      </c>
      <c r="K541" t="s">
        <v>8606</v>
      </c>
      <c r="L541" t="s">
        <v>8607</v>
      </c>
      <c r="M541" t="s">
        <v>8608</v>
      </c>
      <c r="N541" t="s">
        <v>8049</v>
      </c>
      <c r="O541" t="s">
        <v>8609</v>
      </c>
      <c r="P541" t="s">
        <v>8610</v>
      </c>
      <c r="Q541" t="s">
        <v>8611</v>
      </c>
      <c r="R541" t="s">
        <v>8612</v>
      </c>
      <c r="S541" t="s">
        <v>8613</v>
      </c>
      <c r="T541" t="s">
        <v>8614</v>
      </c>
      <c r="U541" t="s">
        <v>8615</v>
      </c>
      <c r="V541" t="s">
        <v>10</v>
      </c>
      <c r="W541" t="s">
        <v>53</v>
      </c>
      <c r="X541" t="s">
        <v>1796</v>
      </c>
      <c r="Y541" t="s">
        <v>1766</v>
      </c>
      <c r="Z541" t="s">
        <v>1766</v>
      </c>
    </row>
    <row r="542" spans="1:26" hidden="1" x14ac:dyDescent="0.35">
      <c r="A542">
        <v>404432775</v>
      </c>
      <c r="B542" s="19">
        <v>44620</v>
      </c>
      <c r="C542">
        <v>671814961</v>
      </c>
      <c r="D542">
        <v>223941853</v>
      </c>
      <c r="E542">
        <v>7980799</v>
      </c>
      <c r="F542">
        <v>9469115</v>
      </c>
      <c r="G542">
        <v>7377036</v>
      </c>
      <c r="H542" t="s">
        <v>7515</v>
      </c>
      <c r="I542" t="s">
        <v>8616</v>
      </c>
      <c r="J542" t="s">
        <v>8617</v>
      </c>
      <c r="K542" t="s">
        <v>8618</v>
      </c>
      <c r="L542" t="s">
        <v>8619</v>
      </c>
      <c r="M542" t="s">
        <v>8620</v>
      </c>
      <c r="N542" t="s">
        <v>8621</v>
      </c>
      <c r="O542" t="s">
        <v>8537</v>
      </c>
      <c r="P542" t="s">
        <v>8622</v>
      </c>
      <c r="Q542" t="s">
        <v>8391</v>
      </c>
      <c r="R542" t="s">
        <v>8623</v>
      </c>
      <c r="S542" t="s">
        <v>8624</v>
      </c>
      <c r="T542" t="s">
        <v>8625</v>
      </c>
      <c r="U542" t="s">
        <v>8626</v>
      </c>
      <c r="V542" t="s">
        <v>10</v>
      </c>
      <c r="W542" t="s">
        <v>53</v>
      </c>
      <c r="X542" t="s">
        <v>1681</v>
      </c>
      <c r="Y542" t="s">
        <v>1484</v>
      </c>
      <c r="Z542" t="s">
        <v>1677</v>
      </c>
    </row>
    <row r="543" spans="1:26" hidden="1" x14ac:dyDescent="0.35">
      <c r="A543">
        <v>478753353</v>
      </c>
      <c r="B543" s="19">
        <v>43830</v>
      </c>
      <c r="C543">
        <v>25445010</v>
      </c>
      <c r="D543">
        <v>9381391</v>
      </c>
      <c r="E543">
        <v>1173416</v>
      </c>
      <c r="F543">
        <v>388746</v>
      </c>
      <c r="G543">
        <v>361903</v>
      </c>
      <c r="H543" t="s">
        <v>8627</v>
      </c>
      <c r="I543" t="s">
        <v>6685</v>
      </c>
      <c r="J543" t="s">
        <v>8628</v>
      </c>
      <c r="K543" t="s">
        <v>8629</v>
      </c>
      <c r="L543" t="s">
        <v>8630</v>
      </c>
      <c r="M543" t="s">
        <v>8631</v>
      </c>
      <c r="N543" t="s">
        <v>8632</v>
      </c>
      <c r="O543" t="s">
        <v>4375</v>
      </c>
      <c r="P543" t="s">
        <v>8633</v>
      </c>
      <c r="Q543" t="s">
        <v>8634</v>
      </c>
      <c r="R543" t="s">
        <v>8635</v>
      </c>
      <c r="S543" t="s">
        <v>8636</v>
      </c>
      <c r="T543" t="s">
        <v>8637</v>
      </c>
      <c r="U543" t="s">
        <v>8638</v>
      </c>
      <c r="V543" t="s">
        <v>10</v>
      </c>
      <c r="W543" t="s">
        <v>53</v>
      </c>
      <c r="X543" t="s">
        <v>1630</v>
      </c>
      <c r="Y543" t="s">
        <v>1484</v>
      </c>
      <c r="Z543" t="s">
        <v>1566</v>
      </c>
    </row>
    <row r="544" spans="1:26" hidden="1" x14ac:dyDescent="0.35">
      <c r="A544">
        <v>478753353</v>
      </c>
      <c r="B544" s="19">
        <v>44926</v>
      </c>
      <c r="C544">
        <v>44031574</v>
      </c>
      <c r="D544">
        <v>15122671</v>
      </c>
      <c r="E544">
        <v>2303345</v>
      </c>
      <c r="F544">
        <v>1038656</v>
      </c>
      <c r="G544">
        <v>825144</v>
      </c>
      <c r="H544" t="s">
        <v>8639</v>
      </c>
      <c r="I544" t="s">
        <v>8640</v>
      </c>
      <c r="J544" t="s">
        <v>8641</v>
      </c>
      <c r="K544" t="s">
        <v>8642</v>
      </c>
      <c r="L544" t="s">
        <v>8643</v>
      </c>
      <c r="M544" t="s">
        <v>7257</v>
      </c>
      <c r="N544" t="s">
        <v>8644</v>
      </c>
      <c r="O544" t="s">
        <v>8645</v>
      </c>
      <c r="P544" t="s">
        <v>8646</v>
      </c>
      <c r="Q544" t="s">
        <v>8465</v>
      </c>
      <c r="R544" t="s">
        <v>8647</v>
      </c>
      <c r="S544" t="s">
        <v>8648</v>
      </c>
      <c r="T544" t="s">
        <v>8649</v>
      </c>
      <c r="U544" t="s">
        <v>8650</v>
      </c>
      <c r="V544" t="s">
        <v>10</v>
      </c>
      <c r="W544" t="s">
        <v>53</v>
      </c>
      <c r="X544" t="s">
        <v>1630</v>
      </c>
      <c r="Y544" t="s">
        <v>1484</v>
      </c>
      <c r="Z544" t="s">
        <v>1566</v>
      </c>
    </row>
    <row r="545" spans="1:26" hidden="1" x14ac:dyDescent="0.35">
      <c r="A545">
        <v>478753353</v>
      </c>
      <c r="B545" s="19">
        <v>45473</v>
      </c>
      <c r="C545">
        <v>51611577</v>
      </c>
      <c r="D545">
        <v>18672825</v>
      </c>
      <c r="E545">
        <v>1088705</v>
      </c>
      <c r="F545">
        <v>-835587</v>
      </c>
      <c r="G545">
        <v>-645166</v>
      </c>
      <c r="H545" t="s">
        <v>8651</v>
      </c>
      <c r="I545" t="s">
        <v>8652</v>
      </c>
      <c r="J545" t="s">
        <v>8653</v>
      </c>
      <c r="K545" t="s">
        <v>8654</v>
      </c>
      <c r="L545" t="s">
        <v>8655</v>
      </c>
      <c r="M545" t="s">
        <v>8656</v>
      </c>
      <c r="N545" t="s">
        <v>8657</v>
      </c>
      <c r="O545" t="s">
        <v>8658</v>
      </c>
      <c r="P545" t="s">
        <v>4721</v>
      </c>
      <c r="Q545" t="s">
        <v>8659</v>
      </c>
      <c r="R545" t="s">
        <v>8660</v>
      </c>
      <c r="S545" t="s">
        <v>8661</v>
      </c>
      <c r="T545" t="s">
        <v>8662</v>
      </c>
      <c r="U545" t="s">
        <v>8663</v>
      </c>
      <c r="V545" t="s">
        <v>10</v>
      </c>
      <c r="W545" t="s">
        <v>53</v>
      </c>
      <c r="X545" t="s">
        <v>1630</v>
      </c>
      <c r="Y545" t="s">
        <v>1484</v>
      </c>
      <c r="Z545" t="s">
        <v>1566</v>
      </c>
    </row>
    <row r="546" spans="1:26" hidden="1" x14ac:dyDescent="0.35">
      <c r="A546">
        <v>435520028</v>
      </c>
      <c r="B546" s="19">
        <v>43465</v>
      </c>
      <c r="C546">
        <v>99564386</v>
      </c>
      <c r="D546">
        <v>49810974</v>
      </c>
      <c r="E546">
        <v>9495306</v>
      </c>
      <c r="F546">
        <v>5727200</v>
      </c>
      <c r="G546">
        <v>3422005</v>
      </c>
      <c r="H546" t="s">
        <v>8664</v>
      </c>
      <c r="I546" t="s">
        <v>8665</v>
      </c>
      <c r="J546" t="s">
        <v>8666</v>
      </c>
      <c r="K546" t="s">
        <v>8667</v>
      </c>
      <c r="L546" t="s">
        <v>8668</v>
      </c>
      <c r="M546" t="s">
        <v>8669</v>
      </c>
      <c r="N546" t="s">
        <v>8670</v>
      </c>
      <c r="O546" t="s">
        <v>8671</v>
      </c>
      <c r="P546" t="s">
        <v>8672</v>
      </c>
      <c r="Q546" t="s">
        <v>2145</v>
      </c>
      <c r="R546" t="s">
        <v>8673</v>
      </c>
      <c r="S546" t="s">
        <v>8674</v>
      </c>
      <c r="T546" t="s">
        <v>8675</v>
      </c>
      <c r="U546" t="s">
        <v>8676</v>
      </c>
      <c r="V546" t="s">
        <v>10</v>
      </c>
      <c r="W546" t="s">
        <v>53</v>
      </c>
      <c r="X546" t="s">
        <v>1481</v>
      </c>
      <c r="Y546" t="s">
        <v>1389</v>
      </c>
      <c r="Z546" t="s">
        <v>1479</v>
      </c>
    </row>
    <row r="547" spans="1:26" hidden="1" x14ac:dyDescent="0.35">
      <c r="A547">
        <v>437507650</v>
      </c>
      <c r="B547" s="19">
        <v>43465</v>
      </c>
      <c r="C547">
        <v>63464925</v>
      </c>
      <c r="D547">
        <v>32531823</v>
      </c>
      <c r="E547">
        <v>-2371733</v>
      </c>
      <c r="F547">
        <v>-6567716</v>
      </c>
      <c r="G547">
        <v>-5642793</v>
      </c>
      <c r="H547" t="s">
        <v>8677</v>
      </c>
      <c r="I547" t="s">
        <v>8678</v>
      </c>
      <c r="J547" t="s">
        <v>8679</v>
      </c>
      <c r="K547" t="s">
        <v>8680</v>
      </c>
      <c r="L547" t="s">
        <v>8681</v>
      </c>
      <c r="M547" t="s">
        <v>8682</v>
      </c>
      <c r="N547" t="s">
        <v>8683</v>
      </c>
      <c r="O547" t="s">
        <v>5817</v>
      </c>
      <c r="P547" t="s">
        <v>8684</v>
      </c>
      <c r="Q547" t="s">
        <v>8685</v>
      </c>
      <c r="R547" t="s">
        <v>8686</v>
      </c>
      <c r="S547" t="s">
        <v>8687</v>
      </c>
      <c r="T547" t="s">
        <v>8688</v>
      </c>
      <c r="U547" t="s">
        <v>8689</v>
      </c>
      <c r="V547" t="s">
        <v>10</v>
      </c>
      <c r="W547" t="s">
        <v>53</v>
      </c>
      <c r="X547" t="s">
        <v>657</v>
      </c>
      <c r="Y547" t="s">
        <v>509</v>
      </c>
      <c r="Z547" t="s">
        <v>645</v>
      </c>
    </row>
    <row r="548" spans="1:26" hidden="1" x14ac:dyDescent="0.35">
      <c r="A548">
        <v>431569946</v>
      </c>
      <c r="B548" s="19">
        <v>43159</v>
      </c>
      <c r="C548">
        <v>23260764</v>
      </c>
      <c r="D548">
        <v>9441329</v>
      </c>
      <c r="E548">
        <v>-1672905</v>
      </c>
      <c r="F548">
        <v>-787654</v>
      </c>
      <c r="G548">
        <v>700433</v>
      </c>
      <c r="H548" t="s">
        <v>8690</v>
      </c>
      <c r="I548" t="s">
        <v>8691</v>
      </c>
      <c r="J548" t="s">
        <v>8692</v>
      </c>
      <c r="K548" t="s">
        <v>8693</v>
      </c>
      <c r="L548" t="s">
        <v>8694</v>
      </c>
      <c r="M548" t="s">
        <v>8695</v>
      </c>
      <c r="N548" t="s">
        <v>8696</v>
      </c>
      <c r="O548" t="s">
        <v>8697</v>
      </c>
      <c r="P548" t="s">
        <v>8698</v>
      </c>
      <c r="Q548" t="s">
        <v>8699</v>
      </c>
      <c r="R548" t="s">
        <v>8700</v>
      </c>
      <c r="S548" t="s">
        <v>8701</v>
      </c>
      <c r="T548" t="s">
        <v>8702</v>
      </c>
      <c r="U548" t="s">
        <v>8703</v>
      </c>
      <c r="V548" t="s">
        <v>10</v>
      </c>
      <c r="W548" t="s">
        <v>53</v>
      </c>
      <c r="X548" t="s">
        <v>1747</v>
      </c>
      <c r="Y548" t="s">
        <v>1484</v>
      </c>
      <c r="Z548" t="s">
        <v>1677</v>
      </c>
    </row>
    <row r="549" spans="1:26" hidden="1" x14ac:dyDescent="0.35">
      <c r="A549">
        <v>381354000</v>
      </c>
      <c r="B549" s="19">
        <v>44985</v>
      </c>
      <c r="C549">
        <v>65038563</v>
      </c>
      <c r="D549">
        <v>17986059</v>
      </c>
      <c r="E549">
        <v>778749</v>
      </c>
      <c r="F549">
        <v>1430093</v>
      </c>
      <c r="G549">
        <v>869973</v>
      </c>
      <c r="H549" t="s">
        <v>8704</v>
      </c>
      <c r="I549" t="s">
        <v>8705</v>
      </c>
      <c r="J549" t="s">
        <v>8706</v>
      </c>
      <c r="K549" t="s">
        <v>8707</v>
      </c>
      <c r="L549" t="s">
        <v>8708</v>
      </c>
      <c r="M549" t="s">
        <v>8709</v>
      </c>
      <c r="N549" t="s">
        <v>8710</v>
      </c>
      <c r="O549" t="s">
        <v>8711</v>
      </c>
      <c r="P549" t="s">
        <v>8712</v>
      </c>
      <c r="Q549" t="s">
        <v>8713</v>
      </c>
      <c r="R549" t="s">
        <v>5359</v>
      </c>
      <c r="S549" t="s">
        <v>8714</v>
      </c>
      <c r="T549" t="s">
        <v>8715</v>
      </c>
      <c r="U549" t="s">
        <v>8716</v>
      </c>
      <c r="V549" t="s">
        <v>10</v>
      </c>
      <c r="W549" t="s">
        <v>53</v>
      </c>
      <c r="X549" t="s">
        <v>1717</v>
      </c>
      <c r="Y549" t="s">
        <v>1484</v>
      </c>
      <c r="Z549" t="s">
        <v>1677</v>
      </c>
    </row>
    <row r="550" spans="1:26" hidden="1" x14ac:dyDescent="0.35">
      <c r="A550">
        <v>301522900</v>
      </c>
      <c r="B550" s="19">
        <v>44561</v>
      </c>
      <c r="C550">
        <v>25016846</v>
      </c>
      <c r="D550">
        <v>11222158</v>
      </c>
      <c r="E550">
        <v>-780667</v>
      </c>
      <c r="F550">
        <v>-2601649</v>
      </c>
      <c r="G550">
        <v>-2945323</v>
      </c>
      <c r="H550" t="s">
        <v>8717</v>
      </c>
      <c r="I550" t="s">
        <v>8718</v>
      </c>
      <c r="J550" t="s">
        <v>8719</v>
      </c>
      <c r="K550" t="s">
        <v>8720</v>
      </c>
      <c r="L550" t="s">
        <v>8721</v>
      </c>
      <c r="M550" t="s">
        <v>8722</v>
      </c>
      <c r="N550" t="s">
        <v>8723</v>
      </c>
      <c r="O550" t="s">
        <v>8724</v>
      </c>
      <c r="P550" t="s">
        <v>8725</v>
      </c>
      <c r="Q550" t="s">
        <v>8726</v>
      </c>
      <c r="R550" t="s">
        <v>8727</v>
      </c>
      <c r="S550" t="s">
        <v>8728</v>
      </c>
      <c r="T550" t="s">
        <v>8729</v>
      </c>
      <c r="U550" t="s">
        <v>8730</v>
      </c>
      <c r="V550" t="s">
        <v>10</v>
      </c>
      <c r="W550" t="s">
        <v>53</v>
      </c>
      <c r="X550" t="s">
        <v>1026</v>
      </c>
      <c r="Y550" t="s">
        <v>1001</v>
      </c>
      <c r="Z550" t="s">
        <v>1008</v>
      </c>
    </row>
    <row r="551" spans="1:26" hidden="1" x14ac:dyDescent="0.35">
      <c r="A551">
        <v>301711461</v>
      </c>
      <c r="B551" s="19">
        <v>44926</v>
      </c>
      <c r="C551">
        <v>232541515</v>
      </c>
      <c r="D551">
        <v>90442732</v>
      </c>
      <c r="E551">
        <v>19374841</v>
      </c>
      <c r="F551">
        <v>14896406</v>
      </c>
      <c r="G551">
        <v>12916991</v>
      </c>
      <c r="H551" t="s">
        <v>8731</v>
      </c>
      <c r="I551" t="s">
        <v>8732</v>
      </c>
      <c r="J551" t="s">
        <v>8733</v>
      </c>
      <c r="K551" t="s">
        <v>8734</v>
      </c>
      <c r="L551" t="s">
        <v>8735</v>
      </c>
      <c r="M551" t="s">
        <v>8736</v>
      </c>
      <c r="N551" t="s">
        <v>2494</v>
      </c>
      <c r="O551" t="s">
        <v>8737</v>
      </c>
      <c r="P551" t="s">
        <v>8738</v>
      </c>
      <c r="Q551" t="s">
        <v>8739</v>
      </c>
      <c r="R551" t="s">
        <v>8740</v>
      </c>
      <c r="S551" t="s">
        <v>8741</v>
      </c>
      <c r="T551" t="s">
        <v>8742</v>
      </c>
      <c r="U551" t="s">
        <v>8743</v>
      </c>
      <c r="V551" t="s">
        <v>10</v>
      </c>
      <c r="W551" t="s">
        <v>53</v>
      </c>
      <c r="X551" t="s">
        <v>891</v>
      </c>
      <c r="Y551" t="s">
        <v>771</v>
      </c>
      <c r="Z551" t="s">
        <v>881</v>
      </c>
    </row>
    <row r="552" spans="1:26" hidden="1" x14ac:dyDescent="0.35">
      <c r="A552">
        <v>381666361</v>
      </c>
      <c r="B552" s="19">
        <v>42369</v>
      </c>
      <c r="C552">
        <v>25304017</v>
      </c>
      <c r="D552">
        <v>12511992</v>
      </c>
      <c r="E552">
        <v>7414207</v>
      </c>
      <c r="F552">
        <v>6941662</v>
      </c>
      <c r="G552">
        <v>4482226</v>
      </c>
      <c r="H552" t="s">
        <v>8744</v>
      </c>
      <c r="I552" t="s">
        <v>8745</v>
      </c>
      <c r="J552" t="s">
        <v>8746</v>
      </c>
      <c r="K552" t="s">
        <v>8747</v>
      </c>
      <c r="L552" t="s">
        <v>8748</v>
      </c>
      <c r="M552" t="s">
        <v>8749</v>
      </c>
      <c r="N552" t="s">
        <v>8750</v>
      </c>
      <c r="O552" t="s">
        <v>8751</v>
      </c>
      <c r="P552" t="s">
        <v>6459</v>
      </c>
      <c r="Q552" t="s">
        <v>7408</v>
      </c>
      <c r="R552" t="s">
        <v>8752</v>
      </c>
      <c r="S552" t="s">
        <v>8753</v>
      </c>
      <c r="T552" t="s">
        <v>8754</v>
      </c>
      <c r="U552" t="s">
        <v>8755</v>
      </c>
      <c r="V552" t="s">
        <v>10</v>
      </c>
      <c r="W552" t="s">
        <v>53</v>
      </c>
      <c r="X552" t="s">
        <v>526</v>
      </c>
      <c r="Y552" t="s">
        <v>509</v>
      </c>
      <c r="Z552" t="s">
        <v>510</v>
      </c>
    </row>
    <row r="553" spans="1:26" hidden="1" x14ac:dyDescent="0.35">
      <c r="A553">
        <v>434085510</v>
      </c>
      <c r="B553" s="19">
        <v>45291</v>
      </c>
      <c r="C553">
        <v>109540655</v>
      </c>
      <c r="D553">
        <v>30564465</v>
      </c>
      <c r="E553">
        <v>2186612</v>
      </c>
      <c r="F553">
        <v>2366931</v>
      </c>
      <c r="G553">
        <v>0</v>
      </c>
      <c r="H553" t="s">
        <v>8756</v>
      </c>
      <c r="I553" t="s">
        <v>8757</v>
      </c>
      <c r="J553" t="s">
        <v>67</v>
      </c>
      <c r="K553" t="s">
        <v>6118</v>
      </c>
      <c r="L553" t="s">
        <v>8758</v>
      </c>
      <c r="M553" t="s">
        <v>8759</v>
      </c>
      <c r="N553" t="s">
        <v>8760</v>
      </c>
      <c r="O553" t="s">
        <v>8761</v>
      </c>
      <c r="P553" t="s">
        <v>8762</v>
      </c>
      <c r="Q553" t="s">
        <v>8763</v>
      </c>
      <c r="R553" t="s">
        <v>8764</v>
      </c>
      <c r="S553" t="s">
        <v>8765</v>
      </c>
      <c r="T553" t="s">
        <v>6983</v>
      </c>
      <c r="U553" t="s">
        <v>8766</v>
      </c>
      <c r="V553" t="s">
        <v>10</v>
      </c>
      <c r="W553" t="s">
        <v>53</v>
      </c>
      <c r="X553" t="s">
        <v>1212</v>
      </c>
      <c r="Y553" t="s">
        <v>1125</v>
      </c>
      <c r="Z553" t="s">
        <v>1174</v>
      </c>
    </row>
    <row r="554" spans="1:26" hidden="1" x14ac:dyDescent="0.35">
      <c r="A554">
        <v>311641229</v>
      </c>
      <c r="B554" s="19">
        <v>45291</v>
      </c>
      <c r="C554">
        <v>46664834</v>
      </c>
      <c r="D554">
        <v>46190520</v>
      </c>
      <c r="E554">
        <v>10043313</v>
      </c>
      <c r="F554">
        <v>26220970</v>
      </c>
      <c r="G554">
        <v>19850968</v>
      </c>
      <c r="H554" t="s">
        <v>49</v>
      </c>
      <c r="I554" t="s">
        <v>8767</v>
      </c>
      <c r="J554" t="s">
        <v>8768</v>
      </c>
      <c r="K554" t="s">
        <v>8769</v>
      </c>
      <c r="L554" t="s">
        <v>8770</v>
      </c>
      <c r="M554" t="s">
        <v>407</v>
      </c>
      <c r="N554" t="s">
        <v>8771</v>
      </c>
      <c r="O554" t="s">
        <v>49</v>
      </c>
      <c r="P554" t="s">
        <v>8772</v>
      </c>
      <c r="Q554" t="s">
        <v>8773</v>
      </c>
      <c r="R554" t="s">
        <v>8774</v>
      </c>
      <c r="S554" t="s">
        <v>8775</v>
      </c>
      <c r="T554" t="s">
        <v>8776</v>
      </c>
      <c r="U554" t="s">
        <v>8777</v>
      </c>
      <c r="V554" t="s">
        <v>10</v>
      </c>
      <c r="W554" t="s">
        <v>53</v>
      </c>
      <c r="X554" t="s">
        <v>653</v>
      </c>
      <c r="Y554" t="s">
        <v>509</v>
      </c>
      <c r="Z554" t="s">
        <v>645</v>
      </c>
    </row>
    <row r="555" spans="1:26" hidden="1" x14ac:dyDescent="0.35">
      <c r="A555">
        <v>434113700</v>
      </c>
      <c r="B555" s="19">
        <v>41639</v>
      </c>
      <c r="C555">
        <v>66648370</v>
      </c>
      <c r="D555">
        <v>26291310</v>
      </c>
      <c r="E555">
        <v>2986674</v>
      </c>
      <c r="F555">
        <v>2999431</v>
      </c>
      <c r="G555">
        <v>0</v>
      </c>
      <c r="H555" t="s">
        <v>49</v>
      </c>
      <c r="I555" t="s">
        <v>8778</v>
      </c>
      <c r="J555" t="s">
        <v>67</v>
      </c>
      <c r="K555" t="s">
        <v>4810</v>
      </c>
      <c r="L555" t="s">
        <v>8779</v>
      </c>
      <c r="M555" t="s">
        <v>8780</v>
      </c>
      <c r="N555" t="s">
        <v>8781</v>
      </c>
      <c r="O555" t="s">
        <v>49</v>
      </c>
      <c r="P555" t="s">
        <v>8782</v>
      </c>
      <c r="Q555" t="s">
        <v>7564</v>
      </c>
      <c r="R555" t="s">
        <v>5697</v>
      </c>
      <c r="S555" t="s">
        <v>8783</v>
      </c>
      <c r="T555" t="s">
        <v>8784</v>
      </c>
      <c r="U555" t="s">
        <v>8090</v>
      </c>
      <c r="V555" t="s">
        <v>10</v>
      </c>
      <c r="W555" t="s">
        <v>53</v>
      </c>
      <c r="X555" t="s">
        <v>1202</v>
      </c>
      <c r="Y555" t="s">
        <v>1125</v>
      </c>
      <c r="Z555" t="s">
        <v>1174</v>
      </c>
    </row>
    <row r="556" spans="1:26" hidden="1" x14ac:dyDescent="0.35">
      <c r="A556">
        <v>434113700</v>
      </c>
      <c r="B556" s="19">
        <v>43830</v>
      </c>
      <c r="C556">
        <v>93576974</v>
      </c>
      <c r="D556">
        <v>28113870</v>
      </c>
      <c r="E556">
        <v>1925543</v>
      </c>
      <c r="F556">
        <v>1834142</v>
      </c>
      <c r="G556">
        <v>0</v>
      </c>
      <c r="H556" t="s">
        <v>8785</v>
      </c>
      <c r="I556" t="s">
        <v>8786</v>
      </c>
      <c r="J556" t="s">
        <v>67</v>
      </c>
      <c r="K556" t="s">
        <v>4546</v>
      </c>
      <c r="L556" t="s">
        <v>8787</v>
      </c>
      <c r="M556" t="s">
        <v>5276</v>
      </c>
      <c r="N556" t="s">
        <v>7717</v>
      </c>
      <c r="O556" t="s">
        <v>8788</v>
      </c>
      <c r="P556" t="s">
        <v>8789</v>
      </c>
      <c r="Q556" t="s">
        <v>5572</v>
      </c>
      <c r="R556" t="s">
        <v>8790</v>
      </c>
      <c r="S556" t="s">
        <v>8791</v>
      </c>
      <c r="T556" t="s">
        <v>8792</v>
      </c>
      <c r="U556" t="s">
        <v>8793</v>
      </c>
      <c r="V556" t="s">
        <v>10</v>
      </c>
      <c r="W556" t="s">
        <v>53</v>
      </c>
      <c r="X556" t="s">
        <v>1202</v>
      </c>
      <c r="Y556" t="s">
        <v>1125</v>
      </c>
      <c r="Z556" t="s">
        <v>1174</v>
      </c>
    </row>
    <row r="557" spans="1:26" hidden="1" x14ac:dyDescent="0.35">
      <c r="A557">
        <v>315748897</v>
      </c>
      <c r="B557" s="19">
        <v>43465</v>
      </c>
      <c r="C557">
        <v>27123357</v>
      </c>
      <c r="D557">
        <v>11846443</v>
      </c>
      <c r="E557">
        <v>1112675</v>
      </c>
      <c r="F557">
        <v>840115</v>
      </c>
      <c r="G557">
        <v>614527</v>
      </c>
      <c r="H557" t="s">
        <v>8794</v>
      </c>
      <c r="I557" t="s">
        <v>8795</v>
      </c>
      <c r="J557" t="s">
        <v>8796</v>
      </c>
      <c r="K557" t="s">
        <v>8797</v>
      </c>
      <c r="L557" t="s">
        <v>8798</v>
      </c>
      <c r="M557" t="s">
        <v>5556</v>
      </c>
      <c r="N557" t="s">
        <v>8799</v>
      </c>
      <c r="O557" t="s">
        <v>8712</v>
      </c>
      <c r="P557" t="s">
        <v>3497</v>
      </c>
      <c r="Q557" t="s">
        <v>8800</v>
      </c>
      <c r="R557" t="s">
        <v>8801</v>
      </c>
      <c r="S557" t="s">
        <v>8802</v>
      </c>
      <c r="T557" t="s">
        <v>8803</v>
      </c>
      <c r="U557" t="s">
        <v>2987</v>
      </c>
      <c r="V557" t="s">
        <v>10</v>
      </c>
      <c r="W557" t="s">
        <v>53</v>
      </c>
      <c r="X557" t="s">
        <v>1551</v>
      </c>
      <c r="Y557" t="s">
        <v>1484</v>
      </c>
      <c r="Z557" t="s">
        <v>1485</v>
      </c>
    </row>
    <row r="558" spans="1:26" hidden="1" x14ac:dyDescent="0.35">
      <c r="A558">
        <v>317563054</v>
      </c>
      <c r="B558" s="19">
        <v>43100</v>
      </c>
      <c r="C558">
        <v>116290874</v>
      </c>
      <c r="D558">
        <v>71227288</v>
      </c>
      <c r="E558">
        <v>8638671</v>
      </c>
      <c r="F558">
        <v>2953259</v>
      </c>
      <c r="G558">
        <v>1087747</v>
      </c>
      <c r="H558" t="s">
        <v>8804</v>
      </c>
      <c r="I558" t="s">
        <v>8805</v>
      </c>
      <c r="J558" t="s">
        <v>8806</v>
      </c>
      <c r="K558" t="s">
        <v>8807</v>
      </c>
      <c r="L558" t="s">
        <v>8808</v>
      </c>
      <c r="M558" t="s">
        <v>266</v>
      </c>
      <c r="N558" t="s">
        <v>8809</v>
      </c>
      <c r="O558" t="s">
        <v>8810</v>
      </c>
      <c r="P558" t="s">
        <v>127</v>
      </c>
      <c r="Q558" t="s">
        <v>8811</v>
      </c>
      <c r="R558" t="s">
        <v>8812</v>
      </c>
      <c r="S558" t="s">
        <v>8813</v>
      </c>
      <c r="T558" t="s">
        <v>5059</v>
      </c>
      <c r="U558" t="s">
        <v>8814</v>
      </c>
      <c r="V558" t="s">
        <v>10</v>
      </c>
      <c r="W558" t="s">
        <v>53</v>
      </c>
      <c r="X558" t="s">
        <v>714</v>
      </c>
      <c r="Y558" t="s">
        <v>509</v>
      </c>
      <c r="Z558" t="s">
        <v>666</v>
      </c>
    </row>
    <row r="559" spans="1:26" hidden="1" x14ac:dyDescent="0.35">
      <c r="A559">
        <v>317598993</v>
      </c>
      <c r="B559" s="19">
        <v>43830</v>
      </c>
      <c r="C559">
        <v>21014966</v>
      </c>
      <c r="D559">
        <v>8138482</v>
      </c>
      <c r="E559">
        <v>887668</v>
      </c>
      <c r="F559">
        <v>373563</v>
      </c>
      <c r="G559">
        <v>264408</v>
      </c>
      <c r="H559" t="s">
        <v>8815</v>
      </c>
      <c r="I559" t="s">
        <v>8816</v>
      </c>
      <c r="J559" t="s">
        <v>8817</v>
      </c>
      <c r="K559" t="s">
        <v>8818</v>
      </c>
      <c r="L559" t="s">
        <v>8819</v>
      </c>
      <c r="M559" t="s">
        <v>8820</v>
      </c>
      <c r="N559" t="s">
        <v>8821</v>
      </c>
      <c r="O559" t="s">
        <v>8822</v>
      </c>
      <c r="P559" t="s">
        <v>8823</v>
      </c>
      <c r="Q559" t="s">
        <v>3164</v>
      </c>
      <c r="R559" t="s">
        <v>8824</v>
      </c>
      <c r="S559" t="s">
        <v>8825</v>
      </c>
      <c r="T559" t="s">
        <v>8826</v>
      </c>
      <c r="U559" t="s">
        <v>8827</v>
      </c>
      <c r="V559" t="s">
        <v>10</v>
      </c>
      <c r="W559" t="s">
        <v>53</v>
      </c>
      <c r="X559" t="s">
        <v>581</v>
      </c>
      <c r="Y559" t="s">
        <v>509</v>
      </c>
      <c r="Z559" t="s">
        <v>529</v>
      </c>
    </row>
    <row r="560" spans="1:26" hidden="1" x14ac:dyDescent="0.35">
      <c r="A560">
        <v>315999201</v>
      </c>
      <c r="B560" s="19">
        <v>43830</v>
      </c>
      <c r="C560">
        <v>858255465</v>
      </c>
      <c r="D560">
        <v>278647363</v>
      </c>
      <c r="E560">
        <v>19276523</v>
      </c>
      <c r="F560">
        <v>10996375</v>
      </c>
      <c r="G560">
        <v>12285714</v>
      </c>
      <c r="H560" t="s">
        <v>8828</v>
      </c>
      <c r="I560" t="s">
        <v>8829</v>
      </c>
      <c r="J560" t="s">
        <v>8830</v>
      </c>
      <c r="K560" t="s">
        <v>8831</v>
      </c>
      <c r="L560" t="s">
        <v>8832</v>
      </c>
      <c r="M560" t="s">
        <v>8833</v>
      </c>
      <c r="N560" t="s">
        <v>8834</v>
      </c>
      <c r="O560" t="s">
        <v>8835</v>
      </c>
      <c r="P560" t="s">
        <v>8836</v>
      </c>
      <c r="Q560" t="s">
        <v>8837</v>
      </c>
      <c r="R560" t="s">
        <v>8838</v>
      </c>
      <c r="S560" t="s">
        <v>8839</v>
      </c>
      <c r="T560" t="s">
        <v>8840</v>
      </c>
      <c r="U560" t="s">
        <v>8841</v>
      </c>
      <c r="V560" t="s">
        <v>10</v>
      </c>
      <c r="W560" t="s">
        <v>53</v>
      </c>
      <c r="X560" t="s">
        <v>959</v>
      </c>
      <c r="Y560" t="s">
        <v>771</v>
      </c>
      <c r="Z560" t="s">
        <v>960</v>
      </c>
    </row>
    <row r="561" spans="1:26" hidden="1" x14ac:dyDescent="0.35">
      <c r="A561">
        <v>382794865</v>
      </c>
      <c r="B561" s="19">
        <v>44196</v>
      </c>
      <c r="C561">
        <v>118200511</v>
      </c>
      <c r="D561">
        <v>39650780</v>
      </c>
      <c r="E561">
        <v>9772498</v>
      </c>
      <c r="F561">
        <v>8067325</v>
      </c>
      <c r="G561">
        <v>5543375</v>
      </c>
      <c r="H561" t="s">
        <v>8842</v>
      </c>
      <c r="I561" t="s">
        <v>8843</v>
      </c>
      <c r="J561" t="s">
        <v>5359</v>
      </c>
      <c r="K561" t="s">
        <v>8844</v>
      </c>
      <c r="L561" t="s">
        <v>8845</v>
      </c>
      <c r="M561" t="s">
        <v>8846</v>
      </c>
      <c r="N561" t="s">
        <v>8847</v>
      </c>
      <c r="O561" t="s">
        <v>8848</v>
      </c>
      <c r="P561" t="s">
        <v>5339</v>
      </c>
      <c r="Q561" t="s">
        <v>8849</v>
      </c>
      <c r="R561" t="s">
        <v>8850</v>
      </c>
      <c r="S561" t="s">
        <v>8851</v>
      </c>
      <c r="T561" t="s">
        <v>8852</v>
      </c>
      <c r="U561" t="s">
        <v>8853</v>
      </c>
      <c r="V561" t="s">
        <v>10</v>
      </c>
      <c r="W561" t="s">
        <v>53</v>
      </c>
      <c r="X561" t="s">
        <v>964</v>
      </c>
      <c r="Y561" t="s">
        <v>771</v>
      </c>
      <c r="Z561" t="s">
        <v>960</v>
      </c>
    </row>
    <row r="562" spans="1:26" hidden="1" x14ac:dyDescent="0.35">
      <c r="A562">
        <v>314539792</v>
      </c>
      <c r="B562" s="19">
        <v>44926</v>
      </c>
      <c r="C562">
        <v>35705208</v>
      </c>
      <c r="D562">
        <v>9333156</v>
      </c>
      <c r="E562">
        <v>1189578</v>
      </c>
      <c r="F562">
        <v>696346</v>
      </c>
      <c r="G562">
        <v>102178</v>
      </c>
      <c r="H562" t="s">
        <v>8854</v>
      </c>
      <c r="I562" t="s">
        <v>8855</v>
      </c>
      <c r="J562" t="s">
        <v>8856</v>
      </c>
      <c r="K562" t="s">
        <v>4142</v>
      </c>
      <c r="L562" t="s">
        <v>8857</v>
      </c>
      <c r="M562" t="s">
        <v>8858</v>
      </c>
      <c r="N562" t="s">
        <v>8859</v>
      </c>
      <c r="O562" t="s">
        <v>8860</v>
      </c>
      <c r="P562" t="s">
        <v>8861</v>
      </c>
      <c r="Q562" t="s">
        <v>61</v>
      </c>
      <c r="R562" t="s">
        <v>8862</v>
      </c>
      <c r="S562" t="s">
        <v>8863</v>
      </c>
      <c r="T562" t="s">
        <v>8864</v>
      </c>
      <c r="U562" t="s">
        <v>8865</v>
      </c>
      <c r="V562" t="s">
        <v>10</v>
      </c>
      <c r="W562" t="s">
        <v>53</v>
      </c>
      <c r="X562" t="s">
        <v>495</v>
      </c>
      <c r="Y562" t="s">
        <v>483</v>
      </c>
      <c r="Z562" t="s">
        <v>487</v>
      </c>
    </row>
    <row r="563" spans="1:26" hidden="1" x14ac:dyDescent="0.35">
      <c r="A563">
        <v>480799162</v>
      </c>
      <c r="B563" s="19">
        <v>43100</v>
      </c>
      <c r="C563">
        <v>14068127</v>
      </c>
      <c r="D563">
        <v>1405924</v>
      </c>
      <c r="E563">
        <v>468446</v>
      </c>
      <c r="F563">
        <v>468573</v>
      </c>
      <c r="G563">
        <v>0</v>
      </c>
      <c r="H563" t="s">
        <v>8866</v>
      </c>
      <c r="I563" t="s">
        <v>8867</v>
      </c>
      <c r="J563" t="s">
        <v>67</v>
      </c>
      <c r="K563" t="s">
        <v>8868</v>
      </c>
      <c r="L563" t="s">
        <v>8869</v>
      </c>
      <c r="M563" t="s">
        <v>8870</v>
      </c>
      <c r="N563" t="s">
        <v>2441</v>
      </c>
      <c r="O563" t="s">
        <v>8871</v>
      </c>
      <c r="P563" t="s">
        <v>8872</v>
      </c>
      <c r="Q563" t="s">
        <v>3755</v>
      </c>
      <c r="R563" t="s">
        <v>8873</v>
      </c>
      <c r="S563" t="s">
        <v>8874</v>
      </c>
      <c r="T563" t="s">
        <v>8875</v>
      </c>
      <c r="U563" t="s">
        <v>8876</v>
      </c>
      <c r="V563" t="s">
        <v>10</v>
      </c>
      <c r="W563" t="s">
        <v>53</v>
      </c>
      <c r="X563" t="s">
        <v>1252</v>
      </c>
      <c r="Y563" t="s">
        <v>1125</v>
      </c>
      <c r="Z563" t="s">
        <v>1174</v>
      </c>
    </row>
    <row r="564" spans="1:26" hidden="1" x14ac:dyDescent="0.35">
      <c r="A564">
        <v>319543948</v>
      </c>
      <c r="B564" s="19">
        <v>44561</v>
      </c>
      <c r="C564">
        <v>168854456</v>
      </c>
      <c r="D564">
        <v>96767981</v>
      </c>
      <c r="E564">
        <v>7563030</v>
      </c>
      <c r="F564">
        <v>3748588</v>
      </c>
      <c r="G564">
        <v>1000178</v>
      </c>
      <c r="H564" t="s">
        <v>8877</v>
      </c>
      <c r="I564" t="s">
        <v>8878</v>
      </c>
      <c r="J564" t="s">
        <v>8879</v>
      </c>
      <c r="K564" t="s">
        <v>8880</v>
      </c>
      <c r="L564" t="s">
        <v>8881</v>
      </c>
      <c r="M564" t="s">
        <v>8882</v>
      </c>
      <c r="N564" t="s">
        <v>5764</v>
      </c>
      <c r="O564" t="s">
        <v>8883</v>
      </c>
      <c r="P564" t="s">
        <v>8884</v>
      </c>
      <c r="Q564" t="s">
        <v>8885</v>
      </c>
      <c r="R564" t="s">
        <v>8886</v>
      </c>
      <c r="S564" t="s">
        <v>8887</v>
      </c>
      <c r="T564" t="s">
        <v>8888</v>
      </c>
      <c r="U564" t="s">
        <v>8889</v>
      </c>
      <c r="V564" t="s">
        <v>10</v>
      </c>
      <c r="W564" t="s">
        <v>53</v>
      </c>
      <c r="X564" t="s">
        <v>512</v>
      </c>
      <c r="Y564" t="s">
        <v>509</v>
      </c>
      <c r="Z564" t="s">
        <v>510</v>
      </c>
    </row>
    <row r="565" spans="1:26" hidden="1" x14ac:dyDescent="0.35">
      <c r="A565">
        <v>383162955</v>
      </c>
      <c r="B565" s="19">
        <v>42735</v>
      </c>
      <c r="C565">
        <v>42138172</v>
      </c>
      <c r="D565">
        <v>41533080</v>
      </c>
      <c r="E565">
        <v>4067604</v>
      </c>
      <c r="F565">
        <v>4585401</v>
      </c>
      <c r="G565">
        <v>5554004</v>
      </c>
      <c r="H565" t="s">
        <v>8890</v>
      </c>
      <c r="I565" t="s">
        <v>8891</v>
      </c>
      <c r="J565" t="s">
        <v>8892</v>
      </c>
      <c r="K565" t="s">
        <v>8893</v>
      </c>
      <c r="L565" t="s">
        <v>8894</v>
      </c>
      <c r="M565" t="s">
        <v>8895</v>
      </c>
      <c r="N565" t="s">
        <v>8896</v>
      </c>
      <c r="O565" t="s">
        <v>8897</v>
      </c>
      <c r="P565" t="s">
        <v>8898</v>
      </c>
      <c r="Q565" t="s">
        <v>8899</v>
      </c>
      <c r="R565" t="s">
        <v>8900</v>
      </c>
      <c r="S565" t="s">
        <v>8901</v>
      </c>
      <c r="T565" t="s">
        <v>8902</v>
      </c>
      <c r="U565" t="s">
        <v>8903</v>
      </c>
      <c r="V565" t="s">
        <v>10</v>
      </c>
      <c r="W565" t="s">
        <v>53</v>
      </c>
      <c r="X565" t="s">
        <v>593</v>
      </c>
      <c r="Y565" t="s">
        <v>509</v>
      </c>
      <c r="Z565" t="s">
        <v>529</v>
      </c>
    </row>
    <row r="566" spans="1:26" hidden="1" x14ac:dyDescent="0.35">
      <c r="A566">
        <v>315253922</v>
      </c>
      <c r="B566" s="19">
        <v>42825</v>
      </c>
      <c r="C566">
        <v>88770183</v>
      </c>
      <c r="D566">
        <v>44327846</v>
      </c>
      <c r="E566">
        <v>-20322396</v>
      </c>
      <c r="F566">
        <v>-3998159</v>
      </c>
      <c r="G566">
        <v>-532687</v>
      </c>
      <c r="H566" t="s">
        <v>8904</v>
      </c>
      <c r="I566" t="s">
        <v>8905</v>
      </c>
      <c r="J566" t="s">
        <v>8906</v>
      </c>
      <c r="K566" t="s">
        <v>8907</v>
      </c>
      <c r="L566" t="s">
        <v>6828</v>
      </c>
      <c r="M566" t="s">
        <v>8908</v>
      </c>
      <c r="N566" t="s">
        <v>8909</v>
      </c>
      <c r="O566" t="s">
        <v>8910</v>
      </c>
      <c r="P566" t="s">
        <v>8911</v>
      </c>
      <c r="Q566" t="s">
        <v>8912</v>
      </c>
      <c r="R566" t="s">
        <v>8913</v>
      </c>
      <c r="S566" t="s">
        <v>8914</v>
      </c>
      <c r="T566" t="s">
        <v>8915</v>
      </c>
      <c r="U566" t="s">
        <v>8916</v>
      </c>
      <c r="V566" t="s">
        <v>10</v>
      </c>
      <c r="W566" t="s">
        <v>53</v>
      </c>
      <c r="X566" t="s">
        <v>741</v>
      </c>
      <c r="Y566" t="s">
        <v>509</v>
      </c>
      <c r="Z566" t="s">
        <v>731</v>
      </c>
    </row>
    <row r="567" spans="1:26" hidden="1" x14ac:dyDescent="0.35">
      <c r="A567">
        <v>392998035</v>
      </c>
      <c r="B567" s="19">
        <v>44196</v>
      </c>
      <c r="C567">
        <v>54952688</v>
      </c>
      <c r="D567">
        <v>15919468</v>
      </c>
      <c r="E567">
        <v>1375359</v>
      </c>
      <c r="F567">
        <v>1366011</v>
      </c>
      <c r="G567">
        <v>0</v>
      </c>
      <c r="H567" t="s">
        <v>8917</v>
      </c>
      <c r="I567" t="s">
        <v>8918</v>
      </c>
      <c r="J567" t="s">
        <v>67</v>
      </c>
      <c r="K567" t="s">
        <v>3510</v>
      </c>
      <c r="L567" t="s">
        <v>5575</v>
      </c>
      <c r="M567" t="s">
        <v>8919</v>
      </c>
      <c r="N567" t="s">
        <v>2104</v>
      </c>
      <c r="O567" t="s">
        <v>8920</v>
      </c>
      <c r="P567" t="s">
        <v>8921</v>
      </c>
      <c r="Q567" t="s">
        <v>3339</v>
      </c>
      <c r="R567" t="s">
        <v>8922</v>
      </c>
      <c r="S567" t="s">
        <v>8923</v>
      </c>
      <c r="T567" t="s">
        <v>8924</v>
      </c>
      <c r="U567" t="s">
        <v>169</v>
      </c>
      <c r="V567" t="s">
        <v>10</v>
      </c>
      <c r="W567" t="s">
        <v>53</v>
      </c>
      <c r="X567" t="s">
        <v>1242</v>
      </c>
      <c r="Y567" t="s">
        <v>1125</v>
      </c>
      <c r="Z567" t="s">
        <v>1174</v>
      </c>
    </row>
    <row r="568" spans="1:26" hidden="1" x14ac:dyDescent="0.35">
      <c r="A568">
        <v>315332569</v>
      </c>
      <c r="B568" s="19">
        <v>43100</v>
      </c>
      <c r="C568">
        <v>69622684</v>
      </c>
      <c r="D568">
        <v>21563002</v>
      </c>
      <c r="E568">
        <v>3813041</v>
      </c>
      <c r="F568">
        <v>2338632</v>
      </c>
      <c r="G568">
        <v>1859483</v>
      </c>
      <c r="H568" t="s">
        <v>8925</v>
      </c>
      <c r="I568" t="s">
        <v>8926</v>
      </c>
      <c r="J568" t="s">
        <v>8927</v>
      </c>
      <c r="K568" t="s">
        <v>8928</v>
      </c>
      <c r="L568" t="s">
        <v>8929</v>
      </c>
      <c r="M568" t="s">
        <v>8930</v>
      </c>
      <c r="N568" t="s">
        <v>2240</v>
      </c>
      <c r="O568" t="s">
        <v>3629</v>
      </c>
      <c r="P568" t="s">
        <v>8931</v>
      </c>
      <c r="Q568" t="s">
        <v>8932</v>
      </c>
      <c r="R568" t="s">
        <v>8933</v>
      </c>
      <c r="S568" t="s">
        <v>8934</v>
      </c>
      <c r="T568" t="s">
        <v>8935</v>
      </c>
      <c r="U568" t="s">
        <v>8936</v>
      </c>
      <c r="V568" t="s">
        <v>10</v>
      </c>
      <c r="W568" t="s">
        <v>53</v>
      </c>
      <c r="X568" t="s">
        <v>1306</v>
      </c>
      <c r="Y568" t="s">
        <v>1125</v>
      </c>
      <c r="Z568" t="s">
        <v>1174</v>
      </c>
    </row>
    <row r="569" spans="1:26" hidden="1" x14ac:dyDescent="0.35">
      <c r="A569">
        <v>319331849</v>
      </c>
      <c r="B569" s="19">
        <v>43281</v>
      </c>
      <c r="C569">
        <v>160449807</v>
      </c>
      <c r="D569">
        <v>68766574</v>
      </c>
      <c r="E569">
        <v>11588733</v>
      </c>
      <c r="F569">
        <v>6581510</v>
      </c>
      <c r="G569">
        <v>-1429045</v>
      </c>
      <c r="H569" t="s">
        <v>8937</v>
      </c>
      <c r="I569" t="s">
        <v>8938</v>
      </c>
      <c r="J569" t="s">
        <v>8939</v>
      </c>
      <c r="K569" t="s">
        <v>8940</v>
      </c>
      <c r="L569" t="s">
        <v>8941</v>
      </c>
      <c r="M569" t="s">
        <v>8942</v>
      </c>
      <c r="N569" t="s">
        <v>8943</v>
      </c>
      <c r="O569" t="s">
        <v>8944</v>
      </c>
      <c r="P569" t="s">
        <v>8945</v>
      </c>
      <c r="Q569" t="s">
        <v>8946</v>
      </c>
      <c r="R569" t="s">
        <v>8947</v>
      </c>
      <c r="S569" t="s">
        <v>8948</v>
      </c>
      <c r="T569" t="s">
        <v>8949</v>
      </c>
      <c r="U569" t="s">
        <v>8950</v>
      </c>
      <c r="V569" t="s">
        <v>10</v>
      </c>
      <c r="W569" t="s">
        <v>53</v>
      </c>
      <c r="X569" t="s">
        <v>726</v>
      </c>
      <c r="Y569" t="s">
        <v>509</v>
      </c>
      <c r="Z569" t="s">
        <v>666</v>
      </c>
    </row>
    <row r="570" spans="1:26" hidden="1" x14ac:dyDescent="0.35">
      <c r="A570">
        <v>375781648</v>
      </c>
      <c r="B570" s="19">
        <v>43646</v>
      </c>
      <c r="C570">
        <v>120891032</v>
      </c>
      <c r="D570">
        <v>5597399</v>
      </c>
      <c r="E570">
        <v>761988</v>
      </c>
      <c r="F570">
        <v>-510428</v>
      </c>
      <c r="G570">
        <v>-411635</v>
      </c>
      <c r="H570" t="s">
        <v>8951</v>
      </c>
      <c r="I570" t="s">
        <v>8952</v>
      </c>
      <c r="J570" t="s">
        <v>8953</v>
      </c>
      <c r="K570" t="s">
        <v>8954</v>
      </c>
      <c r="L570" t="s">
        <v>7029</v>
      </c>
      <c r="M570" t="s">
        <v>8955</v>
      </c>
      <c r="N570" t="s">
        <v>8956</v>
      </c>
      <c r="O570" t="s">
        <v>8957</v>
      </c>
      <c r="P570" t="s">
        <v>8958</v>
      </c>
      <c r="Q570" t="s">
        <v>8959</v>
      </c>
      <c r="R570" t="s">
        <v>8960</v>
      </c>
      <c r="S570" t="s">
        <v>8961</v>
      </c>
      <c r="T570" t="s">
        <v>3126</v>
      </c>
      <c r="U570" t="s">
        <v>8962</v>
      </c>
      <c r="V570" t="s">
        <v>10</v>
      </c>
      <c r="W570" t="s">
        <v>53</v>
      </c>
      <c r="X570" t="s">
        <v>1394</v>
      </c>
      <c r="Y570" t="s">
        <v>1389</v>
      </c>
      <c r="Z570" t="s">
        <v>1390</v>
      </c>
    </row>
    <row r="571" spans="1:26" hidden="1" x14ac:dyDescent="0.35">
      <c r="A571">
        <v>317563054</v>
      </c>
      <c r="B571" s="19">
        <v>43830</v>
      </c>
      <c r="C571">
        <v>110459588</v>
      </c>
      <c r="D571">
        <v>64868895</v>
      </c>
      <c r="E571">
        <v>6747545</v>
      </c>
      <c r="F571">
        <v>1852144</v>
      </c>
      <c r="G571">
        <v>998498</v>
      </c>
      <c r="H571" t="s">
        <v>4493</v>
      </c>
      <c r="I571" t="s">
        <v>8963</v>
      </c>
      <c r="J571" t="s">
        <v>8964</v>
      </c>
      <c r="K571" t="s">
        <v>8965</v>
      </c>
      <c r="L571" t="s">
        <v>8966</v>
      </c>
      <c r="M571" t="s">
        <v>6190</v>
      </c>
      <c r="N571" t="s">
        <v>8967</v>
      </c>
      <c r="O571" t="s">
        <v>8968</v>
      </c>
      <c r="P571" t="s">
        <v>8969</v>
      </c>
      <c r="Q571" t="s">
        <v>6585</v>
      </c>
      <c r="R571" t="s">
        <v>8970</v>
      </c>
      <c r="S571" t="s">
        <v>8971</v>
      </c>
      <c r="T571" t="s">
        <v>8972</v>
      </c>
      <c r="U571" t="s">
        <v>8973</v>
      </c>
      <c r="V571" t="s">
        <v>10</v>
      </c>
      <c r="W571" t="s">
        <v>53</v>
      </c>
      <c r="X571" t="s">
        <v>714</v>
      </c>
      <c r="Y571" t="s">
        <v>509</v>
      </c>
      <c r="Z571" t="s">
        <v>666</v>
      </c>
    </row>
    <row r="572" spans="1:26" hidden="1" x14ac:dyDescent="0.35">
      <c r="A572">
        <v>317586907</v>
      </c>
      <c r="B572" s="19">
        <v>43251</v>
      </c>
      <c r="C572">
        <v>260335857</v>
      </c>
      <c r="D572">
        <v>103658059</v>
      </c>
      <c r="E572">
        <v>-170862</v>
      </c>
      <c r="F572">
        <v>-9547545</v>
      </c>
      <c r="G572">
        <v>-7745312</v>
      </c>
      <c r="H572" t="s">
        <v>8974</v>
      </c>
      <c r="I572" t="s">
        <v>8975</v>
      </c>
      <c r="J572" t="s">
        <v>8976</v>
      </c>
      <c r="K572" t="s">
        <v>8977</v>
      </c>
      <c r="L572" t="s">
        <v>8978</v>
      </c>
      <c r="M572" t="s">
        <v>8979</v>
      </c>
      <c r="N572" t="s">
        <v>8980</v>
      </c>
      <c r="O572" t="s">
        <v>8981</v>
      </c>
      <c r="P572" t="s">
        <v>152</v>
      </c>
      <c r="Q572" t="s">
        <v>8982</v>
      </c>
      <c r="R572" t="s">
        <v>8983</v>
      </c>
      <c r="S572" t="s">
        <v>8984</v>
      </c>
      <c r="T572" t="s">
        <v>8985</v>
      </c>
      <c r="U572" t="s">
        <v>8986</v>
      </c>
      <c r="V572" t="s">
        <v>10</v>
      </c>
      <c r="W572" t="s">
        <v>53</v>
      </c>
      <c r="X572" t="s">
        <v>1833</v>
      </c>
      <c r="Y572" t="s">
        <v>1803</v>
      </c>
      <c r="Z572" t="s">
        <v>1827</v>
      </c>
    </row>
    <row r="573" spans="1:26" hidden="1" x14ac:dyDescent="0.35">
      <c r="A573">
        <v>397815754</v>
      </c>
      <c r="B573" s="19">
        <v>43100</v>
      </c>
      <c r="C573">
        <v>249580663</v>
      </c>
      <c r="D573">
        <v>84237691</v>
      </c>
      <c r="E573">
        <v>4426356</v>
      </c>
      <c r="F573">
        <v>520151</v>
      </c>
      <c r="G573">
        <v>-386251</v>
      </c>
      <c r="H573" t="s">
        <v>361</v>
      </c>
      <c r="I573" t="s">
        <v>8987</v>
      </c>
      <c r="J573" t="s">
        <v>8988</v>
      </c>
      <c r="K573" t="s">
        <v>8989</v>
      </c>
      <c r="L573" t="s">
        <v>8990</v>
      </c>
      <c r="M573" t="s">
        <v>8991</v>
      </c>
      <c r="N573" t="s">
        <v>8992</v>
      </c>
      <c r="O573" t="s">
        <v>8993</v>
      </c>
      <c r="P573" t="s">
        <v>8994</v>
      </c>
      <c r="Q573" t="s">
        <v>6955</v>
      </c>
      <c r="R573" t="s">
        <v>8995</v>
      </c>
      <c r="S573" t="s">
        <v>8996</v>
      </c>
      <c r="T573" t="s">
        <v>5972</v>
      </c>
      <c r="U573" t="s">
        <v>8997</v>
      </c>
      <c r="V573" t="s">
        <v>10</v>
      </c>
      <c r="W573" t="s">
        <v>53</v>
      </c>
      <c r="X573" t="s">
        <v>1186</v>
      </c>
      <c r="Y573" t="s">
        <v>1125</v>
      </c>
      <c r="Z573" t="s">
        <v>1174</v>
      </c>
    </row>
    <row r="574" spans="1:26" hidden="1" x14ac:dyDescent="0.35">
      <c r="A574">
        <v>377744651</v>
      </c>
      <c r="B574" s="19">
        <v>42643</v>
      </c>
      <c r="C574">
        <v>32597994</v>
      </c>
      <c r="D574">
        <v>21621281</v>
      </c>
      <c r="E574">
        <v>1052799</v>
      </c>
      <c r="F574">
        <v>313897</v>
      </c>
      <c r="G574">
        <v>308014</v>
      </c>
      <c r="H574" t="s">
        <v>8998</v>
      </c>
      <c r="I574" t="s">
        <v>8999</v>
      </c>
      <c r="J574" t="s">
        <v>9000</v>
      </c>
      <c r="K574" t="s">
        <v>9001</v>
      </c>
      <c r="L574" t="s">
        <v>9002</v>
      </c>
      <c r="M574" t="s">
        <v>5972</v>
      </c>
      <c r="N574" t="s">
        <v>2951</v>
      </c>
      <c r="O574" t="s">
        <v>9003</v>
      </c>
      <c r="P574" t="s">
        <v>9004</v>
      </c>
      <c r="Q574" t="s">
        <v>4122</v>
      </c>
      <c r="R574" t="s">
        <v>5285</v>
      </c>
      <c r="S574" t="s">
        <v>9005</v>
      </c>
      <c r="T574" t="s">
        <v>9006</v>
      </c>
      <c r="U574" t="s">
        <v>9007</v>
      </c>
      <c r="V574" t="s">
        <v>10</v>
      </c>
      <c r="W574" t="s">
        <v>53</v>
      </c>
      <c r="X574" t="s">
        <v>706</v>
      </c>
      <c r="Y574" t="s">
        <v>509</v>
      </c>
      <c r="Z574" t="s">
        <v>666</v>
      </c>
    </row>
    <row r="575" spans="1:26" hidden="1" x14ac:dyDescent="0.35">
      <c r="A575">
        <v>324646090</v>
      </c>
      <c r="B575" s="19">
        <v>45657</v>
      </c>
      <c r="C575">
        <v>142905481</v>
      </c>
      <c r="D575">
        <v>142380425</v>
      </c>
      <c r="E575">
        <v>21637857</v>
      </c>
      <c r="F575">
        <v>3637893</v>
      </c>
      <c r="G575">
        <v>6805013</v>
      </c>
      <c r="H575" t="s">
        <v>3839</v>
      </c>
      <c r="I575" t="s">
        <v>9008</v>
      </c>
      <c r="J575" t="s">
        <v>9009</v>
      </c>
      <c r="K575" t="s">
        <v>9010</v>
      </c>
      <c r="L575" t="s">
        <v>9011</v>
      </c>
      <c r="M575" t="s">
        <v>4411</v>
      </c>
      <c r="N575" t="s">
        <v>9012</v>
      </c>
      <c r="O575" t="s">
        <v>285</v>
      </c>
      <c r="P575" t="s">
        <v>9013</v>
      </c>
      <c r="Q575" t="s">
        <v>2951</v>
      </c>
      <c r="R575" t="s">
        <v>9014</v>
      </c>
      <c r="S575" t="s">
        <v>9015</v>
      </c>
      <c r="T575" t="s">
        <v>6742</v>
      </c>
      <c r="U575" t="s">
        <v>9016</v>
      </c>
      <c r="V575" t="s">
        <v>10</v>
      </c>
      <c r="W575" t="s">
        <v>53</v>
      </c>
      <c r="X575" t="s">
        <v>1064</v>
      </c>
      <c r="Y575" t="s">
        <v>1001</v>
      </c>
      <c r="Z575" t="s">
        <v>1052</v>
      </c>
    </row>
    <row r="576" spans="1:26" hidden="1" x14ac:dyDescent="0.35">
      <c r="A576">
        <v>324696228</v>
      </c>
      <c r="B576" s="19">
        <v>44196</v>
      </c>
      <c r="C576">
        <v>34678709</v>
      </c>
      <c r="D576">
        <v>18548277</v>
      </c>
      <c r="E576">
        <v>-379401</v>
      </c>
      <c r="F576">
        <v>-77444</v>
      </c>
      <c r="G576">
        <v>-594190</v>
      </c>
      <c r="H576" t="s">
        <v>9017</v>
      </c>
      <c r="I576" t="s">
        <v>9018</v>
      </c>
      <c r="J576" t="s">
        <v>9019</v>
      </c>
      <c r="K576" t="s">
        <v>9020</v>
      </c>
      <c r="L576" t="s">
        <v>9021</v>
      </c>
      <c r="M576" t="s">
        <v>9022</v>
      </c>
      <c r="N576" t="s">
        <v>5288</v>
      </c>
      <c r="O576" t="s">
        <v>9023</v>
      </c>
      <c r="P576" t="s">
        <v>9024</v>
      </c>
      <c r="Q576" t="s">
        <v>9025</v>
      </c>
      <c r="R576" t="s">
        <v>9026</v>
      </c>
      <c r="S576" t="s">
        <v>9027</v>
      </c>
      <c r="T576" t="s">
        <v>9028</v>
      </c>
      <c r="U576" t="s">
        <v>9029</v>
      </c>
      <c r="V576" t="s">
        <v>10</v>
      </c>
      <c r="W576" t="s">
        <v>53</v>
      </c>
      <c r="X576" t="s">
        <v>845</v>
      </c>
      <c r="Y576" t="s">
        <v>771</v>
      </c>
      <c r="Z576" t="s">
        <v>799</v>
      </c>
    </row>
    <row r="577" spans="1:26" hidden="1" x14ac:dyDescent="0.35">
      <c r="A577">
        <v>319805974</v>
      </c>
      <c r="B577" s="19">
        <v>44651</v>
      </c>
      <c r="C577">
        <v>185666585</v>
      </c>
      <c r="D577">
        <v>68387570</v>
      </c>
      <c r="E577">
        <v>10347640</v>
      </c>
      <c r="F577">
        <v>7634053</v>
      </c>
      <c r="G577">
        <v>4406249</v>
      </c>
      <c r="H577" t="s">
        <v>9030</v>
      </c>
      <c r="I577" t="s">
        <v>9031</v>
      </c>
      <c r="J577" t="s">
        <v>9032</v>
      </c>
      <c r="K577" t="s">
        <v>9033</v>
      </c>
      <c r="L577" t="s">
        <v>9034</v>
      </c>
      <c r="M577" t="s">
        <v>9035</v>
      </c>
      <c r="N577" t="s">
        <v>9036</v>
      </c>
      <c r="O577" t="s">
        <v>9037</v>
      </c>
      <c r="P577" t="s">
        <v>6275</v>
      </c>
      <c r="Q577" t="s">
        <v>8967</v>
      </c>
      <c r="R577" t="s">
        <v>3363</v>
      </c>
      <c r="S577" t="s">
        <v>9038</v>
      </c>
      <c r="T577" t="s">
        <v>9039</v>
      </c>
      <c r="U577" t="s">
        <v>9040</v>
      </c>
      <c r="V577" t="s">
        <v>10</v>
      </c>
      <c r="W577" t="s">
        <v>53</v>
      </c>
      <c r="X577" t="s">
        <v>665</v>
      </c>
      <c r="Y577" t="s">
        <v>509</v>
      </c>
      <c r="Z577" t="s">
        <v>666</v>
      </c>
    </row>
    <row r="578" spans="1:26" hidden="1" x14ac:dyDescent="0.35">
      <c r="A578">
        <v>319805974</v>
      </c>
      <c r="B578" s="19">
        <v>44926</v>
      </c>
      <c r="C578">
        <v>149233566</v>
      </c>
      <c r="D578">
        <v>56227973</v>
      </c>
      <c r="E578">
        <v>6209688</v>
      </c>
      <c r="F578">
        <v>2960254</v>
      </c>
      <c r="G578">
        <v>551923</v>
      </c>
      <c r="H578" t="s">
        <v>9041</v>
      </c>
      <c r="I578" t="s">
        <v>9042</v>
      </c>
      <c r="J578" t="s">
        <v>9043</v>
      </c>
      <c r="K578" t="s">
        <v>9044</v>
      </c>
      <c r="L578" t="s">
        <v>9045</v>
      </c>
      <c r="M578" t="s">
        <v>9046</v>
      </c>
      <c r="N578" t="s">
        <v>9047</v>
      </c>
      <c r="O578" t="s">
        <v>9048</v>
      </c>
      <c r="P578" t="s">
        <v>8230</v>
      </c>
      <c r="Q578" t="s">
        <v>9049</v>
      </c>
      <c r="R578" t="s">
        <v>9050</v>
      </c>
      <c r="S578" t="s">
        <v>9051</v>
      </c>
      <c r="T578" t="s">
        <v>9052</v>
      </c>
      <c r="U578" t="s">
        <v>9053</v>
      </c>
      <c r="V578" t="s">
        <v>10</v>
      </c>
      <c r="W578" t="s">
        <v>53</v>
      </c>
      <c r="X578" t="s">
        <v>665</v>
      </c>
      <c r="Y578" t="s">
        <v>509</v>
      </c>
      <c r="Z578" t="s">
        <v>666</v>
      </c>
    </row>
    <row r="579" spans="1:26" hidden="1" x14ac:dyDescent="0.35">
      <c r="A579">
        <v>320050768</v>
      </c>
      <c r="B579" s="19">
        <v>44926</v>
      </c>
      <c r="C579">
        <v>39690833</v>
      </c>
      <c r="D579">
        <v>19681089</v>
      </c>
      <c r="E579">
        <v>1744849</v>
      </c>
      <c r="F579">
        <v>849732</v>
      </c>
      <c r="G579">
        <v>-17123</v>
      </c>
      <c r="H579" t="s">
        <v>8215</v>
      </c>
      <c r="I579" t="s">
        <v>9054</v>
      </c>
      <c r="J579" t="s">
        <v>9055</v>
      </c>
      <c r="K579" t="s">
        <v>9056</v>
      </c>
      <c r="L579" t="s">
        <v>4571</v>
      </c>
      <c r="M579" t="s">
        <v>9057</v>
      </c>
      <c r="N579" t="s">
        <v>9058</v>
      </c>
      <c r="O579" t="s">
        <v>6118</v>
      </c>
      <c r="P579" t="s">
        <v>8644</v>
      </c>
      <c r="Q579" t="s">
        <v>348</v>
      </c>
      <c r="R579" t="s">
        <v>9059</v>
      </c>
      <c r="S579" t="s">
        <v>9060</v>
      </c>
      <c r="T579" t="s">
        <v>9061</v>
      </c>
      <c r="U579" t="s">
        <v>9062</v>
      </c>
      <c r="V579" t="s">
        <v>10</v>
      </c>
      <c r="W579" t="s">
        <v>53</v>
      </c>
      <c r="X579" t="s">
        <v>1474</v>
      </c>
      <c r="Y579" t="s">
        <v>1389</v>
      </c>
      <c r="Z579" t="s">
        <v>1446</v>
      </c>
    </row>
    <row r="580" spans="1:26" hidden="1" x14ac:dyDescent="0.35">
      <c r="A580">
        <v>423989755</v>
      </c>
      <c r="B580" s="19">
        <v>44926</v>
      </c>
      <c r="C580">
        <v>52136004</v>
      </c>
      <c r="D580">
        <v>19886830</v>
      </c>
      <c r="E580">
        <v>4172440</v>
      </c>
      <c r="F580">
        <v>3395443</v>
      </c>
      <c r="G580">
        <v>2255456</v>
      </c>
      <c r="H580" t="s">
        <v>9063</v>
      </c>
      <c r="I580" t="s">
        <v>9064</v>
      </c>
      <c r="J580" t="s">
        <v>5860</v>
      </c>
      <c r="K580" t="s">
        <v>9065</v>
      </c>
      <c r="L580" t="s">
        <v>9066</v>
      </c>
      <c r="M580" t="s">
        <v>9067</v>
      </c>
      <c r="N580" t="s">
        <v>182</v>
      </c>
      <c r="O580" t="s">
        <v>2271</v>
      </c>
      <c r="P580" t="s">
        <v>9068</v>
      </c>
      <c r="Q580" t="s">
        <v>9069</v>
      </c>
      <c r="R580" t="s">
        <v>9070</v>
      </c>
      <c r="S580" t="s">
        <v>9071</v>
      </c>
      <c r="T580" t="s">
        <v>9072</v>
      </c>
      <c r="U580" t="s">
        <v>3776</v>
      </c>
      <c r="V580" t="s">
        <v>10</v>
      </c>
      <c r="W580" t="s">
        <v>53</v>
      </c>
      <c r="X580" t="s">
        <v>522</v>
      </c>
      <c r="Y580" t="s">
        <v>509</v>
      </c>
      <c r="Z580" t="s">
        <v>510</v>
      </c>
    </row>
    <row r="581" spans="1:26" hidden="1" x14ac:dyDescent="0.35">
      <c r="A581">
        <v>320464605</v>
      </c>
      <c r="B581" s="19">
        <v>44561</v>
      </c>
      <c r="C581">
        <v>171178555</v>
      </c>
      <c r="D581">
        <v>61649848</v>
      </c>
      <c r="E581">
        <v>16500081</v>
      </c>
      <c r="F581">
        <v>12711473</v>
      </c>
      <c r="G581">
        <v>14908120</v>
      </c>
      <c r="H581" t="s">
        <v>9073</v>
      </c>
      <c r="I581" t="s">
        <v>9074</v>
      </c>
      <c r="J581" t="s">
        <v>418</v>
      </c>
      <c r="K581" t="s">
        <v>9075</v>
      </c>
      <c r="L581" t="s">
        <v>9076</v>
      </c>
      <c r="M581" t="s">
        <v>49</v>
      </c>
      <c r="N581" t="s">
        <v>9077</v>
      </c>
      <c r="O581" t="s">
        <v>9078</v>
      </c>
      <c r="P581" t="s">
        <v>163</v>
      </c>
      <c r="Q581" t="s">
        <v>9079</v>
      </c>
      <c r="R581" t="s">
        <v>9080</v>
      </c>
      <c r="S581" t="s">
        <v>9081</v>
      </c>
      <c r="T581" t="s">
        <v>9082</v>
      </c>
      <c r="U581" t="s">
        <v>9083</v>
      </c>
      <c r="V581" t="s">
        <v>10</v>
      </c>
      <c r="W581" t="s">
        <v>53</v>
      </c>
      <c r="X581" t="s">
        <v>895</v>
      </c>
      <c r="Y581" t="s">
        <v>771</v>
      </c>
      <c r="Z581" t="s">
        <v>881</v>
      </c>
    </row>
    <row r="582" spans="1:26" hidden="1" x14ac:dyDescent="0.35">
      <c r="A582">
        <v>320267784</v>
      </c>
      <c r="B582" s="19">
        <v>45169</v>
      </c>
      <c r="C582">
        <v>124694251</v>
      </c>
      <c r="D582">
        <v>38185002</v>
      </c>
      <c r="E582">
        <v>4712126</v>
      </c>
      <c r="F582">
        <v>5354046</v>
      </c>
      <c r="G582">
        <v>2423274</v>
      </c>
      <c r="H582" t="s">
        <v>9084</v>
      </c>
      <c r="I582" t="s">
        <v>9085</v>
      </c>
      <c r="J582" t="s">
        <v>9086</v>
      </c>
      <c r="K582" t="s">
        <v>9087</v>
      </c>
      <c r="L582" t="s">
        <v>9088</v>
      </c>
      <c r="M582" t="s">
        <v>9089</v>
      </c>
      <c r="N582" t="s">
        <v>9090</v>
      </c>
      <c r="O582" t="s">
        <v>5362</v>
      </c>
      <c r="P582" t="s">
        <v>9091</v>
      </c>
      <c r="Q582" t="s">
        <v>9092</v>
      </c>
      <c r="R582" t="s">
        <v>9093</v>
      </c>
      <c r="S582" t="s">
        <v>9094</v>
      </c>
      <c r="T582" t="s">
        <v>9095</v>
      </c>
      <c r="U582" t="s">
        <v>9096</v>
      </c>
      <c r="V582" t="s">
        <v>10</v>
      </c>
      <c r="W582" t="s">
        <v>53</v>
      </c>
      <c r="X582" t="s">
        <v>1204</v>
      </c>
      <c r="Y582" t="s">
        <v>1125</v>
      </c>
      <c r="Z582" t="s">
        <v>1174</v>
      </c>
    </row>
    <row r="583" spans="1:26" hidden="1" x14ac:dyDescent="0.35">
      <c r="A583">
        <v>310864038</v>
      </c>
      <c r="B583" s="19">
        <v>43100</v>
      </c>
      <c r="C583">
        <v>31656716</v>
      </c>
      <c r="D583">
        <v>10171005</v>
      </c>
      <c r="E583">
        <v>2566249</v>
      </c>
      <c r="F583">
        <v>2139895</v>
      </c>
      <c r="G583">
        <v>2053518</v>
      </c>
      <c r="H583" t="s">
        <v>9097</v>
      </c>
      <c r="I583" t="s">
        <v>9098</v>
      </c>
      <c r="J583" t="s">
        <v>9099</v>
      </c>
      <c r="K583" t="s">
        <v>9100</v>
      </c>
      <c r="L583" t="s">
        <v>9101</v>
      </c>
      <c r="M583" t="s">
        <v>8187</v>
      </c>
      <c r="N583" t="s">
        <v>9102</v>
      </c>
      <c r="O583" t="s">
        <v>270</v>
      </c>
      <c r="P583" t="s">
        <v>2865</v>
      </c>
      <c r="Q583" t="s">
        <v>9103</v>
      </c>
      <c r="R583" t="s">
        <v>9104</v>
      </c>
      <c r="S583" t="s">
        <v>9105</v>
      </c>
      <c r="T583" t="s">
        <v>3279</v>
      </c>
      <c r="U583" t="s">
        <v>9106</v>
      </c>
      <c r="V583" t="s">
        <v>10</v>
      </c>
      <c r="W583" t="s">
        <v>53</v>
      </c>
      <c r="X583" t="s">
        <v>1372</v>
      </c>
      <c r="Y583" t="s">
        <v>1125</v>
      </c>
      <c r="Z583" t="s">
        <v>1326</v>
      </c>
    </row>
    <row r="584" spans="1:26" hidden="1" x14ac:dyDescent="0.35">
      <c r="A584">
        <v>423697440</v>
      </c>
      <c r="B584" s="19">
        <v>44196</v>
      </c>
      <c r="C584">
        <v>45190751</v>
      </c>
      <c r="D584">
        <v>25116779</v>
      </c>
      <c r="E584">
        <v>6651739</v>
      </c>
      <c r="F584">
        <v>5092134</v>
      </c>
      <c r="G584">
        <v>3481963</v>
      </c>
      <c r="H584" t="s">
        <v>2664</v>
      </c>
      <c r="I584" t="s">
        <v>9107</v>
      </c>
      <c r="J584" t="s">
        <v>9108</v>
      </c>
      <c r="K584" t="s">
        <v>9109</v>
      </c>
      <c r="L584" t="s">
        <v>9110</v>
      </c>
      <c r="M584" t="s">
        <v>9111</v>
      </c>
      <c r="N584" t="s">
        <v>9112</v>
      </c>
      <c r="O584" t="s">
        <v>49</v>
      </c>
      <c r="P584" t="s">
        <v>9113</v>
      </c>
      <c r="Q584" t="s">
        <v>9114</v>
      </c>
      <c r="R584" t="s">
        <v>9115</v>
      </c>
      <c r="S584" t="s">
        <v>9116</v>
      </c>
      <c r="T584" t="s">
        <v>3321</v>
      </c>
      <c r="U584" t="s">
        <v>9117</v>
      </c>
      <c r="V584" t="s">
        <v>10</v>
      </c>
      <c r="W584" t="s">
        <v>53</v>
      </c>
      <c r="X584" t="s">
        <v>694</v>
      </c>
      <c r="Y584" t="s">
        <v>509</v>
      </c>
      <c r="Z584" t="s">
        <v>666</v>
      </c>
    </row>
    <row r="585" spans="1:26" hidden="1" x14ac:dyDescent="0.35">
      <c r="A585">
        <v>423700970</v>
      </c>
      <c r="B585" s="19">
        <v>42735</v>
      </c>
      <c r="C585">
        <v>23790846</v>
      </c>
      <c r="D585">
        <v>13477272</v>
      </c>
      <c r="E585">
        <v>1562050</v>
      </c>
      <c r="F585">
        <v>1009066</v>
      </c>
      <c r="G585">
        <v>793368</v>
      </c>
      <c r="H585" t="s">
        <v>9118</v>
      </c>
      <c r="I585" t="s">
        <v>9119</v>
      </c>
      <c r="J585" t="s">
        <v>9120</v>
      </c>
      <c r="K585" t="s">
        <v>9121</v>
      </c>
      <c r="L585" t="s">
        <v>9122</v>
      </c>
      <c r="M585" t="s">
        <v>9123</v>
      </c>
      <c r="N585" t="s">
        <v>9124</v>
      </c>
      <c r="O585" t="s">
        <v>9125</v>
      </c>
      <c r="P585" t="s">
        <v>9126</v>
      </c>
      <c r="Q585" t="s">
        <v>9127</v>
      </c>
      <c r="R585" t="s">
        <v>9128</v>
      </c>
      <c r="S585" t="s">
        <v>9129</v>
      </c>
      <c r="T585" t="s">
        <v>9130</v>
      </c>
      <c r="U585" t="s">
        <v>9131</v>
      </c>
      <c r="V585" t="s">
        <v>10</v>
      </c>
      <c r="W585" t="s">
        <v>53</v>
      </c>
      <c r="X585" t="s">
        <v>524</v>
      </c>
      <c r="Y585" t="s">
        <v>509</v>
      </c>
      <c r="Z585" t="s">
        <v>510</v>
      </c>
    </row>
    <row r="586" spans="1:26" hidden="1" x14ac:dyDescent="0.35">
      <c r="A586">
        <v>423700970</v>
      </c>
      <c r="B586" s="19">
        <v>44926</v>
      </c>
      <c r="C586">
        <v>42598501</v>
      </c>
      <c r="D586">
        <v>19006055</v>
      </c>
      <c r="E586">
        <v>1858417</v>
      </c>
      <c r="F586">
        <v>1167671</v>
      </c>
      <c r="G586">
        <v>889593</v>
      </c>
      <c r="H586" t="s">
        <v>9132</v>
      </c>
      <c r="I586" t="s">
        <v>9133</v>
      </c>
      <c r="J586" t="s">
        <v>9134</v>
      </c>
      <c r="K586" t="s">
        <v>9135</v>
      </c>
      <c r="L586" t="s">
        <v>9136</v>
      </c>
      <c r="M586" t="s">
        <v>9137</v>
      </c>
      <c r="N586" t="s">
        <v>9138</v>
      </c>
      <c r="O586" t="s">
        <v>9139</v>
      </c>
      <c r="P586" t="s">
        <v>9140</v>
      </c>
      <c r="Q586" t="s">
        <v>9141</v>
      </c>
      <c r="R586" t="s">
        <v>9142</v>
      </c>
      <c r="S586" t="s">
        <v>9143</v>
      </c>
      <c r="T586" t="s">
        <v>9144</v>
      </c>
      <c r="U586" t="s">
        <v>9145</v>
      </c>
      <c r="V586" t="s">
        <v>10</v>
      </c>
      <c r="W586" t="s">
        <v>53</v>
      </c>
      <c r="X586" t="s">
        <v>524</v>
      </c>
      <c r="Y586" t="s">
        <v>509</v>
      </c>
      <c r="Z586" t="s">
        <v>510</v>
      </c>
    </row>
    <row r="587" spans="1:26" hidden="1" x14ac:dyDescent="0.35">
      <c r="A587">
        <v>352081343</v>
      </c>
      <c r="B587" s="19">
        <v>43100</v>
      </c>
      <c r="C587">
        <v>44968468</v>
      </c>
      <c r="D587">
        <v>27174187</v>
      </c>
      <c r="E587">
        <v>1166180</v>
      </c>
      <c r="F587">
        <v>-636378</v>
      </c>
      <c r="G587">
        <v>-889104</v>
      </c>
      <c r="H587" t="s">
        <v>9146</v>
      </c>
      <c r="I587" t="s">
        <v>9147</v>
      </c>
      <c r="J587" t="s">
        <v>9148</v>
      </c>
      <c r="K587" t="s">
        <v>9149</v>
      </c>
      <c r="L587" t="s">
        <v>9150</v>
      </c>
      <c r="M587" t="s">
        <v>9151</v>
      </c>
      <c r="N587" t="s">
        <v>6799</v>
      </c>
      <c r="O587" t="s">
        <v>9152</v>
      </c>
      <c r="P587" t="s">
        <v>1952</v>
      </c>
      <c r="Q587" t="s">
        <v>7502</v>
      </c>
      <c r="R587" t="s">
        <v>9153</v>
      </c>
      <c r="S587" t="s">
        <v>2842</v>
      </c>
      <c r="T587" t="s">
        <v>9154</v>
      </c>
      <c r="U587" t="s">
        <v>9155</v>
      </c>
      <c r="V587" t="s">
        <v>10</v>
      </c>
      <c r="W587" t="s">
        <v>53</v>
      </c>
      <c r="X587" t="s">
        <v>1088</v>
      </c>
      <c r="Y587" t="s">
        <v>1001</v>
      </c>
      <c r="Z587" t="s">
        <v>1052</v>
      </c>
    </row>
    <row r="588" spans="1:26" hidden="1" x14ac:dyDescent="0.35">
      <c r="A588">
        <v>351429923</v>
      </c>
      <c r="B588" s="19">
        <v>45107</v>
      </c>
      <c r="C588">
        <v>151942000</v>
      </c>
      <c r="D588">
        <v>151942000</v>
      </c>
      <c r="E588">
        <v>104268000</v>
      </c>
      <c r="F588">
        <v>6572000</v>
      </c>
      <c r="G588">
        <v>6203000</v>
      </c>
      <c r="H588" t="s">
        <v>9156</v>
      </c>
      <c r="I588" t="s">
        <v>9157</v>
      </c>
      <c r="J588" t="s">
        <v>5898</v>
      </c>
      <c r="K588" t="s">
        <v>9158</v>
      </c>
      <c r="L588" t="s">
        <v>9159</v>
      </c>
      <c r="M588" t="s">
        <v>9160</v>
      </c>
      <c r="N588" t="s">
        <v>9161</v>
      </c>
      <c r="O588" t="s">
        <v>9162</v>
      </c>
      <c r="P588" t="s">
        <v>9163</v>
      </c>
      <c r="Q588" t="s">
        <v>9164</v>
      </c>
      <c r="R588" t="s">
        <v>9165</v>
      </c>
      <c r="S588" t="s">
        <v>9166</v>
      </c>
      <c r="T588" t="s">
        <v>9167</v>
      </c>
      <c r="U588" t="s">
        <v>9168</v>
      </c>
      <c r="V588" t="s">
        <v>6692</v>
      </c>
      <c r="W588" t="s">
        <v>53</v>
      </c>
      <c r="X588" t="s">
        <v>1822</v>
      </c>
      <c r="Y588" t="s">
        <v>1803</v>
      </c>
      <c r="Z588" t="s">
        <v>1804</v>
      </c>
    </row>
    <row r="589" spans="1:26" hidden="1" x14ac:dyDescent="0.35">
      <c r="A589">
        <v>352468292</v>
      </c>
      <c r="B589" s="19">
        <v>44012</v>
      </c>
      <c r="C589">
        <v>111317031</v>
      </c>
      <c r="D589">
        <v>33466813</v>
      </c>
      <c r="E589">
        <v>5750666</v>
      </c>
      <c r="F589">
        <v>2706228</v>
      </c>
      <c r="G589">
        <v>2309826</v>
      </c>
      <c r="H589" t="s">
        <v>9169</v>
      </c>
      <c r="I589" t="s">
        <v>9170</v>
      </c>
      <c r="J589" t="s">
        <v>9171</v>
      </c>
      <c r="K589" t="s">
        <v>9172</v>
      </c>
      <c r="L589" t="s">
        <v>9173</v>
      </c>
      <c r="M589" t="s">
        <v>9174</v>
      </c>
      <c r="N589" t="s">
        <v>9175</v>
      </c>
      <c r="O589" t="s">
        <v>9176</v>
      </c>
      <c r="P589" t="s">
        <v>9177</v>
      </c>
      <c r="Q589" t="s">
        <v>9178</v>
      </c>
      <c r="R589" t="s">
        <v>9179</v>
      </c>
      <c r="S589" t="s">
        <v>9180</v>
      </c>
      <c r="T589" t="s">
        <v>9181</v>
      </c>
      <c r="U589" t="s">
        <v>9182</v>
      </c>
      <c r="V589" t="s">
        <v>10</v>
      </c>
      <c r="W589" t="s">
        <v>53</v>
      </c>
      <c r="X589" t="s">
        <v>1398</v>
      </c>
      <c r="Y589" t="s">
        <v>1389</v>
      </c>
      <c r="Z589" t="s">
        <v>1390</v>
      </c>
    </row>
    <row r="590" spans="1:26" hidden="1" x14ac:dyDescent="0.35">
      <c r="A590">
        <v>449419951</v>
      </c>
      <c r="B590" s="19">
        <v>43830</v>
      </c>
      <c r="C590">
        <v>24173460</v>
      </c>
      <c r="D590">
        <v>16945063</v>
      </c>
      <c r="E590">
        <v>1481530</v>
      </c>
      <c r="F590">
        <v>504555</v>
      </c>
      <c r="G590">
        <v>469869</v>
      </c>
      <c r="H590" t="s">
        <v>9183</v>
      </c>
      <c r="I590" t="s">
        <v>9184</v>
      </c>
      <c r="J590" t="s">
        <v>9185</v>
      </c>
      <c r="K590" t="s">
        <v>9186</v>
      </c>
      <c r="L590" t="s">
        <v>9187</v>
      </c>
      <c r="M590" t="s">
        <v>7096</v>
      </c>
      <c r="N590" t="s">
        <v>9188</v>
      </c>
      <c r="O590" t="s">
        <v>9189</v>
      </c>
      <c r="P590" t="s">
        <v>9190</v>
      </c>
      <c r="Q590" t="s">
        <v>9191</v>
      </c>
      <c r="R590" t="s">
        <v>9192</v>
      </c>
      <c r="S590" t="s">
        <v>9193</v>
      </c>
      <c r="T590" t="s">
        <v>9194</v>
      </c>
      <c r="U590" t="s">
        <v>9195</v>
      </c>
      <c r="V590" t="s">
        <v>10</v>
      </c>
      <c r="W590" t="s">
        <v>53</v>
      </c>
      <c r="X590" t="s">
        <v>1114</v>
      </c>
      <c r="Y590" t="s">
        <v>1001</v>
      </c>
      <c r="Z590" t="s">
        <v>1052</v>
      </c>
    </row>
    <row r="591" spans="1:26" hidden="1" x14ac:dyDescent="0.35">
      <c r="A591">
        <v>322804147</v>
      </c>
      <c r="B591" s="19">
        <v>43830</v>
      </c>
      <c r="C591">
        <v>65531054</v>
      </c>
      <c r="D591">
        <v>13784947</v>
      </c>
      <c r="E591">
        <v>7205686</v>
      </c>
      <c r="F591">
        <v>7019835</v>
      </c>
      <c r="G591">
        <v>5210525</v>
      </c>
      <c r="H591" t="s">
        <v>433</v>
      </c>
      <c r="I591" t="s">
        <v>9196</v>
      </c>
      <c r="J591" t="s">
        <v>9197</v>
      </c>
      <c r="K591" t="s">
        <v>9198</v>
      </c>
      <c r="L591" t="s">
        <v>9199</v>
      </c>
      <c r="M591" t="s">
        <v>9200</v>
      </c>
      <c r="N591" t="s">
        <v>9201</v>
      </c>
      <c r="O591" t="s">
        <v>407</v>
      </c>
      <c r="P591" t="s">
        <v>9202</v>
      </c>
      <c r="Q591" t="s">
        <v>9203</v>
      </c>
      <c r="R591" t="s">
        <v>9204</v>
      </c>
      <c r="S591" t="s">
        <v>49</v>
      </c>
      <c r="T591" t="s">
        <v>9205</v>
      </c>
      <c r="U591" t="s">
        <v>9206</v>
      </c>
      <c r="V591" t="s">
        <v>10</v>
      </c>
      <c r="W591" t="s">
        <v>53</v>
      </c>
      <c r="X591" t="s">
        <v>1296</v>
      </c>
      <c r="Y591" t="s">
        <v>1125</v>
      </c>
      <c r="Z591" t="s">
        <v>1174</v>
      </c>
    </row>
    <row r="592" spans="1:26" hidden="1" x14ac:dyDescent="0.35">
      <c r="A592">
        <v>414992560</v>
      </c>
      <c r="B592" s="19">
        <v>44196</v>
      </c>
      <c r="C592">
        <v>134634383</v>
      </c>
      <c r="D592">
        <v>38529220</v>
      </c>
      <c r="E592">
        <v>3226453</v>
      </c>
      <c r="F592">
        <v>3242052</v>
      </c>
      <c r="G592">
        <v>0</v>
      </c>
      <c r="H592" t="s">
        <v>49</v>
      </c>
      <c r="I592" t="s">
        <v>9207</v>
      </c>
      <c r="J592" t="s">
        <v>67</v>
      </c>
      <c r="K592" t="s">
        <v>9208</v>
      </c>
      <c r="L592" t="s">
        <v>9209</v>
      </c>
      <c r="M592" t="s">
        <v>9210</v>
      </c>
      <c r="N592" t="s">
        <v>424</v>
      </c>
      <c r="O592" t="s">
        <v>49</v>
      </c>
      <c r="P592" t="s">
        <v>9211</v>
      </c>
      <c r="Q592" t="s">
        <v>9212</v>
      </c>
      <c r="R592" t="s">
        <v>9213</v>
      </c>
      <c r="S592" t="s">
        <v>9214</v>
      </c>
      <c r="T592" t="s">
        <v>9215</v>
      </c>
      <c r="U592" t="s">
        <v>9216</v>
      </c>
      <c r="V592" t="s">
        <v>10</v>
      </c>
      <c r="W592" t="s">
        <v>53</v>
      </c>
      <c r="X592" t="s">
        <v>1196</v>
      </c>
      <c r="Y592" t="s">
        <v>1125</v>
      </c>
      <c r="Z592" t="s">
        <v>1174</v>
      </c>
    </row>
    <row r="593" spans="1:26" hidden="1" x14ac:dyDescent="0.35">
      <c r="A593">
        <v>363500794</v>
      </c>
      <c r="B593" s="19">
        <v>43465</v>
      </c>
      <c r="C593">
        <v>113613753</v>
      </c>
      <c r="D593">
        <v>36448590</v>
      </c>
      <c r="E593">
        <v>8486905</v>
      </c>
      <c r="F593">
        <v>6236322</v>
      </c>
      <c r="G593">
        <v>4063023</v>
      </c>
      <c r="H593" t="s">
        <v>9217</v>
      </c>
      <c r="I593" t="s">
        <v>9218</v>
      </c>
      <c r="J593" t="s">
        <v>9219</v>
      </c>
      <c r="K593" t="s">
        <v>9220</v>
      </c>
      <c r="L593" t="s">
        <v>9221</v>
      </c>
      <c r="M593" t="s">
        <v>9222</v>
      </c>
      <c r="N593" t="s">
        <v>9223</v>
      </c>
      <c r="O593" t="s">
        <v>9224</v>
      </c>
      <c r="P593" t="s">
        <v>331</v>
      </c>
      <c r="Q593" t="s">
        <v>9225</v>
      </c>
      <c r="R593" t="s">
        <v>9226</v>
      </c>
      <c r="S593" t="s">
        <v>9227</v>
      </c>
      <c r="T593" t="s">
        <v>9228</v>
      </c>
      <c r="U593" t="s">
        <v>9229</v>
      </c>
      <c r="V593" t="s">
        <v>10</v>
      </c>
      <c r="W593" t="s">
        <v>53</v>
      </c>
      <c r="X593" t="s">
        <v>897</v>
      </c>
      <c r="Y593" t="s">
        <v>771</v>
      </c>
      <c r="Z593" t="s">
        <v>881</v>
      </c>
    </row>
    <row r="594" spans="1:26" hidden="1" x14ac:dyDescent="0.35">
      <c r="A594">
        <v>352649206</v>
      </c>
      <c r="B594" s="19">
        <v>45291</v>
      </c>
      <c r="C594">
        <v>37236075</v>
      </c>
      <c r="D594">
        <v>3074266</v>
      </c>
      <c r="E594">
        <v>761186</v>
      </c>
      <c r="F594">
        <v>761186</v>
      </c>
      <c r="G594">
        <v>499550</v>
      </c>
      <c r="H594" t="s">
        <v>9230</v>
      </c>
      <c r="I594" t="s">
        <v>9231</v>
      </c>
      <c r="J594" t="s">
        <v>49</v>
      </c>
      <c r="K594" t="s">
        <v>9232</v>
      </c>
      <c r="L594" t="s">
        <v>9233</v>
      </c>
      <c r="M594" t="s">
        <v>9234</v>
      </c>
      <c r="N594" t="s">
        <v>2453</v>
      </c>
      <c r="O594" t="s">
        <v>9235</v>
      </c>
      <c r="P594" t="s">
        <v>9236</v>
      </c>
      <c r="Q594" t="s">
        <v>9237</v>
      </c>
      <c r="R594" t="s">
        <v>9238</v>
      </c>
      <c r="S594" t="s">
        <v>9239</v>
      </c>
      <c r="T594" t="s">
        <v>9240</v>
      </c>
      <c r="U594" t="s">
        <v>9241</v>
      </c>
      <c r="V594" t="s">
        <v>10</v>
      </c>
      <c r="W594" t="s">
        <v>53</v>
      </c>
      <c r="X594" t="s">
        <v>1441</v>
      </c>
      <c r="Y594" t="s">
        <v>1389</v>
      </c>
      <c r="Z594" t="s">
        <v>1437</v>
      </c>
    </row>
    <row r="595" spans="1:26" hidden="1" x14ac:dyDescent="0.35">
      <c r="A595">
        <v>352681779</v>
      </c>
      <c r="B595" s="19">
        <v>42369</v>
      </c>
      <c r="C595">
        <v>32368532</v>
      </c>
      <c r="D595">
        <v>12908713</v>
      </c>
      <c r="E595">
        <v>1170279</v>
      </c>
      <c r="F595">
        <v>308022</v>
      </c>
      <c r="G595">
        <v>313668</v>
      </c>
      <c r="H595" t="s">
        <v>9242</v>
      </c>
      <c r="I595" t="s">
        <v>9243</v>
      </c>
      <c r="J595" t="s">
        <v>9244</v>
      </c>
      <c r="K595" t="s">
        <v>9245</v>
      </c>
      <c r="L595" t="s">
        <v>2585</v>
      </c>
      <c r="M595" t="s">
        <v>6303</v>
      </c>
      <c r="N595" t="s">
        <v>9246</v>
      </c>
      <c r="O595" t="s">
        <v>9247</v>
      </c>
      <c r="P595" t="s">
        <v>9248</v>
      </c>
      <c r="Q595" t="s">
        <v>9249</v>
      </c>
      <c r="R595" t="s">
        <v>9250</v>
      </c>
      <c r="S595" t="s">
        <v>9251</v>
      </c>
      <c r="T595" t="s">
        <v>9252</v>
      </c>
      <c r="U595" t="s">
        <v>9253</v>
      </c>
      <c r="V595" t="s">
        <v>10</v>
      </c>
      <c r="W595" t="s">
        <v>53</v>
      </c>
      <c r="X595" t="s">
        <v>1120</v>
      </c>
      <c r="Y595" t="s">
        <v>1001</v>
      </c>
      <c r="Z595" t="s">
        <v>1052</v>
      </c>
    </row>
    <row r="596" spans="1:26" hidden="1" x14ac:dyDescent="0.35">
      <c r="A596">
        <v>352681779</v>
      </c>
      <c r="B596" s="19">
        <v>44561</v>
      </c>
      <c r="C596">
        <v>23311514</v>
      </c>
      <c r="D596">
        <v>13554618</v>
      </c>
      <c r="E596">
        <v>2648288</v>
      </c>
      <c r="F596">
        <v>1369711</v>
      </c>
      <c r="G596">
        <v>643162</v>
      </c>
      <c r="H596" t="s">
        <v>49</v>
      </c>
      <c r="I596" t="s">
        <v>9254</v>
      </c>
      <c r="J596" t="s">
        <v>9255</v>
      </c>
      <c r="K596" t="s">
        <v>9256</v>
      </c>
      <c r="L596" t="s">
        <v>9257</v>
      </c>
      <c r="M596" t="s">
        <v>9258</v>
      </c>
      <c r="N596" t="s">
        <v>9259</v>
      </c>
      <c r="O596" t="s">
        <v>49</v>
      </c>
      <c r="P596" t="s">
        <v>9260</v>
      </c>
      <c r="Q596" t="s">
        <v>9261</v>
      </c>
      <c r="R596" t="s">
        <v>9262</v>
      </c>
      <c r="S596" t="s">
        <v>9263</v>
      </c>
      <c r="T596" t="s">
        <v>9264</v>
      </c>
      <c r="U596" t="s">
        <v>9265</v>
      </c>
      <c r="V596" t="s">
        <v>10</v>
      </c>
      <c r="W596" t="s">
        <v>53</v>
      </c>
      <c r="X596" t="s">
        <v>1120</v>
      </c>
      <c r="Y596" t="s">
        <v>1001</v>
      </c>
      <c r="Z596" t="s">
        <v>1052</v>
      </c>
    </row>
    <row r="597" spans="1:26" hidden="1" x14ac:dyDescent="0.35">
      <c r="A597">
        <v>450121546</v>
      </c>
      <c r="B597" s="19">
        <v>44196</v>
      </c>
      <c r="C597">
        <v>31080941</v>
      </c>
      <c r="D597">
        <v>11196743</v>
      </c>
      <c r="E597">
        <v>-980459</v>
      </c>
      <c r="F597">
        <v>-1413683</v>
      </c>
      <c r="G597">
        <v>-1221314</v>
      </c>
      <c r="H597" t="s">
        <v>9266</v>
      </c>
      <c r="I597" t="s">
        <v>9267</v>
      </c>
      <c r="J597" t="s">
        <v>9268</v>
      </c>
      <c r="K597" t="s">
        <v>9269</v>
      </c>
      <c r="L597" t="s">
        <v>9270</v>
      </c>
      <c r="M597" t="s">
        <v>8699</v>
      </c>
      <c r="N597" t="s">
        <v>9271</v>
      </c>
      <c r="O597" t="s">
        <v>9272</v>
      </c>
      <c r="P597" t="s">
        <v>9273</v>
      </c>
      <c r="Q597" t="s">
        <v>9274</v>
      </c>
      <c r="R597" t="s">
        <v>7217</v>
      </c>
      <c r="S597" t="s">
        <v>6952</v>
      </c>
      <c r="T597" t="s">
        <v>9275</v>
      </c>
      <c r="U597" t="s">
        <v>9276</v>
      </c>
      <c r="V597" t="s">
        <v>10</v>
      </c>
      <c r="W597" t="s">
        <v>53</v>
      </c>
      <c r="X597" t="s">
        <v>1743</v>
      </c>
      <c r="Y597" t="s">
        <v>1484</v>
      </c>
      <c r="Z597" t="s">
        <v>1677</v>
      </c>
    </row>
    <row r="598" spans="1:26" hidden="1" x14ac:dyDescent="0.35">
      <c r="A598">
        <v>450121546</v>
      </c>
      <c r="B598" s="19">
        <v>44561</v>
      </c>
      <c r="C598">
        <v>42047084</v>
      </c>
      <c r="D598">
        <v>15283959</v>
      </c>
      <c r="E598">
        <v>54724</v>
      </c>
      <c r="F598">
        <v>-948077</v>
      </c>
      <c r="G598">
        <v>-1156248</v>
      </c>
      <c r="H598" t="s">
        <v>9277</v>
      </c>
      <c r="I598" t="s">
        <v>9278</v>
      </c>
      <c r="J598" t="s">
        <v>9279</v>
      </c>
      <c r="K598" t="s">
        <v>9280</v>
      </c>
      <c r="L598" t="s">
        <v>9281</v>
      </c>
      <c r="M598" t="s">
        <v>9282</v>
      </c>
      <c r="N598" t="s">
        <v>9283</v>
      </c>
      <c r="O598" t="s">
        <v>9284</v>
      </c>
      <c r="P598" t="s">
        <v>6454</v>
      </c>
      <c r="Q598" t="s">
        <v>9285</v>
      </c>
      <c r="R598" t="s">
        <v>9286</v>
      </c>
      <c r="S598" t="s">
        <v>9287</v>
      </c>
      <c r="T598" t="s">
        <v>159</v>
      </c>
      <c r="U598" t="s">
        <v>9288</v>
      </c>
      <c r="V598" t="s">
        <v>10</v>
      </c>
      <c r="W598" t="s">
        <v>53</v>
      </c>
      <c r="X598" t="s">
        <v>1743</v>
      </c>
      <c r="Y598" t="s">
        <v>1484</v>
      </c>
      <c r="Z598" t="s">
        <v>1677</v>
      </c>
    </row>
    <row r="599" spans="1:26" hidden="1" x14ac:dyDescent="0.35">
      <c r="A599">
        <v>403059843</v>
      </c>
      <c r="B599" s="19">
        <v>44196</v>
      </c>
      <c r="C599">
        <v>273586578</v>
      </c>
      <c r="D599">
        <v>33816105</v>
      </c>
      <c r="E599">
        <v>6968351</v>
      </c>
      <c r="F599">
        <v>6941468</v>
      </c>
      <c r="G599">
        <v>0</v>
      </c>
      <c r="H599" t="s">
        <v>6118</v>
      </c>
      <c r="I599" t="s">
        <v>9289</v>
      </c>
      <c r="J599" t="s">
        <v>67</v>
      </c>
      <c r="K599" t="s">
        <v>3866</v>
      </c>
      <c r="L599" t="s">
        <v>9290</v>
      </c>
      <c r="M599" t="s">
        <v>9291</v>
      </c>
      <c r="N599" t="s">
        <v>5235</v>
      </c>
      <c r="O599" t="s">
        <v>49</v>
      </c>
      <c r="P599" t="s">
        <v>5571</v>
      </c>
      <c r="Q599" t="s">
        <v>2988</v>
      </c>
      <c r="R599" t="s">
        <v>9292</v>
      </c>
      <c r="S599" t="s">
        <v>9293</v>
      </c>
      <c r="T599" t="s">
        <v>9294</v>
      </c>
      <c r="U599" t="s">
        <v>9295</v>
      </c>
      <c r="V599" t="s">
        <v>10</v>
      </c>
      <c r="W599" t="s">
        <v>53</v>
      </c>
      <c r="X599" t="s">
        <v>1334</v>
      </c>
      <c r="Y599" t="s">
        <v>1125</v>
      </c>
      <c r="Z599" t="s">
        <v>1326</v>
      </c>
    </row>
    <row r="600" spans="1:26" hidden="1" x14ac:dyDescent="0.35">
      <c r="A600">
        <v>403070410</v>
      </c>
      <c r="B600" s="19">
        <v>43100</v>
      </c>
      <c r="C600">
        <v>95247105</v>
      </c>
      <c r="D600">
        <v>12062349</v>
      </c>
      <c r="E600">
        <v>2451913</v>
      </c>
      <c r="F600">
        <v>2448968</v>
      </c>
      <c r="G600">
        <v>0</v>
      </c>
      <c r="H600" t="s">
        <v>49</v>
      </c>
      <c r="I600" t="s">
        <v>4243</v>
      </c>
      <c r="J600" t="s">
        <v>67</v>
      </c>
      <c r="K600" t="s">
        <v>420</v>
      </c>
      <c r="L600" t="s">
        <v>9296</v>
      </c>
      <c r="M600" t="s">
        <v>9297</v>
      </c>
      <c r="N600" t="s">
        <v>49</v>
      </c>
      <c r="O600" t="s">
        <v>49</v>
      </c>
      <c r="P600" t="s">
        <v>9298</v>
      </c>
      <c r="Q600" t="s">
        <v>2887</v>
      </c>
      <c r="R600" t="s">
        <v>9299</v>
      </c>
      <c r="S600" t="s">
        <v>9300</v>
      </c>
      <c r="T600" t="s">
        <v>9301</v>
      </c>
      <c r="U600" t="s">
        <v>9302</v>
      </c>
      <c r="V600" t="s">
        <v>10</v>
      </c>
      <c r="W600" t="s">
        <v>53</v>
      </c>
      <c r="X600" t="s">
        <v>1206</v>
      </c>
      <c r="Y600" t="s">
        <v>1125</v>
      </c>
      <c r="Z600" t="s">
        <v>1174</v>
      </c>
    </row>
    <row r="601" spans="1:26" hidden="1" x14ac:dyDescent="0.35">
      <c r="A601">
        <v>403087042</v>
      </c>
      <c r="B601" s="19">
        <v>43100</v>
      </c>
      <c r="C601">
        <v>110310298</v>
      </c>
      <c r="D601">
        <v>13865337</v>
      </c>
      <c r="E601">
        <v>2081244</v>
      </c>
      <c r="F601">
        <v>2099127</v>
      </c>
      <c r="G601">
        <v>0</v>
      </c>
      <c r="H601" t="s">
        <v>9303</v>
      </c>
      <c r="I601" t="s">
        <v>9304</v>
      </c>
      <c r="J601" t="s">
        <v>67</v>
      </c>
      <c r="K601" t="s">
        <v>285</v>
      </c>
      <c r="L601" t="s">
        <v>9305</v>
      </c>
      <c r="M601" t="s">
        <v>9306</v>
      </c>
      <c r="N601" t="s">
        <v>4245</v>
      </c>
      <c r="O601" t="s">
        <v>9307</v>
      </c>
      <c r="P601" t="s">
        <v>9308</v>
      </c>
      <c r="Q601" t="s">
        <v>9309</v>
      </c>
      <c r="R601" t="s">
        <v>9310</v>
      </c>
      <c r="S601" t="s">
        <v>9311</v>
      </c>
      <c r="T601" t="s">
        <v>9312</v>
      </c>
      <c r="U601" t="s">
        <v>9313</v>
      </c>
      <c r="V601" t="s">
        <v>10</v>
      </c>
      <c r="W601" t="s">
        <v>53</v>
      </c>
      <c r="X601" t="s">
        <v>1134</v>
      </c>
      <c r="Y601" t="s">
        <v>1125</v>
      </c>
      <c r="Z601" t="s">
        <v>1126</v>
      </c>
    </row>
    <row r="602" spans="1:26" hidden="1" x14ac:dyDescent="0.35">
      <c r="A602">
        <v>414646760</v>
      </c>
      <c r="B602" s="19">
        <v>42735</v>
      </c>
      <c r="C602">
        <v>17890112</v>
      </c>
      <c r="D602">
        <v>12175849</v>
      </c>
      <c r="E602">
        <v>3167062</v>
      </c>
      <c r="F602">
        <v>762187</v>
      </c>
      <c r="G602">
        <v>486043</v>
      </c>
      <c r="H602" t="s">
        <v>9314</v>
      </c>
      <c r="I602" t="s">
        <v>9315</v>
      </c>
      <c r="J602" t="s">
        <v>9316</v>
      </c>
      <c r="K602" t="s">
        <v>4764</v>
      </c>
      <c r="L602" t="s">
        <v>9317</v>
      </c>
      <c r="M602" t="s">
        <v>7232</v>
      </c>
      <c r="N602" t="s">
        <v>9318</v>
      </c>
      <c r="O602" t="s">
        <v>9319</v>
      </c>
      <c r="P602" t="s">
        <v>8595</v>
      </c>
      <c r="Q602" t="s">
        <v>9320</v>
      </c>
      <c r="R602" t="s">
        <v>9321</v>
      </c>
      <c r="S602" t="s">
        <v>9322</v>
      </c>
      <c r="T602" t="s">
        <v>9323</v>
      </c>
      <c r="U602" t="s">
        <v>9324</v>
      </c>
      <c r="V602" t="s">
        <v>10</v>
      </c>
      <c r="W602" t="s">
        <v>53</v>
      </c>
      <c r="X602" t="s">
        <v>1004</v>
      </c>
      <c r="Y602" t="s">
        <v>1001</v>
      </c>
      <c r="Z602" t="s">
        <v>1005</v>
      </c>
    </row>
    <row r="603" spans="1:26" hidden="1" x14ac:dyDescent="0.35">
      <c r="A603">
        <v>54200217</v>
      </c>
      <c r="B603" s="19">
        <v>44561</v>
      </c>
      <c r="C603">
        <v>39284226</v>
      </c>
      <c r="D603">
        <v>24834490</v>
      </c>
      <c r="E603">
        <v>8520049</v>
      </c>
      <c r="F603">
        <v>6896355</v>
      </c>
      <c r="G603">
        <v>4373788</v>
      </c>
      <c r="H603" t="s">
        <v>9325</v>
      </c>
      <c r="I603" t="s">
        <v>9326</v>
      </c>
      <c r="J603" t="s">
        <v>9327</v>
      </c>
      <c r="K603" t="s">
        <v>9328</v>
      </c>
      <c r="L603" t="s">
        <v>9329</v>
      </c>
      <c r="M603" t="s">
        <v>9330</v>
      </c>
      <c r="N603" t="s">
        <v>3428</v>
      </c>
      <c r="O603" t="s">
        <v>9331</v>
      </c>
      <c r="P603" t="s">
        <v>9332</v>
      </c>
      <c r="Q603" t="s">
        <v>9333</v>
      </c>
      <c r="R603" t="s">
        <v>9334</v>
      </c>
      <c r="S603" t="s">
        <v>9335</v>
      </c>
      <c r="T603" t="s">
        <v>9336</v>
      </c>
      <c r="U603" t="s">
        <v>9337</v>
      </c>
      <c r="V603" t="s">
        <v>10</v>
      </c>
      <c r="W603" t="s">
        <v>53</v>
      </c>
      <c r="X603" t="s">
        <v>912</v>
      </c>
      <c r="Y603" t="s">
        <v>771</v>
      </c>
      <c r="Z603" t="s">
        <v>881</v>
      </c>
    </row>
    <row r="604" spans="1:26" hidden="1" x14ac:dyDescent="0.35">
      <c r="A604">
        <v>394134977</v>
      </c>
      <c r="B604" s="19">
        <v>44196</v>
      </c>
      <c r="C604">
        <v>27154518</v>
      </c>
      <c r="D604">
        <v>1877172</v>
      </c>
      <c r="E604">
        <v>-3094108</v>
      </c>
      <c r="F604">
        <v>-3094108</v>
      </c>
      <c r="G604">
        <v>-3255623</v>
      </c>
      <c r="H604" t="s">
        <v>9338</v>
      </c>
      <c r="I604" t="s">
        <v>9339</v>
      </c>
      <c r="J604" t="s">
        <v>67</v>
      </c>
      <c r="K604" t="s">
        <v>9340</v>
      </c>
      <c r="L604" t="s">
        <v>9341</v>
      </c>
      <c r="M604" t="s">
        <v>9342</v>
      </c>
      <c r="N604" t="s">
        <v>9343</v>
      </c>
      <c r="O604" t="s">
        <v>9344</v>
      </c>
      <c r="P604" t="s">
        <v>9345</v>
      </c>
      <c r="Q604" t="s">
        <v>9346</v>
      </c>
      <c r="R604" t="s">
        <v>9347</v>
      </c>
      <c r="S604" t="s">
        <v>9348</v>
      </c>
      <c r="T604" t="s">
        <v>9349</v>
      </c>
      <c r="U604" t="s">
        <v>9350</v>
      </c>
      <c r="V604" t="s">
        <v>10</v>
      </c>
      <c r="W604" t="s">
        <v>53</v>
      </c>
      <c r="X604" t="s">
        <v>1476</v>
      </c>
      <c r="Y604" t="s">
        <v>1389</v>
      </c>
      <c r="Z604" t="s">
        <v>1446</v>
      </c>
    </row>
    <row r="605" spans="1:26" hidden="1" x14ac:dyDescent="0.35">
      <c r="A605">
        <v>17150038</v>
      </c>
      <c r="B605" s="19">
        <v>44377</v>
      </c>
      <c r="C605">
        <v>57615844</v>
      </c>
      <c r="D605">
        <v>23467934</v>
      </c>
      <c r="E605">
        <v>4419124</v>
      </c>
      <c r="F605">
        <v>3377178</v>
      </c>
      <c r="G605">
        <v>2283327</v>
      </c>
      <c r="H605" t="s">
        <v>9351</v>
      </c>
      <c r="I605" t="s">
        <v>9352</v>
      </c>
      <c r="J605" t="s">
        <v>9353</v>
      </c>
      <c r="K605" t="s">
        <v>9354</v>
      </c>
      <c r="L605" t="s">
        <v>9355</v>
      </c>
      <c r="M605" t="s">
        <v>9356</v>
      </c>
      <c r="N605" t="s">
        <v>7961</v>
      </c>
      <c r="O605" t="s">
        <v>9357</v>
      </c>
      <c r="P605" t="s">
        <v>9358</v>
      </c>
      <c r="Q605" t="s">
        <v>9359</v>
      </c>
      <c r="R605" t="s">
        <v>9360</v>
      </c>
      <c r="S605" t="s">
        <v>9361</v>
      </c>
      <c r="T605" t="s">
        <v>9362</v>
      </c>
      <c r="U605" t="s">
        <v>9363</v>
      </c>
      <c r="V605" t="s">
        <v>10</v>
      </c>
      <c r="W605" t="s">
        <v>53</v>
      </c>
      <c r="X605" t="s">
        <v>659</v>
      </c>
      <c r="Y605" t="s">
        <v>509</v>
      </c>
      <c r="Z605" t="s">
        <v>645</v>
      </c>
    </row>
    <row r="606" spans="1:26" hidden="1" x14ac:dyDescent="0.35">
      <c r="A606">
        <v>25550120</v>
      </c>
      <c r="B606" s="19">
        <v>44196</v>
      </c>
      <c r="C606">
        <v>157528969</v>
      </c>
      <c r="D606">
        <v>57393213</v>
      </c>
      <c r="E606">
        <v>8888741</v>
      </c>
      <c r="F606">
        <v>671387</v>
      </c>
      <c r="G606">
        <v>57970</v>
      </c>
      <c r="H606" t="s">
        <v>9364</v>
      </c>
      <c r="I606" t="s">
        <v>9365</v>
      </c>
      <c r="J606" t="s">
        <v>9366</v>
      </c>
      <c r="K606" t="s">
        <v>9367</v>
      </c>
      <c r="L606" t="s">
        <v>9368</v>
      </c>
      <c r="M606" t="s">
        <v>9369</v>
      </c>
      <c r="N606" t="s">
        <v>9152</v>
      </c>
      <c r="O606" t="s">
        <v>9370</v>
      </c>
      <c r="P606" t="s">
        <v>9371</v>
      </c>
      <c r="Q606" t="s">
        <v>2666</v>
      </c>
      <c r="R606" t="s">
        <v>9372</v>
      </c>
      <c r="S606" t="s">
        <v>9373</v>
      </c>
      <c r="T606" t="s">
        <v>9374</v>
      </c>
      <c r="U606" t="s">
        <v>9375</v>
      </c>
      <c r="V606" t="s">
        <v>10</v>
      </c>
      <c r="W606" t="s">
        <v>53</v>
      </c>
      <c r="X606" t="s">
        <v>1290</v>
      </c>
      <c r="Y606" t="s">
        <v>1125</v>
      </c>
      <c r="Z606" t="s">
        <v>1174</v>
      </c>
    </row>
    <row r="607" spans="1:26" hidden="1" x14ac:dyDescent="0.35">
      <c r="A607">
        <v>26170258</v>
      </c>
      <c r="B607" s="19">
        <v>44561</v>
      </c>
      <c r="C607">
        <v>33760653</v>
      </c>
      <c r="D607">
        <v>9934015</v>
      </c>
      <c r="E607">
        <v>914431</v>
      </c>
      <c r="F607">
        <v>550883</v>
      </c>
      <c r="G607">
        <v>257458</v>
      </c>
      <c r="H607" t="s">
        <v>9376</v>
      </c>
      <c r="I607" t="s">
        <v>9377</v>
      </c>
      <c r="J607" t="s">
        <v>9378</v>
      </c>
      <c r="K607" t="s">
        <v>9379</v>
      </c>
      <c r="L607" t="s">
        <v>9380</v>
      </c>
      <c r="M607" t="s">
        <v>3174</v>
      </c>
      <c r="N607" t="s">
        <v>8391</v>
      </c>
      <c r="O607" t="s">
        <v>9381</v>
      </c>
      <c r="P607" t="s">
        <v>144</v>
      </c>
      <c r="Q607" t="s">
        <v>9382</v>
      </c>
      <c r="R607" t="s">
        <v>9383</v>
      </c>
      <c r="S607" t="s">
        <v>9384</v>
      </c>
      <c r="T607" t="s">
        <v>9385</v>
      </c>
      <c r="U607" t="s">
        <v>9386</v>
      </c>
      <c r="V607" t="s">
        <v>10</v>
      </c>
      <c r="W607" t="s">
        <v>53</v>
      </c>
      <c r="X607" t="s">
        <v>1852</v>
      </c>
      <c r="Y607" t="s">
        <v>1803</v>
      </c>
      <c r="Z607" t="s">
        <v>1838</v>
      </c>
    </row>
    <row r="608" spans="1:26" hidden="1" x14ac:dyDescent="0.35">
      <c r="A608">
        <v>317707057</v>
      </c>
      <c r="B608" s="19">
        <v>45291</v>
      </c>
      <c r="C608">
        <v>183919588</v>
      </c>
      <c r="D608">
        <v>82958113</v>
      </c>
      <c r="E608">
        <v>9209694</v>
      </c>
      <c r="F608">
        <v>6560033</v>
      </c>
      <c r="G608">
        <v>5014216</v>
      </c>
      <c r="H608" t="s">
        <v>9387</v>
      </c>
      <c r="I608" t="s">
        <v>9388</v>
      </c>
      <c r="J608" t="s">
        <v>9389</v>
      </c>
      <c r="K608" t="s">
        <v>9390</v>
      </c>
      <c r="L608" t="s">
        <v>9391</v>
      </c>
      <c r="M608" t="s">
        <v>9392</v>
      </c>
      <c r="N608" t="s">
        <v>9393</v>
      </c>
      <c r="O608" t="s">
        <v>9394</v>
      </c>
      <c r="P608" t="s">
        <v>9395</v>
      </c>
      <c r="Q608" t="s">
        <v>8245</v>
      </c>
      <c r="R608" t="s">
        <v>9396</v>
      </c>
      <c r="S608" t="s">
        <v>9397</v>
      </c>
      <c r="T608" t="s">
        <v>9398</v>
      </c>
      <c r="U608" t="s">
        <v>9399</v>
      </c>
      <c r="V608" t="s">
        <v>10</v>
      </c>
      <c r="W608" t="s">
        <v>53</v>
      </c>
      <c r="X608" t="s">
        <v>1586</v>
      </c>
      <c r="Y608" t="s">
        <v>1484</v>
      </c>
      <c r="Z608" t="s">
        <v>1566</v>
      </c>
    </row>
    <row r="609" spans="1:26" hidden="1" x14ac:dyDescent="0.35">
      <c r="A609">
        <v>57504599</v>
      </c>
      <c r="B609" s="19">
        <v>43008</v>
      </c>
      <c r="C609">
        <v>229044011</v>
      </c>
      <c r="D609">
        <v>118745319</v>
      </c>
      <c r="E609">
        <v>26019528</v>
      </c>
      <c r="F609">
        <v>22767924</v>
      </c>
      <c r="G609">
        <v>13779685</v>
      </c>
      <c r="H609" t="s">
        <v>9400</v>
      </c>
      <c r="I609" t="s">
        <v>9401</v>
      </c>
      <c r="J609" t="s">
        <v>9402</v>
      </c>
      <c r="K609" t="s">
        <v>9403</v>
      </c>
      <c r="L609" t="s">
        <v>9404</v>
      </c>
      <c r="M609" t="s">
        <v>9405</v>
      </c>
      <c r="N609" t="s">
        <v>9406</v>
      </c>
      <c r="O609" t="s">
        <v>4346</v>
      </c>
      <c r="P609" t="s">
        <v>9407</v>
      </c>
      <c r="Q609" t="s">
        <v>9408</v>
      </c>
      <c r="R609" t="s">
        <v>9409</v>
      </c>
      <c r="S609" t="s">
        <v>2561</v>
      </c>
      <c r="T609" t="s">
        <v>9410</v>
      </c>
      <c r="U609" t="s">
        <v>9411</v>
      </c>
      <c r="V609" t="s">
        <v>10</v>
      </c>
      <c r="W609" t="s">
        <v>53</v>
      </c>
      <c r="X609" t="s">
        <v>947</v>
      </c>
      <c r="Y609" t="s">
        <v>771</v>
      </c>
      <c r="Z609" t="s">
        <v>941</v>
      </c>
    </row>
    <row r="610" spans="1:26" hidden="1" x14ac:dyDescent="0.35">
      <c r="A610">
        <v>57504599</v>
      </c>
      <c r="B610" s="19">
        <v>45565</v>
      </c>
      <c r="C610">
        <v>221322618</v>
      </c>
      <c r="D610">
        <v>110581598</v>
      </c>
      <c r="E610">
        <v>6608342</v>
      </c>
      <c r="F610">
        <v>3380143</v>
      </c>
      <c r="G610">
        <v>6068118</v>
      </c>
      <c r="H610" t="s">
        <v>49</v>
      </c>
      <c r="I610" t="s">
        <v>9412</v>
      </c>
      <c r="J610" t="s">
        <v>9413</v>
      </c>
      <c r="K610" t="s">
        <v>9414</v>
      </c>
      <c r="L610" t="s">
        <v>9415</v>
      </c>
      <c r="M610" t="s">
        <v>291</v>
      </c>
      <c r="N610" t="s">
        <v>9416</v>
      </c>
      <c r="O610" t="s">
        <v>49</v>
      </c>
      <c r="P610" t="s">
        <v>9417</v>
      </c>
      <c r="Q610" t="s">
        <v>6745</v>
      </c>
      <c r="R610" t="s">
        <v>9418</v>
      </c>
      <c r="S610" t="s">
        <v>9419</v>
      </c>
      <c r="T610" t="s">
        <v>9420</v>
      </c>
      <c r="U610" t="s">
        <v>9421</v>
      </c>
      <c r="V610" t="s">
        <v>10</v>
      </c>
      <c r="W610" t="s">
        <v>53</v>
      </c>
      <c r="X610" t="s">
        <v>947</v>
      </c>
      <c r="Y610" t="s">
        <v>771</v>
      </c>
      <c r="Z610" t="s">
        <v>941</v>
      </c>
    </row>
    <row r="611" spans="1:26" hidden="1" x14ac:dyDescent="0.35">
      <c r="A611">
        <v>318055167</v>
      </c>
      <c r="B611" s="19">
        <v>44742</v>
      </c>
      <c r="C611">
        <v>43458651</v>
      </c>
      <c r="D611">
        <v>15947483</v>
      </c>
      <c r="E611">
        <v>168456</v>
      </c>
      <c r="F611">
        <v>-751054</v>
      </c>
      <c r="G611">
        <v>-929376</v>
      </c>
      <c r="H611" t="s">
        <v>49</v>
      </c>
      <c r="I611" t="s">
        <v>9422</v>
      </c>
      <c r="J611" t="s">
        <v>9423</v>
      </c>
      <c r="K611" t="s">
        <v>9424</v>
      </c>
      <c r="L611" t="s">
        <v>9425</v>
      </c>
      <c r="M611" t="s">
        <v>9426</v>
      </c>
      <c r="N611" t="s">
        <v>9427</v>
      </c>
      <c r="O611" t="s">
        <v>49</v>
      </c>
      <c r="P611" t="s">
        <v>7603</v>
      </c>
      <c r="Q611" t="s">
        <v>9428</v>
      </c>
      <c r="R611" t="s">
        <v>9429</v>
      </c>
      <c r="S611" t="s">
        <v>9430</v>
      </c>
      <c r="T611" t="s">
        <v>9431</v>
      </c>
      <c r="U611" t="s">
        <v>9432</v>
      </c>
      <c r="V611" t="s">
        <v>10</v>
      </c>
      <c r="W611" t="s">
        <v>53</v>
      </c>
      <c r="X611" t="s">
        <v>1731</v>
      </c>
      <c r="Y611" t="s">
        <v>1484</v>
      </c>
      <c r="Z611" t="s">
        <v>1677</v>
      </c>
    </row>
    <row r="612" spans="1:26" hidden="1" x14ac:dyDescent="0.35">
      <c r="A612">
        <v>303937494</v>
      </c>
      <c r="B612" s="19">
        <v>44561</v>
      </c>
      <c r="C612">
        <v>149107368</v>
      </c>
      <c r="D612">
        <v>55756768</v>
      </c>
      <c r="E612">
        <v>7296922</v>
      </c>
      <c r="F612">
        <v>3570755</v>
      </c>
      <c r="G612">
        <v>3891353</v>
      </c>
      <c r="H612" t="s">
        <v>222</v>
      </c>
      <c r="I612" t="s">
        <v>9433</v>
      </c>
      <c r="J612" t="s">
        <v>9434</v>
      </c>
      <c r="K612" t="s">
        <v>9435</v>
      </c>
      <c r="L612" t="s">
        <v>9436</v>
      </c>
      <c r="M612" t="s">
        <v>9437</v>
      </c>
      <c r="N612" t="s">
        <v>8943</v>
      </c>
      <c r="O612" t="s">
        <v>49</v>
      </c>
      <c r="P612" t="s">
        <v>9438</v>
      </c>
      <c r="Q612" t="s">
        <v>9439</v>
      </c>
      <c r="R612" t="s">
        <v>9440</v>
      </c>
      <c r="S612" t="s">
        <v>9441</v>
      </c>
      <c r="T612" t="s">
        <v>9442</v>
      </c>
      <c r="U612" t="s">
        <v>9443</v>
      </c>
      <c r="V612" t="s">
        <v>10</v>
      </c>
      <c r="W612" t="s">
        <v>53</v>
      </c>
      <c r="X612" t="s">
        <v>1439</v>
      </c>
      <c r="Y612" t="s">
        <v>1389</v>
      </c>
      <c r="Z612" t="s">
        <v>1437</v>
      </c>
    </row>
    <row r="613" spans="1:26" hidden="1" x14ac:dyDescent="0.35">
      <c r="A613">
        <v>350499398</v>
      </c>
      <c r="B613" s="19">
        <v>43465</v>
      </c>
      <c r="C613">
        <v>14414285</v>
      </c>
      <c r="D613">
        <v>4826047</v>
      </c>
      <c r="E613">
        <v>460619</v>
      </c>
      <c r="F613">
        <v>-43212</v>
      </c>
      <c r="G613">
        <v>32133</v>
      </c>
      <c r="H613" t="s">
        <v>9444</v>
      </c>
      <c r="I613" t="s">
        <v>9445</v>
      </c>
      <c r="J613" t="s">
        <v>9446</v>
      </c>
      <c r="K613" t="s">
        <v>9447</v>
      </c>
      <c r="L613" t="s">
        <v>9448</v>
      </c>
      <c r="M613" t="s">
        <v>9449</v>
      </c>
      <c r="N613" t="s">
        <v>9450</v>
      </c>
      <c r="O613" t="s">
        <v>9451</v>
      </c>
      <c r="P613" t="s">
        <v>9452</v>
      </c>
      <c r="Q613" t="s">
        <v>9453</v>
      </c>
      <c r="R613" t="s">
        <v>9454</v>
      </c>
      <c r="S613" t="s">
        <v>9455</v>
      </c>
      <c r="T613" t="s">
        <v>9456</v>
      </c>
      <c r="U613" t="s">
        <v>9457</v>
      </c>
      <c r="V613" t="s">
        <v>10</v>
      </c>
      <c r="W613" t="s">
        <v>53</v>
      </c>
      <c r="X613" t="s">
        <v>1622</v>
      </c>
      <c r="Y613" t="s">
        <v>1484</v>
      </c>
      <c r="Z613" t="s">
        <v>1566</v>
      </c>
    </row>
    <row r="614" spans="1:26" hidden="1" x14ac:dyDescent="0.35">
      <c r="A614">
        <v>304634405</v>
      </c>
      <c r="B614" s="19">
        <v>44196</v>
      </c>
      <c r="C614">
        <v>45148788</v>
      </c>
      <c r="D614">
        <v>9991964</v>
      </c>
      <c r="E614">
        <v>282729</v>
      </c>
      <c r="F614">
        <v>115162</v>
      </c>
      <c r="G614">
        <v>229716</v>
      </c>
      <c r="H614" t="s">
        <v>9458</v>
      </c>
      <c r="I614" t="s">
        <v>9459</v>
      </c>
      <c r="J614" t="s">
        <v>9460</v>
      </c>
      <c r="K614" t="s">
        <v>9461</v>
      </c>
      <c r="L614" t="s">
        <v>9462</v>
      </c>
      <c r="M614" t="s">
        <v>9463</v>
      </c>
      <c r="N614" t="s">
        <v>8196</v>
      </c>
      <c r="O614" t="s">
        <v>9464</v>
      </c>
      <c r="P614" t="s">
        <v>9465</v>
      </c>
      <c r="Q614" t="s">
        <v>9466</v>
      </c>
      <c r="R614" t="s">
        <v>9404</v>
      </c>
      <c r="S614" t="s">
        <v>9467</v>
      </c>
      <c r="T614" t="s">
        <v>9468</v>
      </c>
      <c r="U614" t="s">
        <v>9469</v>
      </c>
      <c r="V614" t="s">
        <v>10</v>
      </c>
      <c r="W614" t="s">
        <v>53</v>
      </c>
      <c r="X614" t="s">
        <v>1616</v>
      </c>
      <c r="Y614" t="s">
        <v>1484</v>
      </c>
      <c r="Z614" t="s">
        <v>1566</v>
      </c>
    </row>
    <row r="615" spans="1:26" hidden="1" x14ac:dyDescent="0.35">
      <c r="A615">
        <v>304634405</v>
      </c>
      <c r="B615" s="19">
        <v>45657</v>
      </c>
      <c r="C615">
        <v>58955956</v>
      </c>
      <c r="D615">
        <v>9764818</v>
      </c>
      <c r="E615">
        <v>-880645</v>
      </c>
      <c r="F615">
        <v>-1084513</v>
      </c>
      <c r="G615">
        <v>-937267</v>
      </c>
      <c r="H615" t="s">
        <v>9470</v>
      </c>
      <c r="I615" t="s">
        <v>2174</v>
      </c>
      <c r="J615" t="s">
        <v>9471</v>
      </c>
      <c r="K615" t="s">
        <v>9472</v>
      </c>
      <c r="L615" t="s">
        <v>9473</v>
      </c>
      <c r="M615" t="s">
        <v>9474</v>
      </c>
      <c r="N615" t="s">
        <v>9475</v>
      </c>
      <c r="O615" t="s">
        <v>9476</v>
      </c>
      <c r="P615" t="s">
        <v>9477</v>
      </c>
      <c r="Q615" t="s">
        <v>9478</v>
      </c>
      <c r="R615" t="s">
        <v>7186</v>
      </c>
      <c r="S615" t="s">
        <v>9479</v>
      </c>
      <c r="T615" t="s">
        <v>9480</v>
      </c>
      <c r="U615" t="s">
        <v>9481</v>
      </c>
      <c r="V615" t="s">
        <v>10</v>
      </c>
      <c r="W615" t="s">
        <v>53</v>
      </c>
      <c r="X615" t="s">
        <v>1616</v>
      </c>
      <c r="Y615" t="s">
        <v>1484</v>
      </c>
      <c r="Z615" t="s">
        <v>1566</v>
      </c>
    </row>
    <row r="616" spans="1:26" hidden="1" x14ac:dyDescent="0.35">
      <c r="A616">
        <v>349113662</v>
      </c>
      <c r="B616" s="19">
        <v>44561</v>
      </c>
      <c r="C616">
        <v>128431941</v>
      </c>
      <c r="D616">
        <v>46327388</v>
      </c>
      <c r="E616">
        <v>2075476</v>
      </c>
      <c r="F616">
        <v>968073</v>
      </c>
      <c r="G616">
        <v>36162</v>
      </c>
      <c r="H616" t="s">
        <v>9482</v>
      </c>
      <c r="I616" t="s">
        <v>9483</v>
      </c>
      <c r="J616" t="s">
        <v>9484</v>
      </c>
      <c r="K616" t="s">
        <v>9485</v>
      </c>
      <c r="L616" t="s">
        <v>9486</v>
      </c>
      <c r="M616" t="s">
        <v>9487</v>
      </c>
      <c r="N616" t="s">
        <v>9488</v>
      </c>
      <c r="O616" t="s">
        <v>9489</v>
      </c>
      <c r="P616" t="s">
        <v>9490</v>
      </c>
      <c r="Q616" t="s">
        <v>3752</v>
      </c>
      <c r="R616" t="s">
        <v>9491</v>
      </c>
      <c r="S616" t="s">
        <v>9492</v>
      </c>
      <c r="T616" t="s">
        <v>9493</v>
      </c>
      <c r="U616" t="s">
        <v>9494</v>
      </c>
      <c r="V616" t="s">
        <v>10</v>
      </c>
      <c r="W616" t="s">
        <v>53</v>
      </c>
      <c r="X616" t="s">
        <v>1140</v>
      </c>
      <c r="Y616" t="s">
        <v>1125</v>
      </c>
      <c r="Z616" t="s">
        <v>1126</v>
      </c>
    </row>
    <row r="617" spans="1:26" hidden="1" x14ac:dyDescent="0.35">
      <c r="A617">
        <v>320050768</v>
      </c>
      <c r="B617" s="19">
        <v>42735</v>
      </c>
      <c r="C617">
        <v>37057813</v>
      </c>
      <c r="D617">
        <v>15335710</v>
      </c>
      <c r="E617">
        <v>205541</v>
      </c>
      <c r="F617">
        <v>-218751</v>
      </c>
      <c r="G617">
        <v>64617</v>
      </c>
      <c r="H617" t="s">
        <v>328</v>
      </c>
      <c r="I617" t="s">
        <v>9495</v>
      </c>
      <c r="J617" t="s">
        <v>9496</v>
      </c>
      <c r="K617" t="s">
        <v>9497</v>
      </c>
      <c r="L617" t="s">
        <v>8571</v>
      </c>
      <c r="M617" t="s">
        <v>9498</v>
      </c>
      <c r="N617" t="s">
        <v>113</v>
      </c>
      <c r="O617" t="s">
        <v>4674</v>
      </c>
      <c r="P617" t="s">
        <v>9499</v>
      </c>
      <c r="Q617" t="s">
        <v>9500</v>
      </c>
      <c r="R617" t="s">
        <v>9501</v>
      </c>
      <c r="S617" t="s">
        <v>9502</v>
      </c>
      <c r="T617" t="s">
        <v>5019</v>
      </c>
      <c r="U617" t="s">
        <v>9503</v>
      </c>
      <c r="V617" t="s">
        <v>10</v>
      </c>
      <c r="W617" t="s">
        <v>53</v>
      </c>
      <c r="X617" t="s">
        <v>1474</v>
      </c>
      <c r="Y617" t="s">
        <v>1389</v>
      </c>
      <c r="Z617" t="s">
        <v>1446</v>
      </c>
    </row>
    <row r="618" spans="1:26" hidden="1" x14ac:dyDescent="0.35">
      <c r="A618">
        <v>320168347</v>
      </c>
      <c r="B618" s="19">
        <v>43465</v>
      </c>
      <c r="C618">
        <v>56889715</v>
      </c>
      <c r="D618">
        <v>9040333</v>
      </c>
      <c r="E618">
        <v>897563</v>
      </c>
      <c r="F618">
        <v>1085022</v>
      </c>
      <c r="G618">
        <v>783971</v>
      </c>
      <c r="H618" t="s">
        <v>9504</v>
      </c>
      <c r="I618" t="s">
        <v>9505</v>
      </c>
      <c r="J618" t="s">
        <v>9506</v>
      </c>
      <c r="K618" t="s">
        <v>9507</v>
      </c>
      <c r="L618" t="s">
        <v>9508</v>
      </c>
      <c r="M618" t="s">
        <v>9509</v>
      </c>
      <c r="N618" t="s">
        <v>9510</v>
      </c>
      <c r="O618" t="s">
        <v>2077</v>
      </c>
      <c r="P618" t="s">
        <v>9511</v>
      </c>
      <c r="Q618" t="s">
        <v>9512</v>
      </c>
      <c r="R618" t="s">
        <v>9513</v>
      </c>
      <c r="S618" t="s">
        <v>9514</v>
      </c>
      <c r="T618" t="s">
        <v>8412</v>
      </c>
      <c r="U618" t="s">
        <v>9515</v>
      </c>
      <c r="V618" t="s">
        <v>10</v>
      </c>
      <c r="W618" t="s">
        <v>53</v>
      </c>
      <c r="X618" t="s">
        <v>1418</v>
      </c>
      <c r="Y618" t="s">
        <v>1389</v>
      </c>
      <c r="Z618" t="s">
        <v>1390</v>
      </c>
    </row>
    <row r="619" spans="1:26" hidden="1" x14ac:dyDescent="0.35">
      <c r="A619">
        <v>320267784</v>
      </c>
      <c r="B619" s="19">
        <v>44439</v>
      </c>
      <c r="C619">
        <v>107814142</v>
      </c>
      <c r="D619">
        <v>34460786</v>
      </c>
      <c r="E619">
        <v>3565097</v>
      </c>
      <c r="F619">
        <v>4429223</v>
      </c>
      <c r="G619">
        <v>2021924</v>
      </c>
      <c r="H619" t="s">
        <v>9516</v>
      </c>
      <c r="I619" t="s">
        <v>9517</v>
      </c>
      <c r="J619" t="s">
        <v>9518</v>
      </c>
      <c r="K619" t="s">
        <v>9519</v>
      </c>
      <c r="L619" t="s">
        <v>9520</v>
      </c>
      <c r="M619" t="s">
        <v>9521</v>
      </c>
      <c r="N619" t="s">
        <v>9522</v>
      </c>
      <c r="O619" t="s">
        <v>6770</v>
      </c>
      <c r="P619" t="s">
        <v>9523</v>
      </c>
      <c r="Q619" t="s">
        <v>9524</v>
      </c>
      <c r="R619" t="s">
        <v>9525</v>
      </c>
      <c r="S619" t="s">
        <v>9526</v>
      </c>
      <c r="T619" t="s">
        <v>9527</v>
      </c>
      <c r="U619" t="s">
        <v>9528</v>
      </c>
      <c r="V619" t="s">
        <v>10</v>
      </c>
      <c r="W619" t="s">
        <v>53</v>
      </c>
      <c r="X619" t="s">
        <v>1204</v>
      </c>
      <c r="Y619" t="s">
        <v>1125</v>
      </c>
      <c r="Z619" t="s">
        <v>1174</v>
      </c>
    </row>
    <row r="620" spans="1:26" hidden="1" x14ac:dyDescent="0.35">
      <c r="A620">
        <v>347902587</v>
      </c>
      <c r="B620" s="19">
        <v>42916</v>
      </c>
      <c r="C620">
        <v>337110247</v>
      </c>
      <c r="D620">
        <v>196267857</v>
      </c>
      <c r="E620">
        <v>19372695</v>
      </c>
      <c r="F620">
        <v>21897112</v>
      </c>
      <c r="G620">
        <v>20500728</v>
      </c>
      <c r="H620" t="s">
        <v>9529</v>
      </c>
      <c r="I620" t="s">
        <v>9530</v>
      </c>
      <c r="J620" t="s">
        <v>9531</v>
      </c>
      <c r="K620" t="s">
        <v>9532</v>
      </c>
      <c r="L620" t="s">
        <v>9533</v>
      </c>
      <c r="M620" t="s">
        <v>2895</v>
      </c>
      <c r="N620" t="s">
        <v>9534</v>
      </c>
      <c r="O620" t="s">
        <v>253</v>
      </c>
      <c r="P620" t="s">
        <v>7697</v>
      </c>
      <c r="Q620" t="s">
        <v>9535</v>
      </c>
      <c r="R620" t="s">
        <v>9536</v>
      </c>
      <c r="S620" t="s">
        <v>9537</v>
      </c>
      <c r="T620" t="s">
        <v>9538</v>
      </c>
      <c r="U620" t="s">
        <v>9539</v>
      </c>
      <c r="V620" t="s">
        <v>10</v>
      </c>
      <c r="W620" t="s">
        <v>53</v>
      </c>
      <c r="X620" t="s">
        <v>1800</v>
      </c>
      <c r="Y620" t="s">
        <v>1766</v>
      </c>
      <c r="Z620" t="s">
        <v>1766</v>
      </c>
    </row>
    <row r="621" spans="1:26" hidden="1" x14ac:dyDescent="0.35">
      <c r="A621">
        <v>95750261</v>
      </c>
      <c r="B621" s="19">
        <v>43281</v>
      </c>
      <c r="C621">
        <v>109130372</v>
      </c>
      <c r="D621">
        <v>60069161</v>
      </c>
      <c r="E621">
        <v>14425944</v>
      </c>
      <c r="F621">
        <v>10141082</v>
      </c>
      <c r="G621">
        <v>5636291</v>
      </c>
      <c r="H621" t="s">
        <v>9540</v>
      </c>
      <c r="I621" t="s">
        <v>9541</v>
      </c>
      <c r="J621" t="s">
        <v>9542</v>
      </c>
      <c r="K621" t="s">
        <v>9543</v>
      </c>
      <c r="L621" t="s">
        <v>9544</v>
      </c>
      <c r="M621" t="s">
        <v>9545</v>
      </c>
      <c r="N621" t="s">
        <v>9546</v>
      </c>
      <c r="O621" t="s">
        <v>9547</v>
      </c>
      <c r="P621" t="s">
        <v>9548</v>
      </c>
      <c r="Q621" t="s">
        <v>9549</v>
      </c>
      <c r="R621" t="s">
        <v>9550</v>
      </c>
      <c r="S621" t="s">
        <v>9551</v>
      </c>
      <c r="T621" t="s">
        <v>9552</v>
      </c>
      <c r="U621" t="s">
        <v>9553</v>
      </c>
      <c r="V621" t="s">
        <v>10</v>
      </c>
      <c r="W621" t="s">
        <v>53</v>
      </c>
      <c r="X621" t="s">
        <v>813</v>
      </c>
      <c r="Y621" t="s">
        <v>771</v>
      </c>
      <c r="Z621" t="s">
        <v>799</v>
      </c>
    </row>
    <row r="622" spans="1:26" hidden="1" x14ac:dyDescent="0.35">
      <c r="A622">
        <v>95751038</v>
      </c>
      <c r="B622" s="19">
        <v>43555</v>
      </c>
      <c r="C622">
        <v>26954000</v>
      </c>
      <c r="D622">
        <v>22639000</v>
      </c>
      <c r="E622">
        <v>12570000</v>
      </c>
      <c r="F622">
        <v>12473000</v>
      </c>
      <c r="G622">
        <v>4386000</v>
      </c>
      <c r="H622" t="s">
        <v>49</v>
      </c>
      <c r="I622" t="s">
        <v>49</v>
      </c>
      <c r="J622" t="s">
        <v>67</v>
      </c>
      <c r="K622" t="s">
        <v>9554</v>
      </c>
      <c r="L622" t="s">
        <v>9555</v>
      </c>
      <c r="M622" t="s">
        <v>4178</v>
      </c>
      <c r="N622" t="s">
        <v>9556</v>
      </c>
      <c r="O622" t="s">
        <v>49</v>
      </c>
      <c r="P622" t="s">
        <v>9557</v>
      </c>
      <c r="Q622" t="s">
        <v>9558</v>
      </c>
      <c r="R622" t="s">
        <v>9559</v>
      </c>
      <c r="S622" t="s">
        <v>49</v>
      </c>
      <c r="T622" t="s">
        <v>49</v>
      </c>
      <c r="U622" t="s">
        <v>9560</v>
      </c>
      <c r="V622" t="s">
        <v>10</v>
      </c>
      <c r="W622" t="s">
        <v>53</v>
      </c>
      <c r="X622" t="s">
        <v>853</v>
      </c>
      <c r="Y622" t="s">
        <v>771</v>
      </c>
      <c r="Z622" t="s">
        <v>799</v>
      </c>
    </row>
    <row r="623" spans="1:26" hidden="1" x14ac:dyDescent="0.35">
      <c r="A623">
        <v>320464605</v>
      </c>
      <c r="B623" s="19">
        <v>43465</v>
      </c>
      <c r="C623">
        <v>184441234</v>
      </c>
      <c r="D623">
        <v>94338803</v>
      </c>
      <c r="E623">
        <v>14494774</v>
      </c>
      <c r="F623">
        <v>12505293</v>
      </c>
      <c r="G623">
        <v>12389572</v>
      </c>
      <c r="H623" t="s">
        <v>9561</v>
      </c>
      <c r="I623" t="s">
        <v>9562</v>
      </c>
      <c r="J623" t="s">
        <v>9563</v>
      </c>
      <c r="K623" t="s">
        <v>9564</v>
      </c>
      <c r="L623" t="s">
        <v>9565</v>
      </c>
      <c r="M623" t="s">
        <v>6836</v>
      </c>
      <c r="N623" t="s">
        <v>9566</v>
      </c>
      <c r="O623" t="s">
        <v>420</v>
      </c>
      <c r="P623" t="s">
        <v>9567</v>
      </c>
      <c r="Q623" t="s">
        <v>9568</v>
      </c>
      <c r="R623" t="s">
        <v>9569</v>
      </c>
      <c r="S623" t="s">
        <v>9570</v>
      </c>
      <c r="T623" t="s">
        <v>9571</v>
      </c>
      <c r="U623" t="s">
        <v>9572</v>
      </c>
      <c r="V623" t="s">
        <v>10</v>
      </c>
      <c r="W623" t="s">
        <v>53</v>
      </c>
      <c r="X623" t="s">
        <v>895</v>
      </c>
      <c r="Y623" t="s">
        <v>771</v>
      </c>
      <c r="Z623" t="s">
        <v>881</v>
      </c>
    </row>
    <row r="624" spans="1:26" hidden="1" x14ac:dyDescent="0.35">
      <c r="A624">
        <v>320464605</v>
      </c>
      <c r="B624" s="19">
        <v>44196</v>
      </c>
      <c r="C624">
        <v>151152919</v>
      </c>
      <c r="D624">
        <v>62778558</v>
      </c>
      <c r="E624">
        <v>15513162</v>
      </c>
      <c r="F624">
        <v>13366702</v>
      </c>
      <c r="G624">
        <v>18777289</v>
      </c>
      <c r="H624" t="s">
        <v>9573</v>
      </c>
      <c r="I624" t="s">
        <v>9574</v>
      </c>
      <c r="J624" t="s">
        <v>9575</v>
      </c>
      <c r="K624" t="s">
        <v>9576</v>
      </c>
      <c r="L624" t="s">
        <v>9577</v>
      </c>
      <c r="M624" t="s">
        <v>6493</v>
      </c>
      <c r="N624" t="s">
        <v>9578</v>
      </c>
      <c r="O624" t="s">
        <v>3332</v>
      </c>
      <c r="P624" t="s">
        <v>9579</v>
      </c>
      <c r="Q624" t="s">
        <v>9580</v>
      </c>
      <c r="R624" t="s">
        <v>9581</v>
      </c>
      <c r="S624" t="s">
        <v>9582</v>
      </c>
      <c r="T624" t="s">
        <v>9583</v>
      </c>
      <c r="U624" t="s">
        <v>9584</v>
      </c>
      <c r="V624" t="s">
        <v>10</v>
      </c>
      <c r="W624" t="s">
        <v>53</v>
      </c>
      <c r="X624" t="s">
        <v>895</v>
      </c>
      <c r="Y624" t="s">
        <v>771</v>
      </c>
      <c r="Z624" t="s">
        <v>881</v>
      </c>
    </row>
    <row r="625" spans="1:26" hidden="1" x14ac:dyDescent="0.35">
      <c r="A625">
        <v>304891419</v>
      </c>
      <c r="B625" s="19">
        <v>44561</v>
      </c>
      <c r="C625">
        <v>51517444</v>
      </c>
      <c r="D625">
        <v>41877217</v>
      </c>
      <c r="E625">
        <v>20490028</v>
      </c>
      <c r="F625">
        <v>19402015</v>
      </c>
      <c r="G625">
        <v>14400609</v>
      </c>
      <c r="H625" t="s">
        <v>9585</v>
      </c>
      <c r="I625" t="s">
        <v>9586</v>
      </c>
      <c r="J625" t="s">
        <v>9587</v>
      </c>
      <c r="K625" t="s">
        <v>9588</v>
      </c>
      <c r="L625" t="s">
        <v>9589</v>
      </c>
      <c r="M625" t="s">
        <v>5854</v>
      </c>
      <c r="N625" t="s">
        <v>9590</v>
      </c>
      <c r="O625" t="s">
        <v>9591</v>
      </c>
      <c r="P625" t="s">
        <v>9592</v>
      </c>
      <c r="Q625" t="s">
        <v>9593</v>
      </c>
      <c r="R625" t="s">
        <v>9594</v>
      </c>
      <c r="S625" t="s">
        <v>9595</v>
      </c>
      <c r="T625" t="s">
        <v>6018</v>
      </c>
      <c r="U625" t="s">
        <v>9596</v>
      </c>
      <c r="V625" t="s">
        <v>10</v>
      </c>
      <c r="W625" t="s">
        <v>53</v>
      </c>
      <c r="X625" t="s">
        <v>868</v>
      </c>
      <c r="Y625" t="s">
        <v>771</v>
      </c>
      <c r="Z625" t="s">
        <v>864</v>
      </c>
    </row>
    <row r="626" spans="1:26" hidden="1" x14ac:dyDescent="0.35">
      <c r="A626">
        <v>314539792</v>
      </c>
      <c r="B626" s="19">
        <v>42735</v>
      </c>
      <c r="C626">
        <v>21829104</v>
      </c>
      <c r="D626">
        <v>5321416</v>
      </c>
      <c r="E626">
        <v>778779</v>
      </c>
      <c r="F626">
        <v>474578</v>
      </c>
      <c r="G626">
        <v>137060</v>
      </c>
      <c r="H626" t="s">
        <v>9597</v>
      </c>
      <c r="I626" t="s">
        <v>9598</v>
      </c>
      <c r="J626" t="s">
        <v>9599</v>
      </c>
      <c r="K626" t="s">
        <v>9600</v>
      </c>
      <c r="L626" t="s">
        <v>9601</v>
      </c>
      <c r="M626" t="s">
        <v>9602</v>
      </c>
      <c r="N626" t="s">
        <v>5221</v>
      </c>
      <c r="O626" t="s">
        <v>272</v>
      </c>
      <c r="P626" t="s">
        <v>9603</v>
      </c>
      <c r="Q626" t="s">
        <v>9604</v>
      </c>
      <c r="R626" t="s">
        <v>9605</v>
      </c>
      <c r="S626" t="s">
        <v>9606</v>
      </c>
      <c r="T626" t="s">
        <v>9607</v>
      </c>
      <c r="U626" t="s">
        <v>6055</v>
      </c>
      <c r="V626" t="s">
        <v>10</v>
      </c>
      <c r="W626" t="s">
        <v>53</v>
      </c>
      <c r="X626" t="s">
        <v>495</v>
      </c>
      <c r="Y626" t="s">
        <v>483</v>
      </c>
      <c r="Z626" t="s">
        <v>487</v>
      </c>
    </row>
    <row r="627" spans="1:26" hidden="1" x14ac:dyDescent="0.35">
      <c r="A627">
        <v>305375651</v>
      </c>
      <c r="B627" s="19">
        <v>42735</v>
      </c>
      <c r="C627">
        <v>102984590</v>
      </c>
      <c r="D627">
        <v>47299655</v>
      </c>
      <c r="E627">
        <v>3724464</v>
      </c>
      <c r="F627">
        <v>2659947</v>
      </c>
      <c r="G627">
        <v>2249435</v>
      </c>
      <c r="H627" t="s">
        <v>3470</v>
      </c>
      <c r="I627" t="s">
        <v>9608</v>
      </c>
      <c r="J627" t="s">
        <v>9609</v>
      </c>
      <c r="K627" t="s">
        <v>9610</v>
      </c>
      <c r="L627" t="s">
        <v>9611</v>
      </c>
      <c r="M627" t="s">
        <v>9612</v>
      </c>
      <c r="N627" t="s">
        <v>9613</v>
      </c>
      <c r="O627" t="s">
        <v>2131</v>
      </c>
      <c r="P627" t="s">
        <v>9614</v>
      </c>
      <c r="Q627" t="s">
        <v>8921</v>
      </c>
      <c r="R627" t="s">
        <v>9615</v>
      </c>
      <c r="S627" t="s">
        <v>7385</v>
      </c>
      <c r="T627" t="s">
        <v>9616</v>
      </c>
      <c r="U627" t="s">
        <v>9617</v>
      </c>
      <c r="V627" t="s">
        <v>10</v>
      </c>
      <c r="W627" t="s">
        <v>53</v>
      </c>
      <c r="X627" t="s">
        <v>670</v>
      </c>
      <c r="Y627" t="s">
        <v>509</v>
      </c>
      <c r="Z627" t="s">
        <v>666</v>
      </c>
    </row>
    <row r="628" spans="1:26" hidden="1" x14ac:dyDescent="0.35">
      <c r="A628">
        <v>305689895</v>
      </c>
      <c r="B628" s="19">
        <v>42735</v>
      </c>
      <c r="C628">
        <v>93148555</v>
      </c>
      <c r="D628">
        <v>40444855</v>
      </c>
      <c r="E628">
        <v>8688175</v>
      </c>
      <c r="F628">
        <v>6047206</v>
      </c>
      <c r="G628">
        <v>2837500</v>
      </c>
      <c r="H628" t="s">
        <v>4253</v>
      </c>
      <c r="I628" t="s">
        <v>9618</v>
      </c>
      <c r="J628" t="s">
        <v>9619</v>
      </c>
      <c r="K628" t="s">
        <v>9620</v>
      </c>
      <c r="L628" t="s">
        <v>5365</v>
      </c>
      <c r="M628" t="s">
        <v>9621</v>
      </c>
      <c r="N628" t="s">
        <v>9622</v>
      </c>
      <c r="O628" t="s">
        <v>222</v>
      </c>
      <c r="P628" t="s">
        <v>9623</v>
      </c>
      <c r="Q628" t="s">
        <v>9624</v>
      </c>
      <c r="R628" t="s">
        <v>9625</v>
      </c>
      <c r="S628" t="s">
        <v>9626</v>
      </c>
      <c r="T628" t="s">
        <v>9627</v>
      </c>
      <c r="U628" t="s">
        <v>9628</v>
      </c>
      <c r="V628" t="s">
        <v>10</v>
      </c>
      <c r="W628" t="s">
        <v>53</v>
      </c>
      <c r="X628" t="s">
        <v>1066</v>
      </c>
      <c r="Y628" t="s">
        <v>1001</v>
      </c>
      <c r="Z628" t="s">
        <v>1052</v>
      </c>
    </row>
    <row r="629" spans="1:26" hidden="1" x14ac:dyDescent="0.35">
      <c r="A629">
        <v>435520028</v>
      </c>
      <c r="B629" s="19">
        <v>43830</v>
      </c>
      <c r="C629">
        <v>105289757</v>
      </c>
      <c r="D629">
        <v>50786185</v>
      </c>
      <c r="E629">
        <v>10853084</v>
      </c>
      <c r="F629">
        <v>6391534</v>
      </c>
      <c r="G629">
        <v>4634166</v>
      </c>
      <c r="H629" t="s">
        <v>9629</v>
      </c>
      <c r="I629" t="s">
        <v>9630</v>
      </c>
      <c r="J629" t="s">
        <v>9631</v>
      </c>
      <c r="K629" t="s">
        <v>9632</v>
      </c>
      <c r="L629" t="s">
        <v>9633</v>
      </c>
      <c r="M629" t="s">
        <v>9634</v>
      </c>
      <c r="N629" t="s">
        <v>5135</v>
      </c>
      <c r="O629" t="s">
        <v>167</v>
      </c>
      <c r="P629" t="s">
        <v>9635</v>
      </c>
      <c r="Q629" t="s">
        <v>9636</v>
      </c>
      <c r="R629" t="s">
        <v>9637</v>
      </c>
      <c r="S629" t="s">
        <v>9638</v>
      </c>
      <c r="T629" t="s">
        <v>9639</v>
      </c>
      <c r="U629" t="s">
        <v>9640</v>
      </c>
      <c r="V629" t="s">
        <v>10</v>
      </c>
      <c r="W629" t="s">
        <v>53</v>
      </c>
      <c r="X629" t="s">
        <v>1481</v>
      </c>
      <c r="Y629" t="s">
        <v>1389</v>
      </c>
      <c r="Z629" t="s">
        <v>1479</v>
      </c>
    </row>
    <row r="630" spans="1:26" hidden="1" x14ac:dyDescent="0.35">
      <c r="A630">
        <v>340677871</v>
      </c>
      <c r="B630" s="19">
        <v>44439</v>
      </c>
      <c r="C630">
        <v>44464155</v>
      </c>
      <c r="D630">
        <v>16758868</v>
      </c>
      <c r="E630">
        <v>2937000</v>
      </c>
      <c r="F630">
        <v>2846167</v>
      </c>
      <c r="G630">
        <v>913672</v>
      </c>
      <c r="H630" t="s">
        <v>9641</v>
      </c>
      <c r="I630" t="s">
        <v>9642</v>
      </c>
      <c r="J630" t="s">
        <v>9643</v>
      </c>
      <c r="K630" t="s">
        <v>9644</v>
      </c>
      <c r="L630" t="s">
        <v>9645</v>
      </c>
      <c r="M630" t="s">
        <v>8964</v>
      </c>
      <c r="N630" t="s">
        <v>9646</v>
      </c>
      <c r="O630" t="s">
        <v>9647</v>
      </c>
      <c r="P630" t="s">
        <v>9648</v>
      </c>
      <c r="Q630" t="s">
        <v>9649</v>
      </c>
      <c r="R630" t="s">
        <v>9650</v>
      </c>
      <c r="S630" t="s">
        <v>9651</v>
      </c>
      <c r="T630" t="s">
        <v>9652</v>
      </c>
      <c r="U630" t="s">
        <v>9653</v>
      </c>
      <c r="V630" t="s">
        <v>10</v>
      </c>
      <c r="W630" t="s">
        <v>53</v>
      </c>
      <c r="X630" t="s">
        <v>1364</v>
      </c>
      <c r="Y630" t="s">
        <v>1125</v>
      </c>
      <c r="Z630" t="s">
        <v>1326</v>
      </c>
    </row>
    <row r="631" spans="1:26" hidden="1" x14ac:dyDescent="0.35">
      <c r="A631">
        <v>435880505</v>
      </c>
      <c r="B631" s="19">
        <v>42735</v>
      </c>
      <c r="C631">
        <v>38811813</v>
      </c>
      <c r="D631">
        <v>14272084</v>
      </c>
      <c r="E631">
        <v>2124399</v>
      </c>
      <c r="F631">
        <v>1063404</v>
      </c>
      <c r="G631">
        <v>63607</v>
      </c>
      <c r="H631" t="s">
        <v>9654</v>
      </c>
      <c r="I631" t="s">
        <v>9655</v>
      </c>
      <c r="J631" t="s">
        <v>9656</v>
      </c>
      <c r="K631" t="s">
        <v>9657</v>
      </c>
      <c r="L631" t="s">
        <v>9658</v>
      </c>
      <c r="M631" t="s">
        <v>4311</v>
      </c>
      <c r="N631" t="s">
        <v>5031</v>
      </c>
      <c r="O631" t="s">
        <v>4150</v>
      </c>
      <c r="P631" t="s">
        <v>190</v>
      </c>
      <c r="Q631" t="s">
        <v>9659</v>
      </c>
      <c r="R631" t="s">
        <v>9660</v>
      </c>
      <c r="S631" t="s">
        <v>9661</v>
      </c>
      <c r="T631" t="s">
        <v>9662</v>
      </c>
      <c r="U631" t="s">
        <v>9663</v>
      </c>
      <c r="V631" t="s">
        <v>10</v>
      </c>
      <c r="W631" t="s">
        <v>53</v>
      </c>
      <c r="X631" t="s">
        <v>764</v>
      </c>
      <c r="Y631" t="s">
        <v>509</v>
      </c>
      <c r="Z631" t="s">
        <v>746</v>
      </c>
    </row>
    <row r="632" spans="1:26" hidden="1" x14ac:dyDescent="0.35">
      <c r="A632">
        <v>394256275</v>
      </c>
      <c r="B632" s="19">
        <v>43830</v>
      </c>
      <c r="C632">
        <v>48309172</v>
      </c>
      <c r="D632">
        <v>24485279</v>
      </c>
      <c r="E632">
        <v>9326401</v>
      </c>
      <c r="F632">
        <v>7806429</v>
      </c>
      <c r="G632">
        <v>4848450</v>
      </c>
      <c r="H632" t="s">
        <v>9664</v>
      </c>
      <c r="I632" t="s">
        <v>9665</v>
      </c>
      <c r="J632" t="s">
        <v>9666</v>
      </c>
      <c r="K632" t="s">
        <v>9667</v>
      </c>
      <c r="L632" t="s">
        <v>9668</v>
      </c>
      <c r="M632" t="s">
        <v>9669</v>
      </c>
      <c r="N632" t="s">
        <v>9670</v>
      </c>
      <c r="O632" t="s">
        <v>4346</v>
      </c>
      <c r="P632" t="s">
        <v>9671</v>
      </c>
      <c r="Q632" t="s">
        <v>9672</v>
      </c>
      <c r="R632" t="s">
        <v>9673</v>
      </c>
      <c r="S632" t="s">
        <v>9674</v>
      </c>
      <c r="T632" t="s">
        <v>9675</v>
      </c>
      <c r="U632" t="s">
        <v>9676</v>
      </c>
      <c r="V632" t="s">
        <v>10</v>
      </c>
      <c r="W632" t="s">
        <v>53</v>
      </c>
      <c r="X632" t="s">
        <v>661</v>
      </c>
      <c r="Y632" t="s">
        <v>509</v>
      </c>
      <c r="Z632" t="s">
        <v>645</v>
      </c>
    </row>
    <row r="633" spans="1:26" hidden="1" x14ac:dyDescent="0.35">
      <c r="A633">
        <v>319049276</v>
      </c>
      <c r="B633" s="19">
        <v>42916</v>
      </c>
      <c r="C633">
        <v>40374717</v>
      </c>
      <c r="D633">
        <v>11401778</v>
      </c>
      <c r="E633">
        <v>1139717</v>
      </c>
      <c r="F633">
        <v>795749</v>
      </c>
      <c r="G633">
        <v>510125</v>
      </c>
      <c r="H633" t="s">
        <v>9677</v>
      </c>
      <c r="I633" t="s">
        <v>9678</v>
      </c>
      <c r="J633" t="s">
        <v>9679</v>
      </c>
      <c r="K633" t="s">
        <v>4922</v>
      </c>
      <c r="L633" t="s">
        <v>9680</v>
      </c>
      <c r="M633" t="s">
        <v>9681</v>
      </c>
      <c r="N633" t="s">
        <v>7940</v>
      </c>
      <c r="O633" t="s">
        <v>9682</v>
      </c>
      <c r="P633" t="s">
        <v>9683</v>
      </c>
      <c r="Q633" t="s">
        <v>9684</v>
      </c>
      <c r="R633" t="s">
        <v>9685</v>
      </c>
      <c r="S633" t="s">
        <v>9686</v>
      </c>
      <c r="T633" t="s">
        <v>9687</v>
      </c>
      <c r="U633" t="s">
        <v>9688</v>
      </c>
      <c r="V633" t="s">
        <v>10</v>
      </c>
      <c r="W633" t="s">
        <v>53</v>
      </c>
      <c r="X633" t="s">
        <v>1620</v>
      </c>
      <c r="Y633" t="s">
        <v>1484</v>
      </c>
      <c r="Z633" t="s">
        <v>1566</v>
      </c>
    </row>
    <row r="634" spans="1:26" hidden="1" x14ac:dyDescent="0.35">
      <c r="A634">
        <v>302208301</v>
      </c>
      <c r="B634" s="19">
        <v>43646</v>
      </c>
      <c r="C634">
        <v>358863665</v>
      </c>
      <c r="D634">
        <v>204706908</v>
      </c>
      <c r="E634">
        <v>45130689</v>
      </c>
      <c r="F634">
        <v>26500750</v>
      </c>
      <c r="G634">
        <v>22319766</v>
      </c>
      <c r="H634" t="s">
        <v>9689</v>
      </c>
      <c r="I634" t="s">
        <v>9690</v>
      </c>
      <c r="J634" t="s">
        <v>9691</v>
      </c>
      <c r="K634" t="s">
        <v>9692</v>
      </c>
      <c r="L634" t="s">
        <v>9693</v>
      </c>
      <c r="M634" t="s">
        <v>2483</v>
      </c>
      <c r="N634" t="s">
        <v>9694</v>
      </c>
      <c r="O634" t="s">
        <v>9695</v>
      </c>
      <c r="P634" t="s">
        <v>9696</v>
      </c>
      <c r="Q634" t="s">
        <v>9697</v>
      </c>
      <c r="R634" t="s">
        <v>9698</v>
      </c>
      <c r="S634" t="s">
        <v>9699</v>
      </c>
      <c r="T634" t="s">
        <v>9700</v>
      </c>
      <c r="U634" t="s">
        <v>9701</v>
      </c>
      <c r="V634" t="s">
        <v>10</v>
      </c>
      <c r="W634" t="s">
        <v>53</v>
      </c>
      <c r="X634" t="s">
        <v>938</v>
      </c>
      <c r="Y634" t="s">
        <v>771</v>
      </c>
      <c r="Z634" t="s">
        <v>881</v>
      </c>
    </row>
    <row r="635" spans="1:26" hidden="1" x14ac:dyDescent="0.35">
      <c r="A635">
        <v>346220023</v>
      </c>
      <c r="B635" s="19">
        <v>45657</v>
      </c>
      <c r="C635">
        <v>87417441</v>
      </c>
      <c r="D635">
        <v>21691917</v>
      </c>
      <c r="E635">
        <v>10377971</v>
      </c>
      <c r="F635">
        <v>9509730</v>
      </c>
      <c r="G635">
        <v>6915783</v>
      </c>
      <c r="H635" t="s">
        <v>49</v>
      </c>
      <c r="I635" t="s">
        <v>9702</v>
      </c>
      <c r="J635" t="s">
        <v>9703</v>
      </c>
      <c r="K635" t="s">
        <v>2168</v>
      </c>
      <c r="L635" t="s">
        <v>9704</v>
      </c>
      <c r="M635" t="s">
        <v>3825</v>
      </c>
      <c r="N635" t="s">
        <v>9705</v>
      </c>
      <c r="O635" t="s">
        <v>49</v>
      </c>
      <c r="P635" t="s">
        <v>9706</v>
      </c>
      <c r="Q635" t="s">
        <v>9707</v>
      </c>
      <c r="R635" t="s">
        <v>9708</v>
      </c>
      <c r="S635" t="s">
        <v>9709</v>
      </c>
      <c r="T635" t="s">
        <v>9710</v>
      </c>
      <c r="U635" t="s">
        <v>9711</v>
      </c>
      <c r="V635" t="s">
        <v>10</v>
      </c>
      <c r="W635" t="s">
        <v>53</v>
      </c>
      <c r="X635" t="s">
        <v>1146</v>
      </c>
      <c r="Y635" t="s">
        <v>1125</v>
      </c>
      <c r="Z635" t="s">
        <v>1126</v>
      </c>
    </row>
    <row r="636" spans="1:26" hidden="1" x14ac:dyDescent="0.35">
      <c r="A636">
        <v>302558622</v>
      </c>
      <c r="B636" s="19">
        <v>43465</v>
      </c>
      <c r="C636">
        <v>79889949</v>
      </c>
      <c r="D636">
        <v>22719960</v>
      </c>
      <c r="E636">
        <v>2108323</v>
      </c>
      <c r="F636">
        <v>1367293</v>
      </c>
      <c r="G636">
        <v>1341358</v>
      </c>
      <c r="H636" t="s">
        <v>9712</v>
      </c>
      <c r="I636" t="s">
        <v>9713</v>
      </c>
      <c r="J636" t="s">
        <v>9714</v>
      </c>
      <c r="K636" t="s">
        <v>9715</v>
      </c>
      <c r="L636" t="s">
        <v>9716</v>
      </c>
      <c r="M636" t="s">
        <v>9717</v>
      </c>
      <c r="N636" t="s">
        <v>9718</v>
      </c>
      <c r="O636" t="s">
        <v>9719</v>
      </c>
      <c r="P636" t="s">
        <v>9720</v>
      </c>
      <c r="Q636" t="s">
        <v>9721</v>
      </c>
      <c r="R636" t="s">
        <v>9722</v>
      </c>
      <c r="S636" t="s">
        <v>9723</v>
      </c>
      <c r="T636" t="s">
        <v>9724</v>
      </c>
      <c r="U636" t="s">
        <v>9725</v>
      </c>
      <c r="V636" t="s">
        <v>10</v>
      </c>
      <c r="W636" t="s">
        <v>53</v>
      </c>
      <c r="X636" t="s">
        <v>970</v>
      </c>
      <c r="Y636" t="s">
        <v>771</v>
      </c>
      <c r="Z636" t="s">
        <v>960</v>
      </c>
    </row>
    <row r="637" spans="1:26" hidden="1" x14ac:dyDescent="0.35">
      <c r="A637">
        <v>302727037</v>
      </c>
      <c r="B637" s="19">
        <v>43830</v>
      </c>
      <c r="C637">
        <v>49316138</v>
      </c>
      <c r="D637">
        <v>8000795</v>
      </c>
      <c r="E637">
        <v>2851042</v>
      </c>
      <c r="F637">
        <v>1078603</v>
      </c>
      <c r="G637">
        <v>1196191</v>
      </c>
      <c r="H637" t="s">
        <v>9726</v>
      </c>
      <c r="I637" t="s">
        <v>9727</v>
      </c>
      <c r="J637" t="s">
        <v>9728</v>
      </c>
      <c r="K637" t="s">
        <v>9729</v>
      </c>
      <c r="L637" t="s">
        <v>9730</v>
      </c>
      <c r="M637" t="s">
        <v>3459</v>
      </c>
      <c r="N637" t="s">
        <v>9731</v>
      </c>
      <c r="O637" t="s">
        <v>9732</v>
      </c>
      <c r="P637" t="s">
        <v>9733</v>
      </c>
      <c r="Q637" t="s">
        <v>9734</v>
      </c>
      <c r="R637" t="s">
        <v>9735</v>
      </c>
      <c r="S637" t="s">
        <v>9736</v>
      </c>
      <c r="T637" t="s">
        <v>9737</v>
      </c>
      <c r="U637" t="s">
        <v>265</v>
      </c>
      <c r="V637" t="s">
        <v>10</v>
      </c>
      <c r="W637" t="s">
        <v>53</v>
      </c>
      <c r="X637" t="s">
        <v>839</v>
      </c>
      <c r="Y637" t="s">
        <v>771</v>
      </c>
      <c r="Z637" t="s">
        <v>799</v>
      </c>
    </row>
    <row r="638" spans="1:26" hidden="1" x14ac:dyDescent="0.35">
      <c r="A638">
        <v>489625111</v>
      </c>
      <c r="B638" s="19">
        <v>45657</v>
      </c>
      <c r="C638">
        <v>73636513</v>
      </c>
      <c r="D638">
        <v>19805458</v>
      </c>
      <c r="E638">
        <v>2614998</v>
      </c>
      <c r="F638">
        <v>913219</v>
      </c>
      <c r="G638">
        <v>1230956</v>
      </c>
      <c r="H638" t="s">
        <v>9738</v>
      </c>
      <c r="I638" t="s">
        <v>9739</v>
      </c>
      <c r="J638" t="s">
        <v>9740</v>
      </c>
      <c r="K638" t="s">
        <v>9741</v>
      </c>
      <c r="L638" t="s">
        <v>9742</v>
      </c>
      <c r="M638" t="s">
        <v>9743</v>
      </c>
      <c r="N638" t="s">
        <v>2103</v>
      </c>
      <c r="O638" t="s">
        <v>9744</v>
      </c>
      <c r="P638" t="s">
        <v>9745</v>
      </c>
      <c r="Q638" t="s">
        <v>2507</v>
      </c>
      <c r="R638" t="s">
        <v>9746</v>
      </c>
      <c r="S638" t="s">
        <v>9747</v>
      </c>
      <c r="T638" t="s">
        <v>9748</v>
      </c>
      <c r="U638" t="s">
        <v>9749</v>
      </c>
      <c r="V638" t="s">
        <v>10</v>
      </c>
      <c r="W638" t="s">
        <v>53</v>
      </c>
      <c r="X638" t="s">
        <v>1515</v>
      </c>
      <c r="Y638" t="s">
        <v>1484</v>
      </c>
      <c r="Z638" t="s">
        <v>1485</v>
      </c>
    </row>
    <row r="639" spans="1:26" hidden="1" x14ac:dyDescent="0.35">
      <c r="A639">
        <v>301522900</v>
      </c>
      <c r="B639" s="19">
        <v>44196</v>
      </c>
      <c r="C639">
        <v>32026477</v>
      </c>
      <c r="D639">
        <v>15997630</v>
      </c>
      <c r="E639">
        <v>533135</v>
      </c>
      <c r="F639">
        <v>-1334331</v>
      </c>
      <c r="G639">
        <v>14275</v>
      </c>
      <c r="H639" t="s">
        <v>9750</v>
      </c>
      <c r="I639" t="s">
        <v>9751</v>
      </c>
      <c r="J639" t="s">
        <v>5420</v>
      </c>
      <c r="K639" t="s">
        <v>9752</v>
      </c>
      <c r="L639" t="s">
        <v>9753</v>
      </c>
      <c r="M639" t="s">
        <v>9754</v>
      </c>
      <c r="N639" t="s">
        <v>9755</v>
      </c>
      <c r="O639" t="s">
        <v>9756</v>
      </c>
      <c r="P639" t="s">
        <v>9757</v>
      </c>
      <c r="Q639" t="s">
        <v>9758</v>
      </c>
      <c r="R639" t="s">
        <v>9759</v>
      </c>
      <c r="S639" t="s">
        <v>9760</v>
      </c>
      <c r="T639" t="s">
        <v>9761</v>
      </c>
      <c r="U639" t="s">
        <v>9762</v>
      </c>
      <c r="V639" t="s">
        <v>10</v>
      </c>
      <c r="W639" t="s">
        <v>53</v>
      </c>
      <c r="X639" t="s">
        <v>1026</v>
      </c>
      <c r="Y639" t="s">
        <v>1001</v>
      </c>
      <c r="Z639" t="s">
        <v>1008</v>
      </c>
    </row>
    <row r="640" spans="1:26" hidden="1" x14ac:dyDescent="0.35">
      <c r="A640">
        <v>344603006</v>
      </c>
      <c r="B640" s="19">
        <v>43100</v>
      </c>
      <c r="C640">
        <v>303556767</v>
      </c>
      <c r="D640">
        <v>59904524</v>
      </c>
      <c r="E640">
        <v>-13271684</v>
      </c>
      <c r="F640">
        <v>-16803962</v>
      </c>
      <c r="G640">
        <v>-15868546</v>
      </c>
      <c r="H640" t="s">
        <v>9763</v>
      </c>
      <c r="I640" t="s">
        <v>9764</v>
      </c>
      <c r="J640" t="s">
        <v>9765</v>
      </c>
      <c r="K640" t="s">
        <v>9766</v>
      </c>
      <c r="L640" t="s">
        <v>9767</v>
      </c>
      <c r="M640" t="s">
        <v>9768</v>
      </c>
      <c r="N640" t="s">
        <v>9769</v>
      </c>
      <c r="O640" t="s">
        <v>9770</v>
      </c>
      <c r="P640" t="s">
        <v>9771</v>
      </c>
      <c r="Q640" t="s">
        <v>9772</v>
      </c>
      <c r="R640" t="s">
        <v>9773</v>
      </c>
      <c r="S640" t="s">
        <v>9774</v>
      </c>
      <c r="T640" t="s">
        <v>9775</v>
      </c>
      <c r="U640" t="s">
        <v>9776</v>
      </c>
      <c r="V640" t="s">
        <v>10</v>
      </c>
      <c r="W640" t="s">
        <v>53</v>
      </c>
      <c r="X640" t="s">
        <v>1765</v>
      </c>
      <c r="Y640" t="s">
        <v>1766</v>
      </c>
      <c r="Z640" t="s">
        <v>1766</v>
      </c>
    </row>
    <row r="641" spans="1:26" hidden="1" x14ac:dyDescent="0.35">
      <c r="A641">
        <v>344603006</v>
      </c>
      <c r="B641" s="19">
        <v>45657</v>
      </c>
      <c r="C641">
        <v>321690677</v>
      </c>
      <c r="D641">
        <v>73942822</v>
      </c>
      <c r="E641">
        <v>-11493359</v>
      </c>
      <c r="F641">
        <v>-16825980</v>
      </c>
      <c r="G641">
        <v>-23817451</v>
      </c>
      <c r="H641" t="s">
        <v>9777</v>
      </c>
      <c r="I641" t="s">
        <v>9778</v>
      </c>
      <c r="J641" t="s">
        <v>9779</v>
      </c>
      <c r="K641" t="s">
        <v>9780</v>
      </c>
      <c r="L641" t="s">
        <v>9781</v>
      </c>
      <c r="M641" t="s">
        <v>9782</v>
      </c>
      <c r="N641" t="s">
        <v>9783</v>
      </c>
      <c r="O641" t="s">
        <v>9784</v>
      </c>
      <c r="P641" t="s">
        <v>7592</v>
      </c>
      <c r="Q641" t="s">
        <v>9785</v>
      </c>
      <c r="R641" t="s">
        <v>7920</v>
      </c>
      <c r="S641" t="s">
        <v>9786</v>
      </c>
      <c r="T641" t="s">
        <v>9787</v>
      </c>
      <c r="U641" t="s">
        <v>9788</v>
      </c>
      <c r="V641" t="s">
        <v>10</v>
      </c>
      <c r="W641" t="s">
        <v>53</v>
      </c>
      <c r="X641" t="s">
        <v>1765</v>
      </c>
      <c r="Y641" t="s">
        <v>1766</v>
      </c>
      <c r="Z641" t="s">
        <v>1766</v>
      </c>
    </row>
    <row r="642" spans="1:26" hidden="1" x14ac:dyDescent="0.35">
      <c r="A642">
        <v>381523901</v>
      </c>
      <c r="B642" s="19">
        <v>43100</v>
      </c>
      <c r="C642">
        <v>37800328</v>
      </c>
      <c r="D642">
        <v>27176631</v>
      </c>
      <c r="E642">
        <v>6109044</v>
      </c>
      <c r="F642">
        <v>4188688</v>
      </c>
      <c r="G642">
        <v>2764679</v>
      </c>
      <c r="H642" t="s">
        <v>9789</v>
      </c>
      <c r="I642" t="s">
        <v>9790</v>
      </c>
      <c r="J642" t="s">
        <v>9791</v>
      </c>
      <c r="K642" t="s">
        <v>9792</v>
      </c>
      <c r="L642" t="s">
        <v>9793</v>
      </c>
      <c r="M642" t="s">
        <v>9794</v>
      </c>
      <c r="N642" t="s">
        <v>9795</v>
      </c>
      <c r="O642" t="s">
        <v>8268</v>
      </c>
      <c r="P642" t="s">
        <v>9796</v>
      </c>
      <c r="Q642" t="s">
        <v>8123</v>
      </c>
      <c r="R642" t="s">
        <v>9797</v>
      </c>
      <c r="S642" t="s">
        <v>9798</v>
      </c>
      <c r="T642" t="s">
        <v>9799</v>
      </c>
      <c r="U642" t="s">
        <v>9800</v>
      </c>
      <c r="V642" t="s">
        <v>10</v>
      </c>
      <c r="W642" t="s">
        <v>53</v>
      </c>
      <c r="X642" t="s">
        <v>571</v>
      </c>
      <c r="Y642" t="s">
        <v>509</v>
      </c>
      <c r="Z642" t="s">
        <v>529</v>
      </c>
    </row>
    <row r="643" spans="1:26" hidden="1" x14ac:dyDescent="0.35">
      <c r="A643">
        <v>435156096</v>
      </c>
      <c r="B643" s="19">
        <v>44926</v>
      </c>
      <c r="C643">
        <v>163969520</v>
      </c>
      <c r="D643">
        <v>-14281246</v>
      </c>
      <c r="E643">
        <v>14190071</v>
      </c>
      <c r="F643">
        <v>14190381</v>
      </c>
      <c r="G643">
        <v>0</v>
      </c>
      <c r="H643" t="s">
        <v>9801</v>
      </c>
      <c r="I643" t="s">
        <v>9802</v>
      </c>
      <c r="J643" t="s">
        <v>67</v>
      </c>
      <c r="K643" t="s">
        <v>9803</v>
      </c>
      <c r="L643" t="s">
        <v>9804</v>
      </c>
      <c r="M643" t="s">
        <v>6968</v>
      </c>
      <c r="N643" t="s">
        <v>49</v>
      </c>
      <c r="O643" t="s">
        <v>9805</v>
      </c>
      <c r="P643" t="s">
        <v>9806</v>
      </c>
      <c r="Q643" t="s">
        <v>9807</v>
      </c>
      <c r="R643" t="s">
        <v>9808</v>
      </c>
      <c r="S643" t="s">
        <v>9809</v>
      </c>
      <c r="T643" t="s">
        <v>9810</v>
      </c>
      <c r="U643" t="s">
        <v>9811</v>
      </c>
      <c r="V643" t="s">
        <v>10</v>
      </c>
      <c r="W643" t="s">
        <v>53</v>
      </c>
      <c r="X643" t="s">
        <v>1169</v>
      </c>
      <c r="Y643" t="s">
        <v>1125</v>
      </c>
      <c r="Z643" t="s">
        <v>1163</v>
      </c>
    </row>
    <row r="644" spans="1:26" hidden="1" x14ac:dyDescent="0.35">
      <c r="A644">
        <v>493366926</v>
      </c>
      <c r="B644" s="19">
        <v>43465</v>
      </c>
      <c r="C644">
        <v>35270207</v>
      </c>
      <c r="D644">
        <v>4202730</v>
      </c>
      <c r="E644">
        <v>1391317</v>
      </c>
      <c r="F644">
        <v>1078646</v>
      </c>
      <c r="G644">
        <v>792144</v>
      </c>
      <c r="H644" t="s">
        <v>9812</v>
      </c>
      <c r="I644" t="s">
        <v>9813</v>
      </c>
      <c r="J644" t="s">
        <v>9814</v>
      </c>
      <c r="K644" t="s">
        <v>9815</v>
      </c>
      <c r="L644" t="s">
        <v>9816</v>
      </c>
      <c r="M644" t="s">
        <v>5210</v>
      </c>
      <c r="N644" t="s">
        <v>9817</v>
      </c>
      <c r="O644" t="s">
        <v>9818</v>
      </c>
      <c r="P644" t="s">
        <v>9819</v>
      </c>
      <c r="Q644" t="s">
        <v>9820</v>
      </c>
      <c r="R644" t="s">
        <v>9821</v>
      </c>
      <c r="S644" t="s">
        <v>9822</v>
      </c>
      <c r="T644" t="s">
        <v>9823</v>
      </c>
      <c r="U644" t="s">
        <v>9824</v>
      </c>
      <c r="V644" t="s">
        <v>10</v>
      </c>
      <c r="W644" t="s">
        <v>53</v>
      </c>
      <c r="X644" t="s">
        <v>1262</v>
      </c>
      <c r="Y644" t="s">
        <v>1125</v>
      </c>
      <c r="Z644" t="s">
        <v>1174</v>
      </c>
    </row>
    <row r="645" spans="1:26" hidden="1" x14ac:dyDescent="0.35">
      <c r="A645">
        <v>430423426</v>
      </c>
      <c r="B645" s="19">
        <v>44012</v>
      </c>
      <c r="C645">
        <v>26504959</v>
      </c>
      <c r="D645">
        <v>4206798</v>
      </c>
      <c r="E645">
        <v>1073094</v>
      </c>
      <c r="F645">
        <v>721451</v>
      </c>
      <c r="G645">
        <v>-106610</v>
      </c>
      <c r="H645" t="s">
        <v>9825</v>
      </c>
      <c r="I645" t="s">
        <v>9826</v>
      </c>
      <c r="J645" t="s">
        <v>9827</v>
      </c>
      <c r="K645" t="s">
        <v>9828</v>
      </c>
      <c r="L645" t="s">
        <v>9829</v>
      </c>
      <c r="M645" t="s">
        <v>9830</v>
      </c>
      <c r="N645" t="s">
        <v>9831</v>
      </c>
      <c r="O645" t="s">
        <v>9832</v>
      </c>
      <c r="P645" t="s">
        <v>9833</v>
      </c>
      <c r="Q645" t="s">
        <v>5183</v>
      </c>
      <c r="R645" t="s">
        <v>9834</v>
      </c>
      <c r="S645" t="s">
        <v>9835</v>
      </c>
      <c r="T645" t="s">
        <v>9836</v>
      </c>
      <c r="U645" t="s">
        <v>9837</v>
      </c>
      <c r="V645" t="s">
        <v>10</v>
      </c>
      <c r="W645" t="s">
        <v>53</v>
      </c>
      <c r="X645" t="s">
        <v>1525</v>
      </c>
      <c r="Y645" t="s">
        <v>1484</v>
      </c>
      <c r="Z645" t="s">
        <v>1485</v>
      </c>
    </row>
    <row r="646" spans="1:26" hidden="1" x14ac:dyDescent="0.35">
      <c r="A646">
        <v>435297841</v>
      </c>
      <c r="B646" s="19">
        <v>45657</v>
      </c>
      <c r="C646">
        <v>78277675</v>
      </c>
      <c r="D646">
        <v>12838752</v>
      </c>
      <c r="E646">
        <v>-8674104</v>
      </c>
      <c r="F646">
        <v>-8496156</v>
      </c>
      <c r="G646">
        <v>0</v>
      </c>
      <c r="H646" t="s">
        <v>9838</v>
      </c>
      <c r="I646" t="s">
        <v>9839</v>
      </c>
      <c r="J646" t="s">
        <v>67</v>
      </c>
      <c r="K646" t="s">
        <v>9840</v>
      </c>
      <c r="L646" t="s">
        <v>9841</v>
      </c>
      <c r="M646" t="s">
        <v>9842</v>
      </c>
      <c r="N646" t="s">
        <v>9843</v>
      </c>
      <c r="O646" t="s">
        <v>9844</v>
      </c>
      <c r="P646" t="s">
        <v>9845</v>
      </c>
      <c r="Q646" t="s">
        <v>9846</v>
      </c>
      <c r="R646" t="s">
        <v>9847</v>
      </c>
      <c r="S646" t="s">
        <v>9848</v>
      </c>
      <c r="T646" t="s">
        <v>9849</v>
      </c>
      <c r="U646" t="s">
        <v>9850</v>
      </c>
      <c r="V646" t="s">
        <v>10</v>
      </c>
      <c r="W646" t="s">
        <v>53</v>
      </c>
      <c r="X646" t="s">
        <v>1152</v>
      </c>
      <c r="Y646" t="s">
        <v>1125</v>
      </c>
      <c r="Z646" t="s">
        <v>1126</v>
      </c>
    </row>
    <row r="647" spans="1:26" hidden="1" x14ac:dyDescent="0.35">
      <c r="A647">
        <v>343206389</v>
      </c>
      <c r="B647" s="19">
        <v>45291</v>
      </c>
      <c r="C647">
        <v>351967422</v>
      </c>
      <c r="D647">
        <v>15538923</v>
      </c>
      <c r="E647">
        <v>6928559</v>
      </c>
      <c r="F647">
        <v>8653139</v>
      </c>
      <c r="G647">
        <v>6558938</v>
      </c>
      <c r="H647" t="s">
        <v>49</v>
      </c>
      <c r="I647" t="s">
        <v>9851</v>
      </c>
      <c r="J647" t="s">
        <v>9852</v>
      </c>
      <c r="K647" t="s">
        <v>9853</v>
      </c>
      <c r="L647" t="s">
        <v>9854</v>
      </c>
      <c r="M647" t="s">
        <v>9855</v>
      </c>
      <c r="N647" t="s">
        <v>9856</v>
      </c>
      <c r="O647" t="s">
        <v>49</v>
      </c>
      <c r="P647" t="s">
        <v>9857</v>
      </c>
      <c r="Q647" t="s">
        <v>9858</v>
      </c>
      <c r="R647" t="s">
        <v>9859</v>
      </c>
      <c r="S647" t="s">
        <v>9860</v>
      </c>
      <c r="T647" t="s">
        <v>9861</v>
      </c>
      <c r="U647" t="s">
        <v>9862</v>
      </c>
      <c r="V647" t="s">
        <v>10</v>
      </c>
      <c r="W647" t="s">
        <v>53</v>
      </c>
      <c r="X647" t="s">
        <v>1576</v>
      </c>
      <c r="Y647" t="s">
        <v>1484</v>
      </c>
      <c r="Z647" t="s">
        <v>1566</v>
      </c>
    </row>
    <row r="648" spans="1:26" hidden="1" x14ac:dyDescent="0.35">
      <c r="A648">
        <v>380678250</v>
      </c>
      <c r="B648" s="19">
        <v>43343</v>
      </c>
      <c r="C648">
        <v>195763191</v>
      </c>
      <c r="D648">
        <v>69227931</v>
      </c>
      <c r="E648">
        <v>10891646</v>
      </c>
      <c r="F648">
        <v>7492884</v>
      </c>
      <c r="G648">
        <v>5786397</v>
      </c>
      <c r="H648" t="s">
        <v>9863</v>
      </c>
      <c r="I648" t="s">
        <v>9864</v>
      </c>
      <c r="J648" t="s">
        <v>9865</v>
      </c>
      <c r="K648" t="s">
        <v>9866</v>
      </c>
      <c r="L648" t="s">
        <v>9867</v>
      </c>
      <c r="M648" t="s">
        <v>74</v>
      </c>
      <c r="N648" t="s">
        <v>9868</v>
      </c>
      <c r="O648" t="s">
        <v>204</v>
      </c>
      <c r="P648" t="s">
        <v>9869</v>
      </c>
      <c r="Q648" t="s">
        <v>9870</v>
      </c>
      <c r="R648" t="s">
        <v>9871</v>
      </c>
      <c r="S648" t="s">
        <v>9872</v>
      </c>
      <c r="T648" t="s">
        <v>9873</v>
      </c>
      <c r="U648" t="s">
        <v>9874</v>
      </c>
      <c r="V648" t="s">
        <v>10</v>
      </c>
      <c r="W648" t="s">
        <v>53</v>
      </c>
      <c r="X648" t="s">
        <v>1448</v>
      </c>
      <c r="Y648" t="s">
        <v>1389</v>
      </c>
      <c r="Z648" t="s">
        <v>1446</v>
      </c>
    </row>
    <row r="649" spans="1:26" hidden="1" x14ac:dyDescent="0.35">
      <c r="A649">
        <v>378990907</v>
      </c>
      <c r="B649" s="19">
        <v>44377</v>
      </c>
      <c r="C649">
        <v>33912518</v>
      </c>
      <c r="D649">
        <v>10367762</v>
      </c>
      <c r="E649">
        <v>1480049</v>
      </c>
      <c r="F649">
        <v>483427</v>
      </c>
      <c r="G649">
        <v>52560</v>
      </c>
      <c r="H649" t="s">
        <v>9875</v>
      </c>
      <c r="I649" t="s">
        <v>9876</v>
      </c>
      <c r="J649" t="s">
        <v>9877</v>
      </c>
      <c r="K649" t="s">
        <v>9878</v>
      </c>
      <c r="L649" t="s">
        <v>9879</v>
      </c>
      <c r="M649" t="s">
        <v>9880</v>
      </c>
      <c r="N649" t="s">
        <v>9881</v>
      </c>
      <c r="O649" t="s">
        <v>9757</v>
      </c>
      <c r="P649" t="s">
        <v>3877</v>
      </c>
      <c r="Q649" t="s">
        <v>9882</v>
      </c>
      <c r="R649" t="s">
        <v>9883</v>
      </c>
      <c r="S649" t="s">
        <v>9884</v>
      </c>
      <c r="T649" t="s">
        <v>9885</v>
      </c>
      <c r="U649" t="s">
        <v>9886</v>
      </c>
      <c r="V649" t="s">
        <v>10</v>
      </c>
      <c r="W649" t="s">
        <v>53</v>
      </c>
      <c r="X649" t="s">
        <v>1816</v>
      </c>
      <c r="Y649" t="s">
        <v>1803</v>
      </c>
      <c r="Z649" t="s">
        <v>1804</v>
      </c>
    </row>
    <row r="650" spans="1:26" hidden="1" x14ac:dyDescent="0.35">
      <c r="A650">
        <v>343334488</v>
      </c>
      <c r="B650" s="19">
        <v>43830</v>
      </c>
      <c r="C650">
        <v>61030335</v>
      </c>
      <c r="D650">
        <v>36744894</v>
      </c>
      <c r="E650">
        <v>6975151</v>
      </c>
      <c r="F650">
        <v>2857594</v>
      </c>
      <c r="G650">
        <v>1429258</v>
      </c>
      <c r="H650" t="s">
        <v>9887</v>
      </c>
      <c r="I650" t="s">
        <v>9888</v>
      </c>
      <c r="J650" t="s">
        <v>9889</v>
      </c>
      <c r="K650" t="s">
        <v>9890</v>
      </c>
      <c r="L650" t="s">
        <v>9891</v>
      </c>
      <c r="M650" t="s">
        <v>9892</v>
      </c>
      <c r="N650" t="s">
        <v>9893</v>
      </c>
      <c r="O650" t="s">
        <v>9894</v>
      </c>
      <c r="P650" t="s">
        <v>9895</v>
      </c>
      <c r="Q650" t="s">
        <v>9896</v>
      </c>
      <c r="R650" t="s">
        <v>9897</v>
      </c>
      <c r="S650" t="s">
        <v>9898</v>
      </c>
      <c r="T650" t="s">
        <v>9899</v>
      </c>
      <c r="U650" t="s">
        <v>9900</v>
      </c>
      <c r="V650" t="s">
        <v>10</v>
      </c>
      <c r="W650" t="s">
        <v>53</v>
      </c>
      <c r="X650" t="s">
        <v>1812</v>
      </c>
      <c r="Y650" t="s">
        <v>1803</v>
      </c>
      <c r="Z650" t="s">
        <v>1804</v>
      </c>
    </row>
    <row r="651" spans="1:26" hidden="1" x14ac:dyDescent="0.35">
      <c r="A651">
        <v>493056188</v>
      </c>
      <c r="B651" s="19">
        <v>42735</v>
      </c>
      <c r="C651">
        <v>200514373</v>
      </c>
      <c r="D651">
        <v>38904547</v>
      </c>
      <c r="E651">
        <v>5890080</v>
      </c>
      <c r="F651">
        <v>1753992</v>
      </c>
      <c r="G651">
        <v>2524867</v>
      </c>
      <c r="H651" t="s">
        <v>4931</v>
      </c>
      <c r="I651" t="s">
        <v>9901</v>
      </c>
      <c r="J651" t="s">
        <v>9902</v>
      </c>
      <c r="K651" t="s">
        <v>9903</v>
      </c>
      <c r="L651" t="s">
        <v>8340</v>
      </c>
      <c r="M651" t="s">
        <v>9904</v>
      </c>
      <c r="N651" t="s">
        <v>9905</v>
      </c>
      <c r="O651" t="s">
        <v>9906</v>
      </c>
      <c r="P651" t="s">
        <v>9907</v>
      </c>
      <c r="Q651" t="s">
        <v>9908</v>
      </c>
      <c r="R651" t="s">
        <v>9909</v>
      </c>
      <c r="S651" t="s">
        <v>9910</v>
      </c>
      <c r="T651" t="s">
        <v>9911</v>
      </c>
      <c r="U651" t="s">
        <v>9912</v>
      </c>
      <c r="V651" t="s">
        <v>10</v>
      </c>
      <c r="W651" t="s">
        <v>53</v>
      </c>
      <c r="X651" t="s">
        <v>1288</v>
      </c>
      <c r="Y651" t="s">
        <v>1125</v>
      </c>
      <c r="Z651" t="s">
        <v>1174</v>
      </c>
    </row>
    <row r="652" spans="1:26" hidden="1" x14ac:dyDescent="0.35">
      <c r="A652">
        <v>343425286</v>
      </c>
      <c r="B652" s="19">
        <v>43100</v>
      </c>
      <c r="C652">
        <v>50649784</v>
      </c>
      <c r="D652">
        <v>25753247</v>
      </c>
      <c r="E652">
        <v>4971864</v>
      </c>
      <c r="F652">
        <v>2899869</v>
      </c>
      <c r="G652">
        <v>1609170</v>
      </c>
      <c r="H652" t="s">
        <v>9913</v>
      </c>
      <c r="I652" t="s">
        <v>9914</v>
      </c>
      <c r="J652" t="s">
        <v>9915</v>
      </c>
      <c r="K652" t="s">
        <v>9916</v>
      </c>
      <c r="L652" t="s">
        <v>9917</v>
      </c>
      <c r="M652" t="s">
        <v>9359</v>
      </c>
      <c r="N652" t="s">
        <v>9918</v>
      </c>
      <c r="O652" t="s">
        <v>9919</v>
      </c>
      <c r="P652" t="s">
        <v>4319</v>
      </c>
      <c r="Q652" t="s">
        <v>9920</v>
      </c>
      <c r="R652" t="s">
        <v>9921</v>
      </c>
      <c r="S652" t="s">
        <v>9922</v>
      </c>
      <c r="T652" t="s">
        <v>9923</v>
      </c>
      <c r="U652" t="s">
        <v>9924</v>
      </c>
      <c r="V652" t="s">
        <v>10</v>
      </c>
      <c r="W652" t="s">
        <v>53</v>
      </c>
      <c r="X652" t="s">
        <v>1090</v>
      </c>
      <c r="Y652" t="s">
        <v>1001</v>
      </c>
      <c r="Z652" t="s">
        <v>1052</v>
      </c>
    </row>
    <row r="653" spans="1:26" hidden="1" x14ac:dyDescent="0.35">
      <c r="A653">
        <v>950608406</v>
      </c>
      <c r="B653" s="19">
        <v>45351</v>
      </c>
      <c r="C653">
        <v>376181514</v>
      </c>
      <c r="D653">
        <v>159163570</v>
      </c>
      <c r="E653">
        <v>39021481</v>
      </c>
      <c r="F653">
        <v>26858595</v>
      </c>
      <c r="G653">
        <v>20486873</v>
      </c>
      <c r="H653" t="s">
        <v>9925</v>
      </c>
      <c r="I653" t="s">
        <v>9926</v>
      </c>
      <c r="J653" t="s">
        <v>9927</v>
      </c>
      <c r="K653" t="s">
        <v>9928</v>
      </c>
      <c r="L653" t="s">
        <v>9929</v>
      </c>
      <c r="M653" t="s">
        <v>167</v>
      </c>
      <c r="N653" t="s">
        <v>9930</v>
      </c>
      <c r="O653" t="s">
        <v>5009</v>
      </c>
      <c r="P653" t="s">
        <v>9931</v>
      </c>
      <c r="Q653" t="s">
        <v>9932</v>
      </c>
      <c r="R653" t="s">
        <v>9933</v>
      </c>
      <c r="S653" t="s">
        <v>9934</v>
      </c>
      <c r="T653" t="s">
        <v>2199</v>
      </c>
      <c r="U653" t="s">
        <v>9935</v>
      </c>
      <c r="V653" t="s">
        <v>10</v>
      </c>
      <c r="W653" t="s">
        <v>53</v>
      </c>
      <c r="X653" t="s">
        <v>1685</v>
      </c>
      <c r="Y653" t="s">
        <v>1484</v>
      </c>
      <c r="Z653" t="s">
        <v>1677</v>
      </c>
    </row>
    <row r="654" spans="1:26" hidden="1" x14ac:dyDescent="0.35">
      <c r="A654">
        <v>379394844</v>
      </c>
      <c r="B654" s="19">
        <v>44196</v>
      </c>
      <c r="C654">
        <v>239180414</v>
      </c>
      <c r="D654">
        <v>35784414</v>
      </c>
      <c r="E654">
        <v>-2336922</v>
      </c>
      <c r="F654">
        <v>-3731636</v>
      </c>
      <c r="G654">
        <v>-3229569</v>
      </c>
      <c r="H654" t="s">
        <v>9936</v>
      </c>
      <c r="I654" t="s">
        <v>9937</v>
      </c>
      <c r="J654" t="s">
        <v>9938</v>
      </c>
      <c r="K654" t="s">
        <v>9939</v>
      </c>
      <c r="L654" t="s">
        <v>9940</v>
      </c>
      <c r="M654" t="s">
        <v>9941</v>
      </c>
      <c r="N654" t="s">
        <v>9942</v>
      </c>
      <c r="O654" t="s">
        <v>9943</v>
      </c>
      <c r="P654" t="s">
        <v>9944</v>
      </c>
      <c r="Q654" t="s">
        <v>9945</v>
      </c>
      <c r="R654" t="s">
        <v>9946</v>
      </c>
      <c r="S654" t="s">
        <v>9947</v>
      </c>
      <c r="T654" t="s">
        <v>9948</v>
      </c>
      <c r="U654" t="s">
        <v>196</v>
      </c>
      <c r="V654" t="s">
        <v>10</v>
      </c>
      <c r="W654" t="s">
        <v>53</v>
      </c>
      <c r="X654" t="s">
        <v>1770</v>
      </c>
      <c r="Y654" t="s">
        <v>1766</v>
      </c>
      <c r="Z654" t="s">
        <v>1766</v>
      </c>
    </row>
    <row r="655" spans="1:26" hidden="1" x14ac:dyDescent="0.35">
      <c r="A655">
        <v>382639789</v>
      </c>
      <c r="B655" s="19">
        <v>43100</v>
      </c>
      <c r="C655">
        <v>87377051</v>
      </c>
      <c r="D655">
        <v>29929708</v>
      </c>
      <c r="E655">
        <v>672878</v>
      </c>
      <c r="F655">
        <v>149212</v>
      </c>
      <c r="G655">
        <v>-1146615</v>
      </c>
      <c r="H655" t="s">
        <v>9949</v>
      </c>
      <c r="I655" t="s">
        <v>9950</v>
      </c>
      <c r="J655" t="s">
        <v>9951</v>
      </c>
      <c r="K655" t="s">
        <v>9952</v>
      </c>
      <c r="L655" t="s">
        <v>8341</v>
      </c>
      <c r="M655" t="s">
        <v>9953</v>
      </c>
      <c r="N655" t="s">
        <v>9954</v>
      </c>
      <c r="O655" t="s">
        <v>9955</v>
      </c>
      <c r="P655" t="s">
        <v>9956</v>
      </c>
      <c r="Q655" t="s">
        <v>342</v>
      </c>
      <c r="R655" t="s">
        <v>9957</v>
      </c>
      <c r="S655" t="s">
        <v>9958</v>
      </c>
      <c r="T655" t="s">
        <v>9959</v>
      </c>
      <c r="U655" t="s">
        <v>9960</v>
      </c>
      <c r="V655" t="s">
        <v>10</v>
      </c>
      <c r="W655" t="s">
        <v>53</v>
      </c>
      <c r="X655" t="s">
        <v>1072</v>
      </c>
      <c r="Y655" t="s">
        <v>1001</v>
      </c>
      <c r="Z655" t="s">
        <v>1052</v>
      </c>
    </row>
    <row r="656" spans="1:26" hidden="1" x14ac:dyDescent="0.35">
      <c r="A656">
        <v>382794865</v>
      </c>
      <c r="B656" s="19">
        <v>42735</v>
      </c>
      <c r="C656">
        <v>106364488</v>
      </c>
      <c r="D656">
        <v>32434730</v>
      </c>
      <c r="E656">
        <v>8761054</v>
      </c>
      <c r="F656">
        <v>7265489</v>
      </c>
      <c r="G656">
        <v>2496707</v>
      </c>
      <c r="H656" t="s">
        <v>9961</v>
      </c>
      <c r="I656" t="s">
        <v>9962</v>
      </c>
      <c r="J656" t="s">
        <v>9963</v>
      </c>
      <c r="K656" t="s">
        <v>9964</v>
      </c>
      <c r="L656" t="s">
        <v>9965</v>
      </c>
      <c r="M656" t="s">
        <v>9966</v>
      </c>
      <c r="N656" t="s">
        <v>9967</v>
      </c>
      <c r="O656" t="s">
        <v>9968</v>
      </c>
      <c r="P656" t="s">
        <v>9969</v>
      </c>
      <c r="Q656" t="s">
        <v>9970</v>
      </c>
      <c r="R656" t="s">
        <v>9971</v>
      </c>
      <c r="S656" t="s">
        <v>9972</v>
      </c>
      <c r="T656" t="s">
        <v>9973</v>
      </c>
      <c r="U656" t="s">
        <v>9974</v>
      </c>
      <c r="V656" t="s">
        <v>10</v>
      </c>
      <c r="W656" t="s">
        <v>53</v>
      </c>
      <c r="X656" t="s">
        <v>964</v>
      </c>
      <c r="Y656" t="s">
        <v>771</v>
      </c>
      <c r="Z656" t="s">
        <v>960</v>
      </c>
    </row>
    <row r="657" spans="1:26" hidden="1" x14ac:dyDescent="0.35">
      <c r="A657">
        <v>961503422</v>
      </c>
      <c r="B657" s="19">
        <v>44196</v>
      </c>
      <c r="C657">
        <v>654271000</v>
      </c>
      <c r="D657">
        <v>298726000</v>
      </c>
      <c r="E657">
        <v>67659000</v>
      </c>
      <c r="F657">
        <v>51192000</v>
      </c>
      <c r="G657">
        <v>32837000</v>
      </c>
      <c r="H657" t="s">
        <v>9975</v>
      </c>
      <c r="I657" t="s">
        <v>9976</v>
      </c>
      <c r="J657" t="s">
        <v>9977</v>
      </c>
      <c r="K657" t="s">
        <v>9978</v>
      </c>
      <c r="L657" t="s">
        <v>9979</v>
      </c>
      <c r="M657" t="s">
        <v>9980</v>
      </c>
      <c r="N657" t="s">
        <v>9981</v>
      </c>
      <c r="O657" t="s">
        <v>73</v>
      </c>
      <c r="P657" t="s">
        <v>9982</v>
      </c>
      <c r="Q657" t="s">
        <v>9983</v>
      </c>
      <c r="R657" t="s">
        <v>9984</v>
      </c>
      <c r="S657" t="s">
        <v>4272</v>
      </c>
      <c r="T657" t="s">
        <v>9985</v>
      </c>
      <c r="U657" t="s">
        <v>9986</v>
      </c>
      <c r="V657" t="s">
        <v>10</v>
      </c>
      <c r="W657" t="s">
        <v>53</v>
      </c>
      <c r="X657" t="s">
        <v>1036</v>
      </c>
      <c r="Y657" t="s">
        <v>1001</v>
      </c>
      <c r="Z657" t="s">
        <v>1037</v>
      </c>
    </row>
    <row r="658" spans="1:26" hidden="1" x14ac:dyDescent="0.35">
      <c r="A658">
        <v>383168481</v>
      </c>
      <c r="B658" s="19">
        <v>45657</v>
      </c>
      <c r="C658">
        <v>442166383</v>
      </c>
      <c r="D658">
        <v>94562803</v>
      </c>
      <c r="E658">
        <v>20059909</v>
      </c>
      <c r="F658">
        <v>12268739</v>
      </c>
      <c r="G658">
        <v>7196190</v>
      </c>
      <c r="H658" t="s">
        <v>9987</v>
      </c>
      <c r="I658" t="s">
        <v>9988</v>
      </c>
      <c r="J658" t="s">
        <v>9989</v>
      </c>
      <c r="K658" t="s">
        <v>9990</v>
      </c>
      <c r="L658" t="s">
        <v>9991</v>
      </c>
      <c r="M658" t="s">
        <v>9992</v>
      </c>
      <c r="N658" t="s">
        <v>9993</v>
      </c>
      <c r="O658" t="s">
        <v>9994</v>
      </c>
      <c r="P658" t="s">
        <v>3484</v>
      </c>
      <c r="Q658" t="s">
        <v>9995</v>
      </c>
      <c r="R658" t="s">
        <v>9996</v>
      </c>
      <c r="S658" t="s">
        <v>9997</v>
      </c>
      <c r="T658" t="s">
        <v>9998</v>
      </c>
      <c r="U658" t="s">
        <v>9999</v>
      </c>
      <c r="V658" t="s">
        <v>10</v>
      </c>
      <c r="W658" t="s">
        <v>53</v>
      </c>
      <c r="X658" t="s">
        <v>1128</v>
      </c>
      <c r="Y658" t="s">
        <v>1125</v>
      </c>
      <c r="Z658" t="s">
        <v>1126</v>
      </c>
    </row>
    <row r="659" spans="1:26" hidden="1" x14ac:dyDescent="0.35">
      <c r="A659">
        <v>383311255</v>
      </c>
      <c r="B659" s="19">
        <v>43465</v>
      </c>
      <c r="C659">
        <v>117187286</v>
      </c>
      <c r="D659">
        <v>32680332</v>
      </c>
      <c r="E659">
        <v>9503072</v>
      </c>
      <c r="F659">
        <v>9515732</v>
      </c>
      <c r="G659">
        <v>0</v>
      </c>
      <c r="H659" t="s">
        <v>49</v>
      </c>
      <c r="I659" t="s">
        <v>10000</v>
      </c>
      <c r="J659" t="s">
        <v>67</v>
      </c>
      <c r="K659" t="s">
        <v>4608</v>
      </c>
      <c r="L659" t="s">
        <v>10001</v>
      </c>
      <c r="M659" t="s">
        <v>49</v>
      </c>
      <c r="N659" t="s">
        <v>8781</v>
      </c>
      <c r="O659" t="s">
        <v>49</v>
      </c>
      <c r="P659" t="s">
        <v>10002</v>
      </c>
      <c r="Q659" t="s">
        <v>5616</v>
      </c>
      <c r="R659" t="s">
        <v>10003</v>
      </c>
      <c r="S659" t="s">
        <v>10004</v>
      </c>
      <c r="T659" t="s">
        <v>10005</v>
      </c>
      <c r="U659" t="s">
        <v>10006</v>
      </c>
      <c r="V659" t="s">
        <v>10</v>
      </c>
      <c r="W659" t="s">
        <v>53</v>
      </c>
      <c r="X659" t="s">
        <v>1346</v>
      </c>
      <c r="Y659" t="s">
        <v>1125</v>
      </c>
      <c r="Z659" t="s">
        <v>1326</v>
      </c>
    </row>
    <row r="660" spans="1:26" hidden="1" x14ac:dyDescent="0.35">
      <c r="A660">
        <v>399276088</v>
      </c>
      <c r="B660" s="19">
        <v>44286</v>
      </c>
      <c r="C660">
        <v>22788654</v>
      </c>
      <c r="D660">
        <v>6025560</v>
      </c>
      <c r="E660">
        <v>-735271</v>
      </c>
      <c r="F660">
        <v>-1822382</v>
      </c>
      <c r="G660">
        <v>-2102352</v>
      </c>
      <c r="H660" t="s">
        <v>10007</v>
      </c>
      <c r="I660" t="s">
        <v>10008</v>
      </c>
      <c r="J660" t="s">
        <v>10009</v>
      </c>
      <c r="K660" t="s">
        <v>10010</v>
      </c>
      <c r="L660" t="s">
        <v>10011</v>
      </c>
      <c r="M660" t="s">
        <v>10012</v>
      </c>
      <c r="N660" t="s">
        <v>10013</v>
      </c>
      <c r="O660" t="s">
        <v>10014</v>
      </c>
      <c r="P660" t="s">
        <v>10015</v>
      </c>
      <c r="Q660" t="s">
        <v>10016</v>
      </c>
      <c r="R660" t="s">
        <v>10017</v>
      </c>
      <c r="S660" t="s">
        <v>10018</v>
      </c>
      <c r="T660" t="s">
        <v>10019</v>
      </c>
      <c r="U660" t="s">
        <v>10020</v>
      </c>
      <c r="V660" t="s">
        <v>10</v>
      </c>
      <c r="W660" t="s">
        <v>53</v>
      </c>
      <c r="X660" t="s">
        <v>1772</v>
      </c>
      <c r="Y660" t="s">
        <v>1766</v>
      </c>
      <c r="Z660" t="s">
        <v>1766</v>
      </c>
    </row>
    <row r="661" spans="1:26" hidden="1" x14ac:dyDescent="0.35">
      <c r="A661">
        <v>399319201</v>
      </c>
      <c r="B661" s="19">
        <v>45291</v>
      </c>
      <c r="C661">
        <v>138204889</v>
      </c>
      <c r="D661">
        <v>33681793</v>
      </c>
      <c r="E661">
        <v>10375726</v>
      </c>
      <c r="F661">
        <v>10353580</v>
      </c>
      <c r="G661">
        <v>0</v>
      </c>
      <c r="H661" t="s">
        <v>6118</v>
      </c>
      <c r="I661" t="s">
        <v>10021</v>
      </c>
      <c r="J661" t="s">
        <v>67</v>
      </c>
      <c r="K661" t="s">
        <v>3866</v>
      </c>
      <c r="L661" t="s">
        <v>10022</v>
      </c>
      <c r="M661" t="s">
        <v>49</v>
      </c>
      <c r="N661" t="s">
        <v>6237</v>
      </c>
      <c r="O661" t="s">
        <v>49</v>
      </c>
      <c r="P661" t="s">
        <v>10023</v>
      </c>
      <c r="Q661" t="s">
        <v>6493</v>
      </c>
      <c r="R661" t="s">
        <v>10024</v>
      </c>
      <c r="S661" t="s">
        <v>10025</v>
      </c>
      <c r="T661" t="s">
        <v>10026</v>
      </c>
      <c r="U661" t="s">
        <v>10027</v>
      </c>
      <c r="V661" t="s">
        <v>10</v>
      </c>
      <c r="W661" t="s">
        <v>53</v>
      </c>
      <c r="X661" t="s">
        <v>1354</v>
      </c>
      <c r="Y661" t="s">
        <v>1125</v>
      </c>
      <c r="Z661" t="s">
        <v>1326</v>
      </c>
    </row>
    <row r="662" spans="1:26" hidden="1" x14ac:dyDescent="0.35">
      <c r="A662">
        <v>399355429</v>
      </c>
      <c r="B662" s="19">
        <v>42735</v>
      </c>
      <c r="C662">
        <v>217700272</v>
      </c>
      <c r="D662">
        <v>41339034</v>
      </c>
      <c r="E662">
        <v>5009896</v>
      </c>
      <c r="F662">
        <v>4935290</v>
      </c>
      <c r="G662">
        <v>0</v>
      </c>
      <c r="H662" t="s">
        <v>10028</v>
      </c>
      <c r="I662" t="s">
        <v>10029</v>
      </c>
      <c r="J662" t="s">
        <v>67</v>
      </c>
      <c r="K662" t="s">
        <v>72</v>
      </c>
      <c r="L662" t="s">
        <v>10030</v>
      </c>
      <c r="M662" t="s">
        <v>10031</v>
      </c>
      <c r="N662" t="s">
        <v>3432</v>
      </c>
      <c r="O662" t="s">
        <v>10032</v>
      </c>
      <c r="P662" t="s">
        <v>5945</v>
      </c>
      <c r="Q662" t="s">
        <v>10033</v>
      </c>
      <c r="R662" t="s">
        <v>10034</v>
      </c>
      <c r="S662" t="s">
        <v>10035</v>
      </c>
      <c r="T662" t="s">
        <v>8706</v>
      </c>
      <c r="U662" t="s">
        <v>10036</v>
      </c>
      <c r="V662" t="s">
        <v>10</v>
      </c>
      <c r="W662" t="s">
        <v>53</v>
      </c>
      <c r="X662" t="s">
        <v>1338</v>
      </c>
      <c r="Y662" t="s">
        <v>1125</v>
      </c>
      <c r="Z662" t="s">
        <v>1326</v>
      </c>
    </row>
    <row r="663" spans="1:26" hidden="1" x14ac:dyDescent="0.35">
      <c r="A663">
        <v>399366467</v>
      </c>
      <c r="B663" s="19">
        <v>43100</v>
      </c>
      <c r="C663">
        <v>216708176</v>
      </c>
      <c r="D663">
        <v>20343190</v>
      </c>
      <c r="E663">
        <v>5692691</v>
      </c>
      <c r="F663">
        <v>5708599</v>
      </c>
      <c r="G663">
        <v>0</v>
      </c>
      <c r="H663" t="s">
        <v>49</v>
      </c>
      <c r="I663" t="s">
        <v>10037</v>
      </c>
      <c r="J663" t="s">
        <v>67</v>
      </c>
      <c r="K663" t="s">
        <v>4253</v>
      </c>
      <c r="L663" t="s">
        <v>10038</v>
      </c>
      <c r="M663" t="s">
        <v>10039</v>
      </c>
      <c r="N663" t="s">
        <v>8781</v>
      </c>
      <c r="O663" t="s">
        <v>49</v>
      </c>
      <c r="P663" t="s">
        <v>10040</v>
      </c>
      <c r="Q663" t="s">
        <v>6382</v>
      </c>
      <c r="R663" t="s">
        <v>10041</v>
      </c>
      <c r="S663" t="s">
        <v>10042</v>
      </c>
      <c r="T663" t="s">
        <v>10043</v>
      </c>
      <c r="U663" t="s">
        <v>10044</v>
      </c>
      <c r="V663" t="s">
        <v>10</v>
      </c>
      <c r="W663" t="s">
        <v>53</v>
      </c>
      <c r="X663" t="s">
        <v>1165</v>
      </c>
      <c r="Y663" t="s">
        <v>1125</v>
      </c>
      <c r="Z663" t="s">
        <v>1163</v>
      </c>
    </row>
    <row r="664" spans="1:26" hidden="1" x14ac:dyDescent="0.35">
      <c r="A664">
        <v>381087576</v>
      </c>
      <c r="B664" s="19">
        <v>43100</v>
      </c>
      <c r="C664">
        <v>87142552</v>
      </c>
      <c r="D664">
        <v>5381036</v>
      </c>
      <c r="E664">
        <v>787210</v>
      </c>
      <c r="F664">
        <v>-52429</v>
      </c>
      <c r="G664">
        <v>90183</v>
      </c>
      <c r="H664" t="s">
        <v>209</v>
      </c>
      <c r="I664" t="s">
        <v>10045</v>
      </c>
      <c r="J664" t="s">
        <v>10046</v>
      </c>
      <c r="K664" t="s">
        <v>10047</v>
      </c>
      <c r="L664" t="s">
        <v>10048</v>
      </c>
      <c r="M664" t="s">
        <v>167</v>
      </c>
      <c r="N664" t="s">
        <v>10049</v>
      </c>
      <c r="O664" t="s">
        <v>49</v>
      </c>
      <c r="P664" t="s">
        <v>10050</v>
      </c>
      <c r="Q664" t="s">
        <v>10051</v>
      </c>
      <c r="R664" t="s">
        <v>10052</v>
      </c>
      <c r="S664" t="s">
        <v>10053</v>
      </c>
      <c r="T664" t="s">
        <v>10054</v>
      </c>
      <c r="U664" t="s">
        <v>10055</v>
      </c>
      <c r="V664" t="s">
        <v>10</v>
      </c>
      <c r="W664" t="s">
        <v>53</v>
      </c>
      <c r="X664" t="s">
        <v>1216</v>
      </c>
      <c r="Y664" t="s">
        <v>1125</v>
      </c>
      <c r="Z664" t="s">
        <v>1174</v>
      </c>
    </row>
    <row r="665" spans="1:26" hidden="1" x14ac:dyDescent="0.35">
      <c r="A665">
        <v>399390590</v>
      </c>
      <c r="B665" s="19">
        <v>42735</v>
      </c>
      <c r="C665">
        <v>135211902</v>
      </c>
      <c r="D665">
        <v>21855175</v>
      </c>
      <c r="E665">
        <v>2322688</v>
      </c>
      <c r="F665">
        <v>2301904</v>
      </c>
      <c r="G665">
        <v>0</v>
      </c>
      <c r="H665" t="s">
        <v>10056</v>
      </c>
      <c r="I665" t="s">
        <v>10057</v>
      </c>
      <c r="J665" t="s">
        <v>67</v>
      </c>
      <c r="K665" t="s">
        <v>4178</v>
      </c>
      <c r="L665" t="s">
        <v>10058</v>
      </c>
      <c r="M665" t="s">
        <v>219</v>
      </c>
      <c r="N665" t="s">
        <v>5364</v>
      </c>
      <c r="O665" t="s">
        <v>10059</v>
      </c>
      <c r="P665" t="s">
        <v>10060</v>
      </c>
      <c r="Q665" t="s">
        <v>10061</v>
      </c>
      <c r="R665" t="s">
        <v>10062</v>
      </c>
      <c r="S665" t="s">
        <v>10063</v>
      </c>
      <c r="T665" t="s">
        <v>10064</v>
      </c>
      <c r="U665" t="s">
        <v>345</v>
      </c>
      <c r="V665" t="s">
        <v>10</v>
      </c>
      <c r="W665" t="s">
        <v>53</v>
      </c>
      <c r="X665" t="s">
        <v>1344</v>
      </c>
      <c r="Y665" t="s">
        <v>1125</v>
      </c>
      <c r="Z665" t="s">
        <v>1326</v>
      </c>
    </row>
    <row r="666" spans="1:26" hidden="1" x14ac:dyDescent="0.35">
      <c r="A666">
        <v>399422195</v>
      </c>
      <c r="B666" s="19">
        <v>44561</v>
      </c>
      <c r="C666">
        <v>117146082</v>
      </c>
      <c r="D666">
        <v>13848991</v>
      </c>
      <c r="E666">
        <v>754894</v>
      </c>
      <c r="F666">
        <v>787997</v>
      </c>
      <c r="G666">
        <v>0</v>
      </c>
      <c r="H666" t="s">
        <v>10065</v>
      </c>
      <c r="I666" t="s">
        <v>10066</v>
      </c>
      <c r="J666" t="s">
        <v>67</v>
      </c>
      <c r="K666" t="s">
        <v>167</v>
      </c>
      <c r="L666" t="s">
        <v>10067</v>
      </c>
      <c r="M666" t="s">
        <v>10068</v>
      </c>
      <c r="N666" t="s">
        <v>5819</v>
      </c>
      <c r="O666" t="s">
        <v>10069</v>
      </c>
      <c r="P666" t="s">
        <v>4804</v>
      </c>
      <c r="Q666" t="s">
        <v>10070</v>
      </c>
      <c r="R666" t="s">
        <v>10071</v>
      </c>
      <c r="S666" t="s">
        <v>10072</v>
      </c>
      <c r="T666" t="s">
        <v>10073</v>
      </c>
      <c r="U666" t="s">
        <v>10074</v>
      </c>
      <c r="V666" t="s">
        <v>10</v>
      </c>
      <c r="W666" t="s">
        <v>53</v>
      </c>
      <c r="X666" t="s">
        <v>1350</v>
      </c>
      <c r="Y666" t="s">
        <v>1125</v>
      </c>
      <c r="Z666" t="s">
        <v>1326</v>
      </c>
    </row>
    <row r="667" spans="1:26" hidden="1" x14ac:dyDescent="0.35">
      <c r="A667">
        <v>382279974</v>
      </c>
      <c r="B667" s="19">
        <v>43830</v>
      </c>
      <c r="C667">
        <v>277010415</v>
      </c>
      <c r="D667">
        <v>69464215</v>
      </c>
      <c r="E667">
        <v>4328049</v>
      </c>
      <c r="F667">
        <v>1810281</v>
      </c>
      <c r="G667">
        <v>-813553</v>
      </c>
      <c r="H667" t="s">
        <v>10075</v>
      </c>
      <c r="I667" t="s">
        <v>10076</v>
      </c>
      <c r="J667" t="s">
        <v>10077</v>
      </c>
      <c r="K667" t="s">
        <v>10078</v>
      </c>
      <c r="L667" t="s">
        <v>6020</v>
      </c>
      <c r="M667" t="s">
        <v>10079</v>
      </c>
      <c r="N667" t="s">
        <v>10080</v>
      </c>
      <c r="O667" t="s">
        <v>10081</v>
      </c>
      <c r="P667" t="s">
        <v>10082</v>
      </c>
      <c r="Q667" t="s">
        <v>9634</v>
      </c>
      <c r="R667" t="s">
        <v>10083</v>
      </c>
      <c r="S667" t="s">
        <v>10084</v>
      </c>
      <c r="T667" t="s">
        <v>10085</v>
      </c>
      <c r="U667" t="s">
        <v>10086</v>
      </c>
      <c r="V667" t="s">
        <v>10</v>
      </c>
      <c r="W667" t="s">
        <v>53</v>
      </c>
      <c r="X667" t="s">
        <v>1658</v>
      </c>
      <c r="Y667" t="s">
        <v>1484</v>
      </c>
      <c r="Z667" t="s">
        <v>1566</v>
      </c>
    </row>
    <row r="668" spans="1:26" hidden="1" x14ac:dyDescent="0.35">
      <c r="A668">
        <v>303527501</v>
      </c>
      <c r="B668" s="19">
        <v>43159</v>
      </c>
      <c r="C668">
        <v>93271809</v>
      </c>
      <c r="D668">
        <v>27090476</v>
      </c>
      <c r="E668">
        <v>837293</v>
      </c>
      <c r="F668">
        <v>1008479</v>
      </c>
      <c r="G668">
        <v>950114</v>
      </c>
      <c r="H668" t="s">
        <v>3512</v>
      </c>
      <c r="I668" t="s">
        <v>10087</v>
      </c>
      <c r="J668" t="s">
        <v>10088</v>
      </c>
      <c r="K668" t="s">
        <v>4241</v>
      </c>
      <c r="L668" t="s">
        <v>10089</v>
      </c>
      <c r="M668" t="s">
        <v>4727</v>
      </c>
      <c r="N668" t="s">
        <v>8537</v>
      </c>
      <c r="O668" t="s">
        <v>2508</v>
      </c>
      <c r="P668" t="s">
        <v>10090</v>
      </c>
      <c r="Q668" t="s">
        <v>3537</v>
      </c>
      <c r="R668" t="s">
        <v>10091</v>
      </c>
      <c r="S668" t="s">
        <v>10092</v>
      </c>
      <c r="T668" t="s">
        <v>10093</v>
      </c>
      <c r="U668" t="s">
        <v>10094</v>
      </c>
      <c r="V668" t="s">
        <v>10</v>
      </c>
      <c r="W668" t="s">
        <v>53</v>
      </c>
      <c r="X668" t="s">
        <v>1697</v>
      </c>
      <c r="Y668" t="s">
        <v>1484</v>
      </c>
      <c r="Z668" t="s">
        <v>1677</v>
      </c>
    </row>
    <row r="669" spans="1:26" hidden="1" x14ac:dyDescent="0.35">
      <c r="A669">
        <v>303937494</v>
      </c>
      <c r="B669" s="19">
        <v>43100</v>
      </c>
      <c r="C669">
        <v>153787438</v>
      </c>
      <c r="D669">
        <v>57164331</v>
      </c>
      <c r="E669">
        <v>8320605</v>
      </c>
      <c r="F669">
        <v>4861120</v>
      </c>
      <c r="G669">
        <v>4113861</v>
      </c>
      <c r="H669" t="s">
        <v>3685</v>
      </c>
      <c r="I669" t="s">
        <v>10095</v>
      </c>
      <c r="J669" t="s">
        <v>10096</v>
      </c>
      <c r="K669" t="s">
        <v>10097</v>
      </c>
      <c r="L669" t="s">
        <v>7243</v>
      </c>
      <c r="M669" t="s">
        <v>10098</v>
      </c>
      <c r="N669" t="s">
        <v>4863</v>
      </c>
      <c r="O669" t="s">
        <v>3341</v>
      </c>
      <c r="P669" t="s">
        <v>7997</v>
      </c>
      <c r="Q669" t="s">
        <v>10099</v>
      </c>
      <c r="R669" t="s">
        <v>4176</v>
      </c>
      <c r="S669" t="s">
        <v>10100</v>
      </c>
      <c r="T669" t="s">
        <v>10101</v>
      </c>
      <c r="U669" t="s">
        <v>10102</v>
      </c>
      <c r="V669" t="s">
        <v>10</v>
      </c>
      <c r="W669" t="s">
        <v>53</v>
      </c>
      <c r="X669" t="s">
        <v>1439</v>
      </c>
      <c r="Y669" t="s">
        <v>1389</v>
      </c>
      <c r="Z669" t="s">
        <v>1437</v>
      </c>
    </row>
    <row r="670" spans="1:26" hidden="1" x14ac:dyDescent="0.35">
      <c r="A670">
        <v>304263940</v>
      </c>
      <c r="B670" s="19">
        <v>43100</v>
      </c>
      <c r="C670">
        <v>38530334</v>
      </c>
      <c r="D670">
        <v>14018187</v>
      </c>
      <c r="E670">
        <v>1352370</v>
      </c>
      <c r="F670">
        <v>1593181</v>
      </c>
      <c r="G670">
        <v>6267945</v>
      </c>
      <c r="H670" t="s">
        <v>10103</v>
      </c>
      <c r="I670" t="s">
        <v>10104</v>
      </c>
      <c r="J670" t="s">
        <v>3560</v>
      </c>
      <c r="K670" t="s">
        <v>10105</v>
      </c>
      <c r="L670" t="s">
        <v>10106</v>
      </c>
      <c r="M670" t="s">
        <v>10107</v>
      </c>
      <c r="N670" t="s">
        <v>10108</v>
      </c>
      <c r="O670" t="s">
        <v>10109</v>
      </c>
      <c r="P670" t="s">
        <v>10110</v>
      </c>
      <c r="Q670" t="s">
        <v>9879</v>
      </c>
      <c r="R670" t="s">
        <v>10111</v>
      </c>
      <c r="S670" t="s">
        <v>10112</v>
      </c>
      <c r="T670" t="s">
        <v>10113</v>
      </c>
      <c r="U670" t="s">
        <v>10114</v>
      </c>
      <c r="V670" t="s">
        <v>10</v>
      </c>
      <c r="W670" t="s">
        <v>53</v>
      </c>
      <c r="X670" t="s">
        <v>559</v>
      </c>
      <c r="Y670" t="s">
        <v>509</v>
      </c>
      <c r="Z670" t="s">
        <v>529</v>
      </c>
    </row>
    <row r="671" spans="1:26" hidden="1" x14ac:dyDescent="0.35">
      <c r="A671">
        <v>304424963</v>
      </c>
      <c r="B671" s="19">
        <v>43921</v>
      </c>
      <c r="C671">
        <v>34257674</v>
      </c>
      <c r="D671">
        <v>10224348</v>
      </c>
      <c r="E671">
        <v>3153379</v>
      </c>
      <c r="F671">
        <v>2267274</v>
      </c>
      <c r="G671">
        <v>1460373</v>
      </c>
      <c r="H671" t="s">
        <v>10115</v>
      </c>
      <c r="I671" t="s">
        <v>10116</v>
      </c>
      <c r="J671" t="s">
        <v>10117</v>
      </c>
      <c r="K671" t="s">
        <v>10118</v>
      </c>
      <c r="L671" t="s">
        <v>10119</v>
      </c>
      <c r="M671" t="s">
        <v>10120</v>
      </c>
      <c r="N671" t="s">
        <v>10121</v>
      </c>
      <c r="O671" t="s">
        <v>10122</v>
      </c>
      <c r="P671" t="s">
        <v>10123</v>
      </c>
      <c r="Q671" t="s">
        <v>10124</v>
      </c>
      <c r="R671" t="s">
        <v>10125</v>
      </c>
      <c r="S671" t="s">
        <v>10126</v>
      </c>
      <c r="T671" t="s">
        <v>10127</v>
      </c>
      <c r="U671" t="s">
        <v>10128</v>
      </c>
      <c r="V671" t="s">
        <v>10</v>
      </c>
      <c r="W671" t="s">
        <v>53</v>
      </c>
      <c r="X671" t="s">
        <v>1632</v>
      </c>
      <c r="Y671" t="s">
        <v>1484</v>
      </c>
      <c r="Z671" t="s">
        <v>1566</v>
      </c>
    </row>
    <row r="672" spans="1:26" hidden="1" x14ac:dyDescent="0.35">
      <c r="A672">
        <v>304634405</v>
      </c>
      <c r="B672" s="19">
        <v>44926</v>
      </c>
      <c r="C672">
        <v>54293986</v>
      </c>
      <c r="D672">
        <v>10862131</v>
      </c>
      <c r="E672">
        <v>158453</v>
      </c>
      <c r="F672">
        <v>-6016</v>
      </c>
      <c r="G672">
        <v>36040</v>
      </c>
      <c r="H672" t="s">
        <v>10129</v>
      </c>
      <c r="I672" t="s">
        <v>10130</v>
      </c>
      <c r="J672" t="s">
        <v>10131</v>
      </c>
      <c r="K672" t="s">
        <v>10132</v>
      </c>
      <c r="L672" t="s">
        <v>10133</v>
      </c>
      <c r="M672" t="s">
        <v>10134</v>
      </c>
      <c r="N672" t="s">
        <v>10135</v>
      </c>
      <c r="O672" t="s">
        <v>10136</v>
      </c>
      <c r="P672" t="s">
        <v>10137</v>
      </c>
      <c r="Q672" t="s">
        <v>4899</v>
      </c>
      <c r="R672" t="s">
        <v>10138</v>
      </c>
      <c r="S672" t="s">
        <v>10139</v>
      </c>
      <c r="T672" t="s">
        <v>7269</v>
      </c>
      <c r="U672" t="s">
        <v>10140</v>
      </c>
      <c r="V672" t="s">
        <v>10</v>
      </c>
      <c r="W672" t="s">
        <v>53</v>
      </c>
      <c r="X672" t="s">
        <v>1616</v>
      </c>
      <c r="Y672" t="s">
        <v>1484</v>
      </c>
      <c r="Z672" t="s">
        <v>1566</v>
      </c>
    </row>
    <row r="673" spans="1:26" hidden="1" x14ac:dyDescent="0.35">
      <c r="A673">
        <v>315748897</v>
      </c>
      <c r="B673" s="19">
        <v>43830</v>
      </c>
      <c r="C673">
        <v>27548243</v>
      </c>
      <c r="D673">
        <v>10319233</v>
      </c>
      <c r="E673">
        <v>502839</v>
      </c>
      <c r="F673">
        <v>189560</v>
      </c>
      <c r="G673">
        <v>93030</v>
      </c>
      <c r="H673" t="s">
        <v>10141</v>
      </c>
      <c r="I673" t="s">
        <v>10142</v>
      </c>
      <c r="J673" t="s">
        <v>10143</v>
      </c>
      <c r="K673" t="s">
        <v>10144</v>
      </c>
      <c r="L673" t="s">
        <v>10145</v>
      </c>
      <c r="M673" t="s">
        <v>8993</v>
      </c>
      <c r="N673" t="s">
        <v>10146</v>
      </c>
      <c r="O673" t="s">
        <v>6936</v>
      </c>
      <c r="P673" t="s">
        <v>10147</v>
      </c>
      <c r="Q673" t="s">
        <v>10148</v>
      </c>
      <c r="R673" t="s">
        <v>10149</v>
      </c>
      <c r="S673" t="s">
        <v>10150</v>
      </c>
      <c r="T673" t="s">
        <v>10151</v>
      </c>
      <c r="U673" t="s">
        <v>10152</v>
      </c>
      <c r="V673" t="s">
        <v>10</v>
      </c>
      <c r="W673" t="s">
        <v>53</v>
      </c>
      <c r="X673" t="s">
        <v>1551</v>
      </c>
      <c r="Y673" t="s">
        <v>1484</v>
      </c>
      <c r="Z673" t="s">
        <v>1485</v>
      </c>
    </row>
    <row r="674" spans="1:26" hidden="1" x14ac:dyDescent="0.35">
      <c r="A674">
        <v>305119125</v>
      </c>
      <c r="B674" s="19">
        <v>44561</v>
      </c>
      <c r="C674">
        <v>141977143</v>
      </c>
      <c r="D674">
        <v>44280356</v>
      </c>
      <c r="E674">
        <v>860225</v>
      </c>
      <c r="F674">
        <v>4526602</v>
      </c>
      <c r="G674">
        <v>12348195</v>
      </c>
      <c r="H674" t="s">
        <v>10153</v>
      </c>
      <c r="I674" t="s">
        <v>10154</v>
      </c>
      <c r="J674" t="s">
        <v>10155</v>
      </c>
      <c r="K674" t="s">
        <v>10156</v>
      </c>
      <c r="L674" t="s">
        <v>2852</v>
      </c>
      <c r="M674" t="s">
        <v>10157</v>
      </c>
      <c r="N674" t="s">
        <v>10158</v>
      </c>
      <c r="O674" t="s">
        <v>7001</v>
      </c>
      <c r="P674" t="s">
        <v>10159</v>
      </c>
      <c r="Q674" t="s">
        <v>10160</v>
      </c>
      <c r="R674" t="s">
        <v>10161</v>
      </c>
      <c r="S674" t="s">
        <v>10162</v>
      </c>
      <c r="T674" t="s">
        <v>10163</v>
      </c>
      <c r="U674" t="s">
        <v>10164</v>
      </c>
      <c r="V674" t="s">
        <v>10</v>
      </c>
      <c r="W674" t="s">
        <v>53</v>
      </c>
      <c r="X674" t="s">
        <v>1062</v>
      </c>
      <c r="Y674" t="s">
        <v>1001</v>
      </c>
      <c r="Z674" t="s">
        <v>1052</v>
      </c>
    </row>
    <row r="675" spans="1:26" hidden="1" x14ac:dyDescent="0.35">
      <c r="A675">
        <v>305120107</v>
      </c>
      <c r="B675" s="19">
        <v>43159</v>
      </c>
      <c r="C675">
        <v>41769447</v>
      </c>
      <c r="D675">
        <v>13840082</v>
      </c>
      <c r="E675">
        <v>2630703</v>
      </c>
      <c r="F675">
        <v>2683031</v>
      </c>
      <c r="G675">
        <v>1916327</v>
      </c>
      <c r="H675" t="s">
        <v>10165</v>
      </c>
      <c r="I675" t="s">
        <v>10166</v>
      </c>
      <c r="J675" t="s">
        <v>10167</v>
      </c>
      <c r="K675" t="s">
        <v>10168</v>
      </c>
      <c r="L675" t="s">
        <v>10169</v>
      </c>
      <c r="M675" t="s">
        <v>10170</v>
      </c>
      <c r="N675" t="s">
        <v>10171</v>
      </c>
      <c r="O675" t="s">
        <v>4383</v>
      </c>
      <c r="P675" t="s">
        <v>10172</v>
      </c>
      <c r="Q675" t="s">
        <v>10173</v>
      </c>
      <c r="R675" t="s">
        <v>10174</v>
      </c>
      <c r="S675" t="s">
        <v>3367</v>
      </c>
      <c r="T675" t="s">
        <v>10175</v>
      </c>
      <c r="U675" t="s">
        <v>10176</v>
      </c>
      <c r="V675" t="s">
        <v>10</v>
      </c>
      <c r="W675" t="s">
        <v>53</v>
      </c>
      <c r="X675" t="s">
        <v>1719</v>
      </c>
      <c r="Y675" t="s">
        <v>1484</v>
      </c>
      <c r="Z675" t="s">
        <v>1677</v>
      </c>
    </row>
    <row r="676" spans="1:26" hidden="1" x14ac:dyDescent="0.35">
      <c r="A676">
        <v>317238061</v>
      </c>
      <c r="B676" s="19">
        <v>42004</v>
      </c>
      <c r="C676">
        <v>47417559</v>
      </c>
      <c r="D676">
        <v>47416649</v>
      </c>
      <c r="E676">
        <v>1048631</v>
      </c>
      <c r="F676">
        <v>949581</v>
      </c>
      <c r="G676">
        <v>1168631</v>
      </c>
      <c r="H676" t="s">
        <v>10177</v>
      </c>
      <c r="I676" t="s">
        <v>10178</v>
      </c>
      <c r="J676" t="s">
        <v>10179</v>
      </c>
      <c r="K676" t="s">
        <v>10180</v>
      </c>
      <c r="L676" t="s">
        <v>10181</v>
      </c>
      <c r="M676" t="s">
        <v>10182</v>
      </c>
      <c r="N676" t="s">
        <v>10183</v>
      </c>
      <c r="O676" t="s">
        <v>9664</v>
      </c>
      <c r="P676" t="s">
        <v>10184</v>
      </c>
      <c r="Q676" t="s">
        <v>10185</v>
      </c>
      <c r="R676" t="s">
        <v>10186</v>
      </c>
      <c r="S676" t="s">
        <v>49</v>
      </c>
      <c r="T676" t="s">
        <v>8948</v>
      </c>
      <c r="U676" t="s">
        <v>10187</v>
      </c>
      <c r="V676" t="s">
        <v>10</v>
      </c>
      <c r="W676" t="s">
        <v>53</v>
      </c>
      <c r="X676" t="s">
        <v>1668</v>
      </c>
      <c r="Y676" t="s">
        <v>1484</v>
      </c>
      <c r="Z676" t="s">
        <v>1566</v>
      </c>
    </row>
    <row r="677" spans="1:26" hidden="1" x14ac:dyDescent="0.35">
      <c r="A677">
        <v>317586907</v>
      </c>
      <c r="B677" s="19">
        <v>43982</v>
      </c>
      <c r="C677">
        <v>215389274</v>
      </c>
      <c r="D677">
        <v>86233622</v>
      </c>
      <c r="E677">
        <v>-5890718</v>
      </c>
      <c r="F677">
        <v>-14912704</v>
      </c>
      <c r="G677">
        <v>-59352309</v>
      </c>
      <c r="H677" t="s">
        <v>10188</v>
      </c>
      <c r="I677" t="s">
        <v>10189</v>
      </c>
      <c r="J677" t="s">
        <v>10190</v>
      </c>
      <c r="K677" t="s">
        <v>10191</v>
      </c>
      <c r="L677" t="s">
        <v>10192</v>
      </c>
      <c r="M677" t="s">
        <v>10193</v>
      </c>
      <c r="N677" t="s">
        <v>10194</v>
      </c>
      <c r="O677" t="s">
        <v>10195</v>
      </c>
      <c r="P677" t="s">
        <v>10196</v>
      </c>
      <c r="Q677" t="s">
        <v>10197</v>
      </c>
      <c r="R677" t="s">
        <v>10198</v>
      </c>
      <c r="S677" t="s">
        <v>10199</v>
      </c>
      <c r="T677" t="s">
        <v>10200</v>
      </c>
      <c r="U677" t="s">
        <v>10201</v>
      </c>
      <c r="V677" t="s">
        <v>10</v>
      </c>
      <c r="W677" t="s">
        <v>53</v>
      </c>
      <c r="X677" t="s">
        <v>1833</v>
      </c>
      <c r="Y677" t="s">
        <v>1803</v>
      </c>
      <c r="Z677" t="s">
        <v>1827</v>
      </c>
    </row>
    <row r="678" spans="1:26" hidden="1" x14ac:dyDescent="0.35">
      <c r="A678">
        <v>317598993</v>
      </c>
      <c r="B678" s="19">
        <v>42735</v>
      </c>
      <c r="C678">
        <v>0</v>
      </c>
      <c r="D678">
        <v>0</v>
      </c>
      <c r="E678">
        <v>0</v>
      </c>
      <c r="F678">
        <v>0</v>
      </c>
      <c r="G678">
        <v>373386</v>
      </c>
      <c r="H678" t="s">
        <v>10202</v>
      </c>
      <c r="I678" t="s">
        <v>10203</v>
      </c>
      <c r="J678" t="s">
        <v>10204</v>
      </c>
      <c r="K678" t="s">
        <v>10205</v>
      </c>
      <c r="L678" t="s">
        <v>67</v>
      </c>
      <c r="M678" t="s">
        <v>67</v>
      </c>
      <c r="N678" t="s">
        <v>67</v>
      </c>
      <c r="O678" t="s">
        <v>67</v>
      </c>
      <c r="P678" t="s">
        <v>67</v>
      </c>
      <c r="Q678" t="s">
        <v>67</v>
      </c>
      <c r="R678" t="s">
        <v>67</v>
      </c>
      <c r="S678" t="s">
        <v>67</v>
      </c>
      <c r="T678" t="s">
        <v>67</v>
      </c>
      <c r="U678" t="s">
        <v>67</v>
      </c>
      <c r="V678" t="s">
        <v>10</v>
      </c>
      <c r="W678" t="s">
        <v>53</v>
      </c>
      <c r="X678" t="s">
        <v>581</v>
      </c>
      <c r="Y678" t="s">
        <v>509</v>
      </c>
      <c r="Z678" t="s">
        <v>529</v>
      </c>
    </row>
    <row r="679" spans="1:26" hidden="1" x14ac:dyDescent="0.35">
      <c r="A679">
        <v>897050514</v>
      </c>
      <c r="B679" s="19">
        <v>44561</v>
      </c>
      <c r="C679">
        <v>23034089</v>
      </c>
      <c r="D679">
        <v>13820326</v>
      </c>
      <c r="E679">
        <v>260792</v>
      </c>
      <c r="F679">
        <v>-406106</v>
      </c>
      <c r="G679">
        <v>31569</v>
      </c>
      <c r="H679" t="s">
        <v>10206</v>
      </c>
      <c r="I679" t="s">
        <v>10207</v>
      </c>
      <c r="J679" t="s">
        <v>10208</v>
      </c>
      <c r="K679" t="s">
        <v>10209</v>
      </c>
      <c r="L679" t="s">
        <v>10210</v>
      </c>
      <c r="M679" t="s">
        <v>10211</v>
      </c>
      <c r="N679" t="s">
        <v>291</v>
      </c>
      <c r="O679" t="s">
        <v>10212</v>
      </c>
      <c r="P679" t="s">
        <v>10213</v>
      </c>
      <c r="Q679" t="s">
        <v>10214</v>
      </c>
      <c r="R679" t="s">
        <v>10215</v>
      </c>
      <c r="S679" t="s">
        <v>10216</v>
      </c>
      <c r="T679" t="s">
        <v>10217</v>
      </c>
      <c r="U679" t="s">
        <v>10218</v>
      </c>
      <c r="V679" t="s">
        <v>10</v>
      </c>
      <c r="W679" t="s">
        <v>53</v>
      </c>
      <c r="X679" t="s">
        <v>1753</v>
      </c>
      <c r="Y679" t="s">
        <v>1484</v>
      </c>
      <c r="Z679" t="s">
        <v>1677</v>
      </c>
    </row>
    <row r="680" spans="1:26" hidden="1" x14ac:dyDescent="0.35">
      <c r="A680">
        <v>317685238</v>
      </c>
      <c r="B680" s="19">
        <v>42947</v>
      </c>
      <c r="C680">
        <v>64379638</v>
      </c>
      <c r="D680">
        <v>21742167</v>
      </c>
      <c r="E680">
        <v>2465156</v>
      </c>
      <c r="F680">
        <v>778917</v>
      </c>
      <c r="G680">
        <v>643141</v>
      </c>
      <c r="H680" t="s">
        <v>10219</v>
      </c>
      <c r="I680" t="s">
        <v>10220</v>
      </c>
      <c r="J680" t="s">
        <v>10221</v>
      </c>
      <c r="K680" t="s">
        <v>10222</v>
      </c>
      <c r="L680" t="s">
        <v>10223</v>
      </c>
      <c r="M680" t="s">
        <v>10224</v>
      </c>
      <c r="N680" t="s">
        <v>2107</v>
      </c>
      <c r="O680" t="s">
        <v>10225</v>
      </c>
      <c r="P680" t="s">
        <v>3840</v>
      </c>
      <c r="Q680" t="s">
        <v>10226</v>
      </c>
      <c r="R680" t="s">
        <v>10227</v>
      </c>
      <c r="S680" t="s">
        <v>10228</v>
      </c>
      <c r="T680" t="s">
        <v>10229</v>
      </c>
      <c r="U680" t="s">
        <v>10230</v>
      </c>
      <c r="V680" t="s">
        <v>10</v>
      </c>
      <c r="W680" t="s">
        <v>53</v>
      </c>
      <c r="X680" t="s">
        <v>974</v>
      </c>
      <c r="Y680" t="s">
        <v>771</v>
      </c>
      <c r="Z680" t="s">
        <v>960</v>
      </c>
    </row>
    <row r="681" spans="1:26" hidden="1" x14ac:dyDescent="0.35">
      <c r="A681">
        <v>309267060</v>
      </c>
      <c r="B681" s="19">
        <v>44196</v>
      </c>
      <c r="C681">
        <v>42432407</v>
      </c>
      <c r="D681">
        <v>11067580</v>
      </c>
      <c r="E681">
        <v>-98545</v>
      </c>
      <c r="F681">
        <v>-600896</v>
      </c>
      <c r="G681">
        <v>-562600</v>
      </c>
      <c r="H681" t="s">
        <v>10231</v>
      </c>
      <c r="I681" t="s">
        <v>10232</v>
      </c>
      <c r="J681" t="s">
        <v>10233</v>
      </c>
      <c r="K681" t="s">
        <v>10234</v>
      </c>
      <c r="L681" t="s">
        <v>10235</v>
      </c>
      <c r="M681" t="s">
        <v>10236</v>
      </c>
      <c r="N681" t="s">
        <v>10237</v>
      </c>
      <c r="O681" t="s">
        <v>10238</v>
      </c>
      <c r="P681" t="s">
        <v>10239</v>
      </c>
      <c r="Q681" t="s">
        <v>10240</v>
      </c>
      <c r="R681" t="s">
        <v>10241</v>
      </c>
      <c r="S681" t="s">
        <v>10242</v>
      </c>
      <c r="T681" t="s">
        <v>10243</v>
      </c>
      <c r="U681" t="s">
        <v>10244</v>
      </c>
      <c r="V681" t="s">
        <v>10</v>
      </c>
      <c r="W681" t="s">
        <v>53</v>
      </c>
      <c r="X681" t="s">
        <v>1618</v>
      </c>
      <c r="Y681" t="s">
        <v>1484</v>
      </c>
      <c r="Z681" t="s">
        <v>1566</v>
      </c>
    </row>
    <row r="682" spans="1:26" hidden="1" x14ac:dyDescent="0.35">
      <c r="A682">
        <v>309646719</v>
      </c>
      <c r="B682" s="19">
        <v>45291</v>
      </c>
      <c r="C682">
        <v>36398941</v>
      </c>
      <c r="D682">
        <v>15506129</v>
      </c>
      <c r="E682">
        <v>2971331</v>
      </c>
      <c r="F682">
        <v>1976839</v>
      </c>
      <c r="G682">
        <v>1419331</v>
      </c>
      <c r="H682" t="s">
        <v>10245</v>
      </c>
      <c r="I682" t="s">
        <v>10246</v>
      </c>
      <c r="J682" t="s">
        <v>10247</v>
      </c>
      <c r="K682" t="s">
        <v>10248</v>
      </c>
      <c r="L682" t="s">
        <v>10249</v>
      </c>
      <c r="M682" t="s">
        <v>10250</v>
      </c>
      <c r="N682" t="s">
        <v>10251</v>
      </c>
      <c r="O682" t="s">
        <v>6304</v>
      </c>
      <c r="P682" t="s">
        <v>10252</v>
      </c>
      <c r="Q682" t="s">
        <v>10253</v>
      </c>
      <c r="R682" t="s">
        <v>10254</v>
      </c>
      <c r="S682" t="s">
        <v>10255</v>
      </c>
      <c r="T682" t="s">
        <v>10256</v>
      </c>
      <c r="U682" t="s">
        <v>10257</v>
      </c>
      <c r="V682" t="s">
        <v>10</v>
      </c>
      <c r="W682" t="s">
        <v>53</v>
      </c>
      <c r="X682" t="s">
        <v>1549</v>
      </c>
      <c r="Y682" t="s">
        <v>1484</v>
      </c>
      <c r="Z682" t="s">
        <v>1485</v>
      </c>
    </row>
    <row r="683" spans="1:26" hidden="1" x14ac:dyDescent="0.35">
      <c r="A683">
        <v>327641346</v>
      </c>
      <c r="B683" s="19">
        <v>42735</v>
      </c>
      <c r="C683">
        <v>239530038</v>
      </c>
      <c r="D683">
        <v>63944594</v>
      </c>
      <c r="E683">
        <v>3693722</v>
      </c>
      <c r="F683">
        <v>1375786</v>
      </c>
      <c r="G683">
        <v>1265085</v>
      </c>
      <c r="H683" t="s">
        <v>10258</v>
      </c>
      <c r="I683" t="s">
        <v>10259</v>
      </c>
      <c r="J683" t="s">
        <v>10260</v>
      </c>
      <c r="K683" t="s">
        <v>10261</v>
      </c>
      <c r="L683" t="s">
        <v>10262</v>
      </c>
      <c r="M683" t="s">
        <v>10263</v>
      </c>
      <c r="N683" t="s">
        <v>10264</v>
      </c>
      <c r="O683" t="s">
        <v>10265</v>
      </c>
      <c r="P683" t="s">
        <v>10266</v>
      </c>
      <c r="Q683" t="s">
        <v>10267</v>
      </c>
      <c r="R683" t="s">
        <v>10268</v>
      </c>
      <c r="S683" t="s">
        <v>10269</v>
      </c>
      <c r="T683" t="s">
        <v>10270</v>
      </c>
      <c r="U683" t="s">
        <v>10271</v>
      </c>
      <c r="V683" t="s">
        <v>10</v>
      </c>
      <c r="W683" t="s">
        <v>53</v>
      </c>
      <c r="X683" t="s">
        <v>1572</v>
      </c>
      <c r="Y683" t="s">
        <v>1484</v>
      </c>
      <c r="Z683" t="s">
        <v>1566</v>
      </c>
    </row>
    <row r="684" spans="1:26" hidden="1" x14ac:dyDescent="0.35">
      <c r="A684">
        <v>327852596</v>
      </c>
      <c r="B684" s="19">
        <v>42735</v>
      </c>
      <c r="C684">
        <v>104061341</v>
      </c>
      <c r="D684">
        <v>36755256</v>
      </c>
      <c r="E684">
        <v>3061469</v>
      </c>
      <c r="F684">
        <v>3228426</v>
      </c>
      <c r="G684">
        <v>2033528</v>
      </c>
      <c r="H684" t="s">
        <v>10272</v>
      </c>
      <c r="I684" t="s">
        <v>10273</v>
      </c>
      <c r="J684" t="s">
        <v>10274</v>
      </c>
      <c r="K684" t="s">
        <v>10275</v>
      </c>
      <c r="L684" t="s">
        <v>10276</v>
      </c>
      <c r="M684" t="s">
        <v>10277</v>
      </c>
      <c r="N684" t="s">
        <v>10278</v>
      </c>
      <c r="O684" t="s">
        <v>4949</v>
      </c>
      <c r="P684" t="s">
        <v>10279</v>
      </c>
      <c r="Q684" t="s">
        <v>10280</v>
      </c>
      <c r="R684" t="s">
        <v>10281</v>
      </c>
      <c r="S684" t="s">
        <v>10282</v>
      </c>
      <c r="T684" t="s">
        <v>10283</v>
      </c>
      <c r="U684" t="s">
        <v>10284</v>
      </c>
      <c r="V684" t="s">
        <v>10</v>
      </c>
      <c r="W684" t="s">
        <v>53</v>
      </c>
      <c r="X684" t="s">
        <v>1590</v>
      </c>
      <c r="Y684" t="s">
        <v>1484</v>
      </c>
      <c r="Z684" t="s">
        <v>1566</v>
      </c>
    </row>
    <row r="685" spans="1:26" hidden="1" x14ac:dyDescent="0.35">
      <c r="A685">
        <v>85680783</v>
      </c>
      <c r="B685" s="19">
        <v>42735</v>
      </c>
      <c r="C685">
        <v>38200471</v>
      </c>
      <c r="D685">
        <v>10771739</v>
      </c>
      <c r="E685">
        <v>558777</v>
      </c>
      <c r="F685">
        <v>951070</v>
      </c>
      <c r="G685">
        <v>5358016</v>
      </c>
      <c r="H685" t="s">
        <v>10285</v>
      </c>
      <c r="I685" t="s">
        <v>10286</v>
      </c>
      <c r="J685" t="s">
        <v>10287</v>
      </c>
      <c r="K685" t="s">
        <v>10288</v>
      </c>
      <c r="L685" t="s">
        <v>10289</v>
      </c>
      <c r="M685" t="s">
        <v>10290</v>
      </c>
      <c r="N685" t="s">
        <v>2225</v>
      </c>
      <c r="O685" t="s">
        <v>10291</v>
      </c>
      <c r="P685" t="s">
        <v>10292</v>
      </c>
      <c r="Q685" t="s">
        <v>10293</v>
      </c>
      <c r="R685" t="s">
        <v>10294</v>
      </c>
      <c r="S685" t="s">
        <v>10295</v>
      </c>
      <c r="T685" t="s">
        <v>10296</v>
      </c>
      <c r="U685" t="s">
        <v>10297</v>
      </c>
      <c r="V685" t="s">
        <v>10</v>
      </c>
      <c r="W685" t="s">
        <v>53</v>
      </c>
      <c r="X685" t="s">
        <v>1426</v>
      </c>
      <c r="Y685" t="s">
        <v>1389</v>
      </c>
      <c r="Z685" t="s">
        <v>1390</v>
      </c>
    </row>
    <row r="686" spans="1:26" hidden="1" x14ac:dyDescent="0.35">
      <c r="A686">
        <v>85680783</v>
      </c>
      <c r="B686" s="19">
        <v>44377</v>
      </c>
      <c r="C686">
        <v>46558574</v>
      </c>
      <c r="D686">
        <v>14699498</v>
      </c>
      <c r="E686">
        <v>2718963</v>
      </c>
      <c r="F686">
        <v>1256532</v>
      </c>
      <c r="G686">
        <v>1644581</v>
      </c>
      <c r="H686" t="s">
        <v>10298</v>
      </c>
      <c r="I686" t="s">
        <v>10299</v>
      </c>
      <c r="J686" t="s">
        <v>10300</v>
      </c>
      <c r="K686" t="s">
        <v>10301</v>
      </c>
      <c r="L686" t="s">
        <v>10302</v>
      </c>
      <c r="M686" t="s">
        <v>10303</v>
      </c>
      <c r="N686" t="s">
        <v>10304</v>
      </c>
      <c r="O686" t="s">
        <v>8870</v>
      </c>
      <c r="P686" t="s">
        <v>2253</v>
      </c>
      <c r="Q686" t="s">
        <v>10305</v>
      </c>
      <c r="R686" t="s">
        <v>10306</v>
      </c>
      <c r="S686" t="s">
        <v>10307</v>
      </c>
      <c r="T686" t="s">
        <v>10308</v>
      </c>
      <c r="U686" t="s">
        <v>10309</v>
      </c>
      <c r="V686" t="s">
        <v>10</v>
      </c>
      <c r="W686" t="s">
        <v>53</v>
      </c>
      <c r="X686" t="s">
        <v>1426</v>
      </c>
      <c r="Y686" t="s">
        <v>1389</v>
      </c>
      <c r="Z686" t="s">
        <v>1390</v>
      </c>
    </row>
    <row r="687" spans="1:26" hidden="1" x14ac:dyDescent="0.35">
      <c r="A687">
        <v>311821268</v>
      </c>
      <c r="B687" s="19">
        <v>42735</v>
      </c>
      <c r="C687">
        <v>65785793</v>
      </c>
      <c r="D687">
        <v>39228367</v>
      </c>
      <c r="E687">
        <v>5178999</v>
      </c>
      <c r="F687">
        <v>1234451</v>
      </c>
      <c r="G687">
        <v>466380</v>
      </c>
      <c r="H687" t="s">
        <v>10310</v>
      </c>
      <c r="I687" t="s">
        <v>10311</v>
      </c>
      <c r="J687" t="s">
        <v>10312</v>
      </c>
      <c r="K687" t="s">
        <v>10313</v>
      </c>
      <c r="L687" t="s">
        <v>10314</v>
      </c>
      <c r="M687" t="s">
        <v>10315</v>
      </c>
      <c r="N687" t="s">
        <v>10316</v>
      </c>
      <c r="O687" t="s">
        <v>10317</v>
      </c>
      <c r="P687" t="s">
        <v>1995</v>
      </c>
      <c r="Q687" t="s">
        <v>2023</v>
      </c>
      <c r="R687" t="s">
        <v>10318</v>
      </c>
      <c r="S687" t="s">
        <v>10319</v>
      </c>
      <c r="T687" t="s">
        <v>10320</v>
      </c>
      <c r="U687" t="s">
        <v>10321</v>
      </c>
      <c r="V687" t="s">
        <v>10</v>
      </c>
      <c r="W687" t="s">
        <v>53</v>
      </c>
      <c r="X687" t="s">
        <v>1039</v>
      </c>
      <c r="Y687" t="s">
        <v>1001</v>
      </c>
      <c r="Z687" t="s">
        <v>1037</v>
      </c>
    </row>
    <row r="688" spans="1:26" hidden="1" x14ac:dyDescent="0.35">
      <c r="A688">
        <v>325720498</v>
      </c>
      <c r="B688" s="19">
        <v>44926</v>
      </c>
      <c r="C688">
        <v>49793120</v>
      </c>
      <c r="D688">
        <v>11973119</v>
      </c>
      <c r="E688">
        <v>-977777</v>
      </c>
      <c r="F688">
        <v>-2235061</v>
      </c>
      <c r="G688">
        <v>-1738588</v>
      </c>
      <c r="H688" t="s">
        <v>10322</v>
      </c>
      <c r="I688" t="s">
        <v>10323</v>
      </c>
      <c r="J688" t="s">
        <v>10324</v>
      </c>
      <c r="K688" t="s">
        <v>10325</v>
      </c>
      <c r="L688" t="s">
        <v>10326</v>
      </c>
      <c r="M688" t="s">
        <v>10327</v>
      </c>
      <c r="N688" t="s">
        <v>10328</v>
      </c>
      <c r="O688" t="s">
        <v>10329</v>
      </c>
      <c r="P688" t="s">
        <v>10330</v>
      </c>
      <c r="Q688" t="s">
        <v>10331</v>
      </c>
      <c r="R688" t="s">
        <v>10332</v>
      </c>
      <c r="S688" t="s">
        <v>10333</v>
      </c>
      <c r="T688" t="s">
        <v>10334</v>
      </c>
      <c r="U688" t="s">
        <v>10335</v>
      </c>
      <c r="V688" t="s">
        <v>10</v>
      </c>
      <c r="W688" t="s">
        <v>53</v>
      </c>
      <c r="X688" t="s">
        <v>1250</v>
      </c>
      <c r="Y688" t="s">
        <v>1125</v>
      </c>
      <c r="Z688" t="s">
        <v>1174</v>
      </c>
    </row>
    <row r="689" spans="1:26" hidden="1" x14ac:dyDescent="0.35">
      <c r="A689">
        <v>310046610</v>
      </c>
      <c r="B689" s="19">
        <v>43100</v>
      </c>
      <c r="C689">
        <v>53880298</v>
      </c>
      <c r="D689">
        <v>21734536</v>
      </c>
      <c r="E689">
        <v>134774</v>
      </c>
      <c r="F689">
        <v>-606890</v>
      </c>
      <c r="G689">
        <v>-760795</v>
      </c>
      <c r="H689" t="s">
        <v>10336</v>
      </c>
      <c r="I689" t="s">
        <v>4471</v>
      </c>
      <c r="J689" t="s">
        <v>5411</v>
      </c>
      <c r="K689" t="s">
        <v>10337</v>
      </c>
      <c r="L689" t="s">
        <v>10338</v>
      </c>
      <c r="M689" t="s">
        <v>10339</v>
      </c>
      <c r="N689" t="s">
        <v>10340</v>
      </c>
      <c r="O689" t="s">
        <v>10341</v>
      </c>
      <c r="P689" t="s">
        <v>2962</v>
      </c>
      <c r="Q689" t="s">
        <v>10342</v>
      </c>
      <c r="R689" t="s">
        <v>10343</v>
      </c>
      <c r="S689" t="s">
        <v>10344</v>
      </c>
      <c r="T689" t="s">
        <v>10345</v>
      </c>
      <c r="U689" t="s">
        <v>10346</v>
      </c>
      <c r="V689" t="s">
        <v>10</v>
      </c>
      <c r="W689" t="s">
        <v>53</v>
      </c>
      <c r="X689" t="s">
        <v>1703</v>
      </c>
      <c r="Y689" t="s">
        <v>1484</v>
      </c>
      <c r="Z689" t="s">
        <v>1677</v>
      </c>
    </row>
    <row r="690" spans="1:26" hidden="1" x14ac:dyDescent="0.35">
      <c r="A690">
        <v>310046610</v>
      </c>
      <c r="B690" s="19">
        <v>44196</v>
      </c>
      <c r="C690">
        <v>68368140</v>
      </c>
      <c r="D690">
        <v>26386586</v>
      </c>
      <c r="E690">
        <v>2529630</v>
      </c>
      <c r="F690">
        <v>507172</v>
      </c>
      <c r="G690">
        <v>124200</v>
      </c>
      <c r="H690" t="s">
        <v>10347</v>
      </c>
      <c r="I690" t="s">
        <v>10348</v>
      </c>
      <c r="J690" t="s">
        <v>10349</v>
      </c>
      <c r="K690" t="s">
        <v>3336</v>
      </c>
      <c r="L690" t="s">
        <v>257</v>
      </c>
      <c r="M690" t="s">
        <v>4999</v>
      </c>
      <c r="N690" t="s">
        <v>10350</v>
      </c>
      <c r="O690" t="s">
        <v>10351</v>
      </c>
      <c r="P690" t="s">
        <v>10352</v>
      </c>
      <c r="Q690" t="s">
        <v>6289</v>
      </c>
      <c r="R690" t="s">
        <v>10353</v>
      </c>
      <c r="S690" t="s">
        <v>10354</v>
      </c>
      <c r="T690" t="s">
        <v>4300</v>
      </c>
      <c r="U690" t="s">
        <v>10355</v>
      </c>
      <c r="V690" t="s">
        <v>10</v>
      </c>
      <c r="W690" t="s">
        <v>53</v>
      </c>
      <c r="X690" t="s">
        <v>1703</v>
      </c>
      <c r="Y690" t="s">
        <v>1484</v>
      </c>
      <c r="Z690" t="s">
        <v>1677</v>
      </c>
    </row>
    <row r="691" spans="1:26" hidden="1" x14ac:dyDescent="0.35">
      <c r="A691">
        <v>313151466</v>
      </c>
      <c r="B691" s="19">
        <v>43465</v>
      </c>
      <c r="C691">
        <v>87043065</v>
      </c>
      <c r="D691">
        <v>26284091</v>
      </c>
      <c r="E691">
        <v>-278878</v>
      </c>
      <c r="F691">
        <v>-2535010</v>
      </c>
      <c r="G691">
        <v>-2274701</v>
      </c>
      <c r="H691" t="s">
        <v>419</v>
      </c>
      <c r="I691" t="s">
        <v>10356</v>
      </c>
      <c r="J691" t="s">
        <v>10357</v>
      </c>
      <c r="K691" t="s">
        <v>10358</v>
      </c>
      <c r="L691" t="s">
        <v>10359</v>
      </c>
      <c r="M691" t="s">
        <v>10360</v>
      </c>
      <c r="N691" t="s">
        <v>5985</v>
      </c>
      <c r="O691" t="s">
        <v>10361</v>
      </c>
      <c r="P691" t="s">
        <v>10362</v>
      </c>
      <c r="Q691" t="s">
        <v>10363</v>
      </c>
      <c r="R691" t="s">
        <v>10364</v>
      </c>
      <c r="S691" t="s">
        <v>10365</v>
      </c>
      <c r="T691" t="s">
        <v>10366</v>
      </c>
      <c r="U691" t="s">
        <v>10367</v>
      </c>
      <c r="V691" t="s">
        <v>10</v>
      </c>
      <c r="W691" t="s">
        <v>53</v>
      </c>
      <c r="X691" t="s">
        <v>684</v>
      </c>
      <c r="Y691" t="s">
        <v>509</v>
      </c>
      <c r="Z691" t="s">
        <v>666</v>
      </c>
    </row>
    <row r="692" spans="1:26" hidden="1" x14ac:dyDescent="0.35">
      <c r="A692">
        <v>311043194</v>
      </c>
      <c r="B692" s="19">
        <v>44561</v>
      </c>
      <c r="C692">
        <v>758049678</v>
      </c>
      <c r="D692">
        <v>382275716</v>
      </c>
      <c r="E692">
        <v>76130160</v>
      </c>
      <c r="F692">
        <v>45669425</v>
      </c>
      <c r="G692">
        <v>33124766</v>
      </c>
      <c r="H692" t="s">
        <v>10368</v>
      </c>
      <c r="I692" t="s">
        <v>10369</v>
      </c>
      <c r="J692" t="s">
        <v>10370</v>
      </c>
      <c r="K692" t="s">
        <v>10371</v>
      </c>
      <c r="L692" t="s">
        <v>10372</v>
      </c>
      <c r="M692" t="s">
        <v>6324</v>
      </c>
      <c r="N692" t="s">
        <v>10373</v>
      </c>
      <c r="O692" t="s">
        <v>10374</v>
      </c>
      <c r="P692" t="s">
        <v>10375</v>
      </c>
      <c r="Q692" t="s">
        <v>3986</v>
      </c>
      <c r="R692" t="s">
        <v>10376</v>
      </c>
      <c r="S692" t="s">
        <v>4731</v>
      </c>
      <c r="T692" t="s">
        <v>10377</v>
      </c>
      <c r="U692" t="s">
        <v>10378</v>
      </c>
      <c r="V692" t="s">
        <v>10</v>
      </c>
      <c r="W692" t="s">
        <v>53</v>
      </c>
      <c r="X692" t="s">
        <v>1487</v>
      </c>
      <c r="Y692" t="s">
        <v>1484</v>
      </c>
      <c r="Z692" t="s">
        <v>1485</v>
      </c>
    </row>
    <row r="693" spans="1:26" hidden="1" x14ac:dyDescent="0.35">
      <c r="A693">
        <v>302727037</v>
      </c>
      <c r="B693" s="19">
        <v>43100</v>
      </c>
      <c r="C693">
        <v>49131817</v>
      </c>
      <c r="D693">
        <v>11044960</v>
      </c>
      <c r="E693">
        <v>3139107</v>
      </c>
      <c r="F693">
        <v>1708400</v>
      </c>
      <c r="G693">
        <v>1828014</v>
      </c>
      <c r="H693" t="s">
        <v>10379</v>
      </c>
      <c r="I693" t="s">
        <v>10380</v>
      </c>
      <c r="J693" t="s">
        <v>10381</v>
      </c>
      <c r="K693" t="s">
        <v>10382</v>
      </c>
      <c r="L693" t="s">
        <v>10383</v>
      </c>
      <c r="M693" t="s">
        <v>10384</v>
      </c>
      <c r="N693" t="s">
        <v>10385</v>
      </c>
      <c r="O693" t="s">
        <v>10386</v>
      </c>
      <c r="P693" t="s">
        <v>10387</v>
      </c>
      <c r="Q693" t="s">
        <v>10388</v>
      </c>
      <c r="R693" t="s">
        <v>10389</v>
      </c>
      <c r="S693" t="s">
        <v>10390</v>
      </c>
      <c r="T693" t="s">
        <v>10391</v>
      </c>
      <c r="U693" t="s">
        <v>10392</v>
      </c>
      <c r="V693" t="s">
        <v>10</v>
      </c>
      <c r="W693" t="s">
        <v>53</v>
      </c>
      <c r="X693" t="s">
        <v>839</v>
      </c>
      <c r="Y693" t="s">
        <v>771</v>
      </c>
      <c r="Z693" t="s">
        <v>799</v>
      </c>
    </row>
    <row r="694" spans="1:26" hidden="1" x14ac:dyDescent="0.35">
      <c r="A694">
        <v>302957089</v>
      </c>
      <c r="B694" s="19">
        <v>43465</v>
      </c>
      <c r="C694">
        <v>23417835</v>
      </c>
      <c r="D694">
        <v>6247205</v>
      </c>
      <c r="E694">
        <v>1321589</v>
      </c>
      <c r="F694">
        <v>630714</v>
      </c>
      <c r="G694">
        <v>548462</v>
      </c>
      <c r="H694" t="s">
        <v>2855</v>
      </c>
      <c r="I694" t="s">
        <v>10393</v>
      </c>
      <c r="J694" t="s">
        <v>10394</v>
      </c>
      <c r="K694" t="s">
        <v>4400</v>
      </c>
      <c r="L694" t="s">
        <v>10395</v>
      </c>
      <c r="M694" t="s">
        <v>10396</v>
      </c>
      <c r="N694" t="s">
        <v>10397</v>
      </c>
      <c r="O694" t="s">
        <v>10398</v>
      </c>
      <c r="P694" t="s">
        <v>10399</v>
      </c>
      <c r="Q694" t="s">
        <v>10400</v>
      </c>
      <c r="R694" t="s">
        <v>10401</v>
      </c>
      <c r="S694" t="s">
        <v>10402</v>
      </c>
      <c r="T694" t="s">
        <v>10403</v>
      </c>
      <c r="U694" t="s">
        <v>10404</v>
      </c>
      <c r="V694" t="s">
        <v>10</v>
      </c>
      <c r="W694" t="s">
        <v>53</v>
      </c>
      <c r="X694" t="s">
        <v>1268</v>
      </c>
      <c r="Y694" t="s">
        <v>1125</v>
      </c>
      <c r="Z694" t="s">
        <v>1174</v>
      </c>
    </row>
    <row r="695" spans="1:26" hidden="1" x14ac:dyDescent="0.35">
      <c r="A695">
        <v>303159859</v>
      </c>
      <c r="B695" s="19">
        <v>44196</v>
      </c>
      <c r="C695">
        <v>29517294</v>
      </c>
      <c r="D695">
        <v>15600986</v>
      </c>
      <c r="E695">
        <v>-266248</v>
      </c>
      <c r="F695">
        <v>-1216131</v>
      </c>
      <c r="G695">
        <v>-442298</v>
      </c>
      <c r="H695" t="s">
        <v>7432</v>
      </c>
      <c r="I695" t="s">
        <v>10405</v>
      </c>
      <c r="J695" t="s">
        <v>240</v>
      </c>
      <c r="K695" t="s">
        <v>7200</v>
      </c>
      <c r="L695" t="s">
        <v>10406</v>
      </c>
      <c r="M695" t="s">
        <v>10407</v>
      </c>
      <c r="N695" t="s">
        <v>2962</v>
      </c>
      <c r="O695" t="s">
        <v>10408</v>
      </c>
      <c r="P695" t="s">
        <v>10409</v>
      </c>
      <c r="Q695" t="s">
        <v>10410</v>
      </c>
      <c r="R695" t="s">
        <v>10411</v>
      </c>
      <c r="S695" t="s">
        <v>10412</v>
      </c>
      <c r="T695" t="s">
        <v>10413</v>
      </c>
      <c r="U695" t="s">
        <v>10414</v>
      </c>
      <c r="V695" t="s">
        <v>10</v>
      </c>
      <c r="W695" t="s">
        <v>53</v>
      </c>
      <c r="X695" t="s">
        <v>932</v>
      </c>
      <c r="Y695" t="s">
        <v>771</v>
      </c>
      <c r="Z695" t="s">
        <v>881</v>
      </c>
    </row>
    <row r="696" spans="1:26" hidden="1" x14ac:dyDescent="0.35">
      <c r="A696">
        <v>26170258</v>
      </c>
      <c r="B696" s="19">
        <v>45657</v>
      </c>
      <c r="C696">
        <v>34270514</v>
      </c>
      <c r="D696">
        <v>11968335</v>
      </c>
      <c r="E696">
        <v>939013</v>
      </c>
      <c r="F696">
        <v>497816</v>
      </c>
      <c r="G696">
        <v>371428</v>
      </c>
      <c r="H696" t="s">
        <v>10415</v>
      </c>
      <c r="I696" t="s">
        <v>10416</v>
      </c>
      <c r="J696" t="s">
        <v>10417</v>
      </c>
      <c r="K696" t="s">
        <v>10418</v>
      </c>
      <c r="L696" t="s">
        <v>10419</v>
      </c>
      <c r="M696" t="s">
        <v>10420</v>
      </c>
      <c r="N696" t="s">
        <v>10421</v>
      </c>
      <c r="O696" t="s">
        <v>10422</v>
      </c>
      <c r="P696" t="s">
        <v>10423</v>
      </c>
      <c r="Q696" t="s">
        <v>431</v>
      </c>
      <c r="R696" t="s">
        <v>10424</v>
      </c>
      <c r="S696" t="s">
        <v>10425</v>
      </c>
      <c r="T696" t="s">
        <v>10426</v>
      </c>
      <c r="U696" t="s">
        <v>10427</v>
      </c>
      <c r="V696" t="s">
        <v>10</v>
      </c>
      <c r="W696" t="s">
        <v>53</v>
      </c>
      <c r="X696" t="s">
        <v>1852</v>
      </c>
      <c r="Y696" t="s">
        <v>1803</v>
      </c>
      <c r="Z696" t="s">
        <v>1838</v>
      </c>
    </row>
    <row r="697" spans="1:26" hidden="1" x14ac:dyDescent="0.35">
      <c r="A697">
        <v>440655454</v>
      </c>
      <c r="B697" s="19">
        <v>41639</v>
      </c>
      <c r="C697">
        <v>43686393</v>
      </c>
      <c r="D697">
        <v>17284016</v>
      </c>
      <c r="E697">
        <v>7200196</v>
      </c>
      <c r="F697">
        <v>7236075</v>
      </c>
      <c r="G697">
        <v>0</v>
      </c>
      <c r="H697" t="s">
        <v>49</v>
      </c>
      <c r="I697" t="s">
        <v>10428</v>
      </c>
      <c r="J697" t="s">
        <v>67</v>
      </c>
      <c r="K697" t="s">
        <v>116</v>
      </c>
      <c r="L697" t="s">
        <v>10429</v>
      </c>
      <c r="M697" t="s">
        <v>49</v>
      </c>
      <c r="N697" t="s">
        <v>10430</v>
      </c>
      <c r="O697" t="s">
        <v>49</v>
      </c>
      <c r="P697" t="s">
        <v>10431</v>
      </c>
      <c r="Q697" t="s">
        <v>222</v>
      </c>
      <c r="R697" t="s">
        <v>10432</v>
      </c>
      <c r="S697" t="s">
        <v>10433</v>
      </c>
      <c r="T697" t="s">
        <v>8532</v>
      </c>
      <c r="U697" t="s">
        <v>10434</v>
      </c>
      <c r="V697" t="s">
        <v>10</v>
      </c>
      <c r="W697" t="s">
        <v>53</v>
      </c>
      <c r="X697" t="s">
        <v>1156</v>
      </c>
      <c r="Y697" t="s">
        <v>1125</v>
      </c>
      <c r="Z697" t="s">
        <v>1126</v>
      </c>
    </row>
    <row r="698" spans="1:26" hidden="1" x14ac:dyDescent="0.35">
      <c r="A698">
        <v>440655454</v>
      </c>
      <c r="B698" s="19">
        <v>42369</v>
      </c>
      <c r="C698">
        <v>59235076</v>
      </c>
      <c r="D698">
        <v>19558013</v>
      </c>
      <c r="E698">
        <v>5232090</v>
      </c>
      <c r="F698">
        <v>5328188</v>
      </c>
      <c r="G698">
        <v>0</v>
      </c>
      <c r="H698" t="s">
        <v>49</v>
      </c>
      <c r="I698" t="s">
        <v>10435</v>
      </c>
      <c r="J698" t="s">
        <v>67</v>
      </c>
      <c r="K698" t="s">
        <v>433</v>
      </c>
      <c r="L698" t="s">
        <v>10436</v>
      </c>
      <c r="M698" t="s">
        <v>10437</v>
      </c>
      <c r="N698" t="s">
        <v>10438</v>
      </c>
      <c r="O698" t="s">
        <v>49</v>
      </c>
      <c r="P698" t="s">
        <v>3607</v>
      </c>
      <c r="Q698" t="s">
        <v>5996</v>
      </c>
      <c r="R698" t="s">
        <v>10439</v>
      </c>
      <c r="S698" t="s">
        <v>10440</v>
      </c>
      <c r="T698" t="s">
        <v>10441</v>
      </c>
      <c r="U698" t="s">
        <v>10442</v>
      </c>
      <c r="V698" t="s">
        <v>10</v>
      </c>
      <c r="W698" t="s">
        <v>53</v>
      </c>
      <c r="X698" t="s">
        <v>1156</v>
      </c>
      <c r="Y698" t="s">
        <v>1125</v>
      </c>
      <c r="Z698" t="s">
        <v>1126</v>
      </c>
    </row>
    <row r="699" spans="1:26" hidden="1" x14ac:dyDescent="0.35">
      <c r="A699">
        <v>301374922</v>
      </c>
      <c r="B699" s="19">
        <v>43100</v>
      </c>
      <c r="C699">
        <v>635199315</v>
      </c>
      <c r="D699">
        <v>456182918</v>
      </c>
      <c r="E699">
        <v>89077150</v>
      </c>
      <c r="F699">
        <v>70217216</v>
      </c>
      <c r="G699">
        <v>46807474</v>
      </c>
      <c r="H699" t="s">
        <v>10443</v>
      </c>
      <c r="I699" t="s">
        <v>10444</v>
      </c>
      <c r="J699" t="s">
        <v>10445</v>
      </c>
      <c r="K699" t="s">
        <v>2815</v>
      </c>
      <c r="L699" t="s">
        <v>10446</v>
      </c>
      <c r="M699" t="s">
        <v>8149</v>
      </c>
      <c r="N699" t="s">
        <v>10447</v>
      </c>
      <c r="O699" t="s">
        <v>10448</v>
      </c>
      <c r="P699" t="s">
        <v>9738</v>
      </c>
      <c r="Q699" t="s">
        <v>10449</v>
      </c>
      <c r="R699" t="s">
        <v>10450</v>
      </c>
      <c r="S699" t="s">
        <v>3183</v>
      </c>
      <c r="T699" t="s">
        <v>10451</v>
      </c>
      <c r="U699" t="s">
        <v>10452</v>
      </c>
      <c r="V699" t="s">
        <v>10</v>
      </c>
      <c r="W699" t="s">
        <v>53</v>
      </c>
      <c r="X699" t="s">
        <v>1330</v>
      </c>
      <c r="Y699" t="s">
        <v>1125</v>
      </c>
      <c r="Z699" t="s">
        <v>1326</v>
      </c>
    </row>
    <row r="700" spans="1:26" hidden="1" x14ac:dyDescent="0.35">
      <c r="A700">
        <v>301711461</v>
      </c>
      <c r="B700" s="19">
        <v>43100</v>
      </c>
      <c r="C700">
        <v>214702979</v>
      </c>
      <c r="D700">
        <v>91437356</v>
      </c>
      <c r="E700">
        <v>22455935</v>
      </c>
      <c r="F700">
        <v>16833005</v>
      </c>
      <c r="G700">
        <v>13578071</v>
      </c>
      <c r="H700" t="s">
        <v>10453</v>
      </c>
      <c r="I700" t="s">
        <v>10454</v>
      </c>
      <c r="J700" t="s">
        <v>3829</v>
      </c>
      <c r="K700" t="s">
        <v>10455</v>
      </c>
      <c r="L700" t="s">
        <v>10456</v>
      </c>
      <c r="M700" t="s">
        <v>146</v>
      </c>
      <c r="N700" t="s">
        <v>10457</v>
      </c>
      <c r="O700" t="s">
        <v>8232</v>
      </c>
      <c r="P700" t="s">
        <v>10458</v>
      </c>
      <c r="Q700" t="s">
        <v>10459</v>
      </c>
      <c r="R700" t="s">
        <v>10460</v>
      </c>
      <c r="S700" t="s">
        <v>10461</v>
      </c>
      <c r="T700" t="s">
        <v>10462</v>
      </c>
      <c r="U700" t="s">
        <v>10463</v>
      </c>
      <c r="V700" t="s">
        <v>10</v>
      </c>
      <c r="W700" t="s">
        <v>53</v>
      </c>
      <c r="X700" t="s">
        <v>891</v>
      </c>
      <c r="Y700" t="s">
        <v>771</v>
      </c>
      <c r="Z700" t="s">
        <v>881</v>
      </c>
    </row>
    <row r="701" spans="1:26" hidden="1" x14ac:dyDescent="0.35">
      <c r="A701">
        <v>301711461</v>
      </c>
      <c r="B701" s="19">
        <v>45291</v>
      </c>
      <c r="C701">
        <v>246631191</v>
      </c>
      <c r="D701">
        <v>96345923</v>
      </c>
      <c r="E701">
        <v>17684782</v>
      </c>
      <c r="F701">
        <v>13319165</v>
      </c>
      <c r="G701">
        <v>11167152</v>
      </c>
      <c r="H701" t="s">
        <v>10419</v>
      </c>
      <c r="I701" t="s">
        <v>10464</v>
      </c>
      <c r="J701" t="s">
        <v>10465</v>
      </c>
      <c r="K701" t="s">
        <v>10466</v>
      </c>
      <c r="L701" t="s">
        <v>10467</v>
      </c>
      <c r="M701" t="s">
        <v>10468</v>
      </c>
      <c r="N701" t="s">
        <v>10469</v>
      </c>
      <c r="O701" t="s">
        <v>10470</v>
      </c>
      <c r="P701" t="s">
        <v>10068</v>
      </c>
      <c r="Q701" t="s">
        <v>65</v>
      </c>
      <c r="R701" t="s">
        <v>10471</v>
      </c>
      <c r="S701" t="s">
        <v>10472</v>
      </c>
      <c r="T701" t="s">
        <v>184</v>
      </c>
      <c r="U701" t="s">
        <v>10473</v>
      </c>
      <c r="V701" t="s">
        <v>10</v>
      </c>
      <c r="W701" t="s">
        <v>53</v>
      </c>
      <c r="X701" t="s">
        <v>891</v>
      </c>
      <c r="Y701" t="s">
        <v>771</v>
      </c>
      <c r="Z701" t="s">
        <v>881</v>
      </c>
    </row>
    <row r="702" spans="1:26" hidden="1" x14ac:dyDescent="0.35">
      <c r="A702">
        <v>440236073</v>
      </c>
      <c r="B702" s="19">
        <v>44196</v>
      </c>
      <c r="C702">
        <v>51452688</v>
      </c>
      <c r="D702">
        <v>6775469</v>
      </c>
      <c r="E702">
        <v>973123</v>
      </c>
      <c r="F702">
        <v>951001</v>
      </c>
      <c r="G702">
        <v>0</v>
      </c>
      <c r="H702" t="s">
        <v>49</v>
      </c>
      <c r="I702" t="s">
        <v>10474</v>
      </c>
      <c r="J702" t="s">
        <v>67</v>
      </c>
      <c r="K702" t="s">
        <v>6980</v>
      </c>
      <c r="L702" t="s">
        <v>10475</v>
      </c>
      <c r="M702" t="s">
        <v>10476</v>
      </c>
      <c r="N702" t="s">
        <v>420</v>
      </c>
      <c r="O702" t="s">
        <v>49</v>
      </c>
      <c r="P702" t="s">
        <v>9807</v>
      </c>
      <c r="Q702" t="s">
        <v>4899</v>
      </c>
      <c r="R702" t="s">
        <v>10477</v>
      </c>
      <c r="S702" t="s">
        <v>10478</v>
      </c>
      <c r="T702" t="s">
        <v>10479</v>
      </c>
      <c r="U702" t="s">
        <v>10480</v>
      </c>
      <c r="V702" t="s">
        <v>10</v>
      </c>
      <c r="W702" t="s">
        <v>53</v>
      </c>
      <c r="X702" t="s">
        <v>1386</v>
      </c>
      <c r="Y702" t="s">
        <v>1125</v>
      </c>
      <c r="Z702" t="s">
        <v>1326</v>
      </c>
    </row>
    <row r="703" spans="1:26" hidden="1" x14ac:dyDescent="0.35">
      <c r="A703">
        <v>315251033</v>
      </c>
      <c r="B703" s="19">
        <v>43465</v>
      </c>
      <c r="C703">
        <v>26377539</v>
      </c>
      <c r="D703">
        <v>6387908</v>
      </c>
      <c r="E703">
        <v>404818</v>
      </c>
      <c r="F703">
        <v>205607</v>
      </c>
      <c r="G703">
        <v>209310</v>
      </c>
      <c r="H703" t="s">
        <v>10481</v>
      </c>
      <c r="I703" t="s">
        <v>10482</v>
      </c>
      <c r="J703" t="s">
        <v>10483</v>
      </c>
      <c r="K703" t="s">
        <v>10484</v>
      </c>
      <c r="L703" t="s">
        <v>10485</v>
      </c>
      <c r="M703" t="s">
        <v>4293</v>
      </c>
      <c r="N703" t="s">
        <v>10298</v>
      </c>
      <c r="O703" t="s">
        <v>10486</v>
      </c>
      <c r="P703" t="s">
        <v>9291</v>
      </c>
      <c r="Q703" t="s">
        <v>2624</v>
      </c>
      <c r="R703" t="s">
        <v>10487</v>
      </c>
      <c r="S703" t="s">
        <v>10488</v>
      </c>
      <c r="T703" t="s">
        <v>10425</v>
      </c>
      <c r="U703" t="s">
        <v>10489</v>
      </c>
      <c r="V703" t="s">
        <v>10</v>
      </c>
      <c r="W703" t="s">
        <v>53</v>
      </c>
      <c r="X703" t="s">
        <v>1648</v>
      </c>
      <c r="Y703" t="s">
        <v>1484</v>
      </c>
      <c r="Z703" t="s">
        <v>1566</v>
      </c>
    </row>
    <row r="704" spans="1:26" hidden="1" x14ac:dyDescent="0.35">
      <c r="A704">
        <v>331046466</v>
      </c>
      <c r="B704" s="19">
        <v>43830</v>
      </c>
      <c r="C704">
        <v>97772700</v>
      </c>
      <c r="D704">
        <v>31371608</v>
      </c>
      <c r="E704">
        <v>7856162</v>
      </c>
      <c r="F704">
        <v>7459253</v>
      </c>
      <c r="G704">
        <v>4657815</v>
      </c>
      <c r="H704" t="s">
        <v>10490</v>
      </c>
      <c r="I704" t="s">
        <v>10491</v>
      </c>
      <c r="J704" t="s">
        <v>334</v>
      </c>
      <c r="K704" t="s">
        <v>10492</v>
      </c>
      <c r="L704" t="s">
        <v>10493</v>
      </c>
      <c r="M704" t="s">
        <v>8058</v>
      </c>
      <c r="N704" t="s">
        <v>10494</v>
      </c>
      <c r="O704" t="s">
        <v>5032</v>
      </c>
      <c r="P704" t="s">
        <v>10495</v>
      </c>
      <c r="Q704" t="s">
        <v>10496</v>
      </c>
      <c r="R704" t="s">
        <v>10497</v>
      </c>
      <c r="S704" t="s">
        <v>10498</v>
      </c>
      <c r="T704" t="s">
        <v>10499</v>
      </c>
      <c r="U704" t="s">
        <v>10500</v>
      </c>
      <c r="V704" t="s">
        <v>10</v>
      </c>
      <c r="W704" t="s">
        <v>53</v>
      </c>
      <c r="X704" t="s">
        <v>1711</v>
      </c>
      <c r="Y704" t="s">
        <v>1484</v>
      </c>
      <c r="Z704" t="s">
        <v>1677</v>
      </c>
    </row>
    <row r="705" spans="1:26" hidden="1" x14ac:dyDescent="0.35">
      <c r="A705">
        <v>377559265</v>
      </c>
      <c r="B705" s="19">
        <v>45657</v>
      </c>
      <c r="C705">
        <v>30425368</v>
      </c>
      <c r="D705">
        <v>17363656</v>
      </c>
      <c r="E705">
        <v>5379688</v>
      </c>
      <c r="F705">
        <v>4611979</v>
      </c>
      <c r="G705">
        <v>3162188</v>
      </c>
      <c r="H705" t="s">
        <v>10501</v>
      </c>
      <c r="I705" t="s">
        <v>10502</v>
      </c>
      <c r="J705" t="s">
        <v>10503</v>
      </c>
      <c r="K705" t="s">
        <v>10504</v>
      </c>
      <c r="L705" t="s">
        <v>10505</v>
      </c>
      <c r="M705" t="s">
        <v>3153</v>
      </c>
      <c r="N705" t="s">
        <v>10506</v>
      </c>
      <c r="O705" t="s">
        <v>9956</v>
      </c>
      <c r="P705" t="s">
        <v>10507</v>
      </c>
      <c r="Q705" t="s">
        <v>10508</v>
      </c>
      <c r="R705" t="s">
        <v>10509</v>
      </c>
      <c r="S705" t="s">
        <v>10510</v>
      </c>
      <c r="T705" t="s">
        <v>10511</v>
      </c>
      <c r="U705" t="s">
        <v>10512</v>
      </c>
      <c r="V705" t="s">
        <v>10</v>
      </c>
      <c r="W705" t="s">
        <v>53</v>
      </c>
      <c r="X705" t="s">
        <v>585</v>
      </c>
      <c r="Y705" t="s">
        <v>509</v>
      </c>
      <c r="Z705" t="s">
        <v>529</v>
      </c>
    </row>
    <row r="706" spans="1:26" hidden="1" x14ac:dyDescent="0.35">
      <c r="A706">
        <v>85680783</v>
      </c>
      <c r="B706" s="19">
        <v>44742</v>
      </c>
      <c r="C706">
        <v>50086435</v>
      </c>
      <c r="D706">
        <v>15471246</v>
      </c>
      <c r="E706">
        <v>2325724</v>
      </c>
      <c r="F706">
        <v>702465</v>
      </c>
      <c r="G706">
        <v>1041503</v>
      </c>
      <c r="H706" t="s">
        <v>10513</v>
      </c>
      <c r="I706" t="s">
        <v>10514</v>
      </c>
      <c r="J706" t="s">
        <v>10515</v>
      </c>
      <c r="K706" t="s">
        <v>10516</v>
      </c>
      <c r="L706" t="s">
        <v>10517</v>
      </c>
      <c r="M706" t="s">
        <v>10518</v>
      </c>
      <c r="N706" t="s">
        <v>10519</v>
      </c>
      <c r="O706" t="s">
        <v>10520</v>
      </c>
      <c r="P706" t="s">
        <v>10521</v>
      </c>
      <c r="Q706" t="s">
        <v>10522</v>
      </c>
      <c r="R706" t="s">
        <v>10523</v>
      </c>
      <c r="S706" t="s">
        <v>10524</v>
      </c>
      <c r="T706" t="s">
        <v>10525</v>
      </c>
      <c r="U706" t="s">
        <v>10526</v>
      </c>
      <c r="V706" t="s">
        <v>10</v>
      </c>
      <c r="W706" t="s">
        <v>53</v>
      </c>
      <c r="X706" t="s">
        <v>1426</v>
      </c>
      <c r="Y706" t="s">
        <v>1389</v>
      </c>
      <c r="Z706" t="s">
        <v>1390</v>
      </c>
    </row>
    <row r="707" spans="1:26" hidden="1" x14ac:dyDescent="0.35">
      <c r="A707">
        <v>310864038</v>
      </c>
      <c r="B707" s="19">
        <v>42735</v>
      </c>
      <c r="C707">
        <v>31735523</v>
      </c>
      <c r="D707">
        <v>10617044</v>
      </c>
      <c r="E707">
        <v>2673128</v>
      </c>
      <c r="F707">
        <v>2086130</v>
      </c>
      <c r="G707">
        <v>1823856</v>
      </c>
      <c r="H707" t="s">
        <v>10527</v>
      </c>
      <c r="I707" t="s">
        <v>10528</v>
      </c>
      <c r="J707" t="s">
        <v>10529</v>
      </c>
      <c r="K707" t="s">
        <v>10530</v>
      </c>
      <c r="L707" t="s">
        <v>10531</v>
      </c>
      <c r="M707" t="s">
        <v>10532</v>
      </c>
      <c r="N707" t="s">
        <v>10533</v>
      </c>
      <c r="O707" t="s">
        <v>10534</v>
      </c>
      <c r="P707" t="s">
        <v>10535</v>
      </c>
      <c r="Q707" t="s">
        <v>10536</v>
      </c>
      <c r="R707" t="s">
        <v>10537</v>
      </c>
      <c r="S707" t="s">
        <v>10538</v>
      </c>
      <c r="T707" t="s">
        <v>10539</v>
      </c>
      <c r="U707" t="s">
        <v>10540</v>
      </c>
      <c r="V707" t="s">
        <v>10</v>
      </c>
      <c r="W707" t="s">
        <v>53</v>
      </c>
      <c r="X707" t="s">
        <v>1372</v>
      </c>
      <c r="Y707" t="s">
        <v>1125</v>
      </c>
      <c r="Z707" t="s">
        <v>1326</v>
      </c>
    </row>
    <row r="708" spans="1:26" hidden="1" x14ac:dyDescent="0.35">
      <c r="A708">
        <v>310941125</v>
      </c>
      <c r="B708" s="19">
        <v>43465</v>
      </c>
      <c r="C708">
        <v>26528879</v>
      </c>
      <c r="D708">
        <v>7360438</v>
      </c>
      <c r="E708">
        <v>-3009732</v>
      </c>
      <c r="F708">
        <v>-3007342</v>
      </c>
      <c r="G708">
        <v>-2009441</v>
      </c>
      <c r="H708" t="s">
        <v>10541</v>
      </c>
      <c r="I708" t="s">
        <v>10542</v>
      </c>
      <c r="J708" t="s">
        <v>10543</v>
      </c>
      <c r="K708" t="s">
        <v>10544</v>
      </c>
      <c r="L708" t="s">
        <v>10545</v>
      </c>
      <c r="M708" t="s">
        <v>10546</v>
      </c>
      <c r="N708" t="s">
        <v>10547</v>
      </c>
      <c r="O708" t="s">
        <v>10548</v>
      </c>
      <c r="P708" t="s">
        <v>10549</v>
      </c>
      <c r="Q708" t="s">
        <v>10550</v>
      </c>
      <c r="R708" t="s">
        <v>9228</v>
      </c>
      <c r="S708" t="s">
        <v>10551</v>
      </c>
      <c r="T708" t="s">
        <v>7935</v>
      </c>
      <c r="U708" t="s">
        <v>10552</v>
      </c>
      <c r="V708" t="s">
        <v>10</v>
      </c>
      <c r="W708" t="s">
        <v>53</v>
      </c>
      <c r="X708" t="s">
        <v>1280</v>
      </c>
      <c r="Y708" t="s">
        <v>1125</v>
      </c>
      <c r="Z708" t="s">
        <v>1174</v>
      </c>
    </row>
    <row r="709" spans="1:26" hidden="1" x14ac:dyDescent="0.35">
      <c r="A709">
        <v>311043194</v>
      </c>
      <c r="B709" s="19">
        <v>43100</v>
      </c>
      <c r="C709">
        <v>638414686</v>
      </c>
      <c r="D709">
        <v>325265471</v>
      </c>
      <c r="E709">
        <v>50135767</v>
      </c>
      <c r="F709">
        <v>28537136</v>
      </c>
      <c r="G709">
        <v>13030518</v>
      </c>
      <c r="H709" t="s">
        <v>10553</v>
      </c>
      <c r="I709" t="s">
        <v>10554</v>
      </c>
      <c r="J709" t="s">
        <v>10555</v>
      </c>
      <c r="K709" t="s">
        <v>10556</v>
      </c>
      <c r="L709" t="s">
        <v>10557</v>
      </c>
      <c r="M709" t="s">
        <v>10558</v>
      </c>
      <c r="N709" t="s">
        <v>10559</v>
      </c>
      <c r="O709" t="s">
        <v>171</v>
      </c>
      <c r="P709" t="s">
        <v>10560</v>
      </c>
      <c r="Q709" t="s">
        <v>8528</v>
      </c>
      <c r="R709" t="s">
        <v>10561</v>
      </c>
      <c r="S709" t="s">
        <v>10562</v>
      </c>
      <c r="T709" t="s">
        <v>7989</v>
      </c>
      <c r="U709" t="s">
        <v>10563</v>
      </c>
      <c r="V709" t="s">
        <v>10</v>
      </c>
      <c r="W709" t="s">
        <v>53</v>
      </c>
      <c r="X709" t="s">
        <v>1487</v>
      </c>
      <c r="Y709" t="s">
        <v>1484</v>
      </c>
      <c r="Z709" t="s">
        <v>1485</v>
      </c>
    </row>
    <row r="710" spans="1:26" hidden="1" x14ac:dyDescent="0.35">
      <c r="A710">
        <v>326921814</v>
      </c>
      <c r="B710" s="19">
        <v>44926</v>
      </c>
      <c r="C710">
        <v>171304796</v>
      </c>
      <c r="D710">
        <v>43525620</v>
      </c>
      <c r="E710">
        <v>-16726058</v>
      </c>
      <c r="F710">
        <v>-26004302</v>
      </c>
      <c r="G710">
        <v>-27743500</v>
      </c>
      <c r="H710" t="s">
        <v>10564</v>
      </c>
      <c r="I710" t="s">
        <v>10565</v>
      </c>
      <c r="J710" t="s">
        <v>10566</v>
      </c>
      <c r="K710" t="s">
        <v>10567</v>
      </c>
      <c r="L710" t="s">
        <v>10568</v>
      </c>
      <c r="M710" t="s">
        <v>10569</v>
      </c>
      <c r="N710" t="s">
        <v>10570</v>
      </c>
      <c r="O710" t="s">
        <v>10571</v>
      </c>
      <c r="P710" t="s">
        <v>10572</v>
      </c>
      <c r="Q710" t="s">
        <v>10573</v>
      </c>
      <c r="R710" t="s">
        <v>10574</v>
      </c>
      <c r="S710" t="s">
        <v>10575</v>
      </c>
      <c r="T710" t="s">
        <v>10576</v>
      </c>
      <c r="U710" t="s">
        <v>10577</v>
      </c>
      <c r="V710" t="s">
        <v>10</v>
      </c>
      <c r="W710" t="s">
        <v>53</v>
      </c>
      <c r="X710" t="s">
        <v>514</v>
      </c>
      <c r="Y710" t="s">
        <v>509</v>
      </c>
      <c r="Z710" t="s">
        <v>510</v>
      </c>
    </row>
    <row r="711" spans="1:26" hidden="1" x14ac:dyDescent="0.35">
      <c r="A711">
        <v>378339063</v>
      </c>
      <c r="B711" s="19">
        <v>45291</v>
      </c>
      <c r="C711">
        <v>89633294</v>
      </c>
      <c r="D711">
        <v>27732377</v>
      </c>
      <c r="E711">
        <v>335955</v>
      </c>
      <c r="F711">
        <v>-750146</v>
      </c>
      <c r="G711">
        <v>-338420</v>
      </c>
      <c r="H711" t="s">
        <v>10578</v>
      </c>
      <c r="I711" t="s">
        <v>10579</v>
      </c>
      <c r="J711" t="s">
        <v>10580</v>
      </c>
      <c r="K711" t="s">
        <v>10581</v>
      </c>
      <c r="L711" t="s">
        <v>10582</v>
      </c>
      <c r="M711" t="s">
        <v>10583</v>
      </c>
      <c r="N711" t="s">
        <v>9683</v>
      </c>
      <c r="O711" t="s">
        <v>10584</v>
      </c>
      <c r="P711" t="s">
        <v>10585</v>
      </c>
      <c r="Q711" t="s">
        <v>8737</v>
      </c>
      <c r="R711" t="s">
        <v>10586</v>
      </c>
      <c r="S711" t="s">
        <v>10587</v>
      </c>
      <c r="T711" t="s">
        <v>10588</v>
      </c>
      <c r="U711" t="s">
        <v>10589</v>
      </c>
      <c r="V711" t="s">
        <v>10</v>
      </c>
      <c r="W711" t="s">
        <v>53</v>
      </c>
      <c r="X711" t="s">
        <v>1082</v>
      </c>
      <c r="Y711" t="s">
        <v>1001</v>
      </c>
      <c r="Z711" t="s">
        <v>1052</v>
      </c>
    </row>
    <row r="712" spans="1:26" hidden="1" x14ac:dyDescent="0.35">
      <c r="A712">
        <v>808860316</v>
      </c>
      <c r="B712" s="19">
        <v>42735</v>
      </c>
      <c r="C712">
        <v>6064</v>
      </c>
      <c r="D712">
        <v>6064</v>
      </c>
      <c r="E712">
        <v>13026</v>
      </c>
      <c r="F712">
        <v>-1733</v>
      </c>
      <c r="G712">
        <v>-3264</v>
      </c>
      <c r="H712" t="s">
        <v>49</v>
      </c>
      <c r="I712" t="s">
        <v>10590</v>
      </c>
      <c r="J712" t="s">
        <v>67</v>
      </c>
      <c r="K712" t="s">
        <v>10591</v>
      </c>
      <c r="L712" t="s">
        <v>10592</v>
      </c>
      <c r="M712" t="s">
        <v>49</v>
      </c>
      <c r="N712" t="s">
        <v>10593</v>
      </c>
      <c r="O712" t="s">
        <v>49</v>
      </c>
      <c r="P712" t="s">
        <v>10594</v>
      </c>
      <c r="Q712" t="s">
        <v>10595</v>
      </c>
      <c r="R712" t="s">
        <v>10596</v>
      </c>
      <c r="S712" t="s">
        <v>49</v>
      </c>
      <c r="T712" t="s">
        <v>10597</v>
      </c>
      <c r="U712" t="s">
        <v>10598</v>
      </c>
      <c r="V712" t="s">
        <v>10</v>
      </c>
      <c r="W712" t="s">
        <v>53</v>
      </c>
      <c r="X712" t="s">
        <v>785</v>
      </c>
      <c r="Y712" t="s">
        <v>771</v>
      </c>
      <c r="Z712" t="s">
        <v>783</v>
      </c>
    </row>
    <row r="713" spans="1:26" hidden="1" x14ac:dyDescent="0.35">
      <c r="A713">
        <v>327280368</v>
      </c>
      <c r="B713" s="19">
        <v>43159</v>
      </c>
      <c r="C713">
        <v>245993424</v>
      </c>
      <c r="D713">
        <v>110256476</v>
      </c>
      <c r="E713">
        <v>15979936</v>
      </c>
      <c r="F713">
        <v>11575923</v>
      </c>
      <c r="G713">
        <v>7900080</v>
      </c>
      <c r="H713" t="s">
        <v>9906</v>
      </c>
      <c r="I713" t="s">
        <v>10599</v>
      </c>
      <c r="J713" t="s">
        <v>10600</v>
      </c>
      <c r="K713" t="s">
        <v>4720</v>
      </c>
      <c r="L713" t="s">
        <v>10601</v>
      </c>
      <c r="M713" t="s">
        <v>8562</v>
      </c>
      <c r="N713" t="s">
        <v>2299</v>
      </c>
      <c r="O713" t="s">
        <v>1907</v>
      </c>
      <c r="P713" t="s">
        <v>8529</v>
      </c>
      <c r="Q713" t="s">
        <v>10602</v>
      </c>
      <c r="R713" t="s">
        <v>10603</v>
      </c>
      <c r="S713" t="s">
        <v>10604</v>
      </c>
      <c r="T713" t="s">
        <v>10605</v>
      </c>
      <c r="U713" t="s">
        <v>10606</v>
      </c>
      <c r="V713" t="s">
        <v>10</v>
      </c>
      <c r="W713" t="s">
        <v>53</v>
      </c>
      <c r="X713" t="s">
        <v>668</v>
      </c>
      <c r="Y713" t="s">
        <v>509</v>
      </c>
      <c r="Z713" t="s">
        <v>666</v>
      </c>
    </row>
    <row r="714" spans="1:26" hidden="1" x14ac:dyDescent="0.35">
      <c r="A714">
        <v>808892749</v>
      </c>
      <c r="B714" s="19">
        <v>45107</v>
      </c>
      <c r="C714">
        <v>224583729</v>
      </c>
      <c r="D714">
        <v>49004526</v>
      </c>
      <c r="E714">
        <v>-10607634</v>
      </c>
      <c r="F714">
        <v>-1996107</v>
      </c>
      <c r="G714">
        <v>-4943846</v>
      </c>
      <c r="H714" t="s">
        <v>10607</v>
      </c>
      <c r="I714" t="s">
        <v>5421</v>
      </c>
      <c r="J714" t="s">
        <v>10608</v>
      </c>
      <c r="K714" t="s">
        <v>10609</v>
      </c>
      <c r="L714" t="s">
        <v>10610</v>
      </c>
      <c r="M714" t="s">
        <v>10611</v>
      </c>
      <c r="N714" t="s">
        <v>10612</v>
      </c>
      <c r="O714" t="s">
        <v>10613</v>
      </c>
      <c r="P714" t="s">
        <v>10614</v>
      </c>
      <c r="Q714" t="s">
        <v>10615</v>
      </c>
      <c r="R714" t="s">
        <v>10616</v>
      </c>
      <c r="S714" t="s">
        <v>10617</v>
      </c>
      <c r="T714" t="s">
        <v>10618</v>
      </c>
      <c r="U714" t="s">
        <v>10619</v>
      </c>
      <c r="V714" t="s">
        <v>10</v>
      </c>
      <c r="W714" t="s">
        <v>53</v>
      </c>
      <c r="X714" t="s">
        <v>1842</v>
      </c>
      <c r="Y714" t="s">
        <v>1803</v>
      </c>
      <c r="Z714" t="s">
        <v>1838</v>
      </c>
    </row>
    <row r="715" spans="1:26" hidden="1" x14ac:dyDescent="0.35">
      <c r="A715">
        <v>399315985</v>
      </c>
      <c r="B715" s="19">
        <v>43465</v>
      </c>
      <c r="C715">
        <v>192382440</v>
      </c>
      <c r="D715">
        <v>34018773</v>
      </c>
      <c r="E715">
        <v>4841980</v>
      </c>
      <c r="F715">
        <v>4855769</v>
      </c>
      <c r="G715">
        <v>0</v>
      </c>
      <c r="H715" t="s">
        <v>10620</v>
      </c>
      <c r="I715" t="s">
        <v>10621</v>
      </c>
      <c r="J715" t="s">
        <v>67</v>
      </c>
      <c r="K715" t="s">
        <v>4348</v>
      </c>
      <c r="L715" t="s">
        <v>10622</v>
      </c>
      <c r="M715" t="s">
        <v>10623</v>
      </c>
      <c r="N715" t="s">
        <v>44</v>
      </c>
      <c r="O715" t="s">
        <v>10624</v>
      </c>
      <c r="P715" t="s">
        <v>2951</v>
      </c>
      <c r="Q715" t="s">
        <v>8710</v>
      </c>
      <c r="R715" t="s">
        <v>10625</v>
      </c>
      <c r="S715" t="s">
        <v>10626</v>
      </c>
      <c r="T715" t="s">
        <v>10627</v>
      </c>
      <c r="U715" t="s">
        <v>10628</v>
      </c>
      <c r="V715" t="s">
        <v>10</v>
      </c>
      <c r="W715" t="s">
        <v>53</v>
      </c>
      <c r="X715" t="s">
        <v>1188</v>
      </c>
      <c r="Y715" t="s">
        <v>1125</v>
      </c>
      <c r="Z715" t="s">
        <v>1174</v>
      </c>
    </row>
    <row r="716" spans="1:26" hidden="1" x14ac:dyDescent="0.35">
      <c r="A716">
        <v>399315985</v>
      </c>
      <c r="B716" s="19">
        <v>44561</v>
      </c>
      <c r="C716">
        <v>209652940</v>
      </c>
      <c r="D716">
        <v>24457455</v>
      </c>
      <c r="E716">
        <v>3842585</v>
      </c>
      <c r="F716">
        <v>3883774</v>
      </c>
      <c r="G716">
        <v>0</v>
      </c>
      <c r="H716" t="s">
        <v>10629</v>
      </c>
      <c r="I716" t="s">
        <v>10630</v>
      </c>
      <c r="J716" t="s">
        <v>67</v>
      </c>
      <c r="K716" t="s">
        <v>4346</v>
      </c>
      <c r="L716" t="s">
        <v>10631</v>
      </c>
      <c r="M716" t="s">
        <v>10632</v>
      </c>
      <c r="N716" t="s">
        <v>10633</v>
      </c>
      <c r="O716" t="s">
        <v>10634</v>
      </c>
      <c r="P716" t="s">
        <v>10522</v>
      </c>
      <c r="Q716" t="s">
        <v>4546</v>
      </c>
      <c r="R716" t="s">
        <v>10635</v>
      </c>
      <c r="S716" t="s">
        <v>10636</v>
      </c>
      <c r="T716" t="s">
        <v>10637</v>
      </c>
      <c r="U716" t="s">
        <v>10638</v>
      </c>
      <c r="V716" t="s">
        <v>10</v>
      </c>
      <c r="W716" t="s">
        <v>53</v>
      </c>
      <c r="X716" t="s">
        <v>1188</v>
      </c>
      <c r="Y716" t="s">
        <v>1125</v>
      </c>
      <c r="Z716" t="s">
        <v>1174</v>
      </c>
    </row>
    <row r="717" spans="1:26" hidden="1" x14ac:dyDescent="0.35">
      <c r="A717">
        <v>399332618</v>
      </c>
      <c r="B717" s="19">
        <v>44196</v>
      </c>
      <c r="C717">
        <v>80811901</v>
      </c>
      <c r="D717">
        <v>20227358</v>
      </c>
      <c r="E717">
        <v>1743251</v>
      </c>
      <c r="F717">
        <v>1844715</v>
      </c>
      <c r="G717">
        <v>0</v>
      </c>
      <c r="H717" t="s">
        <v>6118</v>
      </c>
      <c r="I717" t="s">
        <v>10639</v>
      </c>
      <c r="J717" t="s">
        <v>67</v>
      </c>
      <c r="K717" t="s">
        <v>4894</v>
      </c>
      <c r="L717" t="s">
        <v>10640</v>
      </c>
      <c r="M717" t="s">
        <v>266</v>
      </c>
      <c r="N717" t="s">
        <v>10641</v>
      </c>
      <c r="O717" t="s">
        <v>49</v>
      </c>
      <c r="P717" t="s">
        <v>10642</v>
      </c>
      <c r="Q717" t="s">
        <v>3339</v>
      </c>
      <c r="R717" t="s">
        <v>10643</v>
      </c>
      <c r="S717" t="s">
        <v>10644</v>
      </c>
      <c r="T717" t="s">
        <v>10645</v>
      </c>
      <c r="U717" t="s">
        <v>10646</v>
      </c>
      <c r="V717" t="s">
        <v>10</v>
      </c>
      <c r="W717" t="s">
        <v>53</v>
      </c>
      <c r="X717" t="s">
        <v>1292</v>
      </c>
      <c r="Y717" t="s">
        <v>1125</v>
      </c>
      <c r="Z717" t="s">
        <v>1174</v>
      </c>
    </row>
    <row r="718" spans="1:26" hidden="1" x14ac:dyDescent="0.35">
      <c r="A718">
        <v>399332618</v>
      </c>
      <c r="B718" s="19">
        <v>44561</v>
      </c>
      <c r="C718">
        <v>84947388</v>
      </c>
      <c r="D718">
        <v>19943031</v>
      </c>
      <c r="E718">
        <v>1544440</v>
      </c>
      <c r="F718">
        <v>1554569</v>
      </c>
      <c r="G718">
        <v>0</v>
      </c>
      <c r="H718" t="s">
        <v>49</v>
      </c>
      <c r="I718" t="s">
        <v>10647</v>
      </c>
      <c r="J718" t="s">
        <v>6649</v>
      </c>
      <c r="K718" t="s">
        <v>2560</v>
      </c>
      <c r="L718" t="s">
        <v>10648</v>
      </c>
      <c r="M718" t="s">
        <v>10649</v>
      </c>
      <c r="N718" t="s">
        <v>49</v>
      </c>
      <c r="O718" t="s">
        <v>49</v>
      </c>
      <c r="P718" t="s">
        <v>2034</v>
      </c>
      <c r="Q718" t="s">
        <v>10650</v>
      </c>
      <c r="R718" t="s">
        <v>10651</v>
      </c>
      <c r="S718" t="s">
        <v>10652</v>
      </c>
      <c r="T718" t="s">
        <v>10653</v>
      </c>
      <c r="U718" t="s">
        <v>10654</v>
      </c>
      <c r="V718" t="s">
        <v>10</v>
      </c>
      <c r="W718" t="s">
        <v>53</v>
      </c>
      <c r="X718" t="s">
        <v>1292</v>
      </c>
      <c r="Y718" t="s">
        <v>1125</v>
      </c>
      <c r="Z718" t="s">
        <v>1174</v>
      </c>
    </row>
    <row r="719" spans="1:26" hidden="1" x14ac:dyDescent="0.35">
      <c r="A719">
        <v>399332618</v>
      </c>
      <c r="B719" s="19">
        <v>45291</v>
      </c>
      <c r="C719">
        <v>105558665</v>
      </c>
      <c r="D719">
        <v>23299017</v>
      </c>
      <c r="E719">
        <v>1458536</v>
      </c>
      <c r="F719">
        <v>1467660</v>
      </c>
      <c r="G719">
        <v>0</v>
      </c>
      <c r="H719" t="s">
        <v>6118</v>
      </c>
      <c r="I719" t="s">
        <v>10655</v>
      </c>
      <c r="J719" t="s">
        <v>67</v>
      </c>
      <c r="K719" t="s">
        <v>8562</v>
      </c>
      <c r="L719" t="s">
        <v>10656</v>
      </c>
      <c r="M719" t="s">
        <v>10657</v>
      </c>
      <c r="N719" t="s">
        <v>49</v>
      </c>
      <c r="O719" t="s">
        <v>10658</v>
      </c>
      <c r="P719" t="s">
        <v>238</v>
      </c>
      <c r="Q719" t="s">
        <v>10659</v>
      </c>
      <c r="R719" t="s">
        <v>10660</v>
      </c>
      <c r="S719" t="s">
        <v>10661</v>
      </c>
      <c r="T719" t="s">
        <v>10662</v>
      </c>
      <c r="U719" t="s">
        <v>10663</v>
      </c>
      <c r="V719" t="s">
        <v>10</v>
      </c>
      <c r="W719" t="s">
        <v>53</v>
      </c>
      <c r="X719" t="s">
        <v>1292</v>
      </c>
      <c r="Y719" t="s">
        <v>1125</v>
      </c>
      <c r="Z719" t="s">
        <v>1174</v>
      </c>
    </row>
    <row r="720" spans="1:26" hidden="1" x14ac:dyDescent="0.35">
      <c r="A720">
        <v>399341304</v>
      </c>
      <c r="B720" s="19">
        <v>45291</v>
      </c>
      <c r="C720">
        <v>256944332</v>
      </c>
      <c r="D720">
        <v>42873527</v>
      </c>
      <c r="E720">
        <v>3767399</v>
      </c>
      <c r="F720">
        <v>3663023</v>
      </c>
      <c r="G720">
        <v>0</v>
      </c>
      <c r="H720" t="s">
        <v>10664</v>
      </c>
      <c r="I720" t="s">
        <v>10665</v>
      </c>
      <c r="J720" t="s">
        <v>67</v>
      </c>
      <c r="K720" t="s">
        <v>5996</v>
      </c>
      <c r="L720" t="s">
        <v>10666</v>
      </c>
      <c r="M720" t="s">
        <v>10667</v>
      </c>
      <c r="N720" t="s">
        <v>4603</v>
      </c>
      <c r="O720" t="s">
        <v>10668</v>
      </c>
      <c r="P720" t="s">
        <v>10669</v>
      </c>
      <c r="Q720" t="s">
        <v>2962</v>
      </c>
      <c r="R720" t="s">
        <v>10670</v>
      </c>
      <c r="S720" t="s">
        <v>10671</v>
      </c>
      <c r="T720" t="s">
        <v>10672</v>
      </c>
      <c r="U720" t="s">
        <v>10673</v>
      </c>
      <c r="V720" t="s">
        <v>10</v>
      </c>
      <c r="W720" t="s">
        <v>53</v>
      </c>
      <c r="X720" t="s">
        <v>1190</v>
      </c>
      <c r="Y720" t="s">
        <v>1125</v>
      </c>
      <c r="Z720" t="s">
        <v>1174</v>
      </c>
    </row>
    <row r="721" spans="1:26" hidden="1" x14ac:dyDescent="0.35">
      <c r="A721">
        <v>399378660</v>
      </c>
      <c r="B721" s="19">
        <v>43465</v>
      </c>
      <c r="C721">
        <v>134139143</v>
      </c>
      <c r="D721">
        <v>32493422</v>
      </c>
      <c r="E721">
        <v>3246014</v>
      </c>
      <c r="F721">
        <v>3270782</v>
      </c>
      <c r="G721">
        <v>0</v>
      </c>
      <c r="H721" t="s">
        <v>49</v>
      </c>
      <c r="I721" t="s">
        <v>10674</v>
      </c>
      <c r="J721" t="s">
        <v>67</v>
      </c>
      <c r="K721" t="s">
        <v>167</v>
      </c>
      <c r="L721" t="s">
        <v>10675</v>
      </c>
      <c r="M721" t="s">
        <v>10676</v>
      </c>
      <c r="N721" t="s">
        <v>6209</v>
      </c>
      <c r="O721" t="s">
        <v>49</v>
      </c>
      <c r="P721" t="s">
        <v>10677</v>
      </c>
      <c r="Q721" t="s">
        <v>10678</v>
      </c>
      <c r="R721" t="s">
        <v>10679</v>
      </c>
      <c r="S721" t="s">
        <v>10680</v>
      </c>
      <c r="T721" t="s">
        <v>10681</v>
      </c>
      <c r="U721" t="s">
        <v>4429</v>
      </c>
      <c r="V721" t="s">
        <v>10</v>
      </c>
      <c r="W721" t="s">
        <v>53</v>
      </c>
      <c r="X721" t="s">
        <v>1194</v>
      </c>
      <c r="Y721" t="s">
        <v>1125</v>
      </c>
      <c r="Z721" t="s">
        <v>1174</v>
      </c>
    </row>
    <row r="722" spans="1:26" hidden="1" x14ac:dyDescent="0.35">
      <c r="A722">
        <v>399390590</v>
      </c>
      <c r="B722" s="19">
        <v>42004</v>
      </c>
      <c r="C722">
        <v>167489870</v>
      </c>
      <c r="D722">
        <v>21832643</v>
      </c>
      <c r="E722">
        <v>4424671</v>
      </c>
      <c r="F722">
        <v>4430229</v>
      </c>
      <c r="G722">
        <v>0</v>
      </c>
      <c r="H722" t="s">
        <v>10682</v>
      </c>
      <c r="I722" t="s">
        <v>10683</v>
      </c>
      <c r="J722" t="s">
        <v>67</v>
      </c>
      <c r="K722" t="s">
        <v>3470</v>
      </c>
      <c r="L722" t="s">
        <v>10684</v>
      </c>
      <c r="M722" t="s">
        <v>3699</v>
      </c>
      <c r="N722" t="s">
        <v>49</v>
      </c>
      <c r="O722" t="s">
        <v>10685</v>
      </c>
      <c r="P722" t="s">
        <v>298</v>
      </c>
      <c r="Q722" t="s">
        <v>4894</v>
      </c>
      <c r="R722" t="s">
        <v>10686</v>
      </c>
      <c r="S722" t="s">
        <v>10687</v>
      </c>
      <c r="T722" t="s">
        <v>10688</v>
      </c>
      <c r="U722" t="s">
        <v>10689</v>
      </c>
      <c r="V722" t="s">
        <v>10</v>
      </c>
      <c r="W722" t="s">
        <v>53</v>
      </c>
      <c r="X722" t="s">
        <v>1344</v>
      </c>
      <c r="Y722" t="s">
        <v>1125</v>
      </c>
      <c r="Z722" t="s">
        <v>1326</v>
      </c>
    </row>
    <row r="723" spans="1:26" hidden="1" x14ac:dyDescent="0.35">
      <c r="A723">
        <v>351427604</v>
      </c>
      <c r="B723" s="19">
        <v>45169</v>
      </c>
      <c r="C723">
        <v>73751308</v>
      </c>
      <c r="D723">
        <v>14428805</v>
      </c>
      <c r="E723">
        <v>3977881</v>
      </c>
      <c r="F723">
        <v>1359083</v>
      </c>
      <c r="G723">
        <v>343834</v>
      </c>
      <c r="H723" t="s">
        <v>10690</v>
      </c>
      <c r="I723" t="s">
        <v>10691</v>
      </c>
      <c r="J723" t="s">
        <v>10692</v>
      </c>
      <c r="K723" t="s">
        <v>10693</v>
      </c>
      <c r="L723" t="s">
        <v>10694</v>
      </c>
      <c r="M723" t="s">
        <v>10695</v>
      </c>
      <c r="N723" t="s">
        <v>10696</v>
      </c>
      <c r="O723" t="s">
        <v>10697</v>
      </c>
      <c r="P723" t="s">
        <v>10698</v>
      </c>
      <c r="Q723" t="s">
        <v>8621</v>
      </c>
      <c r="R723" t="s">
        <v>10699</v>
      </c>
      <c r="S723" t="s">
        <v>10700</v>
      </c>
      <c r="T723" t="s">
        <v>10701</v>
      </c>
      <c r="U723" t="s">
        <v>10702</v>
      </c>
      <c r="V723" t="s">
        <v>10</v>
      </c>
      <c r="W723" t="s">
        <v>53</v>
      </c>
      <c r="X723" t="s">
        <v>906</v>
      </c>
      <c r="Y723" t="s">
        <v>771</v>
      </c>
      <c r="Z723" t="s">
        <v>881</v>
      </c>
    </row>
    <row r="724" spans="1:26" hidden="1" x14ac:dyDescent="0.35">
      <c r="A724">
        <v>326055845</v>
      </c>
      <c r="B724" s="19">
        <v>45657</v>
      </c>
      <c r="C724">
        <v>69199960</v>
      </c>
      <c r="D724">
        <v>26133604</v>
      </c>
      <c r="E724">
        <v>2075110</v>
      </c>
      <c r="F724">
        <v>688743</v>
      </c>
      <c r="G724">
        <v>1124710</v>
      </c>
      <c r="H724" t="s">
        <v>10703</v>
      </c>
      <c r="I724" t="s">
        <v>10704</v>
      </c>
      <c r="J724" t="s">
        <v>10705</v>
      </c>
      <c r="K724" t="s">
        <v>10706</v>
      </c>
      <c r="L724" t="s">
        <v>10707</v>
      </c>
      <c r="M724" t="s">
        <v>10708</v>
      </c>
      <c r="N724" t="s">
        <v>10709</v>
      </c>
      <c r="O724" t="s">
        <v>195</v>
      </c>
      <c r="P724" t="s">
        <v>4246</v>
      </c>
      <c r="Q724" t="s">
        <v>10710</v>
      </c>
      <c r="R724" t="s">
        <v>10711</v>
      </c>
      <c r="S724" t="s">
        <v>10712</v>
      </c>
      <c r="T724" t="s">
        <v>122</v>
      </c>
      <c r="U724" t="s">
        <v>10713</v>
      </c>
      <c r="V724" t="s">
        <v>10</v>
      </c>
      <c r="W724" t="s">
        <v>53</v>
      </c>
      <c r="X724" t="s">
        <v>1319</v>
      </c>
      <c r="Y724" t="s">
        <v>1125</v>
      </c>
      <c r="Z724" t="s">
        <v>1315</v>
      </c>
    </row>
    <row r="725" spans="1:26" hidden="1" x14ac:dyDescent="0.35">
      <c r="A725">
        <v>323438028</v>
      </c>
      <c r="B725" s="19">
        <v>44620</v>
      </c>
      <c r="C725">
        <v>132960764</v>
      </c>
      <c r="D725">
        <v>59798197</v>
      </c>
      <c r="E725">
        <v>11137299</v>
      </c>
      <c r="F725">
        <v>7347774</v>
      </c>
      <c r="G725">
        <v>5784655</v>
      </c>
      <c r="H725" t="s">
        <v>10714</v>
      </c>
      <c r="I725" t="s">
        <v>10715</v>
      </c>
      <c r="J725" t="s">
        <v>10716</v>
      </c>
      <c r="K725" t="s">
        <v>10717</v>
      </c>
      <c r="L725" t="s">
        <v>372</v>
      </c>
      <c r="M725" t="s">
        <v>10718</v>
      </c>
      <c r="N725" t="s">
        <v>10719</v>
      </c>
      <c r="O725" t="s">
        <v>10720</v>
      </c>
      <c r="P725" t="s">
        <v>3583</v>
      </c>
      <c r="Q725" t="s">
        <v>10721</v>
      </c>
      <c r="R725" t="s">
        <v>10722</v>
      </c>
      <c r="S725" t="s">
        <v>10723</v>
      </c>
      <c r="T725" t="s">
        <v>10724</v>
      </c>
      <c r="U725" t="s">
        <v>10725</v>
      </c>
      <c r="V725" t="s">
        <v>10</v>
      </c>
      <c r="W725" t="s">
        <v>53</v>
      </c>
      <c r="X725" t="s">
        <v>603</v>
      </c>
      <c r="Y725" t="s">
        <v>509</v>
      </c>
      <c r="Z725" t="s">
        <v>529</v>
      </c>
    </row>
    <row r="726" spans="1:26" hidden="1" x14ac:dyDescent="0.35">
      <c r="A726">
        <v>331046466</v>
      </c>
      <c r="B726" s="19">
        <v>43465</v>
      </c>
      <c r="C726">
        <v>86908432</v>
      </c>
      <c r="D726">
        <v>27087180</v>
      </c>
      <c r="E726">
        <v>7451741</v>
      </c>
      <c r="F726">
        <v>6993070</v>
      </c>
      <c r="G726">
        <v>4327269</v>
      </c>
      <c r="H726" t="s">
        <v>10726</v>
      </c>
      <c r="I726" t="s">
        <v>10727</v>
      </c>
      <c r="J726" t="s">
        <v>10728</v>
      </c>
      <c r="K726" t="s">
        <v>10729</v>
      </c>
      <c r="L726" t="s">
        <v>10730</v>
      </c>
      <c r="M726" t="s">
        <v>5985</v>
      </c>
      <c r="N726" t="s">
        <v>10731</v>
      </c>
      <c r="O726" t="s">
        <v>6122</v>
      </c>
      <c r="P726" t="s">
        <v>10732</v>
      </c>
      <c r="Q726" t="s">
        <v>10733</v>
      </c>
      <c r="R726" t="s">
        <v>10734</v>
      </c>
      <c r="S726" t="s">
        <v>10735</v>
      </c>
      <c r="T726" t="s">
        <v>10736</v>
      </c>
      <c r="U726" t="s">
        <v>10737</v>
      </c>
      <c r="V726" t="s">
        <v>10</v>
      </c>
      <c r="W726" t="s">
        <v>53</v>
      </c>
      <c r="X726" t="s">
        <v>1711</v>
      </c>
      <c r="Y726" t="s">
        <v>1484</v>
      </c>
      <c r="Z726" t="s">
        <v>1677</v>
      </c>
    </row>
    <row r="727" spans="1:26" hidden="1" x14ac:dyDescent="0.35">
      <c r="A727">
        <v>352681779</v>
      </c>
      <c r="B727" s="19">
        <v>42004</v>
      </c>
      <c r="C727">
        <v>26297566</v>
      </c>
      <c r="D727">
        <v>11138477</v>
      </c>
      <c r="E727">
        <v>2210547</v>
      </c>
      <c r="F727">
        <v>881192</v>
      </c>
      <c r="G727">
        <v>694846</v>
      </c>
      <c r="H727" t="s">
        <v>10738</v>
      </c>
      <c r="I727" t="s">
        <v>10739</v>
      </c>
      <c r="J727" t="s">
        <v>67</v>
      </c>
      <c r="K727" t="s">
        <v>10740</v>
      </c>
      <c r="L727" t="s">
        <v>10741</v>
      </c>
      <c r="M727" t="s">
        <v>10742</v>
      </c>
      <c r="N727" t="s">
        <v>10743</v>
      </c>
      <c r="O727" t="s">
        <v>10744</v>
      </c>
      <c r="P727" t="s">
        <v>10745</v>
      </c>
      <c r="Q727" t="s">
        <v>4701</v>
      </c>
      <c r="R727" t="s">
        <v>10746</v>
      </c>
      <c r="S727" t="s">
        <v>7477</v>
      </c>
      <c r="T727" t="s">
        <v>10747</v>
      </c>
      <c r="U727" t="s">
        <v>10748</v>
      </c>
      <c r="V727" t="s">
        <v>10</v>
      </c>
      <c r="W727" t="s">
        <v>53</v>
      </c>
      <c r="X727" t="s">
        <v>1120</v>
      </c>
      <c r="Y727" t="s">
        <v>1001</v>
      </c>
      <c r="Z727" t="s">
        <v>1052</v>
      </c>
    </row>
    <row r="728" spans="1:26" hidden="1" x14ac:dyDescent="0.35">
      <c r="A728">
        <v>352681779</v>
      </c>
      <c r="B728" s="19">
        <v>44196</v>
      </c>
      <c r="C728">
        <v>23702314</v>
      </c>
      <c r="D728">
        <v>13643687</v>
      </c>
      <c r="E728">
        <v>2779386</v>
      </c>
      <c r="F728">
        <v>1272204</v>
      </c>
      <c r="G728">
        <v>619748</v>
      </c>
      <c r="H728" t="s">
        <v>6118</v>
      </c>
      <c r="I728" t="s">
        <v>10749</v>
      </c>
      <c r="J728" t="s">
        <v>10750</v>
      </c>
      <c r="K728" t="s">
        <v>10751</v>
      </c>
      <c r="L728" t="s">
        <v>10752</v>
      </c>
      <c r="M728" t="s">
        <v>10753</v>
      </c>
      <c r="N728" t="s">
        <v>10754</v>
      </c>
      <c r="O728" t="s">
        <v>222</v>
      </c>
      <c r="P728" t="s">
        <v>10755</v>
      </c>
      <c r="Q728" t="s">
        <v>10756</v>
      </c>
      <c r="R728" t="s">
        <v>10757</v>
      </c>
      <c r="S728" t="s">
        <v>10758</v>
      </c>
      <c r="T728" t="s">
        <v>10759</v>
      </c>
      <c r="U728" t="s">
        <v>10760</v>
      </c>
      <c r="V728" t="s">
        <v>10</v>
      </c>
      <c r="W728" t="s">
        <v>53</v>
      </c>
      <c r="X728" t="s">
        <v>1120</v>
      </c>
      <c r="Y728" t="s">
        <v>1001</v>
      </c>
      <c r="Z728" t="s">
        <v>1052</v>
      </c>
    </row>
    <row r="729" spans="1:26" hidden="1" x14ac:dyDescent="0.35">
      <c r="A729">
        <v>439772948</v>
      </c>
      <c r="B729" s="19">
        <v>44561</v>
      </c>
      <c r="C729">
        <v>87120022</v>
      </c>
      <c r="D729">
        <v>43803664</v>
      </c>
      <c r="E729">
        <v>4809555</v>
      </c>
      <c r="F729">
        <v>2175907</v>
      </c>
      <c r="G729">
        <v>2031838</v>
      </c>
      <c r="H729" t="s">
        <v>10761</v>
      </c>
      <c r="I729" t="s">
        <v>10762</v>
      </c>
      <c r="J729" t="s">
        <v>10763</v>
      </c>
      <c r="K729" t="s">
        <v>10764</v>
      </c>
      <c r="L729" t="s">
        <v>10765</v>
      </c>
      <c r="M729" t="s">
        <v>10766</v>
      </c>
      <c r="N729" t="s">
        <v>3299</v>
      </c>
      <c r="O729" t="s">
        <v>10767</v>
      </c>
      <c r="P729" t="s">
        <v>10768</v>
      </c>
      <c r="Q729" t="s">
        <v>10769</v>
      </c>
      <c r="R729" t="s">
        <v>10770</v>
      </c>
      <c r="S729" t="s">
        <v>10771</v>
      </c>
      <c r="T729" t="s">
        <v>10772</v>
      </c>
      <c r="U729" t="s">
        <v>10773</v>
      </c>
      <c r="V729" t="s">
        <v>10</v>
      </c>
      <c r="W729" t="s">
        <v>53</v>
      </c>
      <c r="X729" t="s">
        <v>1759</v>
      </c>
      <c r="Y729" t="s">
        <v>1484</v>
      </c>
      <c r="Z729" t="s">
        <v>1677</v>
      </c>
    </row>
    <row r="730" spans="1:26" hidden="1" x14ac:dyDescent="0.35">
      <c r="A730">
        <v>352714745</v>
      </c>
      <c r="B730" s="19">
        <v>44439</v>
      </c>
      <c r="C730">
        <v>67253240</v>
      </c>
      <c r="D730">
        <v>67083444</v>
      </c>
      <c r="E730">
        <v>8175332</v>
      </c>
      <c r="F730">
        <v>14260034</v>
      </c>
      <c r="G730">
        <v>9710786</v>
      </c>
      <c r="H730" t="s">
        <v>10774</v>
      </c>
      <c r="I730" t="s">
        <v>10775</v>
      </c>
      <c r="J730" t="s">
        <v>10776</v>
      </c>
      <c r="K730" t="s">
        <v>10777</v>
      </c>
      <c r="L730" t="s">
        <v>10778</v>
      </c>
      <c r="M730" t="s">
        <v>10779</v>
      </c>
      <c r="N730" t="s">
        <v>10780</v>
      </c>
      <c r="O730" t="s">
        <v>6504</v>
      </c>
      <c r="P730" t="s">
        <v>10781</v>
      </c>
      <c r="Q730" t="s">
        <v>10782</v>
      </c>
      <c r="R730" t="s">
        <v>10783</v>
      </c>
      <c r="S730" t="s">
        <v>10784</v>
      </c>
      <c r="T730" t="s">
        <v>10785</v>
      </c>
      <c r="U730" t="s">
        <v>10786</v>
      </c>
      <c r="V730" t="s">
        <v>10</v>
      </c>
      <c r="W730" t="s">
        <v>53</v>
      </c>
      <c r="X730" t="s">
        <v>642</v>
      </c>
      <c r="Y730" t="s">
        <v>509</v>
      </c>
      <c r="Z730" t="s">
        <v>612</v>
      </c>
    </row>
    <row r="731" spans="1:26" hidden="1" x14ac:dyDescent="0.35">
      <c r="A731">
        <v>400869277</v>
      </c>
      <c r="B731" s="19">
        <v>43100</v>
      </c>
      <c r="C731">
        <v>369971517</v>
      </c>
      <c r="D731">
        <v>86779423</v>
      </c>
      <c r="E731">
        <v>7975066</v>
      </c>
      <c r="F731">
        <v>-4027039</v>
      </c>
      <c r="G731">
        <v>-5477420</v>
      </c>
      <c r="H731" t="s">
        <v>10787</v>
      </c>
      <c r="I731" t="s">
        <v>10788</v>
      </c>
      <c r="J731" t="s">
        <v>10789</v>
      </c>
      <c r="K731" t="s">
        <v>10790</v>
      </c>
      <c r="L731" t="s">
        <v>10791</v>
      </c>
      <c r="M731" t="s">
        <v>8707</v>
      </c>
      <c r="N731" t="s">
        <v>10792</v>
      </c>
      <c r="O731" t="s">
        <v>10793</v>
      </c>
      <c r="P731" t="s">
        <v>99</v>
      </c>
      <c r="Q731" t="s">
        <v>10794</v>
      </c>
      <c r="R731" t="s">
        <v>10795</v>
      </c>
      <c r="S731" t="s">
        <v>10796</v>
      </c>
      <c r="T731" t="s">
        <v>9270</v>
      </c>
      <c r="U731" t="s">
        <v>10797</v>
      </c>
      <c r="V731" t="s">
        <v>10</v>
      </c>
      <c r="W731" t="s">
        <v>53</v>
      </c>
      <c r="X731" t="s">
        <v>1124</v>
      </c>
      <c r="Y731" t="s">
        <v>1125</v>
      </c>
      <c r="Z731" t="s">
        <v>1126</v>
      </c>
    </row>
    <row r="732" spans="1:26" hidden="1" x14ac:dyDescent="0.35">
      <c r="A732">
        <v>400958328</v>
      </c>
      <c r="B732" s="19">
        <v>44196</v>
      </c>
      <c r="C732">
        <v>88129787</v>
      </c>
      <c r="D732">
        <v>20432054</v>
      </c>
      <c r="E732">
        <v>937428</v>
      </c>
      <c r="F732">
        <v>-1616680</v>
      </c>
      <c r="G732">
        <v>-1628597</v>
      </c>
      <c r="H732" t="s">
        <v>10798</v>
      </c>
      <c r="I732" t="s">
        <v>10799</v>
      </c>
      <c r="J732" t="s">
        <v>10800</v>
      </c>
      <c r="K732" t="s">
        <v>7418</v>
      </c>
      <c r="L732" t="s">
        <v>10801</v>
      </c>
      <c r="M732" t="s">
        <v>10802</v>
      </c>
      <c r="N732" t="s">
        <v>10803</v>
      </c>
      <c r="O732" t="s">
        <v>10804</v>
      </c>
      <c r="P732" t="s">
        <v>10805</v>
      </c>
      <c r="Q732" t="s">
        <v>10806</v>
      </c>
      <c r="R732" t="s">
        <v>10807</v>
      </c>
      <c r="S732" t="s">
        <v>10808</v>
      </c>
      <c r="T732" t="s">
        <v>10809</v>
      </c>
      <c r="U732" t="s">
        <v>10810</v>
      </c>
      <c r="V732" t="s">
        <v>10</v>
      </c>
      <c r="W732" t="s">
        <v>53</v>
      </c>
      <c r="X732" t="s">
        <v>1507</v>
      </c>
      <c r="Y732" t="s">
        <v>1484</v>
      </c>
      <c r="Z732" t="s">
        <v>1485</v>
      </c>
    </row>
    <row r="733" spans="1:26" hidden="1" x14ac:dyDescent="0.35">
      <c r="A733">
        <v>401239868</v>
      </c>
      <c r="B733" s="19">
        <v>43830</v>
      </c>
      <c r="C733">
        <v>149555497</v>
      </c>
      <c r="D733">
        <v>36464057</v>
      </c>
      <c r="E733">
        <v>-5506704</v>
      </c>
      <c r="F733">
        <v>8811268</v>
      </c>
      <c r="G733">
        <v>6053739</v>
      </c>
      <c r="H733" t="s">
        <v>2571</v>
      </c>
      <c r="I733" t="s">
        <v>10811</v>
      </c>
      <c r="J733" t="s">
        <v>10812</v>
      </c>
      <c r="K733" t="s">
        <v>10813</v>
      </c>
      <c r="L733" t="s">
        <v>10814</v>
      </c>
      <c r="M733" t="s">
        <v>10815</v>
      </c>
      <c r="N733" t="s">
        <v>10816</v>
      </c>
      <c r="O733" t="s">
        <v>10817</v>
      </c>
      <c r="P733" t="s">
        <v>10818</v>
      </c>
      <c r="Q733" t="s">
        <v>8070</v>
      </c>
      <c r="R733" t="s">
        <v>10819</v>
      </c>
      <c r="S733" t="s">
        <v>10820</v>
      </c>
      <c r="T733" t="s">
        <v>10821</v>
      </c>
      <c r="U733" t="s">
        <v>10822</v>
      </c>
      <c r="V733" t="s">
        <v>10</v>
      </c>
      <c r="W733" t="s">
        <v>53</v>
      </c>
      <c r="X733" t="s">
        <v>1060</v>
      </c>
      <c r="Y733" t="s">
        <v>1001</v>
      </c>
      <c r="Z733" t="s">
        <v>1052</v>
      </c>
    </row>
    <row r="734" spans="1:26" hidden="1" x14ac:dyDescent="0.35">
      <c r="A734">
        <v>392998035</v>
      </c>
      <c r="B734" s="19">
        <v>45291</v>
      </c>
      <c r="C734">
        <v>57582726</v>
      </c>
      <c r="D734">
        <v>17752564</v>
      </c>
      <c r="E734">
        <v>1688050</v>
      </c>
      <c r="F734">
        <v>1760142</v>
      </c>
      <c r="G734">
        <v>0</v>
      </c>
      <c r="H734" t="s">
        <v>10823</v>
      </c>
      <c r="I734" t="s">
        <v>10824</v>
      </c>
      <c r="J734" t="s">
        <v>67</v>
      </c>
      <c r="K734" t="s">
        <v>5456</v>
      </c>
      <c r="L734" t="s">
        <v>10825</v>
      </c>
      <c r="M734" t="s">
        <v>2880</v>
      </c>
      <c r="N734" t="s">
        <v>10641</v>
      </c>
      <c r="O734" t="s">
        <v>10826</v>
      </c>
      <c r="P734" t="s">
        <v>10827</v>
      </c>
      <c r="Q734" t="s">
        <v>4383</v>
      </c>
      <c r="R734" t="s">
        <v>10828</v>
      </c>
      <c r="S734" t="s">
        <v>10829</v>
      </c>
      <c r="T734" t="s">
        <v>10830</v>
      </c>
      <c r="U734" t="s">
        <v>10831</v>
      </c>
      <c r="V734" t="s">
        <v>10</v>
      </c>
      <c r="W734" t="s">
        <v>53</v>
      </c>
      <c r="X734" t="s">
        <v>1242</v>
      </c>
      <c r="Y734" t="s">
        <v>1125</v>
      </c>
      <c r="Z734" t="s">
        <v>1174</v>
      </c>
    </row>
    <row r="735" spans="1:26" hidden="1" x14ac:dyDescent="0.35">
      <c r="A735">
        <v>54200217</v>
      </c>
      <c r="B735" s="19">
        <v>43465</v>
      </c>
      <c r="C735">
        <v>25360896</v>
      </c>
      <c r="D735">
        <v>15840165</v>
      </c>
      <c r="E735">
        <v>2995537</v>
      </c>
      <c r="F735">
        <v>1731680</v>
      </c>
      <c r="G735">
        <v>1293911</v>
      </c>
      <c r="H735" t="s">
        <v>10832</v>
      </c>
      <c r="I735" t="s">
        <v>10833</v>
      </c>
      <c r="J735" t="s">
        <v>10834</v>
      </c>
      <c r="K735" t="s">
        <v>10835</v>
      </c>
      <c r="L735" t="s">
        <v>10836</v>
      </c>
      <c r="M735" t="s">
        <v>10837</v>
      </c>
      <c r="N735" t="s">
        <v>10838</v>
      </c>
      <c r="O735" t="s">
        <v>10839</v>
      </c>
      <c r="P735" t="s">
        <v>8820</v>
      </c>
      <c r="Q735" t="s">
        <v>10840</v>
      </c>
      <c r="R735" t="s">
        <v>10841</v>
      </c>
      <c r="S735" t="s">
        <v>10842</v>
      </c>
      <c r="T735" t="s">
        <v>10843</v>
      </c>
      <c r="U735" t="s">
        <v>10844</v>
      </c>
      <c r="V735" t="s">
        <v>10</v>
      </c>
      <c r="W735" t="s">
        <v>53</v>
      </c>
      <c r="X735" t="s">
        <v>912</v>
      </c>
      <c r="Y735" t="s">
        <v>771</v>
      </c>
      <c r="Z735" t="s">
        <v>881</v>
      </c>
    </row>
    <row r="736" spans="1:26" hidden="1" x14ac:dyDescent="0.35">
      <c r="A736">
        <v>330658345</v>
      </c>
      <c r="B736" s="19">
        <v>44926</v>
      </c>
      <c r="C736">
        <v>42010801</v>
      </c>
      <c r="D736">
        <v>12601112</v>
      </c>
      <c r="E736">
        <v>2375980</v>
      </c>
      <c r="F736">
        <v>-294854</v>
      </c>
      <c r="G736">
        <v>-195482</v>
      </c>
      <c r="H736" t="s">
        <v>10845</v>
      </c>
      <c r="I736" t="s">
        <v>10846</v>
      </c>
      <c r="J736" t="s">
        <v>10847</v>
      </c>
      <c r="K736" t="s">
        <v>10848</v>
      </c>
      <c r="L736" t="s">
        <v>10849</v>
      </c>
      <c r="M736" t="s">
        <v>10850</v>
      </c>
      <c r="N736" t="s">
        <v>445</v>
      </c>
      <c r="O736" t="s">
        <v>10851</v>
      </c>
      <c r="P736" t="s">
        <v>10852</v>
      </c>
      <c r="Q736" t="s">
        <v>10853</v>
      </c>
      <c r="R736" t="s">
        <v>10854</v>
      </c>
      <c r="S736" t="s">
        <v>10855</v>
      </c>
      <c r="T736" t="s">
        <v>10856</v>
      </c>
      <c r="U736" t="s">
        <v>10857</v>
      </c>
      <c r="V736" t="s">
        <v>10</v>
      </c>
      <c r="W736" t="s">
        <v>53</v>
      </c>
      <c r="X736" t="s">
        <v>1102</v>
      </c>
      <c r="Y736" t="s">
        <v>1001</v>
      </c>
      <c r="Z736" t="s">
        <v>1052</v>
      </c>
    </row>
    <row r="737" spans="1:26" hidden="1" x14ac:dyDescent="0.35">
      <c r="A737">
        <v>322804147</v>
      </c>
      <c r="B737" s="19">
        <v>45657</v>
      </c>
      <c r="C737">
        <v>72433271</v>
      </c>
      <c r="D737">
        <v>10368821</v>
      </c>
      <c r="E737">
        <v>2186430</v>
      </c>
      <c r="F737">
        <v>2206605</v>
      </c>
      <c r="G737">
        <v>3560014</v>
      </c>
      <c r="H737" t="s">
        <v>6493</v>
      </c>
      <c r="I737" t="s">
        <v>10858</v>
      </c>
      <c r="J737" t="s">
        <v>10859</v>
      </c>
      <c r="K737" t="s">
        <v>10860</v>
      </c>
      <c r="L737" t="s">
        <v>10861</v>
      </c>
      <c r="M737" t="s">
        <v>49</v>
      </c>
      <c r="N737" t="s">
        <v>10862</v>
      </c>
      <c r="O737" t="s">
        <v>1907</v>
      </c>
      <c r="P737" t="s">
        <v>219</v>
      </c>
      <c r="Q737" t="s">
        <v>10863</v>
      </c>
      <c r="R737" t="s">
        <v>10864</v>
      </c>
      <c r="S737" t="s">
        <v>49</v>
      </c>
      <c r="T737" t="s">
        <v>10865</v>
      </c>
      <c r="U737" t="s">
        <v>10866</v>
      </c>
      <c r="V737" t="s">
        <v>10</v>
      </c>
      <c r="W737" t="s">
        <v>53</v>
      </c>
      <c r="X737" t="s">
        <v>1296</v>
      </c>
      <c r="Y737" t="s">
        <v>1125</v>
      </c>
      <c r="Z737" t="s">
        <v>1174</v>
      </c>
    </row>
    <row r="738" spans="1:26" hidden="1" x14ac:dyDescent="0.35">
      <c r="A738">
        <v>322927146</v>
      </c>
      <c r="B738" s="19">
        <v>44926</v>
      </c>
      <c r="C738">
        <v>86270417</v>
      </c>
      <c r="D738">
        <v>45329079</v>
      </c>
      <c r="E738">
        <v>8896299</v>
      </c>
      <c r="F738">
        <v>7222358</v>
      </c>
      <c r="G738">
        <v>5075459</v>
      </c>
      <c r="H738" t="s">
        <v>49</v>
      </c>
      <c r="I738" t="s">
        <v>10867</v>
      </c>
      <c r="J738" t="s">
        <v>10868</v>
      </c>
      <c r="K738" t="s">
        <v>10869</v>
      </c>
      <c r="L738" t="s">
        <v>10870</v>
      </c>
      <c r="M738" t="s">
        <v>8348</v>
      </c>
      <c r="N738" t="s">
        <v>10871</v>
      </c>
      <c r="O738" t="s">
        <v>49</v>
      </c>
      <c r="P738" t="s">
        <v>10872</v>
      </c>
      <c r="Q738" t="s">
        <v>7848</v>
      </c>
      <c r="R738" t="s">
        <v>10873</v>
      </c>
      <c r="S738" t="s">
        <v>10874</v>
      </c>
      <c r="T738" t="s">
        <v>10875</v>
      </c>
      <c r="U738" t="s">
        <v>10876</v>
      </c>
      <c r="V738" t="s">
        <v>10</v>
      </c>
      <c r="W738" t="s">
        <v>53</v>
      </c>
      <c r="X738" t="s">
        <v>1220</v>
      </c>
      <c r="Y738" t="s">
        <v>1125</v>
      </c>
      <c r="Z738" t="s">
        <v>1174</v>
      </c>
    </row>
    <row r="739" spans="1:26" hidden="1" x14ac:dyDescent="0.35">
      <c r="A739">
        <v>327373478</v>
      </c>
      <c r="B739" s="19">
        <v>44926</v>
      </c>
      <c r="C739">
        <v>38074087</v>
      </c>
      <c r="D739">
        <v>15984882</v>
      </c>
      <c r="E739">
        <v>1411421</v>
      </c>
      <c r="F739">
        <v>1371060</v>
      </c>
      <c r="G739">
        <v>1046735</v>
      </c>
      <c r="H739" t="s">
        <v>10877</v>
      </c>
      <c r="I739" t="s">
        <v>10878</v>
      </c>
      <c r="J739" t="s">
        <v>10879</v>
      </c>
      <c r="K739" t="s">
        <v>10880</v>
      </c>
      <c r="L739" t="s">
        <v>10881</v>
      </c>
      <c r="M739" t="s">
        <v>3690</v>
      </c>
      <c r="N739" t="s">
        <v>10882</v>
      </c>
      <c r="O739" t="s">
        <v>9380</v>
      </c>
      <c r="P739" t="s">
        <v>10883</v>
      </c>
      <c r="Q739" t="s">
        <v>2035</v>
      </c>
      <c r="R739" t="s">
        <v>10884</v>
      </c>
      <c r="S739" t="s">
        <v>10885</v>
      </c>
      <c r="T739" t="s">
        <v>10886</v>
      </c>
      <c r="U739" t="s">
        <v>10887</v>
      </c>
      <c r="V739" t="s">
        <v>10</v>
      </c>
      <c r="W739" t="s">
        <v>53</v>
      </c>
      <c r="X739" t="s">
        <v>632</v>
      </c>
      <c r="Y739" t="s">
        <v>509</v>
      </c>
      <c r="Z739" t="s">
        <v>612</v>
      </c>
    </row>
    <row r="740" spans="1:26" hidden="1" x14ac:dyDescent="0.35">
      <c r="A740">
        <v>327373478</v>
      </c>
      <c r="B740" s="19">
        <v>45291</v>
      </c>
      <c r="C740">
        <v>51965749</v>
      </c>
      <c r="D740">
        <v>19266399</v>
      </c>
      <c r="E740">
        <v>3502422</v>
      </c>
      <c r="F740">
        <v>1908123</v>
      </c>
      <c r="G740">
        <v>1404592</v>
      </c>
      <c r="H740" t="s">
        <v>10888</v>
      </c>
      <c r="I740" t="s">
        <v>10889</v>
      </c>
      <c r="J740" t="s">
        <v>4403</v>
      </c>
      <c r="K740" t="s">
        <v>10890</v>
      </c>
      <c r="L740" t="s">
        <v>10891</v>
      </c>
      <c r="M740" t="s">
        <v>10892</v>
      </c>
      <c r="N740" t="s">
        <v>10893</v>
      </c>
      <c r="O740" t="s">
        <v>10894</v>
      </c>
      <c r="P740" t="s">
        <v>10895</v>
      </c>
      <c r="Q740" t="s">
        <v>10896</v>
      </c>
      <c r="R740" t="s">
        <v>10897</v>
      </c>
      <c r="S740" t="s">
        <v>10898</v>
      </c>
      <c r="T740" t="s">
        <v>10899</v>
      </c>
      <c r="U740" t="s">
        <v>10900</v>
      </c>
      <c r="V740" t="s">
        <v>10</v>
      </c>
      <c r="W740" t="s">
        <v>53</v>
      </c>
      <c r="X740" t="s">
        <v>632</v>
      </c>
      <c r="Y740" t="s">
        <v>509</v>
      </c>
      <c r="Z740" t="s">
        <v>612</v>
      </c>
    </row>
    <row r="741" spans="1:26" hidden="1" x14ac:dyDescent="0.35">
      <c r="A741">
        <v>327389300</v>
      </c>
      <c r="B741" s="19">
        <v>44196</v>
      </c>
      <c r="C741">
        <v>124157840</v>
      </c>
      <c r="D741">
        <v>72846424</v>
      </c>
      <c r="E741">
        <v>49517790</v>
      </c>
      <c r="F741">
        <v>4544652</v>
      </c>
      <c r="G741">
        <v>4244439</v>
      </c>
      <c r="H741" t="s">
        <v>10901</v>
      </c>
      <c r="I741" t="s">
        <v>10902</v>
      </c>
      <c r="J741" t="s">
        <v>10903</v>
      </c>
      <c r="K741" t="s">
        <v>10904</v>
      </c>
      <c r="L741" t="s">
        <v>10905</v>
      </c>
      <c r="M741" t="s">
        <v>8589</v>
      </c>
      <c r="N741" t="s">
        <v>10906</v>
      </c>
      <c r="O741" t="s">
        <v>10907</v>
      </c>
      <c r="P741" t="s">
        <v>10908</v>
      </c>
      <c r="Q741" t="s">
        <v>10909</v>
      </c>
      <c r="R741" t="s">
        <v>10910</v>
      </c>
      <c r="S741" t="s">
        <v>10911</v>
      </c>
      <c r="T741" t="s">
        <v>10912</v>
      </c>
      <c r="U741" t="s">
        <v>10913</v>
      </c>
      <c r="V741" t="s">
        <v>10</v>
      </c>
      <c r="W741" t="s">
        <v>53</v>
      </c>
      <c r="X741" t="s">
        <v>1810</v>
      </c>
      <c r="Y741" t="s">
        <v>1803</v>
      </c>
      <c r="Z741" t="s">
        <v>1804</v>
      </c>
    </row>
    <row r="742" spans="1:26" hidden="1" x14ac:dyDescent="0.35">
      <c r="A742">
        <v>400040283</v>
      </c>
      <c r="B742" s="19">
        <v>44347</v>
      </c>
      <c r="C742">
        <v>484553198</v>
      </c>
      <c r="D742">
        <v>156889760</v>
      </c>
      <c r="E742">
        <v>39215453</v>
      </c>
      <c r="F742">
        <v>23070813</v>
      </c>
      <c r="G742">
        <v>15295531</v>
      </c>
      <c r="H742" t="s">
        <v>49</v>
      </c>
      <c r="I742" t="s">
        <v>10914</v>
      </c>
      <c r="J742" t="s">
        <v>6079</v>
      </c>
      <c r="K742" t="s">
        <v>10915</v>
      </c>
      <c r="L742" t="s">
        <v>10916</v>
      </c>
      <c r="M742" t="s">
        <v>3010</v>
      </c>
      <c r="N742" t="s">
        <v>10917</v>
      </c>
      <c r="O742" t="s">
        <v>49</v>
      </c>
      <c r="P742" t="s">
        <v>10918</v>
      </c>
      <c r="Q742" t="s">
        <v>3513</v>
      </c>
      <c r="R742" t="s">
        <v>10919</v>
      </c>
      <c r="S742" t="s">
        <v>10920</v>
      </c>
      <c r="T742" t="s">
        <v>10921</v>
      </c>
      <c r="U742" t="s">
        <v>10922</v>
      </c>
      <c r="V742" t="s">
        <v>10</v>
      </c>
      <c r="W742" t="s">
        <v>53</v>
      </c>
      <c r="X742" t="s">
        <v>1332</v>
      </c>
      <c r="Y742" t="s">
        <v>1125</v>
      </c>
      <c r="Z742" t="s">
        <v>1326</v>
      </c>
    </row>
    <row r="743" spans="1:26" hidden="1" x14ac:dyDescent="0.35">
      <c r="A743">
        <v>399539782</v>
      </c>
      <c r="B743" s="19">
        <v>43100</v>
      </c>
      <c r="C743">
        <v>49943795</v>
      </c>
      <c r="D743">
        <v>20703713</v>
      </c>
      <c r="E743">
        <v>4865344</v>
      </c>
      <c r="F743">
        <v>2740042</v>
      </c>
      <c r="G743">
        <v>2864976</v>
      </c>
      <c r="H743" t="s">
        <v>10923</v>
      </c>
      <c r="I743" t="s">
        <v>10924</v>
      </c>
      <c r="J743" t="s">
        <v>5346</v>
      </c>
      <c r="K743" t="s">
        <v>3425</v>
      </c>
      <c r="L743" t="s">
        <v>10925</v>
      </c>
      <c r="M743" t="s">
        <v>10926</v>
      </c>
      <c r="N743" t="s">
        <v>10536</v>
      </c>
      <c r="O743" t="s">
        <v>10927</v>
      </c>
      <c r="P743" t="s">
        <v>10928</v>
      </c>
      <c r="Q743" t="s">
        <v>10929</v>
      </c>
      <c r="R743" t="s">
        <v>10930</v>
      </c>
      <c r="S743" t="s">
        <v>10931</v>
      </c>
      <c r="T743" t="s">
        <v>2792</v>
      </c>
      <c r="U743" t="s">
        <v>10932</v>
      </c>
      <c r="V743" t="s">
        <v>10</v>
      </c>
      <c r="W743" t="s">
        <v>53</v>
      </c>
      <c r="X743" t="s">
        <v>1464</v>
      </c>
      <c r="Y743" t="s">
        <v>1389</v>
      </c>
      <c r="Z743" t="s">
        <v>1446</v>
      </c>
    </row>
    <row r="744" spans="1:26" hidden="1" x14ac:dyDescent="0.35">
      <c r="A744">
        <v>399539782</v>
      </c>
      <c r="B744" s="19">
        <v>45291</v>
      </c>
      <c r="C744">
        <v>68660829</v>
      </c>
      <c r="D744">
        <v>28292909</v>
      </c>
      <c r="E744">
        <v>8645694</v>
      </c>
      <c r="F744">
        <v>3862745</v>
      </c>
      <c r="G744">
        <v>3106534</v>
      </c>
      <c r="H744" t="s">
        <v>49</v>
      </c>
      <c r="I744" t="s">
        <v>10933</v>
      </c>
      <c r="J744" t="s">
        <v>10934</v>
      </c>
      <c r="K744" t="s">
        <v>10935</v>
      </c>
      <c r="L744" t="s">
        <v>10936</v>
      </c>
      <c r="M744" t="s">
        <v>9123</v>
      </c>
      <c r="N744" t="s">
        <v>10937</v>
      </c>
      <c r="O744" t="s">
        <v>49</v>
      </c>
      <c r="P744" t="s">
        <v>10938</v>
      </c>
      <c r="Q744" t="s">
        <v>10939</v>
      </c>
      <c r="R744" t="s">
        <v>10940</v>
      </c>
      <c r="S744" t="s">
        <v>10941</v>
      </c>
      <c r="T744" t="s">
        <v>10942</v>
      </c>
      <c r="U744" t="s">
        <v>10943</v>
      </c>
      <c r="V744" t="s">
        <v>10</v>
      </c>
      <c r="W744" t="s">
        <v>53</v>
      </c>
      <c r="X744" t="s">
        <v>1464</v>
      </c>
      <c r="Y744" t="s">
        <v>1389</v>
      </c>
      <c r="Z744" t="s">
        <v>1446</v>
      </c>
    </row>
    <row r="745" spans="1:26" hidden="1" x14ac:dyDescent="0.35">
      <c r="A745">
        <v>394134977</v>
      </c>
      <c r="B745" s="19">
        <v>41639</v>
      </c>
      <c r="C745">
        <v>20117584</v>
      </c>
      <c r="D745">
        <v>2026013</v>
      </c>
      <c r="E745">
        <v>-1000599</v>
      </c>
      <c r="F745">
        <v>-1018777</v>
      </c>
      <c r="G745">
        <v>-1207651</v>
      </c>
      <c r="H745" t="s">
        <v>10944</v>
      </c>
      <c r="I745" t="s">
        <v>10945</v>
      </c>
      <c r="J745" t="s">
        <v>10946</v>
      </c>
      <c r="K745" t="s">
        <v>10947</v>
      </c>
      <c r="L745" t="s">
        <v>10948</v>
      </c>
      <c r="M745" t="s">
        <v>10949</v>
      </c>
      <c r="N745" t="s">
        <v>10950</v>
      </c>
      <c r="O745" t="s">
        <v>10951</v>
      </c>
      <c r="P745" t="s">
        <v>10952</v>
      </c>
      <c r="Q745" t="s">
        <v>10953</v>
      </c>
      <c r="R745" t="s">
        <v>10954</v>
      </c>
      <c r="S745" t="s">
        <v>10955</v>
      </c>
      <c r="T745" t="s">
        <v>10956</v>
      </c>
      <c r="U745" t="s">
        <v>10957</v>
      </c>
      <c r="V745" t="s">
        <v>10</v>
      </c>
      <c r="W745" t="s">
        <v>53</v>
      </c>
      <c r="X745" t="s">
        <v>1476</v>
      </c>
      <c r="Y745" t="s">
        <v>1389</v>
      </c>
      <c r="Z745" t="s">
        <v>1446</v>
      </c>
    </row>
    <row r="746" spans="1:26" hidden="1" x14ac:dyDescent="0.35">
      <c r="A746">
        <v>394134977</v>
      </c>
      <c r="B746" s="19">
        <v>43100</v>
      </c>
      <c r="C746">
        <v>23309948</v>
      </c>
      <c r="D746">
        <v>3549747</v>
      </c>
      <c r="E746">
        <v>30918</v>
      </c>
      <c r="F746">
        <v>30917</v>
      </c>
      <c r="G746">
        <v>22195</v>
      </c>
      <c r="H746" t="s">
        <v>10958</v>
      </c>
      <c r="I746" t="s">
        <v>10959</v>
      </c>
      <c r="J746" t="s">
        <v>67</v>
      </c>
      <c r="K746" t="s">
        <v>10960</v>
      </c>
      <c r="L746" t="s">
        <v>5390</v>
      </c>
      <c r="M746" t="s">
        <v>10961</v>
      </c>
      <c r="N746" t="s">
        <v>4258</v>
      </c>
      <c r="O746" t="s">
        <v>10962</v>
      </c>
      <c r="P746" t="s">
        <v>10061</v>
      </c>
      <c r="Q746" t="s">
        <v>6687</v>
      </c>
      <c r="R746" t="s">
        <v>10963</v>
      </c>
      <c r="S746" t="s">
        <v>10964</v>
      </c>
      <c r="T746" t="s">
        <v>10965</v>
      </c>
      <c r="U746" t="s">
        <v>10966</v>
      </c>
      <c r="V746" t="s">
        <v>10</v>
      </c>
      <c r="W746" t="s">
        <v>53</v>
      </c>
      <c r="X746" t="s">
        <v>1476</v>
      </c>
      <c r="Y746" t="s">
        <v>1389</v>
      </c>
      <c r="Z746" t="s">
        <v>1446</v>
      </c>
    </row>
    <row r="747" spans="1:26" hidden="1" x14ac:dyDescent="0.35">
      <c r="A747">
        <v>400333738</v>
      </c>
      <c r="B747" s="19">
        <v>45657</v>
      </c>
      <c r="C747">
        <v>47661003</v>
      </c>
      <c r="D747">
        <v>22537881</v>
      </c>
      <c r="E747">
        <v>-921958</v>
      </c>
      <c r="F747">
        <v>-1685894</v>
      </c>
      <c r="G747">
        <v>-2716056</v>
      </c>
      <c r="H747" t="s">
        <v>10967</v>
      </c>
      <c r="I747" t="s">
        <v>10968</v>
      </c>
      <c r="J747" t="s">
        <v>10969</v>
      </c>
      <c r="K747" t="s">
        <v>10970</v>
      </c>
      <c r="L747" t="s">
        <v>10971</v>
      </c>
      <c r="M747" t="s">
        <v>10972</v>
      </c>
      <c r="N747" t="s">
        <v>10973</v>
      </c>
      <c r="O747" t="s">
        <v>10974</v>
      </c>
      <c r="P747" t="s">
        <v>10975</v>
      </c>
      <c r="Q747" t="s">
        <v>10976</v>
      </c>
      <c r="R747" t="s">
        <v>10977</v>
      </c>
      <c r="S747" t="s">
        <v>10978</v>
      </c>
      <c r="T747" t="s">
        <v>10979</v>
      </c>
      <c r="U747" t="s">
        <v>10980</v>
      </c>
      <c r="V747" t="s">
        <v>10</v>
      </c>
      <c r="W747" t="s">
        <v>53</v>
      </c>
      <c r="X747" t="s">
        <v>1112</v>
      </c>
      <c r="Y747" t="s">
        <v>1001</v>
      </c>
      <c r="Z747" t="s">
        <v>1052</v>
      </c>
    </row>
    <row r="748" spans="1:26" hidden="1" x14ac:dyDescent="0.35">
      <c r="A748">
        <v>397673195</v>
      </c>
      <c r="B748" s="19">
        <v>43100</v>
      </c>
      <c r="C748">
        <v>55935613</v>
      </c>
      <c r="D748">
        <v>29312529</v>
      </c>
      <c r="E748">
        <v>6281765</v>
      </c>
      <c r="F748">
        <v>4110945</v>
      </c>
      <c r="G748">
        <v>1549006</v>
      </c>
      <c r="H748" t="s">
        <v>10981</v>
      </c>
      <c r="I748" t="s">
        <v>8054</v>
      </c>
      <c r="J748" t="s">
        <v>7139</v>
      </c>
      <c r="K748" t="s">
        <v>10982</v>
      </c>
      <c r="L748" t="s">
        <v>10983</v>
      </c>
      <c r="M748" t="s">
        <v>10984</v>
      </c>
      <c r="N748" t="s">
        <v>10985</v>
      </c>
      <c r="O748" t="s">
        <v>10165</v>
      </c>
      <c r="P748" t="s">
        <v>10986</v>
      </c>
      <c r="Q748" t="s">
        <v>7597</v>
      </c>
      <c r="R748" t="s">
        <v>10987</v>
      </c>
      <c r="S748" t="s">
        <v>3404</v>
      </c>
      <c r="T748" t="s">
        <v>10988</v>
      </c>
      <c r="U748" t="s">
        <v>10989</v>
      </c>
      <c r="V748" t="s">
        <v>10</v>
      </c>
      <c r="W748" t="s">
        <v>53</v>
      </c>
      <c r="X748" t="s">
        <v>626</v>
      </c>
      <c r="Y748" t="s">
        <v>509</v>
      </c>
      <c r="Z748" t="s">
        <v>612</v>
      </c>
    </row>
    <row r="749" spans="1:26" hidden="1" x14ac:dyDescent="0.35">
      <c r="A749">
        <v>326921814</v>
      </c>
      <c r="B749" s="19">
        <v>45291</v>
      </c>
      <c r="C749">
        <v>183690861</v>
      </c>
      <c r="D749">
        <v>61162240</v>
      </c>
      <c r="E749">
        <v>-8998173</v>
      </c>
      <c r="F749">
        <v>-16086291</v>
      </c>
      <c r="G749">
        <v>-36997145</v>
      </c>
      <c r="H749" t="s">
        <v>10990</v>
      </c>
      <c r="I749" t="s">
        <v>10991</v>
      </c>
      <c r="J749" t="s">
        <v>10992</v>
      </c>
      <c r="K749" t="s">
        <v>3096</v>
      </c>
      <c r="L749" t="s">
        <v>10993</v>
      </c>
      <c r="M749" t="s">
        <v>10994</v>
      </c>
      <c r="N749" t="s">
        <v>10995</v>
      </c>
      <c r="O749" t="s">
        <v>10996</v>
      </c>
      <c r="P749" t="s">
        <v>10997</v>
      </c>
      <c r="Q749" t="s">
        <v>10998</v>
      </c>
      <c r="R749" t="s">
        <v>10999</v>
      </c>
      <c r="S749" t="s">
        <v>11000</v>
      </c>
      <c r="T749" t="s">
        <v>11001</v>
      </c>
      <c r="U749" t="s">
        <v>11002</v>
      </c>
      <c r="V749" t="s">
        <v>10</v>
      </c>
      <c r="W749" t="s">
        <v>53</v>
      </c>
      <c r="X749" t="s">
        <v>514</v>
      </c>
      <c r="Y749" t="s">
        <v>509</v>
      </c>
      <c r="Z749" t="s">
        <v>510</v>
      </c>
    </row>
    <row r="750" spans="1:26" hidden="1" x14ac:dyDescent="0.35">
      <c r="A750">
        <v>401089461</v>
      </c>
      <c r="B750" s="19">
        <v>44196</v>
      </c>
      <c r="C750">
        <v>142492457</v>
      </c>
      <c r="D750">
        <v>57819116</v>
      </c>
      <c r="E750">
        <v>1708177</v>
      </c>
      <c r="F750">
        <v>731346</v>
      </c>
      <c r="G750">
        <v>1053913</v>
      </c>
      <c r="H750" t="s">
        <v>11003</v>
      </c>
      <c r="I750" t="s">
        <v>11004</v>
      </c>
      <c r="J750" t="s">
        <v>11005</v>
      </c>
      <c r="K750" t="s">
        <v>11006</v>
      </c>
      <c r="L750" t="s">
        <v>4222</v>
      </c>
      <c r="M750" t="s">
        <v>9939</v>
      </c>
      <c r="N750" t="s">
        <v>8391</v>
      </c>
      <c r="O750" t="s">
        <v>11007</v>
      </c>
      <c r="P750" t="s">
        <v>11008</v>
      </c>
      <c r="Q750" t="s">
        <v>11009</v>
      </c>
      <c r="R750" t="s">
        <v>11010</v>
      </c>
      <c r="S750" t="s">
        <v>11011</v>
      </c>
      <c r="T750" t="s">
        <v>11012</v>
      </c>
      <c r="U750" t="s">
        <v>11013</v>
      </c>
      <c r="V750" t="s">
        <v>10</v>
      </c>
      <c r="W750" t="s">
        <v>53</v>
      </c>
      <c r="X750" t="s">
        <v>724</v>
      </c>
      <c r="Y750" t="s">
        <v>509</v>
      </c>
      <c r="Z750" t="s">
        <v>666</v>
      </c>
    </row>
    <row r="751" spans="1:26" hidden="1" x14ac:dyDescent="0.35">
      <c r="A751">
        <v>302558622</v>
      </c>
      <c r="B751" s="19">
        <v>44196</v>
      </c>
      <c r="C751">
        <v>66893223</v>
      </c>
      <c r="D751">
        <v>21292176</v>
      </c>
      <c r="E751">
        <v>-552164</v>
      </c>
      <c r="F751">
        <v>-908454</v>
      </c>
      <c r="G751">
        <v>145197</v>
      </c>
      <c r="H751" t="s">
        <v>11014</v>
      </c>
      <c r="I751" t="s">
        <v>11015</v>
      </c>
      <c r="J751" t="s">
        <v>11016</v>
      </c>
      <c r="K751" t="s">
        <v>11017</v>
      </c>
      <c r="L751" t="s">
        <v>11018</v>
      </c>
      <c r="M751" t="s">
        <v>11019</v>
      </c>
      <c r="N751" t="s">
        <v>5888</v>
      </c>
      <c r="O751" t="s">
        <v>9281</v>
      </c>
      <c r="P751" t="s">
        <v>11020</v>
      </c>
      <c r="Q751" t="s">
        <v>11021</v>
      </c>
      <c r="R751" t="s">
        <v>11022</v>
      </c>
      <c r="S751" t="s">
        <v>11023</v>
      </c>
      <c r="T751" t="s">
        <v>11024</v>
      </c>
      <c r="U751" t="s">
        <v>11025</v>
      </c>
      <c r="V751" t="s">
        <v>10</v>
      </c>
      <c r="W751" t="s">
        <v>53</v>
      </c>
      <c r="X751" t="s">
        <v>970</v>
      </c>
      <c r="Y751" t="s">
        <v>771</v>
      </c>
      <c r="Z751" t="s">
        <v>960</v>
      </c>
    </row>
    <row r="752" spans="1:26" hidden="1" x14ac:dyDescent="0.35">
      <c r="A752">
        <v>302755418</v>
      </c>
      <c r="B752" s="19">
        <v>43465</v>
      </c>
      <c r="C752">
        <v>85454165</v>
      </c>
      <c r="D752">
        <v>10939248</v>
      </c>
      <c r="E752">
        <v>1128607</v>
      </c>
      <c r="F752">
        <v>85058</v>
      </c>
      <c r="G752">
        <v>20667</v>
      </c>
      <c r="H752" t="s">
        <v>11026</v>
      </c>
      <c r="I752" t="s">
        <v>11027</v>
      </c>
      <c r="J752" t="s">
        <v>11028</v>
      </c>
      <c r="K752" t="s">
        <v>4154</v>
      </c>
      <c r="L752" t="s">
        <v>11029</v>
      </c>
      <c r="M752" t="s">
        <v>6888</v>
      </c>
      <c r="N752" t="s">
        <v>11030</v>
      </c>
      <c r="O752" t="s">
        <v>11031</v>
      </c>
      <c r="P752" t="s">
        <v>11032</v>
      </c>
      <c r="Q752" t="s">
        <v>386</v>
      </c>
      <c r="R752" t="s">
        <v>11033</v>
      </c>
      <c r="S752" t="s">
        <v>11034</v>
      </c>
      <c r="T752" t="s">
        <v>11035</v>
      </c>
      <c r="U752" t="s">
        <v>11036</v>
      </c>
      <c r="V752" t="s">
        <v>10</v>
      </c>
      <c r="W752" t="s">
        <v>53</v>
      </c>
      <c r="X752" t="s">
        <v>815</v>
      </c>
      <c r="Y752" t="s">
        <v>771</v>
      </c>
      <c r="Z752" t="s">
        <v>799</v>
      </c>
    </row>
    <row r="753" spans="1:26" hidden="1" x14ac:dyDescent="0.35">
      <c r="A753">
        <v>303159859</v>
      </c>
      <c r="B753" s="19">
        <v>43465</v>
      </c>
      <c r="C753">
        <v>29098503</v>
      </c>
      <c r="D753">
        <v>18299105</v>
      </c>
      <c r="E753">
        <v>1162631</v>
      </c>
      <c r="F753">
        <v>96556</v>
      </c>
      <c r="G753">
        <v>830007</v>
      </c>
      <c r="H753" t="s">
        <v>11037</v>
      </c>
      <c r="I753" t="s">
        <v>11038</v>
      </c>
      <c r="J753" t="s">
        <v>11039</v>
      </c>
      <c r="K753" t="s">
        <v>11040</v>
      </c>
      <c r="L753" t="s">
        <v>11041</v>
      </c>
      <c r="M753" t="s">
        <v>11042</v>
      </c>
      <c r="N753" t="s">
        <v>10315</v>
      </c>
      <c r="O753" t="s">
        <v>11043</v>
      </c>
      <c r="P753" t="s">
        <v>11044</v>
      </c>
      <c r="Q753" t="s">
        <v>11045</v>
      </c>
      <c r="R753" t="s">
        <v>11046</v>
      </c>
      <c r="S753" t="s">
        <v>11047</v>
      </c>
      <c r="T753" t="s">
        <v>11048</v>
      </c>
      <c r="U753" t="s">
        <v>11049</v>
      </c>
      <c r="V753" t="s">
        <v>10</v>
      </c>
      <c r="W753" t="s">
        <v>53</v>
      </c>
      <c r="X753" t="s">
        <v>932</v>
      </c>
      <c r="Y753" t="s">
        <v>771</v>
      </c>
      <c r="Z753" t="s">
        <v>881</v>
      </c>
    </row>
    <row r="754" spans="1:26" hidden="1" x14ac:dyDescent="0.35">
      <c r="A754">
        <v>303283592</v>
      </c>
      <c r="B754" s="19">
        <v>45443</v>
      </c>
      <c r="C754">
        <v>106246477</v>
      </c>
      <c r="D754">
        <v>32076159</v>
      </c>
      <c r="E754">
        <v>7766719</v>
      </c>
      <c r="F754">
        <v>4485918</v>
      </c>
      <c r="G754">
        <v>27768</v>
      </c>
      <c r="H754" t="s">
        <v>49</v>
      </c>
      <c r="I754" t="s">
        <v>11050</v>
      </c>
      <c r="J754" t="s">
        <v>11051</v>
      </c>
      <c r="K754" t="s">
        <v>11052</v>
      </c>
      <c r="L754" t="s">
        <v>11053</v>
      </c>
      <c r="M754" t="s">
        <v>11054</v>
      </c>
      <c r="N754" t="s">
        <v>11055</v>
      </c>
      <c r="O754" t="s">
        <v>49</v>
      </c>
      <c r="P754" t="s">
        <v>10533</v>
      </c>
      <c r="Q754" t="s">
        <v>4521</v>
      </c>
      <c r="R754" t="s">
        <v>11056</v>
      </c>
      <c r="S754" t="s">
        <v>11057</v>
      </c>
      <c r="T754" t="s">
        <v>11058</v>
      </c>
      <c r="U754" t="s">
        <v>11059</v>
      </c>
      <c r="V754" t="s">
        <v>10</v>
      </c>
      <c r="W754" t="s">
        <v>53</v>
      </c>
      <c r="X754" t="s">
        <v>1412</v>
      </c>
      <c r="Y754" t="s">
        <v>1389</v>
      </c>
      <c r="Z754" t="s">
        <v>1390</v>
      </c>
    </row>
    <row r="755" spans="1:26" hidden="1" x14ac:dyDescent="0.35">
      <c r="A755">
        <v>399060821</v>
      </c>
      <c r="B755" s="19">
        <v>44804</v>
      </c>
      <c r="C755">
        <v>74280302</v>
      </c>
      <c r="D755">
        <v>19748836</v>
      </c>
      <c r="E755">
        <v>889265</v>
      </c>
      <c r="F755">
        <v>628862</v>
      </c>
      <c r="G755">
        <v>8254107</v>
      </c>
      <c r="H755" t="s">
        <v>11060</v>
      </c>
      <c r="I755" t="s">
        <v>11061</v>
      </c>
      <c r="J755" t="s">
        <v>11062</v>
      </c>
      <c r="K755" t="s">
        <v>11063</v>
      </c>
      <c r="L755" t="s">
        <v>11064</v>
      </c>
      <c r="M755" t="s">
        <v>11065</v>
      </c>
      <c r="N755" t="s">
        <v>11066</v>
      </c>
      <c r="O755" t="s">
        <v>11067</v>
      </c>
      <c r="P755" t="s">
        <v>8712</v>
      </c>
      <c r="Q755" t="s">
        <v>11068</v>
      </c>
      <c r="R755" t="s">
        <v>11069</v>
      </c>
      <c r="S755" t="s">
        <v>11070</v>
      </c>
      <c r="T755" t="s">
        <v>11071</v>
      </c>
      <c r="U755" t="s">
        <v>11072</v>
      </c>
      <c r="V755" t="s">
        <v>10</v>
      </c>
      <c r="W755" t="s">
        <v>53</v>
      </c>
      <c r="X755" t="s">
        <v>831</v>
      </c>
      <c r="Y755" t="s">
        <v>771</v>
      </c>
      <c r="Z755" t="s">
        <v>799</v>
      </c>
    </row>
    <row r="756" spans="1:26" hidden="1" x14ac:dyDescent="0.35">
      <c r="A756">
        <v>325520450</v>
      </c>
      <c r="B756" s="19">
        <v>43830</v>
      </c>
      <c r="C756">
        <v>1095853900</v>
      </c>
      <c r="D756">
        <v>267932826</v>
      </c>
      <c r="E756">
        <v>9792222</v>
      </c>
      <c r="F756">
        <v>3004482</v>
      </c>
      <c r="G756">
        <v>8718288</v>
      </c>
      <c r="H756" t="s">
        <v>11073</v>
      </c>
      <c r="I756" t="s">
        <v>11074</v>
      </c>
      <c r="J756" t="s">
        <v>11075</v>
      </c>
      <c r="K756" t="s">
        <v>11076</v>
      </c>
      <c r="L756" t="s">
        <v>2786</v>
      </c>
      <c r="M756" t="s">
        <v>11077</v>
      </c>
      <c r="N756" t="s">
        <v>11078</v>
      </c>
      <c r="O756" t="s">
        <v>11079</v>
      </c>
      <c r="P756" t="s">
        <v>11080</v>
      </c>
      <c r="Q756" t="s">
        <v>11081</v>
      </c>
      <c r="R756" t="s">
        <v>11082</v>
      </c>
      <c r="S756" t="s">
        <v>11083</v>
      </c>
      <c r="T756" t="s">
        <v>11084</v>
      </c>
      <c r="U756" t="s">
        <v>11085</v>
      </c>
      <c r="V756" t="s">
        <v>10</v>
      </c>
      <c r="W756" t="s">
        <v>53</v>
      </c>
      <c r="X756" t="s">
        <v>1173</v>
      </c>
      <c r="Y756" t="s">
        <v>1125</v>
      </c>
      <c r="Z756" t="s">
        <v>1174</v>
      </c>
    </row>
    <row r="757" spans="1:26" hidden="1" x14ac:dyDescent="0.35">
      <c r="A757">
        <v>325720498</v>
      </c>
      <c r="B757" s="19">
        <v>45291</v>
      </c>
      <c r="C757">
        <v>48354931</v>
      </c>
      <c r="D757">
        <v>8987355</v>
      </c>
      <c r="E757">
        <v>-3383952</v>
      </c>
      <c r="F757">
        <v>-4909236</v>
      </c>
      <c r="G757">
        <v>-5357311</v>
      </c>
      <c r="H757" t="s">
        <v>11086</v>
      </c>
      <c r="I757" t="s">
        <v>11087</v>
      </c>
      <c r="J757" t="s">
        <v>11088</v>
      </c>
      <c r="K757" t="s">
        <v>11089</v>
      </c>
      <c r="L757" t="s">
        <v>11090</v>
      </c>
      <c r="M757" t="s">
        <v>11091</v>
      </c>
      <c r="N757" t="s">
        <v>11092</v>
      </c>
      <c r="O757" t="s">
        <v>11093</v>
      </c>
      <c r="P757" t="s">
        <v>11094</v>
      </c>
      <c r="Q757" t="s">
        <v>11095</v>
      </c>
      <c r="R757" t="s">
        <v>11096</v>
      </c>
      <c r="S757" t="s">
        <v>11097</v>
      </c>
      <c r="T757" t="s">
        <v>11098</v>
      </c>
      <c r="U757" t="s">
        <v>11099</v>
      </c>
      <c r="V757" t="s">
        <v>10</v>
      </c>
      <c r="W757" t="s">
        <v>53</v>
      </c>
      <c r="X757" t="s">
        <v>1250</v>
      </c>
      <c r="Y757" t="s">
        <v>1125</v>
      </c>
      <c r="Z757" t="s">
        <v>1174</v>
      </c>
    </row>
    <row r="758" spans="1:26" hidden="1" x14ac:dyDescent="0.35">
      <c r="A758">
        <v>390241875</v>
      </c>
      <c r="B758" s="19">
        <v>43465</v>
      </c>
      <c r="C758">
        <v>25520596</v>
      </c>
      <c r="D758">
        <v>8014973</v>
      </c>
      <c r="E758">
        <v>575928</v>
      </c>
      <c r="F758">
        <v>112867</v>
      </c>
      <c r="G758">
        <v>118580</v>
      </c>
      <c r="H758" t="s">
        <v>11100</v>
      </c>
      <c r="I758" t="s">
        <v>11101</v>
      </c>
      <c r="J758" t="s">
        <v>11102</v>
      </c>
      <c r="K758" t="s">
        <v>11103</v>
      </c>
      <c r="L758" t="s">
        <v>11104</v>
      </c>
      <c r="M758" t="s">
        <v>11105</v>
      </c>
      <c r="N758" t="s">
        <v>5599</v>
      </c>
      <c r="O758" t="s">
        <v>11106</v>
      </c>
      <c r="P758" t="s">
        <v>2379</v>
      </c>
      <c r="Q758" t="s">
        <v>5583</v>
      </c>
      <c r="R758" t="s">
        <v>11107</v>
      </c>
      <c r="S758" t="s">
        <v>11108</v>
      </c>
      <c r="T758" t="s">
        <v>11109</v>
      </c>
      <c r="U758" t="s">
        <v>11110</v>
      </c>
      <c r="V758" t="s">
        <v>10</v>
      </c>
      <c r="W758" t="s">
        <v>53</v>
      </c>
      <c r="X758" t="s">
        <v>1282</v>
      </c>
      <c r="Y758" t="s">
        <v>1125</v>
      </c>
      <c r="Z758" t="s">
        <v>1174</v>
      </c>
    </row>
    <row r="759" spans="1:26" hidden="1" x14ac:dyDescent="0.35">
      <c r="A759">
        <v>323438028</v>
      </c>
      <c r="B759" s="19">
        <v>42794</v>
      </c>
      <c r="C759">
        <v>92694103</v>
      </c>
      <c r="D759">
        <v>39971613</v>
      </c>
      <c r="E759">
        <v>1352594</v>
      </c>
      <c r="F759">
        <v>-2374779</v>
      </c>
      <c r="G759">
        <v>-1697635</v>
      </c>
      <c r="H759" t="s">
        <v>11111</v>
      </c>
      <c r="I759" t="s">
        <v>11112</v>
      </c>
      <c r="J759" t="s">
        <v>11113</v>
      </c>
      <c r="K759" t="s">
        <v>11114</v>
      </c>
      <c r="L759" t="s">
        <v>11115</v>
      </c>
      <c r="M759" t="s">
        <v>4529</v>
      </c>
      <c r="N759" t="s">
        <v>6622</v>
      </c>
      <c r="O759" t="s">
        <v>378</v>
      </c>
      <c r="P759" t="s">
        <v>8176</v>
      </c>
      <c r="Q759" t="s">
        <v>11116</v>
      </c>
      <c r="R759" t="s">
        <v>11117</v>
      </c>
      <c r="S759" t="s">
        <v>11118</v>
      </c>
      <c r="T759" t="s">
        <v>11119</v>
      </c>
      <c r="U759" t="s">
        <v>11120</v>
      </c>
      <c r="V759" t="s">
        <v>10</v>
      </c>
      <c r="W759" t="s">
        <v>53</v>
      </c>
      <c r="X759" t="s">
        <v>603</v>
      </c>
      <c r="Y759" t="s">
        <v>509</v>
      </c>
      <c r="Z759" t="s">
        <v>529</v>
      </c>
    </row>
    <row r="760" spans="1:26" hidden="1" x14ac:dyDescent="0.35">
      <c r="A760">
        <v>323533042</v>
      </c>
      <c r="B760" s="19">
        <v>44804</v>
      </c>
      <c r="C760">
        <v>26234930</v>
      </c>
      <c r="D760">
        <v>7780923</v>
      </c>
      <c r="E760">
        <v>487952</v>
      </c>
      <c r="F760">
        <v>3734036</v>
      </c>
      <c r="G760">
        <v>5103239</v>
      </c>
      <c r="H760" t="s">
        <v>11121</v>
      </c>
      <c r="I760" t="s">
        <v>11122</v>
      </c>
      <c r="J760" t="s">
        <v>8345</v>
      </c>
      <c r="K760" t="s">
        <v>11123</v>
      </c>
      <c r="L760" t="s">
        <v>11124</v>
      </c>
      <c r="M760" t="s">
        <v>11125</v>
      </c>
      <c r="N760" t="s">
        <v>11126</v>
      </c>
      <c r="O760" t="s">
        <v>11127</v>
      </c>
      <c r="P760" t="s">
        <v>10050</v>
      </c>
      <c r="Q760" t="s">
        <v>11128</v>
      </c>
      <c r="R760" t="s">
        <v>11129</v>
      </c>
      <c r="S760" t="s">
        <v>11130</v>
      </c>
      <c r="T760" t="s">
        <v>11131</v>
      </c>
      <c r="U760" t="s">
        <v>11132</v>
      </c>
      <c r="V760" t="s">
        <v>10</v>
      </c>
      <c r="W760" t="s">
        <v>53</v>
      </c>
      <c r="X760" t="s">
        <v>743</v>
      </c>
      <c r="Y760" t="s">
        <v>509</v>
      </c>
      <c r="Z760" t="s">
        <v>731</v>
      </c>
    </row>
    <row r="761" spans="1:26" hidden="1" x14ac:dyDescent="0.35">
      <c r="A761">
        <v>401089461</v>
      </c>
      <c r="B761" s="19">
        <v>42735</v>
      </c>
      <c r="C761">
        <v>129818526</v>
      </c>
      <c r="D761">
        <v>54966539</v>
      </c>
      <c r="E761">
        <v>1317017</v>
      </c>
      <c r="F761">
        <v>289462</v>
      </c>
      <c r="G761">
        <v>802268</v>
      </c>
      <c r="H761" t="s">
        <v>11133</v>
      </c>
      <c r="I761" t="s">
        <v>11134</v>
      </c>
      <c r="J761" t="s">
        <v>11135</v>
      </c>
      <c r="K761" t="s">
        <v>11136</v>
      </c>
      <c r="L761" t="s">
        <v>11137</v>
      </c>
      <c r="M761" t="s">
        <v>11138</v>
      </c>
      <c r="N761" t="s">
        <v>8749</v>
      </c>
      <c r="O761" t="s">
        <v>7788</v>
      </c>
      <c r="P761" t="s">
        <v>11139</v>
      </c>
      <c r="Q761" t="s">
        <v>11140</v>
      </c>
      <c r="R761" t="s">
        <v>11141</v>
      </c>
      <c r="S761" t="s">
        <v>11142</v>
      </c>
      <c r="T761" t="s">
        <v>11143</v>
      </c>
      <c r="U761" t="s">
        <v>11144</v>
      </c>
      <c r="V761" t="s">
        <v>10</v>
      </c>
      <c r="W761" t="s">
        <v>53</v>
      </c>
      <c r="X761" t="s">
        <v>724</v>
      </c>
      <c r="Y761" t="s">
        <v>509</v>
      </c>
      <c r="Z761" t="s">
        <v>666</v>
      </c>
    </row>
    <row r="762" spans="1:26" hidden="1" x14ac:dyDescent="0.35">
      <c r="A762">
        <v>322927146</v>
      </c>
      <c r="B762" s="19">
        <v>45291</v>
      </c>
      <c r="C762">
        <v>93644546</v>
      </c>
      <c r="D762">
        <v>51927383</v>
      </c>
      <c r="E762">
        <v>10452871</v>
      </c>
      <c r="F762">
        <v>8501342</v>
      </c>
      <c r="G762">
        <v>6563299</v>
      </c>
      <c r="H762" t="s">
        <v>49</v>
      </c>
      <c r="I762" t="s">
        <v>11145</v>
      </c>
      <c r="J762" t="s">
        <v>11146</v>
      </c>
      <c r="K762" t="s">
        <v>11147</v>
      </c>
      <c r="L762" t="s">
        <v>11148</v>
      </c>
      <c r="M762" t="s">
        <v>4348</v>
      </c>
      <c r="N762" t="s">
        <v>11149</v>
      </c>
      <c r="O762" t="s">
        <v>49</v>
      </c>
      <c r="P762" t="s">
        <v>11150</v>
      </c>
      <c r="Q762" t="s">
        <v>11151</v>
      </c>
      <c r="R762" t="s">
        <v>11152</v>
      </c>
      <c r="S762" t="s">
        <v>11153</v>
      </c>
      <c r="T762" t="s">
        <v>11154</v>
      </c>
      <c r="U762" t="s">
        <v>11155</v>
      </c>
      <c r="V762" t="s">
        <v>10</v>
      </c>
      <c r="W762" t="s">
        <v>53</v>
      </c>
      <c r="X762" t="s">
        <v>1220</v>
      </c>
      <c r="Y762" t="s">
        <v>1125</v>
      </c>
      <c r="Z762" t="s">
        <v>1174</v>
      </c>
    </row>
    <row r="763" spans="1:26" hidden="1" x14ac:dyDescent="0.35">
      <c r="A763">
        <v>389031907</v>
      </c>
      <c r="B763" s="19">
        <v>42460</v>
      </c>
      <c r="C763">
        <v>99928587</v>
      </c>
      <c r="D763">
        <v>16329881</v>
      </c>
      <c r="E763">
        <v>2509660</v>
      </c>
      <c r="F763">
        <v>2042261</v>
      </c>
      <c r="G763">
        <v>1517700</v>
      </c>
      <c r="H763" t="s">
        <v>11156</v>
      </c>
      <c r="I763" t="s">
        <v>11157</v>
      </c>
      <c r="J763" t="s">
        <v>11158</v>
      </c>
      <c r="K763" t="s">
        <v>11159</v>
      </c>
      <c r="L763" t="s">
        <v>11160</v>
      </c>
      <c r="M763" t="s">
        <v>11161</v>
      </c>
      <c r="N763" t="s">
        <v>8946</v>
      </c>
      <c r="O763" t="s">
        <v>9664</v>
      </c>
      <c r="P763" t="s">
        <v>11162</v>
      </c>
      <c r="Q763" t="s">
        <v>4768</v>
      </c>
      <c r="R763" t="s">
        <v>11163</v>
      </c>
      <c r="S763" t="s">
        <v>4814</v>
      </c>
      <c r="T763" t="s">
        <v>11164</v>
      </c>
      <c r="U763" t="s">
        <v>11165</v>
      </c>
      <c r="V763" t="s">
        <v>10</v>
      </c>
      <c r="W763" t="s">
        <v>53</v>
      </c>
      <c r="X763" t="s">
        <v>1660</v>
      </c>
      <c r="Y763" t="s">
        <v>1484</v>
      </c>
      <c r="Z763" t="s">
        <v>1566</v>
      </c>
    </row>
    <row r="764" spans="1:26" hidden="1" x14ac:dyDescent="0.35">
      <c r="A764">
        <v>6380042</v>
      </c>
      <c r="B764" s="19">
        <v>45291</v>
      </c>
      <c r="C764">
        <v>71100451</v>
      </c>
      <c r="D764">
        <v>53907341</v>
      </c>
      <c r="E764">
        <v>18345962</v>
      </c>
      <c r="F764">
        <v>14346979</v>
      </c>
      <c r="G764">
        <v>10328608</v>
      </c>
      <c r="H764" t="s">
        <v>5854</v>
      </c>
      <c r="I764" t="s">
        <v>11166</v>
      </c>
      <c r="J764" t="s">
        <v>11167</v>
      </c>
      <c r="K764" t="s">
        <v>11168</v>
      </c>
      <c r="L764" t="s">
        <v>11169</v>
      </c>
      <c r="M764" t="s">
        <v>3714</v>
      </c>
      <c r="N764" t="s">
        <v>11170</v>
      </c>
      <c r="O764" t="s">
        <v>4472</v>
      </c>
      <c r="P764" t="s">
        <v>11171</v>
      </c>
      <c r="Q764" t="s">
        <v>11172</v>
      </c>
      <c r="R764" t="s">
        <v>11173</v>
      </c>
      <c r="S764" t="s">
        <v>11174</v>
      </c>
      <c r="T764" t="s">
        <v>11175</v>
      </c>
      <c r="U764" t="s">
        <v>11176</v>
      </c>
      <c r="V764" t="s">
        <v>10</v>
      </c>
      <c r="W764" t="s">
        <v>53</v>
      </c>
      <c r="X764" t="s">
        <v>518</v>
      </c>
      <c r="Y764" t="s">
        <v>509</v>
      </c>
      <c r="Z764" t="s">
        <v>510</v>
      </c>
    </row>
    <row r="765" spans="1:26" hidden="1" x14ac:dyDescent="0.35">
      <c r="A765">
        <v>26170258</v>
      </c>
      <c r="B765" s="19">
        <v>43465</v>
      </c>
      <c r="C765">
        <v>28969427</v>
      </c>
      <c r="D765">
        <v>9375853</v>
      </c>
      <c r="E765">
        <v>751051</v>
      </c>
      <c r="F765">
        <v>323062</v>
      </c>
      <c r="G765">
        <v>127211</v>
      </c>
      <c r="H765" t="s">
        <v>11177</v>
      </c>
      <c r="I765" t="s">
        <v>11178</v>
      </c>
      <c r="J765" t="s">
        <v>8296</v>
      </c>
      <c r="K765" t="s">
        <v>11179</v>
      </c>
      <c r="L765" t="s">
        <v>11180</v>
      </c>
      <c r="M765" t="s">
        <v>11181</v>
      </c>
      <c r="N765" t="s">
        <v>5761</v>
      </c>
      <c r="O765" t="s">
        <v>11182</v>
      </c>
      <c r="P765" t="s">
        <v>1952</v>
      </c>
      <c r="Q765" t="s">
        <v>11183</v>
      </c>
      <c r="R765" t="s">
        <v>11184</v>
      </c>
      <c r="S765" t="s">
        <v>11185</v>
      </c>
      <c r="T765" t="s">
        <v>11186</v>
      </c>
      <c r="U765" t="s">
        <v>11187</v>
      </c>
      <c r="V765" t="s">
        <v>10</v>
      </c>
      <c r="W765" t="s">
        <v>53</v>
      </c>
      <c r="X765" t="s">
        <v>1852</v>
      </c>
      <c r="Y765" t="s">
        <v>1803</v>
      </c>
      <c r="Z765" t="s">
        <v>1838</v>
      </c>
    </row>
    <row r="766" spans="1:26" hidden="1" x14ac:dyDescent="0.35">
      <c r="A766">
        <v>26170258</v>
      </c>
      <c r="B766" s="19">
        <v>44926</v>
      </c>
      <c r="C766">
        <v>44159606</v>
      </c>
      <c r="D766">
        <v>11882347</v>
      </c>
      <c r="E766">
        <v>1431810</v>
      </c>
      <c r="F766">
        <v>1032451</v>
      </c>
      <c r="G766">
        <v>264805</v>
      </c>
      <c r="H766" t="s">
        <v>11188</v>
      </c>
      <c r="I766" t="s">
        <v>11189</v>
      </c>
      <c r="J766" t="s">
        <v>11190</v>
      </c>
      <c r="K766" t="s">
        <v>3584</v>
      </c>
      <c r="L766" t="s">
        <v>11191</v>
      </c>
      <c r="M766" t="s">
        <v>11192</v>
      </c>
      <c r="N766" t="s">
        <v>11193</v>
      </c>
      <c r="O766" t="s">
        <v>11194</v>
      </c>
      <c r="P766" t="s">
        <v>115</v>
      </c>
      <c r="Q766" t="s">
        <v>11195</v>
      </c>
      <c r="R766" t="s">
        <v>11196</v>
      </c>
      <c r="S766" t="s">
        <v>11197</v>
      </c>
      <c r="T766" t="s">
        <v>11198</v>
      </c>
      <c r="U766" t="s">
        <v>11199</v>
      </c>
      <c r="V766" t="s">
        <v>10</v>
      </c>
      <c r="W766" t="s">
        <v>53</v>
      </c>
      <c r="X766" t="s">
        <v>1852</v>
      </c>
      <c r="Y766" t="s">
        <v>1803</v>
      </c>
      <c r="Z766" t="s">
        <v>1838</v>
      </c>
    </row>
    <row r="767" spans="1:26" hidden="1" x14ac:dyDescent="0.35">
      <c r="A767">
        <v>391915980</v>
      </c>
      <c r="B767" s="19">
        <v>42735</v>
      </c>
      <c r="C767">
        <v>65568930</v>
      </c>
      <c r="D767">
        <v>10527851</v>
      </c>
      <c r="E767">
        <v>2891861</v>
      </c>
      <c r="F767">
        <v>2266646</v>
      </c>
      <c r="G767">
        <v>959136</v>
      </c>
      <c r="H767" t="s">
        <v>11200</v>
      </c>
      <c r="I767" t="s">
        <v>11201</v>
      </c>
      <c r="J767" t="s">
        <v>11202</v>
      </c>
      <c r="K767" t="s">
        <v>11203</v>
      </c>
      <c r="L767" t="s">
        <v>11204</v>
      </c>
      <c r="M767" t="s">
        <v>11205</v>
      </c>
      <c r="N767" t="s">
        <v>11206</v>
      </c>
      <c r="O767" t="s">
        <v>11207</v>
      </c>
      <c r="P767" t="s">
        <v>11208</v>
      </c>
      <c r="Q767" t="s">
        <v>11209</v>
      </c>
      <c r="R767" t="s">
        <v>11210</v>
      </c>
      <c r="S767" t="s">
        <v>11211</v>
      </c>
      <c r="T767" t="s">
        <v>11212</v>
      </c>
      <c r="U767" t="s">
        <v>11213</v>
      </c>
      <c r="V767" t="s">
        <v>10</v>
      </c>
      <c r="W767" t="s">
        <v>53</v>
      </c>
      <c r="X767" t="s">
        <v>833</v>
      </c>
      <c r="Y767" t="s">
        <v>771</v>
      </c>
      <c r="Z767" t="s">
        <v>799</v>
      </c>
    </row>
    <row r="768" spans="1:26" hidden="1" x14ac:dyDescent="0.35">
      <c r="A768">
        <v>383162955</v>
      </c>
      <c r="B768" s="19">
        <v>43830</v>
      </c>
      <c r="C768">
        <v>40923057</v>
      </c>
      <c r="D768">
        <v>40187720</v>
      </c>
      <c r="E768">
        <v>5691858</v>
      </c>
      <c r="F768">
        <v>5621157</v>
      </c>
      <c r="G768">
        <v>91905478</v>
      </c>
      <c r="H768" t="s">
        <v>11214</v>
      </c>
      <c r="I768" t="s">
        <v>11215</v>
      </c>
      <c r="J768" t="s">
        <v>11216</v>
      </c>
      <c r="K768" t="s">
        <v>11217</v>
      </c>
      <c r="L768" t="s">
        <v>11218</v>
      </c>
      <c r="M768" t="s">
        <v>3513</v>
      </c>
      <c r="N768" t="s">
        <v>11219</v>
      </c>
      <c r="O768" t="s">
        <v>7717</v>
      </c>
      <c r="P768" t="s">
        <v>11220</v>
      </c>
      <c r="Q768" t="s">
        <v>11221</v>
      </c>
      <c r="R768" t="s">
        <v>11222</v>
      </c>
      <c r="S768" t="s">
        <v>11223</v>
      </c>
      <c r="T768" t="s">
        <v>11224</v>
      </c>
      <c r="U768" t="s">
        <v>11225</v>
      </c>
      <c r="V768" t="s">
        <v>10</v>
      </c>
      <c r="W768" t="s">
        <v>53</v>
      </c>
      <c r="X768" t="s">
        <v>593</v>
      </c>
      <c r="Y768" t="s">
        <v>509</v>
      </c>
      <c r="Z768" t="s">
        <v>529</v>
      </c>
    </row>
    <row r="769" spans="1:26" hidden="1" x14ac:dyDescent="0.35">
      <c r="A769">
        <v>383162955</v>
      </c>
      <c r="B769" s="19">
        <v>44561</v>
      </c>
      <c r="C769">
        <v>29177559</v>
      </c>
      <c r="D769">
        <v>28986245</v>
      </c>
      <c r="E769">
        <v>-886820</v>
      </c>
      <c r="F769">
        <v>3200777</v>
      </c>
      <c r="G769">
        <v>-20393265</v>
      </c>
      <c r="H769" t="s">
        <v>11226</v>
      </c>
      <c r="I769" t="s">
        <v>11227</v>
      </c>
      <c r="J769" t="s">
        <v>11228</v>
      </c>
      <c r="K769" t="s">
        <v>11229</v>
      </c>
      <c r="L769" t="s">
        <v>11230</v>
      </c>
      <c r="M769" t="s">
        <v>11231</v>
      </c>
      <c r="N769" t="s">
        <v>11232</v>
      </c>
      <c r="O769" t="s">
        <v>72</v>
      </c>
      <c r="P769" t="s">
        <v>11233</v>
      </c>
      <c r="Q769" t="s">
        <v>3594</v>
      </c>
      <c r="R769" t="s">
        <v>11234</v>
      </c>
      <c r="S769" t="s">
        <v>7840</v>
      </c>
      <c r="T769" t="s">
        <v>11235</v>
      </c>
      <c r="U769" t="s">
        <v>11236</v>
      </c>
      <c r="V769" t="s">
        <v>10</v>
      </c>
      <c r="W769" t="s">
        <v>53</v>
      </c>
      <c r="X769" t="s">
        <v>593</v>
      </c>
      <c r="Y769" t="s">
        <v>509</v>
      </c>
      <c r="Z769" t="s">
        <v>529</v>
      </c>
    </row>
    <row r="770" spans="1:26" hidden="1" x14ac:dyDescent="0.35">
      <c r="A770">
        <v>383168481</v>
      </c>
      <c r="B770" s="19">
        <v>43830</v>
      </c>
      <c r="C770">
        <v>367413488</v>
      </c>
      <c r="D770">
        <v>68681450</v>
      </c>
      <c r="E770">
        <v>15955457</v>
      </c>
      <c r="F770">
        <v>4633379</v>
      </c>
      <c r="G770">
        <v>2489037</v>
      </c>
      <c r="H770" t="s">
        <v>11237</v>
      </c>
      <c r="I770" t="s">
        <v>11238</v>
      </c>
      <c r="J770" t="s">
        <v>3759</v>
      </c>
      <c r="K770" t="s">
        <v>11239</v>
      </c>
      <c r="L770" t="s">
        <v>11240</v>
      </c>
      <c r="M770" t="s">
        <v>11241</v>
      </c>
      <c r="N770" t="s">
        <v>11242</v>
      </c>
      <c r="O770" t="s">
        <v>5486</v>
      </c>
      <c r="P770" t="s">
        <v>11243</v>
      </c>
      <c r="Q770" t="s">
        <v>8267</v>
      </c>
      <c r="R770" t="s">
        <v>11244</v>
      </c>
      <c r="S770" t="s">
        <v>11245</v>
      </c>
      <c r="T770" t="s">
        <v>11246</v>
      </c>
      <c r="U770" t="s">
        <v>11247</v>
      </c>
      <c r="V770" t="s">
        <v>10</v>
      </c>
      <c r="W770" t="s">
        <v>53</v>
      </c>
      <c r="X770" t="s">
        <v>1128</v>
      </c>
      <c r="Y770" t="s">
        <v>1125</v>
      </c>
      <c r="Z770" t="s">
        <v>1126</v>
      </c>
    </row>
    <row r="771" spans="1:26" hidden="1" x14ac:dyDescent="0.35">
      <c r="A771">
        <v>302049168</v>
      </c>
      <c r="B771" s="19">
        <v>43524</v>
      </c>
      <c r="C771">
        <v>45878770</v>
      </c>
      <c r="D771">
        <v>17231519</v>
      </c>
      <c r="E771">
        <v>2982507</v>
      </c>
      <c r="F771">
        <v>2583106</v>
      </c>
      <c r="G771">
        <v>1786955</v>
      </c>
      <c r="H771" t="s">
        <v>11248</v>
      </c>
      <c r="I771" t="s">
        <v>11249</v>
      </c>
      <c r="J771" t="s">
        <v>11250</v>
      </c>
      <c r="K771" t="s">
        <v>11251</v>
      </c>
      <c r="L771" t="s">
        <v>11252</v>
      </c>
      <c r="M771" t="s">
        <v>9906</v>
      </c>
      <c r="N771" t="s">
        <v>3431</v>
      </c>
      <c r="O771" t="s">
        <v>3339</v>
      </c>
      <c r="P771" t="s">
        <v>11253</v>
      </c>
      <c r="Q771" t="s">
        <v>11254</v>
      </c>
      <c r="R771" t="s">
        <v>11255</v>
      </c>
      <c r="S771" t="s">
        <v>11256</v>
      </c>
      <c r="T771" t="s">
        <v>11257</v>
      </c>
      <c r="U771" t="s">
        <v>11258</v>
      </c>
      <c r="V771" t="s">
        <v>10</v>
      </c>
      <c r="W771" t="s">
        <v>53</v>
      </c>
      <c r="X771" t="s">
        <v>1715</v>
      </c>
      <c r="Y771" t="s">
        <v>1484</v>
      </c>
      <c r="Z771" t="s">
        <v>1677</v>
      </c>
    </row>
    <row r="772" spans="1:26" hidden="1" x14ac:dyDescent="0.35">
      <c r="A772">
        <v>383311255</v>
      </c>
      <c r="B772" s="19">
        <v>42735</v>
      </c>
      <c r="C772">
        <v>117412463</v>
      </c>
      <c r="D772">
        <v>28030506</v>
      </c>
      <c r="E772">
        <v>4440948</v>
      </c>
      <c r="F772">
        <v>4348938</v>
      </c>
      <c r="G772">
        <v>0</v>
      </c>
      <c r="H772" t="s">
        <v>49</v>
      </c>
      <c r="I772" t="s">
        <v>11259</v>
      </c>
      <c r="J772" t="s">
        <v>67</v>
      </c>
      <c r="K772" t="s">
        <v>11260</v>
      </c>
      <c r="L772" t="s">
        <v>11261</v>
      </c>
      <c r="M772" t="s">
        <v>49</v>
      </c>
      <c r="N772" t="s">
        <v>3339</v>
      </c>
      <c r="O772" t="s">
        <v>49</v>
      </c>
      <c r="P772" t="s">
        <v>3508</v>
      </c>
      <c r="Q772" t="s">
        <v>6454</v>
      </c>
      <c r="R772" t="s">
        <v>11262</v>
      </c>
      <c r="S772" t="s">
        <v>11263</v>
      </c>
      <c r="T772" t="s">
        <v>11264</v>
      </c>
      <c r="U772" t="s">
        <v>11265</v>
      </c>
      <c r="V772" t="s">
        <v>10</v>
      </c>
      <c r="W772" t="s">
        <v>53</v>
      </c>
      <c r="X772" t="s">
        <v>1346</v>
      </c>
      <c r="Y772" t="s">
        <v>1125</v>
      </c>
      <c r="Z772" t="s">
        <v>1326</v>
      </c>
    </row>
    <row r="773" spans="1:26" hidden="1" x14ac:dyDescent="0.35">
      <c r="A773">
        <v>383885746</v>
      </c>
      <c r="B773" s="19">
        <v>44196</v>
      </c>
      <c r="C773">
        <v>61475652</v>
      </c>
      <c r="D773">
        <v>60546246</v>
      </c>
      <c r="E773">
        <v>22582130</v>
      </c>
      <c r="F773">
        <v>5721503</v>
      </c>
      <c r="G773">
        <v>4752692</v>
      </c>
      <c r="H773" t="s">
        <v>49</v>
      </c>
      <c r="I773" t="s">
        <v>11266</v>
      </c>
      <c r="J773" t="s">
        <v>11267</v>
      </c>
      <c r="K773" t="s">
        <v>11268</v>
      </c>
      <c r="L773" t="s">
        <v>11269</v>
      </c>
      <c r="M773" t="s">
        <v>49</v>
      </c>
      <c r="N773" t="s">
        <v>11270</v>
      </c>
      <c r="O773" t="s">
        <v>49</v>
      </c>
      <c r="P773" t="s">
        <v>11271</v>
      </c>
      <c r="Q773" t="s">
        <v>11272</v>
      </c>
      <c r="R773" t="s">
        <v>11273</v>
      </c>
      <c r="S773" t="s">
        <v>11274</v>
      </c>
      <c r="T773" t="s">
        <v>11275</v>
      </c>
      <c r="U773" t="s">
        <v>11276</v>
      </c>
      <c r="V773" t="s">
        <v>10</v>
      </c>
      <c r="W773" t="s">
        <v>53</v>
      </c>
      <c r="X773" t="s">
        <v>756</v>
      </c>
      <c r="Y773" t="s">
        <v>509</v>
      </c>
      <c r="Z773" t="s">
        <v>746</v>
      </c>
    </row>
    <row r="774" spans="1:26" hidden="1" x14ac:dyDescent="0.35">
      <c r="A774">
        <v>383907425</v>
      </c>
      <c r="B774" s="19">
        <v>43008</v>
      </c>
      <c r="C774">
        <v>70872565</v>
      </c>
      <c r="D774">
        <v>13493111</v>
      </c>
      <c r="E774">
        <v>1386918</v>
      </c>
      <c r="F774">
        <v>683276</v>
      </c>
      <c r="G774">
        <v>608192</v>
      </c>
      <c r="H774" t="s">
        <v>11277</v>
      </c>
      <c r="I774" t="s">
        <v>11278</v>
      </c>
      <c r="J774" t="s">
        <v>11279</v>
      </c>
      <c r="K774" t="s">
        <v>11280</v>
      </c>
      <c r="L774" t="s">
        <v>11281</v>
      </c>
      <c r="M774" t="s">
        <v>11282</v>
      </c>
      <c r="N774" t="s">
        <v>9078</v>
      </c>
      <c r="O774" t="s">
        <v>11283</v>
      </c>
      <c r="P774" t="s">
        <v>11284</v>
      </c>
      <c r="Q774" t="s">
        <v>5867</v>
      </c>
      <c r="R774" t="s">
        <v>11285</v>
      </c>
      <c r="S774" t="s">
        <v>11286</v>
      </c>
      <c r="T774" t="s">
        <v>11287</v>
      </c>
      <c r="U774" t="s">
        <v>11288</v>
      </c>
      <c r="V774" t="s">
        <v>10</v>
      </c>
      <c r="W774" t="s">
        <v>53</v>
      </c>
      <c r="X774" t="s">
        <v>1458</v>
      </c>
      <c r="Y774" t="s">
        <v>1389</v>
      </c>
      <c r="Z774" t="s">
        <v>1446</v>
      </c>
    </row>
    <row r="775" spans="1:26" hidden="1" x14ac:dyDescent="0.35">
      <c r="A775">
        <v>17150038</v>
      </c>
      <c r="B775" s="19">
        <v>44012</v>
      </c>
      <c r="C775">
        <v>55855799</v>
      </c>
      <c r="D775">
        <v>23984975</v>
      </c>
      <c r="E775">
        <v>4028629</v>
      </c>
      <c r="F775">
        <v>3098908</v>
      </c>
      <c r="G775">
        <v>2119125</v>
      </c>
      <c r="H775" t="s">
        <v>4193</v>
      </c>
      <c r="I775" t="s">
        <v>11289</v>
      </c>
      <c r="J775" t="s">
        <v>11290</v>
      </c>
      <c r="K775" t="s">
        <v>11291</v>
      </c>
      <c r="L775" t="s">
        <v>11292</v>
      </c>
      <c r="M775" t="s">
        <v>11293</v>
      </c>
      <c r="N775" t="s">
        <v>3933</v>
      </c>
      <c r="O775" t="s">
        <v>11294</v>
      </c>
      <c r="P775" t="s">
        <v>4490</v>
      </c>
      <c r="Q775" t="s">
        <v>11295</v>
      </c>
      <c r="R775" t="s">
        <v>11296</v>
      </c>
      <c r="S775" t="s">
        <v>11297</v>
      </c>
      <c r="T775" t="s">
        <v>11298</v>
      </c>
      <c r="U775" t="s">
        <v>11299</v>
      </c>
      <c r="V775" t="s">
        <v>10</v>
      </c>
      <c r="W775" t="s">
        <v>53</v>
      </c>
      <c r="X775" t="s">
        <v>659</v>
      </c>
      <c r="Y775" t="s">
        <v>509</v>
      </c>
      <c r="Z775" t="s">
        <v>645</v>
      </c>
    </row>
    <row r="776" spans="1:26" hidden="1" x14ac:dyDescent="0.35">
      <c r="A776">
        <v>25550120</v>
      </c>
      <c r="B776" s="19">
        <v>43830</v>
      </c>
      <c r="C776">
        <v>160916296</v>
      </c>
      <c r="D776">
        <v>60334523</v>
      </c>
      <c r="E776">
        <v>12444123</v>
      </c>
      <c r="F776">
        <v>1957887</v>
      </c>
      <c r="G776">
        <v>-54704</v>
      </c>
      <c r="H776" t="s">
        <v>11300</v>
      </c>
      <c r="I776" t="s">
        <v>11301</v>
      </c>
      <c r="J776" t="s">
        <v>11302</v>
      </c>
      <c r="K776" t="s">
        <v>11303</v>
      </c>
      <c r="L776" t="s">
        <v>11304</v>
      </c>
      <c r="M776" t="s">
        <v>2416</v>
      </c>
      <c r="N776" t="s">
        <v>11305</v>
      </c>
      <c r="O776" t="s">
        <v>4057</v>
      </c>
      <c r="P776" t="s">
        <v>11306</v>
      </c>
      <c r="Q776" t="s">
        <v>11307</v>
      </c>
      <c r="R776" t="s">
        <v>11308</v>
      </c>
      <c r="S776" t="s">
        <v>11309</v>
      </c>
      <c r="T776" t="s">
        <v>11310</v>
      </c>
      <c r="U776" t="s">
        <v>11311</v>
      </c>
      <c r="V776" t="s">
        <v>10</v>
      </c>
      <c r="W776" t="s">
        <v>53</v>
      </c>
      <c r="X776" t="s">
        <v>1290</v>
      </c>
      <c r="Y776" t="s">
        <v>1125</v>
      </c>
      <c r="Z776" t="s">
        <v>1174</v>
      </c>
    </row>
    <row r="777" spans="1:26" hidden="1" x14ac:dyDescent="0.35">
      <c r="A777">
        <v>26170258</v>
      </c>
      <c r="B777" s="19">
        <v>43830</v>
      </c>
      <c r="C777">
        <v>32056155</v>
      </c>
      <c r="D777">
        <v>9186696</v>
      </c>
      <c r="E777">
        <v>948971</v>
      </c>
      <c r="F777">
        <v>445651</v>
      </c>
      <c r="G777">
        <v>2058614</v>
      </c>
      <c r="H777" t="s">
        <v>11312</v>
      </c>
      <c r="I777" t="s">
        <v>11313</v>
      </c>
      <c r="J777" t="s">
        <v>11314</v>
      </c>
      <c r="K777" t="s">
        <v>11315</v>
      </c>
      <c r="L777" t="s">
        <v>11316</v>
      </c>
      <c r="M777" t="s">
        <v>8566</v>
      </c>
      <c r="N777" t="s">
        <v>11317</v>
      </c>
      <c r="O777" t="s">
        <v>4740</v>
      </c>
      <c r="P777" t="s">
        <v>231</v>
      </c>
      <c r="Q777" t="s">
        <v>11080</v>
      </c>
      <c r="R777" t="s">
        <v>11318</v>
      </c>
      <c r="S777" t="s">
        <v>11319</v>
      </c>
      <c r="T777" t="s">
        <v>49</v>
      </c>
      <c r="U777" t="s">
        <v>11320</v>
      </c>
      <c r="V777" t="s">
        <v>10</v>
      </c>
      <c r="W777" t="s">
        <v>53</v>
      </c>
      <c r="X777" t="s">
        <v>1852</v>
      </c>
      <c r="Y777" t="s">
        <v>1803</v>
      </c>
      <c r="Z777" t="s">
        <v>1838</v>
      </c>
    </row>
    <row r="778" spans="1:26" hidden="1" x14ac:dyDescent="0.35">
      <c r="A778">
        <v>95650529</v>
      </c>
      <c r="B778" s="19">
        <v>42825</v>
      </c>
      <c r="C778">
        <v>66000000</v>
      </c>
      <c r="D778">
        <v>30000000</v>
      </c>
      <c r="E778">
        <v>5000000</v>
      </c>
      <c r="F778">
        <v>2000000</v>
      </c>
      <c r="G778">
        <v>1000000</v>
      </c>
      <c r="H778" t="s">
        <v>49</v>
      </c>
      <c r="I778" t="s">
        <v>11321</v>
      </c>
      <c r="J778" t="s">
        <v>6649</v>
      </c>
      <c r="K778" t="s">
        <v>11322</v>
      </c>
      <c r="L778" t="s">
        <v>11323</v>
      </c>
      <c r="M778" t="s">
        <v>49</v>
      </c>
      <c r="N778" t="s">
        <v>11324</v>
      </c>
      <c r="O778" t="s">
        <v>49</v>
      </c>
      <c r="P778" t="s">
        <v>11325</v>
      </c>
      <c r="Q778" t="s">
        <v>11324</v>
      </c>
      <c r="R778" t="s">
        <v>11326</v>
      </c>
      <c r="S778" t="s">
        <v>49</v>
      </c>
      <c r="T778" t="s">
        <v>11327</v>
      </c>
      <c r="U778" t="s">
        <v>11328</v>
      </c>
      <c r="V778" t="s">
        <v>10</v>
      </c>
      <c r="W778" t="s">
        <v>53</v>
      </c>
      <c r="X778" t="s">
        <v>847</v>
      </c>
      <c r="Y778" t="s">
        <v>771</v>
      </c>
      <c r="Z778" t="s">
        <v>799</v>
      </c>
    </row>
    <row r="779" spans="1:26" hidden="1" x14ac:dyDescent="0.35">
      <c r="A779">
        <v>55811996</v>
      </c>
      <c r="B779" s="19">
        <v>45291</v>
      </c>
      <c r="C779">
        <v>49280760</v>
      </c>
      <c r="D779">
        <v>20928995</v>
      </c>
      <c r="E779">
        <v>-770501</v>
      </c>
      <c r="F779">
        <v>-1498629</v>
      </c>
      <c r="G779">
        <v>-2049413</v>
      </c>
      <c r="H779" t="s">
        <v>11329</v>
      </c>
      <c r="I779" t="s">
        <v>11330</v>
      </c>
      <c r="J779" t="s">
        <v>11331</v>
      </c>
      <c r="K779" t="s">
        <v>11332</v>
      </c>
      <c r="L779" t="s">
        <v>7966</v>
      </c>
      <c r="M779" t="s">
        <v>11333</v>
      </c>
      <c r="N779" t="s">
        <v>11334</v>
      </c>
      <c r="O779" t="s">
        <v>11335</v>
      </c>
      <c r="P779" t="s">
        <v>11336</v>
      </c>
      <c r="Q779" t="s">
        <v>11337</v>
      </c>
      <c r="R779" t="s">
        <v>11338</v>
      </c>
      <c r="S779" t="s">
        <v>11339</v>
      </c>
      <c r="T779" t="s">
        <v>11340</v>
      </c>
      <c r="U779" t="s">
        <v>11341</v>
      </c>
      <c r="V779" t="s">
        <v>10</v>
      </c>
      <c r="W779" t="s">
        <v>53</v>
      </c>
      <c r="X779" t="s">
        <v>1362</v>
      </c>
      <c r="Y779" t="s">
        <v>1125</v>
      </c>
      <c r="Z779" t="s">
        <v>1326</v>
      </c>
    </row>
    <row r="780" spans="1:26" hidden="1" x14ac:dyDescent="0.35">
      <c r="A780">
        <v>55811996</v>
      </c>
      <c r="B780" s="19">
        <v>45657</v>
      </c>
      <c r="C780">
        <v>48264621</v>
      </c>
      <c r="D780">
        <v>22052798</v>
      </c>
      <c r="E780">
        <v>-802793</v>
      </c>
      <c r="F780">
        <v>-1729437</v>
      </c>
      <c r="G780">
        <v>-1958393</v>
      </c>
      <c r="H780" t="s">
        <v>11342</v>
      </c>
      <c r="I780" t="s">
        <v>11343</v>
      </c>
      <c r="J780" t="s">
        <v>11344</v>
      </c>
      <c r="K780" t="s">
        <v>11345</v>
      </c>
      <c r="L780" t="s">
        <v>11346</v>
      </c>
      <c r="M780" t="s">
        <v>11347</v>
      </c>
      <c r="N780" t="s">
        <v>11348</v>
      </c>
      <c r="O780" t="s">
        <v>11349</v>
      </c>
      <c r="P780" t="s">
        <v>11350</v>
      </c>
      <c r="Q780" t="s">
        <v>11351</v>
      </c>
      <c r="R780" t="s">
        <v>11352</v>
      </c>
      <c r="S780" t="s">
        <v>4517</v>
      </c>
      <c r="T780" t="s">
        <v>11353</v>
      </c>
      <c r="U780" t="s">
        <v>11354</v>
      </c>
      <c r="V780" t="s">
        <v>10</v>
      </c>
      <c r="W780" t="s">
        <v>53</v>
      </c>
      <c r="X780" t="s">
        <v>1362</v>
      </c>
      <c r="Y780" t="s">
        <v>1125</v>
      </c>
      <c r="Z780" t="s">
        <v>1326</v>
      </c>
    </row>
    <row r="781" spans="1:26" hidden="1" x14ac:dyDescent="0.35">
      <c r="A781">
        <v>54200217</v>
      </c>
      <c r="B781" s="19">
        <v>44196</v>
      </c>
      <c r="C781">
        <v>24080180</v>
      </c>
      <c r="D781">
        <v>14966860</v>
      </c>
      <c r="E781">
        <v>2627036</v>
      </c>
      <c r="F781">
        <v>1706764</v>
      </c>
      <c r="G781">
        <v>1241295</v>
      </c>
      <c r="H781" t="s">
        <v>11355</v>
      </c>
      <c r="I781" t="s">
        <v>11356</v>
      </c>
      <c r="J781" t="s">
        <v>11357</v>
      </c>
      <c r="K781" t="s">
        <v>11358</v>
      </c>
      <c r="L781" t="s">
        <v>11359</v>
      </c>
      <c r="M781" t="s">
        <v>10469</v>
      </c>
      <c r="N781" t="s">
        <v>11360</v>
      </c>
      <c r="O781" t="s">
        <v>11361</v>
      </c>
      <c r="P781" t="s">
        <v>11362</v>
      </c>
      <c r="Q781" t="s">
        <v>11363</v>
      </c>
      <c r="R781" t="s">
        <v>11364</v>
      </c>
      <c r="S781" t="s">
        <v>11365</v>
      </c>
      <c r="T781" t="s">
        <v>11366</v>
      </c>
      <c r="U781" t="s">
        <v>11367</v>
      </c>
      <c r="V781" t="s">
        <v>10</v>
      </c>
      <c r="W781" t="s">
        <v>53</v>
      </c>
      <c r="X781" t="s">
        <v>912</v>
      </c>
      <c r="Y781" t="s">
        <v>771</v>
      </c>
      <c r="Z781" t="s">
        <v>881</v>
      </c>
    </row>
    <row r="782" spans="1:26" hidden="1" x14ac:dyDescent="0.35">
      <c r="A782">
        <v>54200217</v>
      </c>
      <c r="B782" s="19">
        <v>44926</v>
      </c>
      <c r="C782">
        <v>49818825</v>
      </c>
      <c r="D782">
        <v>29356685</v>
      </c>
      <c r="E782">
        <v>9631594</v>
      </c>
      <c r="F782">
        <v>8918952</v>
      </c>
      <c r="G782">
        <v>5855824</v>
      </c>
      <c r="H782" t="s">
        <v>11368</v>
      </c>
      <c r="I782" t="s">
        <v>11369</v>
      </c>
      <c r="J782" t="s">
        <v>11370</v>
      </c>
      <c r="K782" t="s">
        <v>11371</v>
      </c>
      <c r="L782" t="s">
        <v>9556</v>
      </c>
      <c r="M782" t="s">
        <v>11372</v>
      </c>
      <c r="N782" t="s">
        <v>11373</v>
      </c>
      <c r="O782" t="s">
        <v>11374</v>
      </c>
      <c r="P782" t="s">
        <v>11375</v>
      </c>
      <c r="Q782" t="s">
        <v>11376</v>
      </c>
      <c r="R782" t="s">
        <v>11377</v>
      </c>
      <c r="S782" t="s">
        <v>11378</v>
      </c>
      <c r="T782" t="s">
        <v>11379</v>
      </c>
      <c r="U782" t="s">
        <v>11380</v>
      </c>
      <c r="V782" t="s">
        <v>10</v>
      </c>
      <c r="W782" t="s">
        <v>53</v>
      </c>
      <c r="X782" t="s">
        <v>912</v>
      </c>
      <c r="Y782" t="s">
        <v>771</v>
      </c>
      <c r="Z782" t="s">
        <v>881</v>
      </c>
    </row>
    <row r="783" spans="1:26" hidden="1" x14ac:dyDescent="0.35">
      <c r="A783">
        <v>57504599</v>
      </c>
      <c r="B783" s="19">
        <v>42643</v>
      </c>
      <c r="C783">
        <v>224323466</v>
      </c>
      <c r="D783">
        <v>-112632117</v>
      </c>
      <c r="E783">
        <v>-206124322</v>
      </c>
      <c r="F783">
        <v>25768124</v>
      </c>
      <c r="G783">
        <v>15295270</v>
      </c>
      <c r="H783" t="s">
        <v>11381</v>
      </c>
      <c r="I783" t="s">
        <v>11382</v>
      </c>
      <c r="J783" t="s">
        <v>7374</v>
      </c>
      <c r="K783" t="s">
        <v>11383</v>
      </c>
      <c r="L783" t="s">
        <v>7519</v>
      </c>
      <c r="M783" t="s">
        <v>11384</v>
      </c>
      <c r="N783" t="s">
        <v>11385</v>
      </c>
      <c r="O783" t="s">
        <v>11386</v>
      </c>
      <c r="P783" t="s">
        <v>11387</v>
      </c>
      <c r="Q783" t="s">
        <v>11388</v>
      </c>
      <c r="R783" t="s">
        <v>11389</v>
      </c>
      <c r="S783" t="s">
        <v>11390</v>
      </c>
      <c r="T783" t="s">
        <v>11391</v>
      </c>
      <c r="U783" t="s">
        <v>11392</v>
      </c>
      <c r="V783" t="s">
        <v>10</v>
      </c>
      <c r="W783" t="s">
        <v>53</v>
      </c>
      <c r="X783" t="s">
        <v>947</v>
      </c>
      <c r="Y783" t="s">
        <v>771</v>
      </c>
      <c r="Z783" t="s">
        <v>941</v>
      </c>
    </row>
    <row r="784" spans="1:26" hidden="1" x14ac:dyDescent="0.35">
      <c r="A784">
        <v>57504599</v>
      </c>
      <c r="B784" s="19">
        <v>43373</v>
      </c>
      <c r="C784">
        <v>210768845</v>
      </c>
      <c r="D784">
        <v>122141599</v>
      </c>
      <c r="E784">
        <v>28177180</v>
      </c>
      <c r="F784">
        <v>23292211</v>
      </c>
      <c r="G784">
        <v>14320631</v>
      </c>
      <c r="H784" t="s">
        <v>7104</v>
      </c>
      <c r="I784" t="s">
        <v>11393</v>
      </c>
      <c r="J784" t="s">
        <v>11394</v>
      </c>
      <c r="K784" t="s">
        <v>11395</v>
      </c>
      <c r="L784" t="s">
        <v>11396</v>
      </c>
      <c r="M784" t="s">
        <v>11397</v>
      </c>
      <c r="N784" t="s">
        <v>11398</v>
      </c>
      <c r="O784" t="s">
        <v>4472</v>
      </c>
      <c r="P784" t="s">
        <v>11399</v>
      </c>
      <c r="Q784" t="s">
        <v>11400</v>
      </c>
      <c r="R784" t="s">
        <v>11401</v>
      </c>
      <c r="S784" t="s">
        <v>11402</v>
      </c>
      <c r="T784" t="s">
        <v>11403</v>
      </c>
      <c r="U784" t="s">
        <v>11404</v>
      </c>
      <c r="V784" t="s">
        <v>10</v>
      </c>
      <c r="W784" t="s">
        <v>53</v>
      </c>
      <c r="X784" t="s">
        <v>947</v>
      </c>
      <c r="Y784" t="s">
        <v>771</v>
      </c>
      <c r="Z784" t="s">
        <v>941</v>
      </c>
    </row>
    <row r="785" spans="1:26" hidden="1" x14ac:dyDescent="0.35">
      <c r="A785">
        <v>57504599</v>
      </c>
      <c r="B785" s="19">
        <v>44469</v>
      </c>
      <c r="C785">
        <v>216949687</v>
      </c>
      <c r="D785">
        <v>121550498</v>
      </c>
      <c r="E785">
        <v>21602216</v>
      </c>
      <c r="F785">
        <v>20028928</v>
      </c>
      <c r="G785">
        <v>13514964</v>
      </c>
      <c r="H785" t="s">
        <v>2664</v>
      </c>
      <c r="I785" t="s">
        <v>11405</v>
      </c>
      <c r="J785" t="s">
        <v>5619</v>
      </c>
      <c r="K785" t="s">
        <v>11406</v>
      </c>
      <c r="L785" t="s">
        <v>11407</v>
      </c>
      <c r="M785" t="s">
        <v>5364</v>
      </c>
      <c r="N785" t="s">
        <v>3606</v>
      </c>
      <c r="O785" t="s">
        <v>44</v>
      </c>
      <c r="P785" t="s">
        <v>11408</v>
      </c>
      <c r="Q785" t="s">
        <v>11409</v>
      </c>
      <c r="R785" t="s">
        <v>11410</v>
      </c>
      <c r="S785" t="s">
        <v>11411</v>
      </c>
      <c r="T785" t="s">
        <v>11412</v>
      </c>
      <c r="U785" t="s">
        <v>11413</v>
      </c>
      <c r="V785" t="s">
        <v>10</v>
      </c>
      <c r="W785" t="s">
        <v>53</v>
      </c>
      <c r="X785" t="s">
        <v>947</v>
      </c>
      <c r="Y785" t="s">
        <v>771</v>
      </c>
      <c r="Z785" t="s">
        <v>941</v>
      </c>
    </row>
    <row r="786" spans="1:26" hidden="1" x14ac:dyDescent="0.35">
      <c r="A786">
        <v>333452712</v>
      </c>
      <c r="B786" s="19">
        <v>44196</v>
      </c>
      <c r="C786">
        <v>50705290</v>
      </c>
      <c r="D786">
        <v>6563865</v>
      </c>
      <c r="E786">
        <v>669097</v>
      </c>
      <c r="F786">
        <v>651181</v>
      </c>
      <c r="G786">
        <v>491639</v>
      </c>
      <c r="H786" t="s">
        <v>49</v>
      </c>
      <c r="I786" t="s">
        <v>11414</v>
      </c>
      <c r="J786" t="s">
        <v>11415</v>
      </c>
      <c r="K786" t="s">
        <v>11416</v>
      </c>
      <c r="L786" t="s">
        <v>11417</v>
      </c>
      <c r="M786" t="s">
        <v>49</v>
      </c>
      <c r="N786" t="s">
        <v>8056</v>
      </c>
      <c r="O786" t="s">
        <v>49</v>
      </c>
      <c r="P786" t="s">
        <v>4898</v>
      </c>
      <c r="Q786" t="s">
        <v>11418</v>
      </c>
      <c r="R786" t="s">
        <v>11419</v>
      </c>
      <c r="S786" t="s">
        <v>11420</v>
      </c>
      <c r="T786" t="s">
        <v>11421</v>
      </c>
      <c r="U786" t="s">
        <v>11422</v>
      </c>
      <c r="V786" t="s">
        <v>10</v>
      </c>
      <c r="W786" t="s">
        <v>53</v>
      </c>
      <c r="X786" t="s">
        <v>1614</v>
      </c>
      <c r="Y786" t="s">
        <v>1484</v>
      </c>
      <c r="Z786" t="s">
        <v>1566</v>
      </c>
    </row>
    <row r="787" spans="1:26" hidden="1" x14ac:dyDescent="0.35">
      <c r="A787">
        <v>393422357</v>
      </c>
      <c r="B787" s="19">
        <v>44926</v>
      </c>
      <c r="C787">
        <v>76155701</v>
      </c>
      <c r="D787">
        <v>15342881</v>
      </c>
      <c r="E787">
        <v>1833919</v>
      </c>
      <c r="F787">
        <v>1518969</v>
      </c>
      <c r="G787">
        <v>618684</v>
      </c>
      <c r="H787" t="s">
        <v>11423</v>
      </c>
      <c r="I787" t="s">
        <v>11424</v>
      </c>
      <c r="J787" t="s">
        <v>11425</v>
      </c>
      <c r="K787" t="s">
        <v>11426</v>
      </c>
      <c r="L787" t="s">
        <v>9982</v>
      </c>
      <c r="M787" t="s">
        <v>11427</v>
      </c>
      <c r="N787" t="s">
        <v>11428</v>
      </c>
      <c r="O787" t="s">
        <v>11429</v>
      </c>
      <c r="P787" t="s">
        <v>11430</v>
      </c>
      <c r="Q787" t="s">
        <v>11431</v>
      </c>
      <c r="R787" t="s">
        <v>11432</v>
      </c>
      <c r="S787" t="s">
        <v>11433</v>
      </c>
      <c r="T787" t="s">
        <v>11434</v>
      </c>
      <c r="U787" t="s">
        <v>11435</v>
      </c>
      <c r="V787" t="s">
        <v>10</v>
      </c>
      <c r="W787" t="s">
        <v>53</v>
      </c>
      <c r="X787" t="s">
        <v>1608</v>
      </c>
      <c r="Y787" t="s">
        <v>1484</v>
      </c>
      <c r="Z787" t="s">
        <v>1566</v>
      </c>
    </row>
    <row r="788" spans="1:26" hidden="1" x14ac:dyDescent="0.35">
      <c r="A788">
        <v>63804108</v>
      </c>
      <c r="B788" s="19">
        <v>43830</v>
      </c>
      <c r="C788">
        <v>29179324</v>
      </c>
      <c r="D788">
        <v>13191404</v>
      </c>
      <c r="E788">
        <v>5044357</v>
      </c>
      <c r="F788">
        <v>4877433</v>
      </c>
      <c r="G788">
        <v>3015995</v>
      </c>
      <c r="H788" t="s">
        <v>5989</v>
      </c>
      <c r="I788" t="s">
        <v>11436</v>
      </c>
      <c r="J788" t="s">
        <v>11437</v>
      </c>
      <c r="K788" t="s">
        <v>11438</v>
      </c>
      <c r="L788" t="s">
        <v>10037</v>
      </c>
      <c r="M788" t="s">
        <v>4483</v>
      </c>
      <c r="N788" t="s">
        <v>11439</v>
      </c>
      <c r="O788" t="s">
        <v>6944</v>
      </c>
      <c r="P788" t="s">
        <v>11440</v>
      </c>
      <c r="Q788" t="s">
        <v>11441</v>
      </c>
      <c r="R788" t="s">
        <v>11442</v>
      </c>
      <c r="S788" t="s">
        <v>11443</v>
      </c>
      <c r="T788" t="s">
        <v>11444</v>
      </c>
      <c r="U788" t="s">
        <v>11445</v>
      </c>
      <c r="V788" t="s">
        <v>10</v>
      </c>
      <c r="W788" t="s">
        <v>53</v>
      </c>
      <c r="X788" t="s">
        <v>577</v>
      </c>
      <c r="Y788" t="s">
        <v>509</v>
      </c>
      <c r="Z788" t="s">
        <v>529</v>
      </c>
    </row>
    <row r="789" spans="1:26" hidden="1" x14ac:dyDescent="0.35">
      <c r="A789">
        <v>333748564</v>
      </c>
      <c r="B789" s="19">
        <v>43100</v>
      </c>
      <c r="C789">
        <v>84529829</v>
      </c>
      <c r="D789">
        <v>31404023</v>
      </c>
      <c r="E789">
        <v>3037398</v>
      </c>
      <c r="F789">
        <v>962242</v>
      </c>
      <c r="G789">
        <v>-415814</v>
      </c>
      <c r="H789" t="s">
        <v>11446</v>
      </c>
      <c r="I789" t="s">
        <v>11447</v>
      </c>
      <c r="J789" t="s">
        <v>1880</v>
      </c>
      <c r="K789" t="s">
        <v>11448</v>
      </c>
      <c r="L789" t="s">
        <v>11449</v>
      </c>
      <c r="M789" t="s">
        <v>11450</v>
      </c>
      <c r="N789" t="s">
        <v>11451</v>
      </c>
      <c r="O789" t="s">
        <v>11452</v>
      </c>
      <c r="P789" t="s">
        <v>11453</v>
      </c>
      <c r="Q789" t="s">
        <v>11454</v>
      </c>
      <c r="R789" t="s">
        <v>11455</v>
      </c>
      <c r="S789" t="s">
        <v>9623</v>
      </c>
      <c r="T789" t="s">
        <v>11456</v>
      </c>
      <c r="U789" t="s">
        <v>11457</v>
      </c>
      <c r="V789" t="s">
        <v>10</v>
      </c>
      <c r="W789" t="s">
        <v>53</v>
      </c>
      <c r="X789" t="s">
        <v>1068</v>
      </c>
      <c r="Y789" t="s">
        <v>1001</v>
      </c>
      <c r="Z789" t="s">
        <v>1052</v>
      </c>
    </row>
    <row r="790" spans="1:26" hidden="1" x14ac:dyDescent="0.35">
      <c r="A790">
        <v>333748564</v>
      </c>
      <c r="B790" s="19">
        <v>44196</v>
      </c>
      <c r="C790">
        <v>91168215</v>
      </c>
      <c r="D790">
        <v>39184996</v>
      </c>
      <c r="E790">
        <v>9562076</v>
      </c>
      <c r="F790">
        <v>7205729</v>
      </c>
      <c r="G790">
        <v>4403957</v>
      </c>
      <c r="H790" t="s">
        <v>49</v>
      </c>
      <c r="I790" t="s">
        <v>11458</v>
      </c>
      <c r="J790" t="s">
        <v>11459</v>
      </c>
      <c r="K790" t="s">
        <v>11460</v>
      </c>
      <c r="L790" t="s">
        <v>7246</v>
      </c>
      <c r="M790" t="s">
        <v>222</v>
      </c>
      <c r="N790" t="s">
        <v>11461</v>
      </c>
      <c r="O790" t="s">
        <v>49</v>
      </c>
      <c r="P790" t="s">
        <v>11462</v>
      </c>
      <c r="Q790" t="s">
        <v>343</v>
      </c>
      <c r="R790" t="s">
        <v>11463</v>
      </c>
      <c r="S790" t="s">
        <v>11464</v>
      </c>
      <c r="T790" t="s">
        <v>11465</v>
      </c>
      <c r="U790" t="s">
        <v>11466</v>
      </c>
      <c r="V790" t="s">
        <v>10</v>
      </c>
      <c r="W790" t="s">
        <v>53</v>
      </c>
      <c r="X790" t="s">
        <v>1068</v>
      </c>
      <c r="Y790" t="s">
        <v>1001</v>
      </c>
      <c r="Z790" t="s">
        <v>1052</v>
      </c>
    </row>
    <row r="791" spans="1:26" hidden="1" x14ac:dyDescent="0.35">
      <c r="A791">
        <v>305120107</v>
      </c>
      <c r="B791" s="19">
        <v>43890</v>
      </c>
      <c r="C791">
        <v>46395074</v>
      </c>
      <c r="D791">
        <v>14995450</v>
      </c>
      <c r="E791">
        <v>2085198</v>
      </c>
      <c r="F791">
        <v>2189620</v>
      </c>
      <c r="G791">
        <v>1650261</v>
      </c>
      <c r="H791" t="s">
        <v>11467</v>
      </c>
      <c r="I791" t="s">
        <v>11468</v>
      </c>
      <c r="J791" t="s">
        <v>11469</v>
      </c>
      <c r="K791" t="s">
        <v>11470</v>
      </c>
      <c r="L791" t="s">
        <v>11471</v>
      </c>
      <c r="M791" t="s">
        <v>6966</v>
      </c>
      <c r="N791" t="s">
        <v>11472</v>
      </c>
      <c r="O791" t="s">
        <v>4306</v>
      </c>
      <c r="P791" t="s">
        <v>11473</v>
      </c>
      <c r="Q791" t="s">
        <v>11474</v>
      </c>
      <c r="R791" t="s">
        <v>11475</v>
      </c>
      <c r="S791" t="s">
        <v>11476</v>
      </c>
      <c r="T791" t="s">
        <v>11477</v>
      </c>
      <c r="U791" t="s">
        <v>11478</v>
      </c>
      <c r="V791" t="s">
        <v>10</v>
      </c>
      <c r="W791" t="s">
        <v>53</v>
      </c>
      <c r="X791" t="s">
        <v>1719</v>
      </c>
      <c r="Y791" t="s">
        <v>1484</v>
      </c>
      <c r="Z791" t="s">
        <v>1677</v>
      </c>
    </row>
    <row r="792" spans="1:26" hidden="1" x14ac:dyDescent="0.35">
      <c r="A792">
        <v>305305492</v>
      </c>
      <c r="B792" s="19">
        <v>44926</v>
      </c>
      <c r="C792">
        <v>71066435</v>
      </c>
      <c r="D792">
        <v>36122963</v>
      </c>
      <c r="E792">
        <v>10651823</v>
      </c>
      <c r="F792">
        <v>7380808</v>
      </c>
      <c r="G792">
        <v>8376637</v>
      </c>
      <c r="H792" t="s">
        <v>11479</v>
      </c>
      <c r="I792" t="s">
        <v>11480</v>
      </c>
      <c r="J792" t="s">
        <v>11481</v>
      </c>
      <c r="K792" t="s">
        <v>11482</v>
      </c>
      <c r="L792" t="s">
        <v>11483</v>
      </c>
      <c r="M792" t="s">
        <v>11484</v>
      </c>
      <c r="N792" t="s">
        <v>11485</v>
      </c>
      <c r="O792" t="s">
        <v>8099</v>
      </c>
      <c r="P792" t="s">
        <v>11486</v>
      </c>
      <c r="Q792" t="s">
        <v>11487</v>
      </c>
      <c r="R792" t="s">
        <v>11488</v>
      </c>
      <c r="S792" t="s">
        <v>11489</v>
      </c>
      <c r="T792" t="s">
        <v>11490</v>
      </c>
      <c r="U792" t="s">
        <v>11491</v>
      </c>
      <c r="V792" t="s">
        <v>10</v>
      </c>
      <c r="W792" t="s">
        <v>53</v>
      </c>
      <c r="X792" t="s">
        <v>1460</v>
      </c>
      <c r="Y792" t="s">
        <v>1389</v>
      </c>
      <c r="Z792" t="s">
        <v>1446</v>
      </c>
    </row>
    <row r="793" spans="1:26" hidden="1" x14ac:dyDescent="0.35">
      <c r="A793">
        <v>305507303</v>
      </c>
      <c r="B793" s="19">
        <v>43159</v>
      </c>
      <c r="C793">
        <v>36265989</v>
      </c>
      <c r="D793">
        <v>11193859</v>
      </c>
      <c r="E793">
        <v>940327</v>
      </c>
      <c r="F793">
        <v>64089</v>
      </c>
      <c r="G793">
        <v>28740</v>
      </c>
      <c r="H793" t="s">
        <v>11492</v>
      </c>
      <c r="I793" t="s">
        <v>11493</v>
      </c>
      <c r="J793" t="s">
        <v>11494</v>
      </c>
      <c r="K793" t="s">
        <v>11495</v>
      </c>
      <c r="L793" t="s">
        <v>11496</v>
      </c>
      <c r="M793" t="s">
        <v>4583</v>
      </c>
      <c r="N793" t="s">
        <v>2808</v>
      </c>
      <c r="O793" t="s">
        <v>11497</v>
      </c>
      <c r="P793" t="s">
        <v>1952</v>
      </c>
      <c r="Q793" t="s">
        <v>4132</v>
      </c>
      <c r="R793" t="s">
        <v>11498</v>
      </c>
      <c r="S793" t="s">
        <v>11499</v>
      </c>
      <c r="T793" t="s">
        <v>11500</v>
      </c>
      <c r="U793" t="s">
        <v>11501</v>
      </c>
      <c r="V793" t="s">
        <v>10</v>
      </c>
      <c r="W793" t="s">
        <v>53</v>
      </c>
      <c r="X793" t="s">
        <v>1725</v>
      </c>
      <c r="Y793" t="s">
        <v>1484</v>
      </c>
      <c r="Z793" t="s">
        <v>1677</v>
      </c>
    </row>
    <row r="794" spans="1:26" hidden="1" x14ac:dyDescent="0.35">
      <c r="A794">
        <v>95751038</v>
      </c>
      <c r="B794" s="19">
        <v>44651</v>
      </c>
      <c r="C794">
        <v>31940000</v>
      </c>
      <c r="D794">
        <v>25302000</v>
      </c>
      <c r="E794">
        <v>20925000</v>
      </c>
      <c r="F794">
        <v>16650000</v>
      </c>
      <c r="G794">
        <v>12652000</v>
      </c>
      <c r="H794" t="s">
        <v>49</v>
      </c>
      <c r="I794" t="s">
        <v>49</v>
      </c>
      <c r="J794" t="s">
        <v>67</v>
      </c>
      <c r="K794" t="s">
        <v>11502</v>
      </c>
      <c r="L794" t="s">
        <v>11503</v>
      </c>
      <c r="M794" t="s">
        <v>6237</v>
      </c>
      <c r="N794" t="s">
        <v>2672</v>
      </c>
      <c r="O794" t="s">
        <v>49</v>
      </c>
      <c r="P794" t="s">
        <v>11504</v>
      </c>
      <c r="Q794" t="s">
        <v>11505</v>
      </c>
      <c r="R794" t="s">
        <v>11506</v>
      </c>
      <c r="S794" t="s">
        <v>49</v>
      </c>
      <c r="T794" t="s">
        <v>49</v>
      </c>
      <c r="U794" t="s">
        <v>11507</v>
      </c>
      <c r="V794" t="s">
        <v>10</v>
      </c>
      <c r="W794" t="s">
        <v>53</v>
      </c>
      <c r="X794" t="s">
        <v>853</v>
      </c>
      <c r="Y794" t="s">
        <v>771</v>
      </c>
      <c r="Z794" t="s">
        <v>799</v>
      </c>
    </row>
    <row r="795" spans="1:26" hidden="1" x14ac:dyDescent="0.35">
      <c r="A795">
        <v>304992043</v>
      </c>
      <c r="B795" s="19">
        <v>44196</v>
      </c>
      <c r="C795">
        <v>70034221</v>
      </c>
      <c r="D795">
        <v>38552703</v>
      </c>
      <c r="E795">
        <v>4675781</v>
      </c>
      <c r="F795">
        <v>2452381</v>
      </c>
      <c r="G795">
        <v>1221418</v>
      </c>
      <c r="H795" t="s">
        <v>11508</v>
      </c>
      <c r="I795" t="s">
        <v>11509</v>
      </c>
      <c r="J795" t="s">
        <v>11510</v>
      </c>
      <c r="K795" t="s">
        <v>11511</v>
      </c>
      <c r="L795" t="s">
        <v>11512</v>
      </c>
      <c r="M795" t="s">
        <v>11513</v>
      </c>
      <c r="N795" t="s">
        <v>11514</v>
      </c>
      <c r="O795" t="s">
        <v>11515</v>
      </c>
      <c r="P795" t="s">
        <v>11516</v>
      </c>
      <c r="Q795" t="s">
        <v>11517</v>
      </c>
      <c r="R795" t="s">
        <v>11518</v>
      </c>
      <c r="S795" t="s">
        <v>11519</v>
      </c>
      <c r="T795" t="s">
        <v>11520</v>
      </c>
      <c r="U795" t="s">
        <v>11521</v>
      </c>
      <c r="V795" t="s">
        <v>10</v>
      </c>
      <c r="W795" t="s">
        <v>53</v>
      </c>
      <c r="X795" t="s">
        <v>690</v>
      </c>
      <c r="Y795" t="s">
        <v>509</v>
      </c>
      <c r="Z795" t="s">
        <v>666</v>
      </c>
    </row>
    <row r="796" spans="1:26" hidden="1" x14ac:dyDescent="0.35">
      <c r="A796">
        <v>382639789</v>
      </c>
      <c r="B796" s="19">
        <v>44561</v>
      </c>
      <c r="C796">
        <v>88406235</v>
      </c>
      <c r="D796">
        <v>30235909</v>
      </c>
      <c r="E796">
        <v>5580133</v>
      </c>
      <c r="F796">
        <v>2782094</v>
      </c>
      <c r="G796">
        <v>335312</v>
      </c>
      <c r="H796" t="s">
        <v>11522</v>
      </c>
      <c r="I796" t="s">
        <v>11523</v>
      </c>
      <c r="J796" t="s">
        <v>11524</v>
      </c>
      <c r="K796" t="s">
        <v>11525</v>
      </c>
      <c r="L796" t="s">
        <v>11526</v>
      </c>
      <c r="M796" t="s">
        <v>270</v>
      </c>
      <c r="N796" t="s">
        <v>5597</v>
      </c>
      <c r="O796" t="s">
        <v>8083</v>
      </c>
      <c r="P796" t="s">
        <v>11527</v>
      </c>
      <c r="Q796" t="s">
        <v>11528</v>
      </c>
      <c r="R796" t="s">
        <v>11529</v>
      </c>
      <c r="S796" t="s">
        <v>11530</v>
      </c>
      <c r="T796" t="s">
        <v>11531</v>
      </c>
      <c r="U796" t="s">
        <v>11532</v>
      </c>
      <c r="V796" t="s">
        <v>10</v>
      </c>
      <c r="W796" t="s">
        <v>53</v>
      </c>
      <c r="X796" t="s">
        <v>1072</v>
      </c>
      <c r="Y796" t="s">
        <v>1001</v>
      </c>
      <c r="Z796" t="s">
        <v>1052</v>
      </c>
    </row>
    <row r="797" spans="1:26" hidden="1" x14ac:dyDescent="0.35">
      <c r="A797">
        <v>392998035</v>
      </c>
      <c r="B797" s="19">
        <v>42369</v>
      </c>
      <c r="C797">
        <v>48391896</v>
      </c>
      <c r="D797">
        <v>15246813</v>
      </c>
      <c r="E797">
        <v>1701425</v>
      </c>
      <c r="F797">
        <v>1712990</v>
      </c>
      <c r="G797">
        <v>0</v>
      </c>
      <c r="H797" t="s">
        <v>49</v>
      </c>
      <c r="I797" t="s">
        <v>11533</v>
      </c>
      <c r="J797" t="s">
        <v>67</v>
      </c>
      <c r="K797" t="s">
        <v>11534</v>
      </c>
      <c r="L797" t="s">
        <v>11535</v>
      </c>
      <c r="M797" t="s">
        <v>11536</v>
      </c>
      <c r="N797" t="s">
        <v>5819</v>
      </c>
      <c r="O797" t="s">
        <v>49</v>
      </c>
      <c r="P797" t="s">
        <v>11537</v>
      </c>
      <c r="Q797" t="s">
        <v>5224</v>
      </c>
      <c r="R797" t="s">
        <v>11538</v>
      </c>
      <c r="S797" t="s">
        <v>11539</v>
      </c>
      <c r="T797" t="s">
        <v>11540</v>
      </c>
      <c r="U797" t="s">
        <v>11541</v>
      </c>
      <c r="V797" t="s">
        <v>10</v>
      </c>
      <c r="W797" t="s">
        <v>53</v>
      </c>
      <c r="X797" t="s">
        <v>1242</v>
      </c>
      <c r="Y797" t="s">
        <v>1125</v>
      </c>
      <c r="Z797" t="s">
        <v>1174</v>
      </c>
    </row>
    <row r="798" spans="1:26" hidden="1" x14ac:dyDescent="0.35">
      <c r="A798">
        <v>305507303</v>
      </c>
      <c r="B798" s="19">
        <v>42794</v>
      </c>
      <c r="C798">
        <v>17617903</v>
      </c>
      <c r="D798">
        <v>5496127</v>
      </c>
      <c r="E798">
        <v>559688</v>
      </c>
      <c r="F798">
        <v>-186757</v>
      </c>
      <c r="G798">
        <v>103783</v>
      </c>
      <c r="H798" t="s">
        <v>11542</v>
      </c>
      <c r="I798" t="s">
        <v>11543</v>
      </c>
      <c r="J798" t="s">
        <v>11544</v>
      </c>
      <c r="K798" t="s">
        <v>11545</v>
      </c>
      <c r="L798" t="s">
        <v>11546</v>
      </c>
      <c r="M798" t="s">
        <v>3167</v>
      </c>
      <c r="N798" t="s">
        <v>5668</v>
      </c>
      <c r="O798" t="s">
        <v>11547</v>
      </c>
      <c r="P798" t="s">
        <v>11548</v>
      </c>
      <c r="Q798" t="s">
        <v>11549</v>
      </c>
      <c r="R798" t="s">
        <v>11550</v>
      </c>
      <c r="S798" t="s">
        <v>11551</v>
      </c>
      <c r="T798" t="s">
        <v>7856</v>
      </c>
      <c r="U798" t="s">
        <v>11552</v>
      </c>
      <c r="V798" t="s">
        <v>10</v>
      </c>
      <c r="W798" t="s">
        <v>53</v>
      </c>
      <c r="X798" t="s">
        <v>1725</v>
      </c>
      <c r="Y798" t="s">
        <v>1484</v>
      </c>
      <c r="Z798" t="s">
        <v>1677</v>
      </c>
    </row>
    <row r="799" spans="1:26" hidden="1" x14ac:dyDescent="0.35">
      <c r="A799">
        <v>404907941</v>
      </c>
      <c r="B799" s="19">
        <v>44196</v>
      </c>
      <c r="C799">
        <v>838429052</v>
      </c>
      <c r="D799">
        <v>531351206</v>
      </c>
      <c r="E799">
        <v>44296285</v>
      </c>
      <c r="F799">
        <v>30618592</v>
      </c>
      <c r="G799">
        <v>19776318</v>
      </c>
      <c r="H799" t="s">
        <v>11553</v>
      </c>
      <c r="I799" t="s">
        <v>11554</v>
      </c>
      <c r="J799" t="s">
        <v>11555</v>
      </c>
      <c r="K799" t="s">
        <v>11556</v>
      </c>
      <c r="L799" t="s">
        <v>11557</v>
      </c>
      <c r="M799" t="s">
        <v>11558</v>
      </c>
      <c r="N799" t="s">
        <v>10792</v>
      </c>
      <c r="O799" t="s">
        <v>11559</v>
      </c>
      <c r="P799" t="s">
        <v>11560</v>
      </c>
      <c r="Q799" t="s">
        <v>11561</v>
      </c>
      <c r="R799" t="s">
        <v>11562</v>
      </c>
      <c r="S799" t="s">
        <v>11563</v>
      </c>
      <c r="T799" t="s">
        <v>7859</v>
      </c>
      <c r="U799" t="s">
        <v>11564</v>
      </c>
      <c r="V799" t="s">
        <v>10</v>
      </c>
      <c r="W799" t="s">
        <v>53</v>
      </c>
      <c r="X799" t="s">
        <v>943</v>
      </c>
      <c r="Y799" t="s">
        <v>771</v>
      </c>
      <c r="Z799" t="s">
        <v>941</v>
      </c>
    </row>
    <row r="800" spans="1:26" hidden="1" x14ac:dyDescent="0.35">
      <c r="A800">
        <v>404907941</v>
      </c>
      <c r="B800" s="19">
        <v>44561</v>
      </c>
      <c r="C800">
        <v>911753743</v>
      </c>
      <c r="D800">
        <v>576732455</v>
      </c>
      <c r="E800">
        <v>47054751</v>
      </c>
      <c r="F800">
        <v>35724753</v>
      </c>
      <c r="G800">
        <v>26559354</v>
      </c>
      <c r="H800" t="s">
        <v>139</v>
      </c>
      <c r="I800" t="s">
        <v>11565</v>
      </c>
      <c r="J800" t="s">
        <v>11566</v>
      </c>
      <c r="K800" t="s">
        <v>11567</v>
      </c>
      <c r="L800" t="s">
        <v>223</v>
      </c>
      <c r="M800" t="s">
        <v>11568</v>
      </c>
      <c r="N800" t="s">
        <v>11569</v>
      </c>
      <c r="O800" t="s">
        <v>11570</v>
      </c>
      <c r="P800" t="s">
        <v>11571</v>
      </c>
      <c r="Q800" t="s">
        <v>11572</v>
      </c>
      <c r="R800" t="s">
        <v>228</v>
      </c>
      <c r="S800" t="s">
        <v>11573</v>
      </c>
      <c r="T800" t="s">
        <v>11574</v>
      </c>
      <c r="U800" t="s">
        <v>11575</v>
      </c>
      <c r="V800" t="s">
        <v>10</v>
      </c>
      <c r="W800" t="s">
        <v>53</v>
      </c>
      <c r="X800" t="s">
        <v>943</v>
      </c>
      <c r="Y800" t="s">
        <v>771</v>
      </c>
      <c r="Z800" t="s">
        <v>941</v>
      </c>
    </row>
    <row r="801" spans="1:26" hidden="1" x14ac:dyDescent="0.35">
      <c r="A801">
        <v>383686052</v>
      </c>
      <c r="B801" s="19">
        <v>41639</v>
      </c>
      <c r="C801">
        <v>35946542</v>
      </c>
      <c r="D801">
        <v>7903364</v>
      </c>
      <c r="E801">
        <v>1043274</v>
      </c>
      <c r="F801">
        <v>1049499</v>
      </c>
      <c r="G801">
        <v>0</v>
      </c>
      <c r="H801" t="s">
        <v>11576</v>
      </c>
      <c r="I801" t="s">
        <v>11577</v>
      </c>
      <c r="J801" t="s">
        <v>67</v>
      </c>
      <c r="K801" t="s">
        <v>11578</v>
      </c>
      <c r="L801" t="s">
        <v>11579</v>
      </c>
      <c r="M801" t="s">
        <v>11580</v>
      </c>
      <c r="N801" t="s">
        <v>49</v>
      </c>
      <c r="O801" t="s">
        <v>11581</v>
      </c>
      <c r="P801" t="s">
        <v>4618</v>
      </c>
      <c r="Q801" t="s">
        <v>11582</v>
      </c>
      <c r="R801" t="s">
        <v>11583</v>
      </c>
      <c r="S801" t="s">
        <v>10600</v>
      </c>
      <c r="T801" t="s">
        <v>11584</v>
      </c>
      <c r="U801" t="s">
        <v>11585</v>
      </c>
      <c r="V801" t="s">
        <v>10</v>
      </c>
      <c r="W801" t="s">
        <v>53</v>
      </c>
      <c r="X801" t="s">
        <v>1260</v>
      </c>
      <c r="Y801" t="s">
        <v>1125</v>
      </c>
      <c r="Z801" t="s">
        <v>1174</v>
      </c>
    </row>
    <row r="802" spans="1:26" hidden="1" x14ac:dyDescent="0.35">
      <c r="A802">
        <v>343334488</v>
      </c>
      <c r="B802" s="19">
        <v>43465</v>
      </c>
      <c r="C802">
        <v>62809045</v>
      </c>
      <c r="D802">
        <v>39553230</v>
      </c>
      <c r="E802">
        <v>6317431</v>
      </c>
      <c r="F802">
        <v>1364583</v>
      </c>
      <c r="G802">
        <v>1063678</v>
      </c>
      <c r="H802" t="s">
        <v>11586</v>
      </c>
      <c r="I802" t="s">
        <v>11587</v>
      </c>
      <c r="J802" t="s">
        <v>4129</v>
      </c>
      <c r="K802" t="s">
        <v>10413</v>
      </c>
      <c r="L802" t="s">
        <v>11588</v>
      </c>
      <c r="M802" t="s">
        <v>11589</v>
      </c>
      <c r="N802" t="s">
        <v>11590</v>
      </c>
      <c r="O802" t="s">
        <v>11591</v>
      </c>
      <c r="P802" t="s">
        <v>11592</v>
      </c>
      <c r="Q802" t="s">
        <v>11593</v>
      </c>
      <c r="R802" t="s">
        <v>11594</v>
      </c>
      <c r="S802" t="s">
        <v>11595</v>
      </c>
      <c r="T802" t="s">
        <v>11596</v>
      </c>
      <c r="U802" t="s">
        <v>11597</v>
      </c>
      <c r="V802" t="s">
        <v>10</v>
      </c>
      <c r="W802" t="s">
        <v>53</v>
      </c>
      <c r="X802" t="s">
        <v>1812</v>
      </c>
      <c r="Y802" t="s">
        <v>1803</v>
      </c>
      <c r="Z802" t="s">
        <v>1804</v>
      </c>
    </row>
    <row r="803" spans="1:26" hidden="1" x14ac:dyDescent="0.35">
      <c r="A803">
        <v>343397782</v>
      </c>
      <c r="B803" s="19">
        <v>43524</v>
      </c>
      <c r="C803">
        <v>94648419</v>
      </c>
      <c r="D803">
        <v>36212339</v>
      </c>
      <c r="E803">
        <v>4081163</v>
      </c>
      <c r="F803">
        <v>3044915</v>
      </c>
      <c r="G803">
        <v>2336634</v>
      </c>
      <c r="H803" t="s">
        <v>8415</v>
      </c>
      <c r="I803" t="s">
        <v>11598</v>
      </c>
      <c r="J803" t="s">
        <v>11599</v>
      </c>
      <c r="K803" t="s">
        <v>11600</v>
      </c>
      <c r="L803" t="s">
        <v>11601</v>
      </c>
      <c r="M803" t="s">
        <v>7104</v>
      </c>
      <c r="N803" t="s">
        <v>11602</v>
      </c>
      <c r="O803" t="s">
        <v>5032</v>
      </c>
      <c r="P803" t="s">
        <v>11603</v>
      </c>
      <c r="Q803" t="s">
        <v>11604</v>
      </c>
      <c r="R803" t="s">
        <v>7460</v>
      </c>
      <c r="S803" t="s">
        <v>11605</v>
      </c>
      <c r="T803" t="s">
        <v>11606</v>
      </c>
      <c r="U803" t="s">
        <v>11607</v>
      </c>
      <c r="V803" t="s">
        <v>10</v>
      </c>
      <c r="W803" t="s">
        <v>53</v>
      </c>
      <c r="X803" t="s">
        <v>688</v>
      </c>
      <c r="Y803" t="s">
        <v>509</v>
      </c>
      <c r="Z803" t="s">
        <v>666</v>
      </c>
    </row>
    <row r="804" spans="1:26" hidden="1" x14ac:dyDescent="0.35">
      <c r="A804">
        <v>95751038</v>
      </c>
      <c r="B804" s="19">
        <v>44286</v>
      </c>
      <c r="C804">
        <v>28335000</v>
      </c>
      <c r="D804">
        <v>17477000</v>
      </c>
      <c r="E804">
        <v>18156000</v>
      </c>
      <c r="F804">
        <v>17994000</v>
      </c>
      <c r="G804">
        <v>13262000</v>
      </c>
      <c r="H804" t="s">
        <v>49</v>
      </c>
      <c r="I804" t="s">
        <v>49</v>
      </c>
      <c r="J804" t="s">
        <v>67</v>
      </c>
      <c r="K804" t="s">
        <v>11608</v>
      </c>
      <c r="L804" t="s">
        <v>11609</v>
      </c>
      <c r="M804" t="s">
        <v>3432</v>
      </c>
      <c r="N804" t="s">
        <v>11610</v>
      </c>
      <c r="O804" t="s">
        <v>49</v>
      </c>
      <c r="P804" t="s">
        <v>11611</v>
      </c>
      <c r="Q804" t="s">
        <v>11612</v>
      </c>
      <c r="R804" t="s">
        <v>11613</v>
      </c>
      <c r="S804" t="s">
        <v>49</v>
      </c>
      <c r="T804" t="s">
        <v>49</v>
      </c>
      <c r="U804" t="s">
        <v>11614</v>
      </c>
      <c r="V804" t="s">
        <v>10</v>
      </c>
      <c r="W804" t="s">
        <v>53</v>
      </c>
      <c r="X804" t="s">
        <v>853</v>
      </c>
      <c r="Y804" t="s">
        <v>771</v>
      </c>
      <c r="Z804" t="s">
        <v>799</v>
      </c>
    </row>
    <row r="805" spans="1:26" hidden="1" x14ac:dyDescent="0.35">
      <c r="A805">
        <v>905520177</v>
      </c>
      <c r="B805" s="19">
        <v>45291</v>
      </c>
      <c r="C805">
        <v>39377293</v>
      </c>
      <c r="D805">
        <v>12170499</v>
      </c>
      <c r="E805">
        <v>4207090</v>
      </c>
      <c r="F805">
        <v>3872466</v>
      </c>
      <c r="G805">
        <v>761352</v>
      </c>
      <c r="H805" t="s">
        <v>11615</v>
      </c>
      <c r="I805" t="s">
        <v>11616</v>
      </c>
      <c r="J805" t="s">
        <v>11617</v>
      </c>
      <c r="K805" t="s">
        <v>11618</v>
      </c>
      <c r="L805" t="s">
        <v>11619</v>
      </c>
      <c r="M805" t="s">
        <v>11620</v>
      </c>
      <c r="N805" t="s">
        <v>3366</v>
      </c>
      <c r="O805" t="s">
        <v>11621</v>
      </c>
      <c r="P805" t="s">
        <v>11622</v>
      </c>
      <c r="Q805" t="s">
        <v>5821</v>
      </c>
      <c r="R805" t="s">
        <v>11623</v>
      </c>
      <c r="S805" t="s">
        <v>11624</v>
      </c>
      <c r="T805" t="s">
        <v>11625</v>
      </c>
      <c r="U805" t="s">
        <v>11626</v>
      </c>
      <c r="V805" t="s">
        <v>10</v>
      </c>
      <c r="W805" t="s">
        <v>53</v>
      </c>
      <c r="X805" t="s">
        <v>936</v>
      </c>
      <c r="Y805" t="s">
        <v>771</v>
      </c>
      <c r="Z805" t="s">
        <v>881</v>
      </c>
    </row>
    <row r="806" spans="1:26" hidden="1" x14ac:dyDescent="0.35">
      <c r="A806">
        <v>390242493</v>
      </c>
      <c r="B806" s="19">
        <v>41639</v>
      </c>
      <c r="C806">
        <v>37231654</v>
      </c>
      <c r="D806">
        <v>11106607</v>
      </c>
      <c r="E806">
        <v>2719265</v>
      </c>
      <c r="F806">
        <v>2719463</v>
      </c>
      <c r="G806">
        <v>0</v>
      </c>
      <c r="H806" t="s">
        <v>11627</v>
      </c>
      <c r="I806" t="s">
        <v>11628</v>
      </c>
      <c r="J806" t="s">
        <v>67</v>
      </c>
      <c r="K806" t="s">
        <v>11629</v>
      </c>
      <c r="L806" t="s">
        <v>11630</v>
      </c>
      <c r="M806" t="s">
        <v>11631</v>
      </c>
      <c r="N806" t="s">
        <v>1907</v>
      </c>
      <c r="O806" t="s">
        <v>11632</v>
      </c>
      <c r="P806" t="s">
        <v>11633</v>
      </c>
      <c r="Q806" t="s">
        <v>222</v>
      </c>
      <c r="R806" t="s">
        <v>11634</v>
      </c>
      <c r="S806" t="s">
        <v>11635</v>
      </c>
      <c r="T806" t="s">
        <v>11636</v>
      </c>
      <c r="U806" t="s">
        <v>11637</v>
      </c>
      <c r="V806" t="s">
        <v>10</v>
      </c>
      <c r="W806" t="s">
        <v>53</v>
      </c>
      <c r="X806" t="s">
        <v>1256</v>
      </c>
      <c r="Y806" t="s">
        <v>1125</v>
      </c>
      <c r="Z806" t="s">
        <v>1174</v>
      </c>
    </row>
    <row r="807" spans="1:26" hidden="1" x14ac:dyDescent="0.35">
      <c r="A807">
        <v>398404194</v>
      </c>
      <c r="B807" s="19">
        <v>43100</v>
      </c>
      <c r="C807">
        <v>257258000</v>
      </c>
      <c r="D807">
        <v>151322000</v>
      </c>
      <c r="E807">
        <v>28523000</v>
      </c>
      <c r="F807">
        <v>20622000</v>
      </c>
      <c r="G807">
        <v>13504000</v>
      </c>
      <c r="H807" t="s">
        <v>11638</v>
      </c>
      <c r="I807" t="s">
        <v>11639</v>
      </c>
      <c r="J807" t="s">
        <v>10367</v>
      </c>
      <c r="K807" t="s">
        <v>11640</v>
      </c>
      <c r="L807" t="s">
        <v>11641</v>
      </c>
      <c r="M807" t="s">
        <v>3226</v>
      </c>
      <c r="N807" t="s">
        <v>11642</v>
      </c>
      <c r="O807" t="s">
        <v>2131</v>
      </c>
      <c r="P807" t="s">
        <v>11643</v>
      </c>
      <c r="Q807" t="s">
        <v>11644</v>
      </c>
      <c r="R807" t="s">
        <v>11645</v>
      </c>
      <c r="S807" t="s">
        <v>11646</v>
      </c>
      <c r="T807" t="s">
        <v>11647</v>
      </c>
      <c r="U807" t="s">
        <v>11648</v>
      </c>
      <c r="V807" t="s">
        <v>10</v>
      </c>
      <c r="W807" t="s">
        <v>53</v>
      </c>
      <c r="X807" t="s">
        <v>1445</v>
      </c>
      <c r="Y807" t="s">
        <v>1389</v>
      </c>
      <c r="Z807" t="s">
        <v>1446</v>
      </c>
    </row>
    <row r="808" spans="1:26" hidden="1" x14ac:dyDescent="0.35">
      <c r="A808">
        <v>302867254</v>
      </c>
      <c r="B808" s="19">
        <v>43465</v>
      </c>
      <c r="C808">
        <v>0</v>
      </c>
      <c r="D808">
        <v>0</v>
      </c>
      <c r="E808">
        <v>-60972126</v>
      </c>
      <c r="F808">
        <v>-121622</v>
      </c>
      <c r="G808">
        <v>111032</v>
      </c>
      <c r="H808" t="s">
        <v>2664</v>
      </c>
      <c r="I808" t="s">
        <v>11649</v>
      </c>
      <c r="J808" t="s">
        <v>67</v>
      </c>
      <c r="K808" t="s">
        <v>11650</v>
      </c>
      <c r="L808" t="s">
        <v>67</v>
      </c>
      <c r="M808" t="s">
        <v>49</v>
      </c>
      <c r="N808" t="s">
        <v>67</v>
      </c>
      <c r="O808" t="s">
        <v>407</v>
      </c>
      <c r="P808" t="s">
        <v>67</v>
      </c>
      <c r="Q808" t="s">
        <v>67</v>
      </c>
      <c r="R808" t="s">
        <v>67</v>
      </c>
      <c r="S808" t="s">
        <v>67</v>
      </c>
      <c r="T808" t="s">
        <v>67</v>
      </c>
      <c r="U808" t="s">
        <v>3482</v>
      </c>
      <c r="V808" t="s">
        <v>10</v>
      </c>
      <c r="W808" t="s">
        <v>53</v>
      </c>
      <c r="X808" t="s">
        <v>817</v>
      </c>
      <c r="Y808" t="s">
        <v>771</v>
      </c>
      <c r="Z808" t="s">
        <v>799</v>
      </c>
    </row>
    <row r="809" spans="1:26" hidden="1" x14ac:dyDescent="0.35">
      <c r="A809">
        <v>398404194</v>
      </c>
      <c r="B809" s="19">
        <v>44196</v>
      </c>
      <c r="C809">
        <v>261330000</v>
      </c>
      <c r="D809">
        <v>157427000</v>
      </c>
      <c r="E809">
        <v>32810000</v>
      </c>
      <c r="F809">
        <v>24899000</v>
      </c>
      <c r="G809">
        <v>14701000</v>
      </c>
      <c r="H809" t="s">
        <v>11651</v>
      </c>
      <c r="I809" t="s">
        <v>11652</v>
      </c>
      <c r="J809" t="s">
        <v>11653</v>
      </c>
      <c r="K809" t="s">
        <v>11654</v>
      </c>
      <c r="L809" t="s">
        <v>11655</v>
      </c>
      <c r="M809" t="s">
        <v>11656</v>
      </c>
      <c r="N809" t="s">
        <v>11657</v>
      </c>
      <c r="O809" t="s">
        <v>2225</v>
      </c>
      <c r="P809" t="s">
        <v>11658</v>
      </c>
      <c r="Q809" t="s">
        <v>2585</v>
      </c>
      <c r="R809" t="s">
        <v>11659</v>
      </c>
      <c r="S809" t="s">
        <v>11660</v>
      </c>
      <c r="T809" t="s">
        <v>11661</v>
      </c>
      <c r="U809" t="s">
        <v>11662</v>
      </c>
      <c r="V809" t="s">
        <v>10</v>
      </c>
      <c r="W809" t="s">
        <v>53</v>
      </c>
      <c r="X809" t="s">
        <v>1445</v>
      </c>
      <c r="Y809" t="s">
        <v>1389</v>
      </c>
      <c r="Z809" t="s">
        <v>1446</v>
      </c>
    </row>
    <row r="810" spans="1:26" hidden="1" x14ac:dyDescent="0.35">
      <c r="A810">
        <v>343922704</v>
      </c>
      <c r="B810" s="19">
        <v>43465</v>
      </c>
      <c r="C810">
        <v>86931822</v>
      </c>
      <c r="D810">
        <v>46520646</v>
      </c>
      <c r="E810">
        <v>8716823</v>
      </c>
      <c r="F810">
        <v>6314117</v>
      </c>
      <c r="G810">
        <v>3713214</v>
      </c>
      <c r="H810" t="s">
        <v>11663</v>
      </c>
      <c r="I810" t="s">
        <v>11664</v>
      </c>
      <c r="J810" t="s">
        <v>11665</v>
      </c>
      <c r="K810" t="s">
        <v>11666</v>
      </c>
      <c r="L810" t="s">
        <v>11667</v>
      </c>
      <c r="M810" t="s">
        <v>8713</v>
      </c>
      <c r="N810" t="s">
        <v>5326</v>
      </c>
      <c r="O810" t="s">
        <v>6507</v>
      </c>
      <c r="P810" t="s">
        <v>11668</v>
      </c>
      <c r="Q810" t="s">
        <v>11669</v>
      </c>
      <c r="R810" t="s">
        <v>11670</v>
      </c>
      <c r="S810" t="s">
        <v>11671</v>
      </c>
      <c r="T810" t="s">
        <v>11672</v>
      </c>
      <c r="U810" t="s">
        <v>11673</v>
      </c>
      <c r="V810" t="s">
        <v>10</v>
      </c>
      <c r="W810" t="s">
        <v>53</v>
      </c>
      <c r="X810" t="s">
        <v>1014</v>
      </c>
      <c r="Y810" t="s">
        <v>1001</v>
      </c>
      <c r="Z810" t="s">
        <v>1008</v>
      </c>
    </row>
    <row r="811" spans="1:26" hidden="1" x14ac:dyDescent="0.35">
      <c r="A811">
        <v>301374922</v>
      </c>
      <c r="B811" s="19">
        <v>45657</v>
      </c>
      <c r="C811">
        <v>685521476</v>
      </c>
      <c r="D811">
        <v>362905039</v>
      </c>
      <c r="E811">
        <v>27823016</v>
      </c>
      <c r="F811">
        <v>55697752</v>
      </c>
      <c r="G811">
        <v>22650527</v>
      </c>
      <c r="H811" t="s">
        <v>8221</v>
      </c>
      <c r="I811" t="s">
        <v>11674</v>
      </c>
      <c r="J811" t="s">
        <v>11675</v>
      </c>
      <c r="K811" t="s">
        <v>11676</v>
      </c>
      <c r="L811" t="s">
        <v>11677</v>
      </c>
      <c r="M811" t="s">
        <v>11678</v>
      </c>
      <c r="N811" t="s">
        <v>5534</v>
      </c>
      <c r="O811" t="s">
        <v>4894</v>
      </c>
      <c r="P811" t="s">
        <v>8846</v>
      </c>
      <c r="Q811" t="s">
        <v>6060</v>
      </c>
      <c r="R811" t="s">
        <v>11679</v>
      </c>
      <c r="S811" t="s">
        <v>11680</v>
      </c>
      <c r="T811" t="s">
        <v>11681</v>
      </c>
      <c r="U811" t="s">
        <v>11682</v>
      </c>
      <c r="V811" t="s">
        <v>10</v>
      </c>
      <c r="W811" t="s">
        <v>53</v>
      </c>
      <c r="X811" t="s">
        <v>1330</v>
      </c>
      <c r="Y811" t="s">
        <v>1125</v>
      </c>
      <c r="Z811" t="s">
        <v>1326</v>
      </c>
    </row>
    <row r="812" spans="1:26" hidden="1" x14ac:dyDescent="0.35">
      <c r="A812">
        <v>347681074</v>
      </c>
      <c r="B812" s="19">
        <v>44561</v>
      </c>
      <c r="C812">
        <v>97290000</v>
      </c>
      <c r="D812">
        <v>50967000</v>
      </c>
      <c r="E812">
        <v>9406000</v>
      </c>
      <c r="F812">
        <v>7588000</v>
      </c>
      <c r="G812">
        <v>4814000</v>
      </c>
      <c r="H812" t="s">
        <v>5572</v>
      </c>
      <c r="I812" t="s">
        <v>11683</v>
      </c>
      <c r="J812" t="s">
        <v>11684</v>
      </c>
      <c r="K812" t="s">
        <v>11685</v>
      </c>
      <c r="L812" t="s">
        <v>11686</v>
      </c>
      <c r="M812" t="s">
        <v>11687</v>
      </c>
      <c r="N812" t="s">
        <v>7924</v>
      </c>
      <c r="O812" t="s">
        <v>3755</v>
      </c>
      <c r="P812" t="s">
        <v>11688</v>
      </c>
      <c r="Q812" t="s">
        <v>11689</v>
      </c>
      <c r="R812" t="s">
        <v>11690</v>
      </c>
      <c r="S812" t="s">
        <v>11691</v>
      </c>
      <c r="T812" t="s">
        <v>11692</v>
      </c>
      <c r="U812" t="s">
        <v>11693</v>
      </c>
      <c r="V812" t="s">
        <v>10</v>
      </c>
      <c r="W812" t="s">
        <v>53</v>
      </c>
      <c r="X812" t="s">
        <v>1452</v>
      </c>
      <c r="Y812" t="s">
        <v>1389</v>
      </c>
      <c r="Z812" t="s">
        <v>1446</v>
      </c>
    </row>
    <row r="813" spans="1:26" hidden="1" x14ac:dyDescent="0.35">
      <c r="A813">
        <v>347681074</v>
      </c>
      <c r="B813" s="19">
        <v>45291</v>
      </c>
      <c r="C813">
        <v>122793000</v>
      </c>
      <c r="D813">
        <v>61845000</v>
      </c>
      <c r="E813">
        <v>11173000</v>
      </c>
      <c r="F813">
        <v>11179000</v>
      </c>
      <c r="G813">
        <v>7714000</v>
      </c>
      <c r="H813" t="s">
        <v>6230</v>
      </c>
      <c r="I813" t="s">
        <v>11694</v>
      </c>
      <c r="J813" t="s">
        <v>11695</v>
      </c>
      <c r="K813" t="s">
        <v>11696</v>
      </c>
      <c r="L813" t="s">
        <v>11697</v>
      </c>
      <c r="M813" t="s">
        <v>8391</v>
      </c>
      <c r="N813" t="s">
        <v>11698</v>
      </c>
      <c r="O813" t="s">
        <v>6871</v>
      </c>
      <c r="P813" t="s">
        <v>11699</v>
      </c>
      <c r="Q813" t="s">
        <v>11700</v>
      </c>
      <c r="R813" t="s">
        <v>11701</v>
      </c>
      <c r="S813" t="s">
        <v>11702</v>
      </c>
      <c r="T813" t="s">
        <v>11703</v>
      </c>
      <c r="U813" t="s">
        <v>11704</v>
      </c>
      <c r="V813" t="s">
        <v>10</v>
      </c>
      <c r="W813" t="s">
        <v>53</v>
      </c>
      <c r="X813" t="s">
        <v>1452</v>
      </c>
      <c r="Y813" t="s">
        <v>1389</v>
      </c>
      <c r="Z813" t="s">
        <v>1446</v>
      </c>
    </row>
    <row r="814" spans="1:26" hidden="1" x14ac:dyDescent="0.35">
      <c r="A814">
        <v>547350017</v>
      </c>
      <c r="B814" s="19">
        <v>43890</v>
      </c>
      <c r="C814">
        <v>27660734</v>
      </c>
      <c r="D814">
        <v>6755497</v>
      </c>
      <c r="E814">
        <v>377281</v>
      </c>
      <c r="F814">
        <v>132513</v>
      </c>
      <c r="G814">
        <v>-79857</v>
      </c>
      <c r="H814" t="s">
        <v>11705</v>
      </c>
      <c r="I814" t="s">
        <v>11706</v>
      </c>
      <c r="J814" t="s">
        <v>10856</v>
      </c>
      <c r="K814" t="s">
        <v>11707</v>
      </c>
      <c r="L814" t="s">
        <v>7258</v>
      </c>
      <c r="M814" t="s">
        <v>11663</v>
      </c>
      <c r="N814" t="s">
        <v>11708</v>
      </c>
      <c r="O814" t="s">
        <v>11078</v>
      </c>
      <c r="P814" t="s">
        <v>4120</v>
      </c>
      <c r="Q814" t="s">
        <v>11709</v>
      </c>
      <c r="R814" t="s">
        <v>11710</v>
      </c>
      <c r="S814" t="s">
        <v>5337</v>
      </c>
      <c r="T814" t="s">
        <v>11711</v>
      </c>
      <c r="U814" t="s">
        <v>11712</v>
      </c>
      <c r="V814" t="s">
        <v>10</v>
      </c>
      <c r="W814" t="s">
        <v>53</v>
      </c>
      <c r="X814" t="s">
        <v>1751</v>
      </c>
      <c r="Y814" t="s">
        <v>1484</v>
      </c>
      <c r="Z814" t="s">
        <v>1677</v>
      </c>
    </row>
    <row r="815" spans="1:26" hidden="1" x14ac:dyDescent="0.35">
      <c r="A815">
        <v>320050768</v>
      </c>
      <c r="B815" s="19">
        <v>43100</v>
      </c>
      <c r="C815">
        <v>34412452</v>
      </c>
      <c r="D815">
        <v>13832894</v>
      </c>
      <c r="E815">
        <v>-2019076</v>
      </c>
      <c r="F815">
        <v>-1786851</v>
      </c>
      <c r="G815">
        <v>-1624159</v>
      </c>
      <c r="H815" t="s">
        <v>3294</v>
      </c>
      <c r="I815" t="s">
        <v>11713</v>
      </c>
      <c r="J815" t="s">
        <v>11714</v>
      </c>
      <c r="K815" t="s">
        <v>11715</v>
      </c>
      <c r="L815" t="s">
        <v>11716</v>
      </c>
      <c r="M815" t="s">
        <v>11717</v>
      </c>
      <c r="N815" t="s">
        <v>11718</v>
      </c>
      <c r="O815" t="s">
        <v>10239</v>
      </c>
      <c r="P815" t="s">
        <v>11719</v>
      </c>
      <c r="Q815" t="s">
        <v>11720</v>
      </c>
      <c r="R815" t="s">
        <v>11721</v>
      </c>
      <c r="S815" t="s">
        <v>11722</v>
      </c>
      <c r="T815" t="s">
        <v>11723</v>
      </c>
      <c r="U815" t="s">
        <v>3622</v>
      </c>
      <c r="V815" t="s">
        <v>10</v>
      </c>
      <c r="W815" t="s">
        <v>53</v>
      </c>
      <c r="X815" t="s">
        <v>1474</v>
      </c>
      <c r="Y815" t="s">
        <v>1389</v>
      </c>
      <c r="Z815" t="s">
        <v>1446</v>
      </c>
    </row>
    <row r="816" spans="1:26" hidden="1" x14ac:dyDescent="0.35">
      <c r="A816">
        <v>320050768</v>
      </c>
      <c r="B816" s="19">
        <v>44196</v>
      </c>
      <c r="C816">
        <v>31297991</v>
      </c>
      <c r="D816">
        <v>14837102</v>
      </c>
      <c r="E816">
        <v>1079512</v>
      </c>
      <c r="F816">
        <v>382013</v>
      </c>
      <c r="G816">
        <v>549761</v>
      </c>
      <c r="H816" t="s">
        <v>11724</v>
      </c>
      <c r="I816" t="s">
        <v>11725</v>
      </c>
      <c r="J816" t="s">
        <v>11726</v>
      </c>
      <c r="K816" t="s">
        <v>10891</v>
      </c>
      <c r="L816" t="s">
        <v>11727</v>
      </c>
      <c r="M816" t="s">
        <v>8657</v>
      </c>
      <c r="N816" t="s">
        <v>11728</v>
      </c>
      <c r="O816" t="s">
        <v>5009</v>
      </c>
      <c r="P816" t="s">
        <v>11427</v>
      </c>
      <c r="Q816" t="s">
        <v>11729</v>
      </c>
      <c r="R816" t="s">
        <v>11730</v>
      </c>
      <c r="S816" t="s">
        <v>11731</v>
      </c>
      <c r="T816" t="s">
        <v>11732</v>
      </c>
      <c r="U816" t="s">
        <v>11733</v>
      </c>
      <c r="V816" t="s">
        <v>10</v>
      </c>
      <c r="W816" t="s">
        <v>53</v>
      </c>
      <c r="X816" t="s">
        <v>1474</v>
      </c>
      <c r="Y816" t="s">
        <v>1389</v>
      </c>
      <c r="Z816" t="s">
        <v>1446</v>
      </c>
    </row>
    <row r="817" spans="1:26" hidden="1" x14ac:dyDescent="0.35">
      <c r="A817">
        <v>399315985</v>
      </c>
      <c r="B817" s="19">
        <v>44926</v>
      </c>
      <c r="C817">
        <v>244432849</v>
      </c>
      <c r="D817">
        <v>29911724</v>
      </c>
      <c r="E817">
        <v>3707475</v>
      </c>
      <c r="F817">
        <v>3760379</v>
      </c>
      <c r="G817">
        <v>0</v>
      </c>
      <c r="H817" t="s">
        <v>11734</v>
      </c>
      <c r="I817" t="s">
        <v>11735</v>
      </c>
      <c r="J817" t="s">
        <v>67</v>
      </c>
      <c r="K817" t="s">
        <v>4348</v>
      </c>
      <c r="L817" t="s">
        <v>11736</v>
      </c>
      <c r="M817" t="s">
        <v>11737</v>
      </c>
      <c r="N817" t="s">
        <v>8710</v>
      </c>
      <c r="O817" t="s">
        <v>11738</v>
      </c>
      <c r="P817" t="s">
        <v>11739</v>
      </c>
      <c r="Q817" t="s">
        <v>3432</v>
      </c>
      <c r="R817" t="s">
        <v>11740</v>
      </c>
      <c r="S817" t="s">
        <v>11741</v>
      </c>
      <c r="T817" t="s">
        <v>11742</v>
      </c>
      <c r="U817" t="s">
        <v>11743</v>
      </c>
      <c r="V817" t="s">
        <v>10</v>
      </c>
      <c r="W817" t="s">
        <v>53</v>
      </c>
      <c r="X817" t="s">
        <v>1188</v>
      </c>
      <c r="Y817" t="s">
        <v>1125</v>
      </c>
      <c r="Z817" t="s">
        <v>1174</v>
      </c>
    </row>
    <row r="818" spans="1:26" hidden="1" x14ac:dyDescent="0.35">
      <c r="A818">
        <v>552004236</v>
      </c>
      <c r="B818" s="19">
        <v>43100</v>
      </c>
      <c r="C818">
        <v>192928131</v>
      </c>
      <c r="D818">
        <v>62253993</v>
      </c>
      <c r="E818">
        <v>9879940</v>
      </c>
      <c r="F818">
        <v>7935801</v>
      </c>
      <c r="G818">
        <v>5037798</v>
      </c>
      <c r="H818" t="s">
        <v>49</v>
      </c>
      <c r="I818" t="s">
        <v>11744</v>
      </c>
      <c r="J818" t="s">
        <v>239</v>
      </c>
      <c r="K818" t="s">
        <v>11745</v>
      </c>
      <c r="L818" t="s">
        <v>11746</v>
      </c>
      <c r="M818" t="s">
        <v>2678</v>
      </c>
      <c r="N818" t="s">
        <v>11747</v>
      </c>
      <c r="O818" t="s">
        <v>49</v>
      </c>
      <c r="P818" t="s">
        <v>11748</v>
      </c>
      <c r="Q818" t="s">
        <v>11749</v>
      </c>
      <c r="R818" t="s">
        <v>11750</v>
      </c>
      <c r="S818" t="s">
        <v>11751</v>
      </c>
      <c r="T818" t="s">
        <v>11752</v>
      </c>
      <c r="U818" t="s">
        <v>11753</v>
      </c>
      <c r="V818" t="s">
        <v>10</v>
      </c>
      <c r="W818" t="s">
        <v>53</v>
      </c>
      <c r="X818" t="s">
        <v>533</v>
      </c>
      <c r="Y818" t="s">
        <v>509</v>
      </c>
      <c r="Z818" t="s">
        <v>529</v>
      </c>
    </row>
    <row r="819" spans="1:26" hidden="1" x14ac:dyDescent="0.35">
      <c r="A819">
        <v>399341304</v>
      </c>
      <c r="B819" s="19">
        <v>42004</v>
      </c>
      <c r="C819">
        <v>229698146</v>
      </c>
      <c r="D819">
        <v>44466960</v>
      </c>
      <c r="E819">
        <v>7162123</v>
      </c>
      <c r="F819">
        <v>7265406</v>
      </c>
      <c r="G819">
        <v>0</v>
      </c>
      <c r="H819" t="s">
        <v>11754</v>
      </c>
      <c r="I819" t="s">
        <v>11755</v>
      </c>
      <c r="J819" t="s">
        <v>67</v>
      </c>
      <c r="K819" t="s">
        <v>6122</v>
      </c>
      <c r="L819" t="s">
        <v>11756</v>
      </c>
      <c r="M819" t="s">
        <v>11757</v>
      </c>
      <c r="N819" t="s">
        <v>6441</v>
      </c>
      <c r="O819" t="s">
        <v>11758</v>
      </c>
      <c r="P819" t="s">
        <v>11759</v>
      </c>
      <c r="Q819" t="s">
        <v>11760</v>
      </c>
      <c r="R819" t="s">
        <v>11761</v>
      </c>
      <c r="S819" t="s">
        <v>11762</v>
      </c>
      <c r="T819" t="s">
        <v>11763</v>
      </c>
      <c r="U819" t="s">
        <v>4248</v>
      </c>
      <c r="V819" t="s">
        <v>10</v>
      </c>
      <c r="W819" t="s">
        <v>53</v>
      </c>
      <c r="X819" t="s">
        <v>1190</v>
      </c>
      <c r="Y819" t="s">
        <v>1125</v>
      </c>
      <c r="Z819" t="s">
        <v>1174</v>
      </c>
    </row>
    <row r="820" spans="1:26" hidden="1" x14ac:dyDescent="0.35">
      <c r="A820">
        <v>399366467</v>
      </c>
      <c r="B820" s="19">
        <v>45657</v>
      </c>
      <c r="C820">
        <v>311329250</v>
      </c>
      <c r="D820">
        <v>27001431</v>
      </c>
      <c r="E820">
        <v>4596892</v>
      </c>
      <c r="F820">
        <v>4602243</v>
      </c>
      <c r="G820">
        <v>0</v>
      </c>
      <c r="H820" t="s">
        <v>49</v>
      </c>
      <c r="I820" t="s">
        <v>11764</v>
      </c>
      <c r="J820" t="s">
        <v>67</v>
      </c>
      <c r="K820" t="s">
        <v>7985</v>
      </c>
      <c r="L820" t="s">
        <v>11765</v>
      </c>
      <c r="M820" t="s">
        <v>11766</v>
      </c>
      <c r="N820" t="s">
        <v>49</v>
      </c>
      <c r="O820" t="s">
        <v>49</v>
      </c>
      <c r="P820" t="s">
        <v>11767</v>
      </c>
      <c r="Q820" t="s">
        <v>5032</v>
      </c>
      <c r="R820" t="s">
        <v>6255</v>
      </c>
      <c r="S820" t="s">
        <v>11768</v>
      </c>
      <c r="T820" t="s">
        <v>11769</v>
      </c>
      <c r="U820" t="s">
        <v>11770</v>
      </c>
      <c r="V820" t="s">
        <v>10</v>
      </c>
      <c r="W820" t="s">
        <v>53</v>
      </c>
      <c r="X820" t="s">
        <v>1165</v>
      </c>
      <c r="Y820" t="s">
        <v>1125</v>
      </c>
      <c r="Z820" t="s">
        <v>1163</v>
      </c>
    </row>
    <row r="821" spans="1:26" hidden="1" x14ac:dyDescent="0.35">
      <c r="A821">
        <v>399378660</v>
      </c>
      <c r="B821" s="19">
        <v>44561</v>
      </c>
      <c r="C821">
        <v>130529104</v>
      </c>
      <c r="D821">
        <v>35310363</v>
      </c>
      <c r="E821">
        <v>8209609</v>
      </c>
      <c r="F821">
        <v>8260596</v>
      </c>
      <c r="G821">
        <v>0</v>
      </c>
      <c r="H821" t="s">
        <v>49</v>
      </c>
      <c r="I821" t="s">
        <v>11771</v>
      </c>
      <c r="J821" t="s">
        <v>67</v>
      </c>
      <c r="K821" t="s">
        <v>167</v>
      </c>
      <c r="L821" t="s">
        <v>11772</v>
      </c>
      <c r="M821" t="s">
        <v>11773</v>
      </c>
      <c r="N821" t="s">
        <v>11774</v>
      </c>
      <c r="O821" t="s">
        <v>49</v>
      </c>
      <c r="P821" t="s">
        <v>11775</v>
      </c>
      <c r="Q821" t="s">
        <v>11776</v>
      </c>
      <c r="R821" t="s">
        <v>11777</v>
      </c>
      <c r="S821" t="s">
        <v>11778</v>
      </c>
      <c r="T821" t="s">
        <v>11779</v>
      </c>
      <c r="U821" t="s">
        <v>11780</v>
      </c>
      <c r="V821" t="s">
        <v>10</v>
      </c>
      <c r="W821" t="s">
        <v>53</v>
      </c>
      <c r="X821" t="s">
        <v>1194</v>
      </c>
      <c r="Y821" t="s">
        <v>1125</v>
      </c>
      <c r="Z821" t="s">
        <v>1174</v>
      </c>
    </row>
    <row r="822" spans="1:26" hidden="1" x14ac:dyDescent="0.35">
      <c r="A822">
        <v>399390145</v>
      </c>
      <c r="B822" s="19">
        <v>45657</v>
      </c>
      <c r="C822">
        <v>240443474</v>
      </c>
      <c r="D822">
        <v>61759919</v>
      </c>
      <c r="E822">
        <v>3992806</v>
      </c>
      <c r="F822">
        <v>4061566</v>
      </c>
      <c r="G822">
        <v>0</v>
      </c>
      <c r="H822" t="s">
        <v>11781</v>
      </c>
      <c r="I822" t="s">
        <v>11782</v>
      </c>
      <c r="J822" t="s">
        <v>49</v>
      </c>
      <c r="K822" t="s">
        <v>9561</v>
      </c>
      <c r="L822" t="s">
        <v>11783</v>
      </c>
      <c r="M822" t="s">
        <v>11367</v>
      </c>
      <c r="N822" t="s">
        <v>11784</v>
      </c>
      <c r="O822" t="s">
        <v>11785</v>
      </c>
      <c r="P822" t="s">
        <v>9089</v>
      </c>
      <c r="Q822" t="s">
        <v>4256</v>
      </c>
      <c r="R822" t="s">
        <v>11786</v>
      </c>
      <c r="S822" t="s">
        <v>11787</v>
      </c>
      <c r="T822" t="s">
        <v>11788</v>
      </c>
      <c r="U822" t="s">
        <v>11789</v>
      </c>
      <c r="V822" t="s">
        <v>10</v>
      </c>
      <c r="W822" t="s">
        <v>53</v>
      </c>
      <c r="X822" t="s">
        <v>1130</v>
      </c>
      <c r="Y822" t="s">
        <v>1125</v>
      </c>
      <c r="Z822" t="s">
        <v>1126</v>
      </c>
    </row>
    <row r="823" spans="1:26" hidden="1" x14ac:dyDescent="0.35">
      <c r="A823">
        <v>804635407</v>
      </c>
      <c r="B823" s="19">
        <v>44196</v>
      </c>
      <c r="C823">
        <v>34613221</v>
      </c>
      <c r="D823">
        <v>17499605</v>
      </c>
      <c r="E823">
        <v>1668655</v>
      </c>
      <c r="F823">
        <v>184644</v>
      </c>
      <c r="G823">
        <v>287427</v>
      </c>
      <c r="H823" t="s">
        <v>11790</v>
      </c>
      <c r="I823" t="s">
        <v>11791</v>
      </c>
      <c r="J823" t="s">
        <v>11792</v>
      </c>
      <c r="K823" t="s">
        <v>11793</v>
      </c>
      <c r="L823" t="s">
        <v>11794</v>
      </c>
      <c r="M823" t="s">
        <v>3513</v>
      </c>
      <c r="N823" t="s">
        <v>11795</v>
      </c>
      <c r="O823" t="s">
        <v>11796</v>
      </c>
      <c r="P823" t="s">
        <v>11797</v>
      </c>
      <c r="Q823" t="s">
        <v>11798</v>
      </c>
      <c r="R823" t="s">
        <v>11799</v>
      </c>
      <c r="S823" t="s">
        <v>11800</v>
      </c>
      <c r="T823" t="s">
        <v>11801</v>
      </c>
      <c r="U823" t="s">
        <v>9900</v>
      </c>
      <c r="V823" t="s">
        <v>10</v>
      </c>
      <c r="W823" t="s">
        <v>53</v>
      </c>
      <c r="X823" t="s">
        <v>630</v>
      </c>
      <c r="Y823" t="s">
        <v>509</v>
      </c>
      <c r="Z823" t="s">
        <v>612</v>
      </c>
    </row>
    <row r="824" spans="1:26" hidden="1" x14ac:dyDescent="0.35">
      <c r="A824">
        <v>345184428</v>
      </c>
      <c r="B824" s="19">
        <v>45291</v>
      </c>
      <c r="C824">
        <v>564438500</v>
      </c>
      <c r="D824">
        <v>200863033</v>
      </c>
      <c r="E824">
        <v>50376863</v>
      </c>
      <c r="F824">
        <v>35335398</v>
      </c>
      <c r="G824">
        <v>18995191</v>
      </c>
      <c r="H824" t="s">
        <v>3339</v>
      </c>
      <c r="I824" t="s">
        <v>11802</v>
      </c>
      <c r="J824" t="s">
        <v>11803</v>
      </c>
      <c r="K824" t="s">
        <v>11804</v>
      </c>
      <c r="L824" t="s">
        <v>11805</v>
      </c>
      <c r="M824" t="s">
        <v>5430</v>
      </c>
      <c r="N824" t="s">
        <v>11806</v>
      </c>
      <c r="O824" t="s">
        <v>1907</v>
      </c>
      <c r="P824" t="s">
        <v>11807</v>
      </c>
      <c r="Q824" t="s">
        <v>11808</v>
      </c>
      <c r="R824" t="s">
        <v>11809</v>
      </c>
      <c r="S824" t="s">
        <v>11810</v>
      </c>
      <c r="T824" t="s">
        <v>11811</v>
      </c>
      <c r="U824" t="s">
        <v>11812</v>
      </c>
      <c r="V824" t="s">
        <v>10</v>
      </c>
      <c r="W824" t="s">
        <v>53</v>
      </c>
      <c r="X824" t="s">
        <v>945</v>
      </c>
      <c r="Y824" t="s">
        <v>771</v>
      </c>
      <c r="Z824" t="s">
        <v>941</v>
      </c>
    </row>
    <row r="825" spans="1:26" hidden="1" x14ac:dyDescent="0.35">
      <c r="A825">
        <v>300747029</v>
      </c>
      <c r="B825" s="19">
        <v>44926</v>
      </c>
      <c r="C825">
        <v>34732924</v>
      </c>
      <c r="D825">
        <v>13105721</v>
      </c>
      <c r="E825">
        <v>1887530</v>
      </c>
      <c r="F825">
        <v>976364</v>
      </c>
      <c r="G825">
        <v>1073825</v>
      </c>
      <c r="H825" t="s">
        <v>11813</v>
      </c>
      <c r="I825" t="s">
        <v>11814</v>
      </c>
      <c r="J825" t="s">
        <v>11815</v>
      </c>
      <c r="K825" t="s">
        <v>11816</v>
      </c>
      <c r="L825" t="s">
        <v>11817</v>
      </c>
      <c r="M825" t="s">
        <v>10721</v>
      </c>
      <c r="N825" t="s">
        <v>8086</v>
      </c>
      <c r="O825" t="s">
        <v>11818</v>
      </c>
      <c r="P825" t="s">
        <v>11819</v>
      </c>
      <c r="Q825" t="s">
        <v>11820</v>
      </c>
      <c r="R825" t="s">
        <v>11821</v>
      </c>
      <c r="S825" t="s">
        <v>2739</v>
      </c>
      <c r="T825" t="s">
        <v>11822</v>
      </c>
      <c r="U825" t="s">
        <v>11823</v>
      </c>
      <c r="V825" t="s">
        <v>10</v>
      </c>
      <c r="W825" t="s">
        <v>53</v>
      </c>
      <c r="X825" t="s">
        <v>1543</v>
      </c>
      <c r="Y825" t="s">
        <v>1484</v>
      </c>
      <c r="Z825" t="s">
        <v>1485</v>
      </c>
    </row>
    <row r="826" spans="1:26" hidden="1" x14ac:dyDescent="0.35">
      <c r="A826">
        <v>345820294</v>
      </c>
      <c r="B826" s="19">
        <v>43830</v>
      </c>
      <c r="C826">
        <v>52450348</v>
      </c>
      <c r="D826">
        <v>20133887</v>
      </c>
      <c r="E826">
        <v>2585609</v>
      </c>
      <c r="F826">
        <v>1679616</v>
      </c>
      <c r="G826">
        <v>1528032</v>
      </c>
      <c r="H826" t="s">
        <v>11824</v>
      </c>
      <c r="I826" t="s">
        <v>11825</v>
      </c>
      <c r="J826" t="s">
        <v>11826</v>
      </c>
      <c r="K826" t="s">
        <v>11827</v>
      </c>
      <c r="L826" t="s">
        <v>11828</v>
      </c>
      <c r="M826" t="s">
        <v>11829</v>
      </c>
      <c r="N826" t="s">
        <v>9175</v>
      </c>
      <c r="O826" t="s">
        <v>2508</v>
      </c>
      <c r="P826" t="s">
        <v>11830</v>
      </c>
      <c r="Q826" t="s">
        <v>8384</v>
      </c>
      <c r="R826" t="s">
        <v>11831</v>
      </c>
      <c r="S826" t="s">
        <v>11832</v>
      </c>
      <c r="T826" t="s">
        <v>11833</v>
      </c>
      <c r="U826" t="s">
        <v>11834</v>
      </c>
      <c r="V826" t="s">
        <v>10</v>
      </c>
      <c r="W826" t="s">
        <v>53</v>
      </c>
      <c r="X826" t="s">
        <v>1238</v>
      </c>
      <c r="Y826" t="s">
        <v>1125</v>
      </c>
      <c r="Z826" t="s">
        <v>1174</v>
      </c>
    </row>
    <row r="827" spans="1:26" hidden="1" x14ac:dyDescent="0.35">
      <c r="A827">
        <v>345820294</v>
      </c>
      <c r="B827" s="19">
        <v>45657</v>
      </c>
      <c r="C827">
        <v>63420586</v>
      </c>
      <c r="D827">
        <v>23639480</v>
      </c>
      <c r="E827">
        <v>3519590</v>
      </c>
      <c r="F827">
        <v>702517</v>
      </c>
      <c r="G827">
        <v>-60804</v>
      </c>
      <c r="H827" t="s">
        <v>11835</v>
      </c>
      <c r="I827" t="s">
        <v>11836</v>
      </c>
      <c r="J827" t="s">
        <v>11837</v>
      </c>
      <c r="K827" t="s">
        <v>11838</v>
      </c>
      <c r="L827" t="s">
        <v>6387</v>
      </c>
      <c r="M827" t="s">
        <v>11839</v>
      </c>
      <c r="N827" t="s">
        <v>7841</v>
      </c>
      <c r="O827" t="s">
        <v>11840</v>
      </c>
      <c r="P827" t="s">
        <v>11841</v>
      </c>
      <c r="Q827" t="s">
        <v>11842</v>
      </c>
      <c r="R827" t="s">
        <v>11843</v>
      </c>
      <c r="S827" t="s">
        <v>11844</v>
      </c>
      <c r="T827" t="s">
        <v>11845</v>
      </c>
      <c r="U827" t="s">
        <v>11846</v>
      </c>
      <c r="V827" t="s">
        <v>10</v>
      </c>
      <c r="W827" t="s">
        <v>53</v>
      </c>
      <c r="X827" t="s">
        <v>1238</v>
      </c>
      <c r="Y827" t="s">
        <v>1125</v>
      </c>
      <c r="Z827" t="s">
        <v>1174</v>
      </c>
    </row>
    <row r="828" spans="1:26" hidden="1" x14ac:dyDescent="0.35">
      <c r="A828">
        <v>347453144</v>
      </c>
      <c r="B828" s="19">
        <v>42735</v>
      </c>
      <c r="C828">
        <v>53925602</v>
      </c>
      <c r="D828">
        <v>19700249</v>
      </c>
      <c r="E828">
        <v>2719625</v>
      </c>
      <c r="F828">
        <v>996313</v>
      </c>
      <c r="G828">
        <v>-268555</v>
      </c>
      <c r="H828" t="s">
        <v>11847</v>
      </c>
      <c r="I828" t="s">
        <v>11848</v>
      </c>
      <c r="J828" t="s">
        <v>11849</v>
      </c>
      <c r="K828" t="s">
        <v>11850</v>
      </c>
      <c r="L828" t="s">
        <v>11851</v>
      </c>
      <c r="M828" t="s">
        <v>11852</v>
      </c>
      <c r="N828" t="s">
        <v>11853</v>
      </c>
      <c r="O828" t="s">
        <v>11854</v>
      </c>
      <c r="P828" t="s">
        <v>11855</v>
      </c>
      <c r="Q828" t="s">
        <v>11856</v>
      </c>
      <c r="R828" t="s">
        <v>11857</v>
      </c>
      <c r="S828" t="s">
        <v>11858</v>
      </c>
      <c r="T828" t="s">
        <v>11859</v>
      </c>
      <c r="U828" t="s">
        <v>11860</v>
      </c>
      <c r="V828" t="s">
        <v>10</v>
      </c>
      <c r="W828" t="s">
        <v>53</v>
      </c>
      <c r="X828" t="s">
        <v>1086</v>
      </c>
      <c r="Y828" t="s">
        <v>1001</v>
      </c>
      <c r="Z828" t="s">
        <v>1052</v>
      </c>
    </row>
    <row r="829" spans="1:26" hidden="1" x14ac:dyDescent="0.35">
      <c r="A829">
        <v>347453144</v>
      </c>
      <c r="B829" s="19">
        <v>44196</v>
      </c>
      <c r="C829">
        <v>48056216</v>
      </c>
      <c r="D829">
        <v>14760205</v>
      </c>
      <c r="E829">
        <v>-1828765</v>
      </c>
      <c r="F829">
        <v>-3212885</v>
      </c>
      <c r="G829">
        <v>-2690943</v>
      </c>
      <c r="H829" t="s">
        <v>11861</v>
      </c>
      <c r="I829" t="s">
        <v>11862</v>
      </c>
      <c r="J829" t="s">
        <v>11863</v>
      </c>
      <c r="K829" t="s">
        <v>1965</v>
      </c>
      <c r="L829" t="s">
        <v>11864</v>
      </c>
      <c r="M829" t="s">
        <v>11865</v>
      </c>
      <c r="N829" t="s">
        <v>11866</v>
      </c>
      <c r="O829" t="s">
        <v>11867</v>
      </c>
      <c r="P829" t="s">
        <v>11868</v>
      </c>
      <c r="Q829" t="s">
        <v>11869</v>
      </c>
      <c r="R829" t="s">
        <v>11870</v>
      </c>
      <c r="S829" t="s">
        <v>7422</v>
      </c>
      <c r="T829" t="s">
        <v>11863</v>
      </c>
      <c r="U829" t="s">
        <v>11871</v>
      </c>
      <c r="V829" t="s">
        <v>10</v>
      </c>
      <c r="W829" t="s">
        <v>53</v>
      </c>
      <c r="X829" t="s">
        <v>1086</v>
      </c>
      <c r="Y829" t="s">
        <v>1001</v>
      </c>
      <c r="Z829" t="s">
        <v>1052</v>
      </c>
    </row>
    <row r="830" spans="1:26" hidden="1" x14ac:dyDescent="0.35">
      <c r="A830">
        <v>395780059</v>
      </c>
      <c r="B830" s="19">
        <v>43465</v>
      </c>
      <c r="C830">
        <v>495571847</v>
      </c>
      <c r="D830">
        <v>361448647</v>
      </c>
      <c r="E830">
        <v>29114281</v>
      </c>
      <c r="F830">
        <v>18101653</v>
      </c>
      <c r="G830">
        <v>15378810</v>
      </c>
      <c r="H830" t="s">
        <v>11872</v>
      </c>
      <c r="I830" t="s">
        <v>11873</v>
      </c>
      <c r="J830" t="s">
        <v>11874</v>
      </c>
      <c r="K830" t="s">
        <v>11875</v>
      </c>
      <c r="L830" t="s">
        <v>11876</v>
      </c>
      <c r="M830" t="s">
        <v>11877</v>
      </c>
      <c r="N830" t="s">
        <v>11878</v>
      </c>
      <c r="O830" t="s">
        <v>11879</v>
      </c>
      <c r="P830" t="s">
        <v>11880</v>
      </c>
      <c r="Q830" t="s">
        <v>8782</v>
      </c>
      <c r="R830" t="s">
        <v>11881</v>
      </c>
      <c r="S830" t="s">
        <v>11882</v>
      </c>
      <c r="T830" t="s">
        <v>49</v>
      </c>
      <c r="U830" t="s">
        <v>11883</v>
      </c>
      <c r="V830" t="s">
        <v>10</v>
      </c>
      <c r="W830" t="s">
        <v>53</v>
      </c>
      <c r="X830" t="s">
        <v>876</v>
      </c>
      <c r="Y830" t="s">
        <v>771</v>
      </c>
      <c r="Z830" t="s">
        <v>864</v>
      </c>
    </row>
    <row r="831" spans="1:26" hidden="1" x14ac:dyDescent="0.35">
      <c r="A831">
        <v>344477468</v>
      </c>
      <c r="B831" s="19">
        <v>43465</v>
      </c>
      <c r="C831">
        <v>920901336</v>
      </c>
      <c r="D831">
        <v>254612414</v>
      </c>
      <c r="E831">
        <v>7284796</v>
      </c>
      <c r="F831">
        <v>-9325291</v>
      </c>
      <c r="G831">
        <v>-18061081</v>
      </c>
      <c r="H831" t="s">
        <v>11884</v>
      </c>
      <c r="I831" t="s">
        <v>11885</v>
      </c>
      <c r="J831" t="s">
        <v>9374</v>
      </c>
      <c r="K831" t="s">
        <v>11886</v>
      </c>
      <c r="L831" t="s">
        <v>11887</v>
      </c>
      <c r="M831" t="s">
        <v>5897</v>
      </c>
      <c r="N831" t="s">
        <v>11888</v>
      </c>
      <c r="O831" t="s">
        <v>11889</v>
      </c>
      <c r="P831" t="s">
        <v>11890</v>
      </c>
      <c r="Q831" t="s">
        <v>11891</v>
      </c>
      <c r="R831" t="s">
        <v>10825</v>
      </c>
      <c r="S831" t="s">
        <v>11892</v>
      </c>
      <c r="T831" t="s">
        <v>11893</v>
      </c>
      <c r="U831" t="s">
        <v>11894</v>
      </c>
      <c r="V831" t="s">
        <v>10</v>
      </c>
      <c r="W831" t="s">
        <v>53</v>
      </c>
      <c r="X831" t="s">
        <v>1568</v>
      </c>
      <c r="Y831" t="s">
        <v>1484</v>
      </c>
      <c r="Z831" t="s">
        <v>1566</v>
      </c>
    </row>
    <row r="832" spans="1:26" hidden="1" x14ac:dyDescent="0.35">
      <c r="A832">
        <v>334381159</v>
      </c>
      <c r="B832" s="19">
        <v>43830</v>
      </c>
      <c r="C832">
        <v>37738860</v>
      </c>
      <c r="D832">
        <v>20023650</v>
      </c>
      <c r="E832">
        <v>-1021449</v>
      </c>
      <c r="F832">
        <v>-1808841</v>
      </c>
      <c r="G832">
        <v>-2911692</v>
      </c>
      <c r="H832" t="s">
        <v>11895</v>
      </c>
      <c r="I832" t="s">
        <v>11896</v>
      </c>
      <c r="J832" t="s">
        <v>11897</v>
      </c>
      <c r="K832" t="s">
        <v>11898</v>
      </c>
      <c r="L832" t="s">
        <v>4107</v>
      </c>
      <c r="M832" t="s">
        <v>11899</v>
      </c>
      <c r="N832" t="s">
        <v>11900</v>
      </c>
      <c r="O832" t="s">
        <v>11901</v>
      </c>
      <c r="P832" t="s">
        <v>11902</v>
      </c>
      <c r="Q832" t="s">
        <v>11903</v>
      </c>
      <c r="R832" t="s">
        <v>11904</v>
      </c>
      <c r="S832" t="s">
        <v>11905</v>
      </c>
      <c r="T832" t="s">
        <v>11906</v>
      </c>
      <c r="U832" t="s">
        <v>11907</v>
      </c>
      <c r="V832" t="s">
        <v>10</v>
      </c>
      <c r="W832" t="s">
        <v>53</v>
      </c>
      <c r="X832" t="s">
        <v>628</v>
      </c>
      <c r="Y832" t="s">
        <v>509</v>
      </c>
      <c r="Z832" t="s">
        <v>612</v>
      </c>
    </row>
    <row r="833" spans="1:26" hidden="1" x14ac:dyDescent="0.35">
      <c r="A833">
        <v>399539782</v>
      </c>
      <c r="B833" s="19">
        <v>42004</v>
      </c>
      <c r="C833">
        <v>49406708</v>
      </c>
      <c r="D833">
        <v>22214420</v>
      </c>
      <c r="E833">
        <v>6728685</v>
      </c>
      <c r="F833">
        <v>4720591</v>
      </c>
      <c r="G833">
        <v>3489727</v>
      </c>
      <c r="H833" t="s">
        <v>11908</v>
      </c>
      <c r="I833" t="s">
        <v>11909</v>
      </c>
      <c r="J833" t="s">
        <v>11910</v>
      </c>
      <c r="K833" t="s">
        <v>11911</v>
      </c>
      <c r="L833" t="s">
        <v>11912</v>
      </c>
      <c r="M833" t="s">
        <v>11913</v>
      </c>
      <c r="N833" t="s">
        <v>11914</v>
      </c>
      <c r="O833" t="s">
        <v>99</v>
      </c>
      <c r="P833" t="s">
        <v>11915</v>
      </c>
      <c r="Q833" t="s">
        <v>3617</v>
      </c>
      <c r="R833" t="s">
        <v>11916</v>
      </c>
      <c r="S833" t="s">
        <v>11917</v>
      </c>
      <c r="T833" t="s">
        <v>11918</v>
      </c>
      <c r="U833" t="s">
        <v>11919</v>
      </c>
      <c r="V833" t="s">
        <v>10</v>
      </c>
      <c r="W833" t="s">
        <v>53</v>
      </c>
      <c r="X833" t="s">
        <v>1464</v>
      </c>
      <c r="Y833" t="s">
        <v>1389</v>
      </c>
      <c r="Z833" t="s">
        <v>1446</v>
      </c>
    </row>
    <row r="834" spans="1:26" hidden="1" x14ac:dyDescent="0.35">
      <c r="A834">
        <v>319049276</v>
      </c>
      <c r="B834" s="19">
        <v>43281</v>
      </c>
      <c r="C834">
        <v>42349666</v>
      </c>
      <c r="D834">
        <v>11972480</v>
      </c>
      <c r="E834">
        <v>1228087</v>
      </c>
      <c r="F834">
        <v>736067</v>
      </c>
      <c r="G834">
        <v>497074</v>
      </c>
      <c r="H834" t="s">
        <v>11920</v>
      </c>
      <c r="I834" t="s">
        <v>11921</v>
      </c>
      <c r="J834" t="s">
        <v>11922</v>
      </c>
      <c r="K834" t="s">
        <v>11923</v>
      </c>
      <c r="L834" t="s">
        <v>11924</v>
      </c>
      <c r="M834" t="s">
        <v>11925</v>
      </c>
      <c r="N834" t="s">
        <v>11926</v>
      </c>
      <c r="O834" t="s">
        <v>4985</v>
      </c>
      <c r="P834" t="s">
        <v>10896</v>
      </c>
      <c r="Q834" t="s">
        <v>11927</v>
      </c>
      <c r="R834" t="s">
        <v>11928</v>
      </c>
      <c r="S834" t="s">
        <v>11929</v>
      </c>
      <c r="T834" t="s">
        <v>11930</v>
      </c>
      <c r="U834" t="s">
        <v>11931</v>
      </c>
      <c r="V834" t="s">
        <v>10</v>
      </c>
      <c r="W834" t="s">
        <v>53</v>
      </c>
      <c r="X834" t="s">
        <v>1620</v>
      </c>
      <c r="Y834" t="s">
        <v>1484</v>
      </c>
      <c r="Z834" t="s">
        <v>1566</v>
      </c>
    </row>
    <row r="835" spans="1:26" hidden="1" x14ac:dyDescent="0.35">
      <c r="A835">
        <v>319543948</v>
      </c>
      <c r="B835" s="19">
        <v>43100</v>
      </c>
      <c r="C835">
        <v>145214288</v>
      </c>
      <c r="D835">
        <v>85551885</v>
      </c>
      <c r="E835">
        <v>10334930</v>
      </c>
      <c r="F835">
        <v>6898334</v>
      </c>
      <c r="G835">
        <v>518069</v>
      </c>
      <c r="H835" t="s">
        <v>11932</v>
      </c>
      <c r="I835" t="s">
        <v>11933</v>
      </c>
      <c r="J835" t="s">
        <v>11934</v>
      </c>
      <c r="K835" t="s">
        <v>11935</v>
      </c>
      <c r="L835" t="s">
        <v>11936</v>
      </c>
      <c r="M835" t="s">
        <v>11937</v>
      </c>
      <c r="N835" t="s">
        <v>11938</v>
      </c>
      <c r="O835" t="s">
        <v>11939</v>
      </c>
      <c r="P835" t="s">
        <v>11940</v>
      </c>
      <c r="Q835" t="s">
        <v>11941</v>
      </c>
      <c r="R835" t="s">
        <v>11942</v>
      </c>
      <c r="S835" t="s">
        <v>11943</v>
      </c>
      <c r="T835" t="s">
        <v>11944</v>
      </c>
      <c r="U835" t="s">
        <v>10257</v>
      </c>
      <c r="V835" t="s">
        <v>10</v>
      </c>
      <c r="W835" t="s">
        <v>53</v>
      </c>
      <c r="X835" t="s">
        <v>512</v>
      </c>
      <c r="Y835" t="s">
        <v>509</v>
      </c>
      <c r="Z835" t="s">
        <v>510</v>
      </c>
    </row>
    <row r="836" spans="1:26" hidden="1" x14ac:dyDescent="0.35">
      <c r="A836">
        <v>342438892</v>
      </c>
      <c r="B836" s="19">
        <v>42916</v>
      </c>
      <c r="C836">
        <v>608195019</v>
      </c>
      <c r="D836">
        <v>328917670</v>
      </c>
      <c r="E836">
        <v>292859832</v>
      </c>
      <c r="F836">
        <v>283152645</v>
      </c>
      <c r="G836">
        <v>173476525</v>
      </c>
      <c r="H836" t="s">
        <v>11945</v>
      </c>
      <c r="I836" t="s">
        <v>11946</v>
      </c>
      <c r="J836" t="s">
        <v>11947</v>
      </c>
      <c r="K836" t="s">
        <v>11948</v>
      </c>
      <c r="L836" t="s">
        <v>11949</v>
      </c>
      <c r="M836" t="s">
        <v>11950</v>
      </c>
      <c r="N836" t="s">
        <v>11951</v>
      </c>
      <c r="O836" t="s">
        <v>11952</v>
      </c>
      <c r="P836" t="s">
        <v>11953</v>
      </c>
      <c r="Q836" t="s">
        <v>10355</v>
      </c>
      <c r="R836" t="s">
        <v>11954</v>
      </c>
      <c r="S836" t="s">
        <v>11955</v>
      </c>
      <c r="T836" t="s">
        <v>11956</v>
      </c>
      <c r="U836" t="s">
        <v>11957</v>
      </c>
      <c r="V836" t="s">
        <v>10</v>
      </c>
      <c r="W836" t="s">
        <v>53</v>
      </c>
      <c r="X836" t="s">
        <v>883</v>
      </c>
      <c r="Y836" t="s">
        <v>771</v>
      </c>
      <c r="Z836" t="s">
        <v>881</v>
      </c>
    </row>
    <row r="837" spans="1:26" hidden="1" x14ac:dyDescent="0.35">
      <c r="A837">
        <v>323438028</v>
      </c>
      <c r="B837" s="19">
        <v>44985</v>
      </c>
      <c r="C837">
        <v>143248104</v>
      </c>
      <c r="D837">
        <v>52741540</v>
      </c>
      <c r="E837">
        <v>3025668</v>
      </c>
      <c r="F837">
        <v>365208</v>
      </c>
      <c r="G837">
        <v>1427482</v>
      </c>
      <c r="H837" t="s">
        <v>11958</v>
      </c>
      <c r="I837" t="s">
        <v>11959</v>
      </c>
      <c r="J837" t="s">
        <v>11960</v>
      </c>
      <c r="K837" t="s">
        <v>11961</v>
      </c>
      <c r="L837" t="s">
        <v>11962</v>
      </c>
      <c r="M837" t="s">
        <v>11963</v>
      </c>
      <c r="N837" t="s">
        <v>11964</v>
      </c>
      <c r="O837" t="s">
        <v>11965</v>
      </c>
      <c r="P837" t="s">
        <v>8645</v>
      </c>
      <c r="Q837" t="s">
        <v>2666</v>
      </c>
      <c r="R837" t="s">
        <v>11966</v>
      </c>
      <c r="S837" t="s">
        <v>11967</v>
      </c>
      <c r="T837" t="s">
        <v>11968</v>
      </c>
      <c r="U837" t="s">
        <v>11969</v>
      </c>
      <c r="V837" t="s">
        <v>10</v>
      </c>
      <c r="W837" t="s">
        <v>53</v>
      </c>
      <c r="X837" t="s">
        <v>603</v>
      </c>
      <c r="Y837" t="s">
        <v>509</v>
      </c>
      <c r="Z837" t="s">
        <v>529</v>
      </c>
    </row>
    <row r="838" spans="1:26" hidden="1" x14ac:dyDescent="0.35">
      <c r="A838">
        <v>323438028</v>
      </c>
      <c r="B838" s="19">
        <v>45351</v>
      </c>
      <c r="C838">
        <v>160285123</v>
      </c>
      <c r="D838">
        <v>66146055</v>
      </c>
      <c r="E838">
        <v>10507873</v>
      </c>
      <c r="F838">
        <v>8106101</v>
      </c>
      <c r="G838">
        <v>5129645</v>
      </c>
      <c r="H838" t="s">
        <v>11970</v>
      </c>
      <c r="I838" t="s">
        <v>11971</v>
      </c>
      <c r="J838" t="s">
        <v>11972</v>
      </c>
      <c r="K838" t="s">
        <v>11973</v>
      </c>
      <c r="L838" t="s">
        <v>11974</v>
      </c>
      <c r="M838" t="s">
        <v>11975</v>
      </c>
      <c r="N838" t="s">
        <v>11976</v>
      </c>
      <c r="O838" t="s">
        <v>9591</v>
      </c>
      <c r="P838" t="s">
        <v>11977</v>
      </c>
      <c r="Q838" t="s">
        <v>11978</v>
      </c>
      <c r="R838" t="s">
        <v>11979</v>
      </c>
      <c r="S838" t="s">
        <v>11980</v>
      </c>
      <c r="T838" t="s">
        <v>11981</v>
      </c>
      <c r="U838" t="s">
        <v>11982</v>
      </c>
      <c r="V838" t="s">
        <v>10</v>
      </c>
      <c r="W838" t="s">
        <v>53</v>
      </c>
      <c r="X838" t="s">
        <v>603</v>
      </c>
      <c r="Y838" t="s">
        <v>509</v>
      </c>
      <c r="Z838" t="s">
        <v>529</v>
      </c>
    </row>
    <row r="839" spans="1:26" hidden="1" x14ac:dyDescent="0.35">
      <c r="A839">
        <v>341826006</v>
      </c>
      <c r="B839" s="19">
        <v>43524</v>
      </c>
      <c r="C839">
        <v>111071909</v>
      </c>
      <c r="D839">
        <v>33840723</v>
      </c>
      <c r="E839">
        <v>5875511</v>
      </c>
      <c r="F839">
        <v>1041305</v>
      </c>
      <c r="G839">
        <v>1143101</v>
      </c>
      <c r="H839" t="s">
        <v>11983</v>
      </c>
      <c r="I839" t="s">
        <v>11984</v>
      </c>
      <c r="J839" t="s">
        <v>308</v>
      </c>
      <c r="K839" t="s">
        <v>11985</v>
      </c>
      <c r="L839" t="s">
        <v>11986</v>
      </c>
      <c r="M839" t="s">
        <v>5224</v>
      </c>
      <c r="N839" t="s">
        <v>11987</v>
      </c>
      <c r="O839" t="s">
        <v>49</v>
      </c>
      <c r="P839" t="s">
        <v>11988</v>
      </c>
      <c r="Q839" t="s">
        <v>3503</v>
      </c>
      <c r="R839" t="s">
        <v>11989</v>
      </c>
      <c r="S839" t="s">
        <v>11990</v>
      </c>
      <c r="T839" t="s">
        <v>11991</v>
      </c>
      <c r="U839" t="s">
        <v>11992</v>
      </c>
      <c r="V839" t="s">
        <v>10</v>
      </c>
      <c r="W839" t="s">
        <v>53</v>
      </c>
      <c r="X839" t="s">
        <v>1450</v>
      </c>
      <c r="Y839" t="s">
        <v>1389</v>
      </c>
      <c r="Z839" t="s">
        <v>1446</v>
      </c>
    </row>
    <row r="840" spans="1:26" hidden="1" x14ac:dyDescent="0.35">
      <c r="A840">
        <v>342048055</v>
      </c>
      <c r="B840" s="19">
        <v>43830</v>
      </c>
      <c r="C840">
        <v>199972518</v>
      </c>
      <c r="D840">
        <v>71280035</v>
      </c>
      <c r="E840">
        <v>15012572</v>
      </c>
      <c r="F840">
        <v>9529143</v>
      </c>
      <c r="G840">
        <v>7216450</v>
      </c>
      <c r="H840" t="s">
        <v>11993</v>
      </c>
      <c r="I840" t="s">
        <v>11994</v>
      </c>
      <c r="J840" t="s">
        <v>11995</v>
      </c>
      <c r="K840" t="s">
        <v>11996</v>
      </c>
      <c r="L840" t="s">
        <v>11997</v>
      </c>
      <c r="M840" t="s">
        <v>8401</v>
      </c>
      <c r="N840" t="s">
        <v>11998</v>
      </c>
      <c r="O840" t="s">
        <v>11999</v>
      </c>
      <c r="P840" t="s">
        <v>12000</v>
      </c>
      <c r="Q840" t="s">
        <v>12001</v>
      </c>
      <c r="R840" t="s">
        <v>12002</v>
      </c>
      <c r="S840" t="s">
        <v>12003</v>
      </c>
      <c r="T840" t="s">
        <v>12004</v>
      </c>
      <c r="U840" t="s">
        <v>12005</v>
      </c>
      <c r="V840" t="s">
        <v>10</v>
      </c>
      <c r="W840" t="s">
        <v>53</v>
      </c>
      <c r="X840" t="s">
        <v>1493</v>
      </c>
      <c r="Y840" t="s">
        <v>1484</v>
      </c>
      <c r="Z840" t="s">
        <v>1485</v>
      </c>
    </row>
    <row r="841" spans="1:26" hidden="1" x14ac:dyDescent="0.35">
      <c r="A841">
        <v>351119482</v>
      </c>
      <c r="B841" s="19">
        <v>42735</v>
      </c>
      <c r="C841">
        <v>34795485</v>
      </c>
      <c r="D841">
        <v>13856748</v>
      </c>
      <c r="E841">
        <v>2233706</v>
      </c>
      <c r="F841">
        <v>1215295</v>
      </c>
      <c r="G841">
        <v>1116460</v>
      </c>
      <c r="H841" t="s">
        <v>12006</v>
      </c>
      <c r="I841" t="s">
        <v>12007</v>
      </c>
      <c r="J841" t="s">
        <v>12008</v>
      </c>
      <c r="K841" t="s">
        <v>12009</v>
      </c>
      <c r="L841" t="s">
        <v>12010</v>
      </c>
      <c r="M841" t="s">
        <v>12011</v>
      </c>
      <c r="N841" t="s">
        <v>6275</v>
      </c>
      <c r="O841" t="s">
        <v>12012</v>
      </c>
      <c r="P841" t="s">
        <v>12013</v>
      </c>
      <c r="Q841" t="s">
        <v>12014</v>
      </c>
      <c r="R841" t="s">
        <v>12015</v>
      </c>
      <c r="S841" t="s">
        <v>12016</v>
      </c>
      <c r="T841" t="s">
        <v>12017</v>
      </c>
      <c r="U841" t="s">
        <v>12018</v>
      </c>
      <c r="V841" t="s">
        <v>10</v>
      </c>
      <c r="W841" t="s">
        <v>53</v>
      </c>
      <c r="X841" t="s">
        <v>1298</v>
      </c>
      <c r="Y841" t="s">
        <v>1125</v>
      </c>
      <c r="Z841" t="s">
        <v>1174</v>
      </c>
    </row>
    <row r="842" spans="1:26" hidden="1" x14ac:dyDescent="0.35">
      <c r="A842">
        <v>421472143</v>
      </c>
      <c r="B842" s="19">
        <v>44561</v>
      </c>
      <c r="C842">
        <v>45633417</v>
      </c>
      <c r="D842">
        <v>22751390</v>
      </c>
      <c r="E842">
        <v>7618188</v>
      </c>
      <c r="F842">
        <v>8030373</v>
      </c>
      <c r="G842">
        <v>5642845</v>
      </c>
      <c r="H842" t="s">
        <v>12019</v>
      </c>
      <c r="I842" t="s">
        <v>12020</v>
      </c>
      <c r="J842" t="s">
        <v>12021</v>
      </c>
      <c r="K842" t="s">
        <v>12022</v>
      </c>
      <c r="L842" t="s">
        <v>12023</v>
      </c>
      <c r="M842" t="s">
        <v>8551</v>
      </c>
      <c r="N842" t="s">
        <v>4664</v>
      </c>
      <c r="O842" t="s">
        <v>8837</v>
      </c>
      <c r="P842" t="s">
        <v>2935</v>
      </c>
      <c r="Q842" t="s">
        <v>12024</v>
      </c>
      <c r="R842" t="s">
        <v>12025</v>
      </c>
      <c r="S842" t="s">
        <v>12026</v>
      </c>
      <c r="T842" t="s">
        <v>12027</v>
      </c>
      <c r="U842" t="s">
        <v>12028</v>
      </c>
      <c r="V842" t="s">
        <v>10</v>
      </c>
      <c r="W842" t="s">
        <v>53</v>
      </c>
      <c r="X842" t="s">
        <v>520</v>
      </c>
      <c r="Y842" t="s">
        <v>509</v>
      </c>
      <c r="Z842" t="s">
        <v>510</v>
      </c>
    </row>
    <row r="843" spans="1:26" hidden="1" x14ac:dyDescent="0.35">
      <c r="A843">
        <v>433225356</v>
      </c>
      <c r="B843" s="19">
        <v>45657</v>
      </c>
      <c r="C843">
        <v>818645047</v>
      </c>
      <c r="D843">
        <v>476527702</v>
      </c>
      <c r="E843">
        <v>56752493</v>
      </c>
      <c r="F843">
        <v>45906393</v>
      </c>
      <c r="G843">
        <v>27858675</v>
      </c>
      <c r="H843" t="s">
        <v>4253</v>
      </c>
      <c r="I843" t="s">
        <v>12029</v>
      </c>
      <c r="J843" t="s">
        <v>12030</v>
      </c>
      <c r="K843" t="s">
        <v>12031</v>
      </c>
      <c r="L843" t="s">
        <v>12032</v>
      </c>
      <c r="M843" t="s">
        <v>3010</v>
      </c>
      <c r="N843" t="s">
        <v>2257</v>
      </c>
      <c r="O843" t="s">
        <v>1907</v>
      </c>
      <c r="P843" t="s">
        <v>12033</v>
      </c>
      <c r="Q843" t="s">
        <v>12034</v>
      </c>
      <c r="R843" t="s">
        <v>352</v>
      </c>
      <c r="S843" t="s">
        <v>12035</v>
      </c>
      <c r="T843" t="s">
        <v>12036</v>
      </c>
      <c r="U843" t="s">
        <v>8691</v>
      </c>
      <c r="V843" t="s">
        <v>10</v>
      </c>
      <c r="W843" t="s">
        <v>53</v>
      </c>
      <c r="X843" t="s">
        <v>1051</v>
      </c>
      <c r="Y843" t="s">
        <v>1001</v>
      </c>
      <c r="Z843" t="s">
        <v>1052</v>
      </c>
    </row>
    <row r="844" spans="1:26" hidden="1" x14ac:dyDescent="0.35">
      <c r="A844">
        <v>313167173</v>
      </c>
      <c r="B844" s="19">
        <v>43646</v>
      </c>
      <c r="C844">
        <v>0</v>
      </c>
      <c r="D844">
        <v>0</v>
      </c>
      <c r="E844">
        <v>-161506000</v>
      </c>
      <c r="F844">
        <v>-21730000</v>
      </c>
      <c r="G844">
        <v>-41459000</v>
      </c>
      <c r="H844" t="s">
        <v>12037</v>
      </c>
      <c r="I844" t="s">
        <v>7291</v>
      </c>
      <c r="J844" t="s">
        <v>7292</v>
      </c>
      <c r="K844" t="s">
        <v>12038</v>
      </c>
      <c r="L844" t="s">
        <v>67</v>
      </c>
      <c r="M844" t="s">
        <v>12039</v>
      </c>
      <c r="N844" t="s">
        <v>12040</v>
      </c>
      <c r="O844" t="s">
        <v>12041</v>
      </c>
      <c r="P844" t="s">
        <v>12042</v>
      </c>
      <c r="Q844" t="s">
        <v>12043</v>
      </c>
      <c r="R844" t="s">
        <v>67</v>
      </c>
      <c r="S844" t="s">
        <v>67</v>
      </c>
      <c r="T844" t="s">
        <v>67</v>
      </c>
      <c r="U844" t="s">
        <v>7303</v>
      </c>
      <c r="V844" t="s">
        <v>10</v>
      </c>
      <c r="W844" t="s">
        <v>53</v>
      </c>
      <c r="X844" t="s">
        <v>1056</v>
      </c>
      <c r="Y844" t="s">
        <v>1001</v>
      </c>
      <c r="Z844" t="s">
        <v>1052</v>
      </c>
    </row>
    <row r="845" spans="1:26" hidden="1" x14ac:dyDescent="0.35">
      <c r="A845">
        <v>340545441</v>
      </c>
      <c r="B845" s="19">
        <v>42369</v>
      </c>
      <c r="C845">
        <v>252166170</v>
      </c>
      <c r="D845">
        <v>157389795</v>
      </c>
      <c r="E845">
        <v>8812302</v>
      </c>
      <c r="F845">
        <v>2156146</v>
      </c>
      <c r="G845">
        <v>2754916</v>
      </c>
      <c r="H845" t="s">
        <v>12044</v>
      </c>
      <c r="I845" t="s">
        <v>12045</v>
      </c>
      <c r="J845" t="s">
        <v>12046</v>
      </c>
      <c r="K845" t="s">
        <v>12047</v>
      </c>
      <c r="L845" t="s">
        <v>12048</v>
      </c>
      <c r="M845" t="s">
        <v>12049</v>
      </c>
      <c r="N845" t="s">
        <v>12050</v>
      </c>
      <c r="O845" t="s">
        <v>12051</v>
      </c>
      <c r="P845" t="s">
        <v>11513</v>
      </c>
      <c r="Q845" t="s">
        <v>11553</v>
      </c>
      <c r="R845" t="s">
        <v>12052</v>
      </c>
      <c r="S845" t="s">
        <v>12053</v>
      </c>
      <c r="T845" t="s">
        <v>12054</v>
      </c>
      <c r="U845" t="s">
        <v>12055</v>
      </c>
      <c r="V845" t="s">
        <v>10</v>
      </c>
      <c r="W845" t="s">
        <v>53</v>
      </c>
      <c r="X845" t="s">
        <v>1483</v>
      </c>
      <c r="Y845" t="s">
        <v>1484</v>
      </c>
      <c r="Z845" t="s">
        <v>1485</v>
      </c>
    </row>
    <row r="846" spans="1:26" hidden="1" x14ac:dyDescent="0.35">
      <c r="A846">
        <v>344582812</v>
      </c>
      <c r="B846" s="19">
        <v>42855</v>
      </c>
      <c r="C846">
        <v>20906475</v>
      </c>
      <c r="D846">
        <v>10357299</v>
      </c>
      <c r="E846">
        <v>2190868</v>
      </c>
      <c r="F846">
        <v>2381552</v>
      </c>
      <c r="G846">
        <v>1573300</v>
      </c>
      <c r="H846" t="s">
        <v>12056</v>
      </c>
      <c r="I846" t="s">
        <v>12057</v>
      </c>
      <c r="J846" t="s">
        <v>12058</v>
      </c>
      <c r="K846" t="s">
        <v>11147</v>
      </c>
      <c r="L846" t="s">
        <v>12059</v>
      </c>
      <c r="M846" t="s">
        <v>6380</v>
      </c>
      <c r="N846" t="s">
        <v>8561</v>
      </c>
      <c r="O846" t="s">
        <v>2569</v>
      </c>
      <c r="P846" t="s">
        <v>12060</v>
      </c>
      <c r="Q846" t="s">
        <v>11066</v>
      </c>
      <c r="R846" t="s">
        <v>12061</v>
      </c>
      <c r="S846" t="s">
        <v>12062</v>
      </c>
      <c r="T846" t="s">
        <v>12063</v>
      </c>
      <c r="U846" t="s">
        <v>12064</v>
      </c>
      <c r="V846" t="s">
        <v>10</v>
      </c>
      <c r="W846" t="s">
        <v>53</v>
      </c>
      <c r="X846" t="s">
        <v>1104</v>
      </c>
      <c r="Y846" t="s">
        <v>1001</v>
      </c>
      <c r="Z846" t="s">
        <v>1052</v>
      </c>
    </row>
    <row r="847" spans="1:26" hidden="1" x14ac:dyDescent="0.35">
      <c r="A847">
        <v>344270210</v>
      </c>
      <c r="B847" s="19">
        <v>44561</v>
      </c>
      <c r="C847">
        <v>23561503</v>
      </c>
      <c r="D847">
        <v>12863622</v>
      </c>
      <c r="E847">
        <v>2129221</v>
      </c>
      <c r="F847">
        <v>494515</v>
      </c>
      <c r="G847">
        <v>-99687</v>
      </c>
      <c r="H847" t="s">
        <v>209</v>
      </c>
      <c r="I847" t="s">
        <v>12065</v>
      </c>
      <c r="J847" t="s">
        <v>12066</v>
      </c>
      <c r="K847" t="s">
        <v>12067</v>
      </c>
      <c r="L847" t="s">
        <v>12068</v>
      </c>
      <c r="M847" t="s">
        <v>12069</v>
      </c>
      <c r="N847" t="s">
        <v>12070</v>
      </c>
      <c r="O847" t="s">
        <v>49</v>
      </c>
      <c r="P847" t="s">
        <v>12071</v>
      </c>
      <c r="Q847" t="s">
        <v>7558</v>
      </c>
      <c r="R847" t="s">
        <v>12072</v>
      </c>
      <c r="S847" t="s">
        <v>12073</v>
      </c>
      <c r="T847" t="s">
        <v>6409</v>
      </c>
      <c r="U847" t="s">
        <v>12074</v>
      </c>
      <c r="V847" t="s">
        <v>10</v>
      </c>
      <c r="W847" t="s">
        <v>53</v>
      </c>
      <c r="X847" t="s">
        <v>1118</v>
      </c>
      <c r="Y847" t="s">
        <v>1001</v>
      </c>
      <c r="Z847" t="s">
        <v>1052</v>
      </c>
    </row>
    <row r="848" spans="1:26" hidden="1" x14ac:dyDescent="0.35">
      <c r="A848">
        <v>344270210</v>
      </c>
      <c r="B848" s="19">
        <v>45291</v>
      </c>
      <c r="C848">
        <v>33249568</v>
      </c>
      <c r="D848">
        <v>15806814</v>
      </c>
      <c r="E848">
        <v>1543219</v>
      </c>
      <c r="F848">
        <v>103818</v>
      </c>
      <c r="G848">
        <v>-131223</v>
      </c>
      <c r="H848" t="s">
        <v>12075</v>
      </c>
      <c r="I848" t="s">
        <v>12076</v>
      </c>
      <c r="J848" t="s">
        <v>12077</v>
      </c>
      <c r="K848" t="s">
        <v>12078</v>
      </c>
      <c r="L848" t="s">
        <v>7980</v>
      </c>
      <c r="M848" t="s">
        <v>12079</v>
      </c>
      <c r="N848" t="s">
        <v>12080</v>
      </c>
      <c r="O848" t="s">
        <v>369</v>
      </c>
      <c r="P848" t="s">
        <v>12081</v>
      </c>
      <c r="Q848" t="s">
        <v>5043</v>
      </c>
      <c r="R848" t="s">
        <v>12082</v>
      </c>
      <c r="S848" t="s">
        <v>12083</v>
      </c>
      <c r="T848" t="s">
        <v>12084</v>
      </c>
      <c r="U848" t="s">
        <v>12085</v>
      </c>
      <c r="V848" t="s">
        <v>10</v>
      </c>
      <c r="W848" t="s">
        <v>53</v>
      </c>
      <c r="X848" t="s">
        <v>1118</v>
      </c>
      <c r="Y848" t="s">
        <v>1001</v>
      </c>
      <c r="Z848" t="s">
        <v>1052</v>
      </c>
    </row>
    <row r="849" spans="1:26" hidden="1" x14ac:dyDescent="0.35">
      <c r="A849">
        <v>349656678</v>
      </c>
      <c r="B849" s="19">
        <v>43830</v>
      </c>
      <c r="C849">
        <v>88795986</v>
      </c>
      <c r="D849">
        <v>23230023</v>
      </c>
      <c r="E849">
        <v>-486074</v>
      </c>
      <c r="F849">
        <v>-1634363</v>
      </c>
      <c r="G849">
        <v>-1863592</v>
      </c>
      <c r="H849" t="s">
        <v>12086</v>
      </c>
      <c r="I849" t="s">
        <v>12087</v>
      </c>
      <c r="J849" t="s">
        <v>12088</v>
      </c>
      <c r="K849" t="s">
        <v>12089</v>
      </c>
      <c r="L849" t="s">
        <v>12090</v>
      </c>
      <c r="M849" t="s">
        <v>12091</v>
      </c>
      <c r="N849" t="s">
        <v>12092</v>
      </c>
      <c r="O849" t="s">
        <v>12093</v>
      </c>
      <c r="P849" t="s">
        <v>12094</v>
      </c>
      <c r="Q849" t="s">
        <v>12095</v>
      </c>
      <c r="R849" t="s">
        <v>12096</v>
      </c>
      <c r="S849" t="s">
        <v>12097</v>
      </c>
      <c r="T849" t="s">
        <v>12098</v>
      </c>
      <c r="U849" t="s">
        <v>12099</v>
      </c>
      <c r="V849" t="s">
        <v>10</v>
      </c>
      <c r="W849" t="s">
        <v>53</v>
      </c>
      <c r="X849" t="s">
        <v>1598</v>
      </c>
      <c r="Y849" t="s">
        <v>1484</v>
      </c>
      <c r="Z849" t="s">
        <v>1566</v>
      </c>
    </row>
    <row r="850" spans="1:26" hidden="1" x14ac:dyDescent="0.35">
      <c r="A850">
        <v>433090032</v>
      </c>
      <c r="B850" s="19">
        <v>45107</v>
      </c>
      <c r="C850">
        <v>93485044</v>
      </c>
      <c r="D850">
        <v>32034284</v>
      </c>
      <c r="E850">
        <v>4563454</v>
      </c>
      <c r="F850">
        <v>1076209</v>
      </c>
      <c r="G850">
        <v>938518</v>
      </c>
      <c r="H850" t="s">
        <v>12100</v>
      </c>
      <c r="I850" t="s">
        <v>12101</v>
      </c>
      <c r="J850" t="s">
        <v>12102</v>
      </c>
      <c r="K850" t="s">
        <v>12103</v>
      </c>
      <c r="L850" t="s">
        <v>2024</v>
      </c>
      <c r="M850" t="s">
        <v>12104</v>
      </c>
      <c r="N850" t="s">
        <v>12105</v>
      </c>
      <c r="O850" t="s">
        <v>12106</v>
      </c>
      <c r="P850" t="s">
        <v>220</v>
      </c>
      <c r="Q850" t="s">
        <v>12107</v>
      </c>
      <c r="R850" t="s">
        <v>10182</v>
      </c>
      <c r="S850" t="s">
        <v>12108</v>
      </c>
      <c r="T850" t="s">
        <v>12109</v>
      </c>
      <c r="U850" t="s">
        <v>12110</v>
      </c>
      <c r="V850" t="s">
        <v>10</v>
      </c>
      <c r="W850" t="s">
        <v>53</v>
      </c>
      <c r="X850" t="s">
        <v>1707</v>
      </c>
      <c r="Y850" t="s">
        <v>1484</v>
      </c>
      <c r="Z850" t="s">
        <v>1677</v>
      </c>
    </row>
    <row r="851" spans="1:26" hidden="1" x14ac:dyDescent="0.35">
      <c r="A851">
        <v>433663770</v>
      </c>
      <c r="B851" s="19">
        <v>43100</v>
      </c>
      <c r="C851">
        <v>425808</v>
      </c>
      <c r="D851">
        <v>231419</v>
      </c>
      <c r="E851">
        <v>118243</v>
      </c>
      <c r="F851">
        <v>79661</v>
      </c>
      <c r="G851">
        <v>-395119</v>
      </c>
      <c r="H851" t="s">
        <v>49</v>
      </c>
      <c r="I851" t="s">
        <v>12111</v>
      </c>
      <c r="J851" t="s">
        <v>12112</v>
      </c>
      <c r="K851" t="s">
        <v>12113</v>
      </c>
      <c r="L851" t="s">
        <v>12114</v>
      </c>
      <c r="M851" t="s">
        <v>12115</v>
      </c>
      <c r="N851" t="s">
        <v>12116</v>
      </c>
      <c r="O851" t="s">
        <v>49</v>
      </c>
      <c r="P851" t="s">
        <v>12117</v>
      </c>
      <c r="Q851" t="s">
        <v>12118</v>
      </c>
      <c r="R851" t="s">
        <v>12119</v>
      </c>
      <c r="S851" t="s">
        <v>12120</v>
      </c>
      <c r="T851" t="s">
        <v>12121</v>
      </c>
      <c r="U851" t="s">
        <v>12122</v>
      </c>
      <c r="V851" t="s">
        <v>10</v>
      </c>
      <c r="W851" t="s">
        <v>53</v>
      </c>
      <c r="X851" t="s">
        <v>531</v>
      </c>
      <c r="Y851" t="s">
        <v>509</v>
      </c>
      <c r="Z851" t="s">
        <v>529</v>
      </c>
    </row>
    <row r="852" spans="1:26" hidden="1" x14ac:dyDescent="0.35">
      <c r="A852">
        <v>433663770</v>
      </c>
      <c r="B852" s="19">
        <v>43830</v>
      </c>
      <c r="C852">
        <v>506140000</v>
      </c>
      <c r="D852">
        <v>286824000</v>
      </c>
      <c r="E852">
        <v>172369000</v>
      </c>
      <c r="F852">
        <v>135382000</v>
      </c>
      <c r="G852">
        <v>91312000</v>
      </c>
      <c r="H852" t="s">
        <v>49</v>
      </c>
      <c r="I852" t="s">
        <v>12123</v>
      </c>
      <c r="J852" t="s">
        <v>12124</v>
      </c>
      <c r="K852" t="s">
        <v>12125</v>
      </c>
      <c r="L852" t="s">
        <v>12126</v>
      </c>
      <c r="M852" t="s">
        <v>12127</v>
      </c>
      <c r="N852" t="s">
        <v>12128</v>
      </c>
      <c r="O852" t="s">
        <v>49</v>
      </c>
      <c r="P852" t="s">
        <v>12129</v>
      </c>
      <c r="Q852" t="s">
        <v>12130</v>
      </c>
      <c r="R852" t="s">
        <v>12131</v>
      </c>
      <c r="S852" t="s">
        <v>12132</v>
      </c>
      <c r="T852" t="s">
        <v>12133</v>
      </c>
      <c r="U852" t="s">
        <v>12134</v>
      </c>
      <c r="V852" t="s">
        <v>10</v>
      </c>
      <c r="W852" t="s">
        <v>53</v>
      </c>
      <c r="X852" t="s">
        <v>531</v>
      </c>
      <c r="Y852" t="s">
        <v>509</v>
      </c>
      <c r="Z852" t="s">
        <v>529</v>
      </c>
    </row>
    <row r="853" spans="1:26" hidden="1" x14ac:dyDescent="0.35">
      <c r="A853">
        <v>304891419</v>
      </c>
      <c r="B853" s="19">
        <v>43465</v>
      </c>
      <c r="C853">
        <v>41879924</v>
      </c>
      <c r="D853">
        <v>32408859</v>
      </c>
      <c r="E853">
        <v>13707512</v>
      </c>
      <c r="F853">
        <v>13039081</v>
      </c>
      <c r="G853">
        <v>8754829</v>
      </c>
      <c r="H853" t="s">
        <v>12135</v>
      </c>
      <c r="I853" t="s">
        <v>12136</v>
      </c>
      <c r="J853" t="s">
        <v>12137</v>
      </c>
      <c r="K853" t="s">
        <v>12138</v>
      </c>
      <c r="L853" t="s">
        <v>12139</v>
      </c>
      <c r="M853" t="s">
        <v>3753</v>
      </c>
      <c r="N853" t="s">
        <v>12140</v>
      </c>
      <c r="O853" t="s">
        <v>11534</v>
      </c>
      <c r="P853" t="s">
        <v>12141</v>
      </c>
      <c r="Q853" t="s">
        <v>12142</v>
      </c>
      <c r="R853" t="s">
        <v>12143</v>
      </c>
      <c r="S853" t="s">
        <v>12144</v>
      </c>
      <c r="T853" t="s">
        <v>12145</v>
      </c>
      <c r="U853" t="s">
        <v>12146</v>
      </c>
      <c r="V853" t="s">
        <v>10</v>
      </c>
      <c r="W853" t="s">
        <v>53</v>
      </c>
      <c r="X853" t="s">
        <v>868</v>
      </c>
      <c r="Y853" t="s">
        <v>771</v>
      </c>
      <c r="Z853" t="s">
        <v>864</v>
      </c>
    </row>
    <row r="854" spans="1:26" hidden="1" x14ac:dyDescent="0.35">
      <c r="A854">
        <v>423697440</v>
      </c>
      <c r="B854" s="19">
        <v>43100</v>
      </c>
      <c r="C854">
        <v>27418600</v>
      </c>
      <c r="D854">
        <v>14694084</v>
      </c>
      <c r="E854">
        <v>2018469</v>
      </c>
      <c r="F854">
        <v>1101661</v>
      </c>
      <c r="G854">
        <v>702539</v>
      </c>
      <c r="H854" t="s">
        <v>12147</v>
      </c>
      <c r="I854" t="s">
        <v>12148</v>
      </c>
      <c r="J854" t="s">
        <v>12149</v>
      </c>
      <c r="K854" t="s">
        <v>12150</v>
      </c>
      <c r="L854" t="s">
        <v>10067</v>
      </c>
      <c r="M854" t="s">
        <v>12151</v>
      </c>
      <c r="N854" t="s">
        <v>12152</v>
      </c>
      <c r="O854" t="s">
        <v>1939</v>
      </c>
      <c r="P854" t="s">
        <v>333</v>
      </c>
      <c r="Q854" t="s">
        <v>12153</v>
      </c>
      <c r="R854" t="s">
        <v>12154</v>
      </c>
      <c r="S854" t="s">
        <v>12155</v>
      </c>
      <c r="T854" t="s">
        <v>12156</v>
      </c>
      <c r="U854" t="s">
        <v>12157</v>
      </c>
      <c r="V854" t="s">
        <v>10</v>
      </c>
      <c r="W854" t="s">
        <v>53</v>
      </c>
      <c r="X854" t="s">
        <v>694</v>
      </c>
      <c r="Y854" t="s">
        <v>509</v>
      </c>
      <c r="Z854" t="s">
        <v>666</v>
      </c>
    </row>
    <row r="855" spans="1:26" hidden="1" x14ac:dyDescent="0.35">
      <c r="A855">
        <v>305306169</v>
      </c>
      <c r="B855" s="19">
        <v>44561</v>
      </c>
      <c r="C855">
        <v>31823263</v>
      </c>
      <c r="D855">
        <v>23370611</v>
      </c>
      <c r="E855">
        <v>5923119</v>
      </c>
      <c r="F855">
        <v>5082491</v>
      </c>
      <c r="G855">
        <v>4525448</v>
      </c>
      <c r="H855" t="s">
        <v>3376</v>
      </c>
      <c r="I855" t="s">
        <v>12158</v>
      </c>
      <c r="J855" t="s">
        <v>12159</v>
      </c>
      <c r="K855" t="s">
        <v>12160</v>
      </c>
      <c r="L855" t="s">
        <v>12161</v>
      </c>
      <c r="M855" t="s">
        <v>5230</v>
      </c>
      <c r="N855" t="s">
        <v>12162</v>
      </c>
      <c r="O855" t="s">
        <v>4950</v>
      </c>
      <c r="P855" t="s">
        <v>12163</v>
      </c>
      <c r="Q855" t="s">
        <v>12164</v>
      </c>
      <c r="R855" t="s">
        <v>12165</v>
      </c>
      <c r="S855" t="s">
        <v>12166</v>
      </c>
      <c r="T855" t="s">
        <v>12167</v>
      </c>
      <c r="U855" t="s">
        <v>12168</v>
      </c>
      <c r="V855" t="s">
        <v>10</v>
      </c>
      <c r="W855" t="s">
        <v>53</v>
      </c>
      <c r="X855" t="s">
        <v>874</v>
      </c>
      <c r="Y855" t="s">
        <v>771</v>
      </c>
      <c r="Z855" t="s">
        <v>864</v>
      </c>
    </row>
    <row r="856" spans="1:26" hidden="1" x14ac:dyDescent="0.35">
      <c r="A856">
        <v>305507303</v>
      </c>
      <c r="B856" s="19">
        <v>44255</v>
      </c>
      <c r="C856">
        <v>46654178</v>
      </c>
      <c r="D856">
        <v>17080776</v>
      </c>
      <c r="E856">
        <v>2152496</v>
      </c>
      <c r="F856">
        <v>1504051</v>
      </c>
      <c r="G856">
        <v>1003820</v>
      </c>
      <c r="H856" t="s">
        <v>6914</v>
      </c>
      <c r="I856" t="s">
        <v>12169</v>
      </c>
      <c r="J856" t="s">
        <v>2811</v>
      </c>
      <c r="K856" t="s">
        <v>12170</v>
      </c>
      <c r="L856" t="s">
        <v>12171</v>
      </c>
      <c r="M856" t="s">
        <v>3755</v>
      </c>
      <c r="N856" t="s">
        <v>12172</v>
      </c>
      <c r="O856" t="s">
        <v>12173</v>
      </c>
      <c r="P856" t="s">
        <v>12174</v>
      </c>
      <c r="Q856" t="s">
        <v>12175</v>
      </c>
      <c r="R856" t="s">
        <v>12176</v>
      </c>
      <c r="S856" t="s">
        <v>12177</v>
      </c>
      <c r="T856" t="s">
        <v>12178</v>
      </c>
      <c r="U856" t="s">
        <v>12179</v>
      </c>
      <c r="V856" t="s">
        <v>10</v>
      </c>
      <c r="W856" t="s">
        <v>53</v>
      </c>
      <c r="X856" t="s">
        <v>1725</v>
      </c>
      <c r="Y856" t="s">
        <v>1484</v>
      </c>
      <c r="Z856" t="s">
        <v>1677</v>
      </c>
    </row>
    <row r="857" spans="1:26" hidden="1" x14ac:dyDescent="0.35">
      <c r="A857">
        <v>306044306</v>
      </c>
      <c r="B857" s="19">
        <v>43100</v>
      </c>
      <c r="C857">
        <v>51000929</v>
      </c>
      <c r="D857">
        <v>18827567</v>
      </c>
      <c r="E857">
        <v>2935186</v>
      </c>
      <c r="F857">
        <v>1807498</v>
      </c>
      <c r="G857">
        <v>1605391</v>
      </c>
      <c r="H857" t="s">
        <v>369</v>
      </c>
      <c r="I857" t="s">
        <v>12180</v>
      </c>
      <c r="J857" t="s">
        <v>12181</v>
      </c>
      <c r="K857" t="s">
        <v>12182</v>
      </c>
      <c r="L857" t="s">
        <v>12183</v>
      </c>
      <c r="M857" t="s">
        <v>12184</v>
      </c>
      <c r="N857" t="s">
        <v>12185</v>
      </c>
      <c r="O857" t="s">
        <v>4132</v>
      </c>
      <c r="P857" t="s">
        <v>12186</v>
      </c>
      <c r="Q857" t="s">
        <v>12187</v>
      </c>
      <c r="R857" t="s">
        <v>12188</v>
      </c>
      <c r="S857" t="s">
        <v>12189</v>
      </c>
      <c r="T857" t="s">
        <v>7802</v>
      </c>
      <c r="U857" t="s">
        <v>12190</v>
      </c>
      <c r="V857" t="s">
        <v>10</v>
      </c>
      <c r="W857" t="s">
        <v>53</v>
      </c>
      <c r="X857" t="s">
        <v>1523</v>
      </c>
      <c r="Y857" t="s">
        <v>1484</v>
      </c>
      <c r="Z857" t="s">
        <v>1485</v>
      </c>
    </row>
    <row r="858" spans="1:26" hidden="1" x14ac:dyDescent="0.35">
      <c r="A858">
        <v>306044306</v>
      </c>
      <c r="B858" s="19">
        <v>44196</v>
      </c>
      <c r="C858">
        <v>50908635</v>
      </c>
      <c r="D858">
        <v>19346507</v>
      </c>
      <c r="E858">
        <v>2791270</v>
      </c>
      <c r="F858">
        <v>1499521</v>
      </c>
      <c r="G858">
        <v>1085979</v>
      </c>
      <c r="H858" t="s">
        <v>5743</v>
      </c>
      <c r="I858" t="s">
        <v>12191</v>
      </c>
      <c r="J858" t="s">
        <v>12192</v>
      </c>
      <c r="K858" t="s">
        <v>12193</v>
      </c>
      <c r="L858" t="s">
        <v>12194</v>
      </c>
      <c r="M858" t="s">
        <v>237</v>
      </c>
      <c r="N858" t="s">
        <v>12195</v>
      </c>
      <c r="O858" t="s">
        <v>10033</v>
      </c>
      <c r="P858" t="s">
        <v>12196</v>
      </c>
      <c r="Q858" t="s">
        <v>12197</v>
      </c>
      <c r="R858" t="s">
        <v>12198</v>
      </c>
      <c r="S858" t="s">
        <v>12199</v>
      </c>
      <c r="T858" t="s">
        <v>12200</v>
      </c>
      <c r="U858" t="s">
        <v>12201</v>
      </c>
      <c r="V858" t="s">
        <v>10</v>
      </c>
      <c r="W858" t="s">
        <v>53</v>
      </c>
      <c r="X858" t="s">
        <v>1523</v>
      </c>
      <c r="Y858" t="s">
        <v>1484</v>
      </c>
      <c r="Z858" t="s">
        <v>1485</v>
      </c>
    </row>
    <row r="859" spans="1:26" hidden="1" x14ac:dyDescent="0.35">
      <c r="A859">
        <v>306044306</v>
      </c>
      <c r="B859" s="19">
        <v>44926</v>
      </c>
      <c r="C859">
        <v>57491355</v>
      </c>
      <c r="D859">
        <v>19545881</v>
      </c>
      <c r="E859">
        <v>3638114</v>
      </c>
      <c r="F859">
        <v>2235262</v>
      </c>
      <c r="G859">
        <v>1448076</v>
      </c>
      <c r="H859" t="s">
        <v>7558</v>
      </c>
      <c r="I859" t="s">
        <v>12202</v>
      </c>
      <c r="J859" t="s">
        <v>12203</v>
      </c>
      <c r="K859" t="s">
        <v>12204</v>
      </c>
      <c r="L859" t="s">
        <v>12183</v>
      </c>
      <c r="M859" t="s">
        <v>12205</v>
      </c>
      <c r="N859" t="s">
        <v>12206</v>
      </c>
      <c r="O859" t="s">
        <v>7625</v>
      </c>
      <c r="P859" t="s">
        <v>12207</v>
      </c>
      <c r="Q859" t="s">
        <v>12208</v>
      </c>
      <c r="R859" t="s">
        <v>12209</v>
      </c>
      <c r="S859" t="s">
        <v>12210</v>
      </c>
      <c r="T859" t="s">
        <v>12211</v>
      </c>
      <c r="U859" t="s">
        <v>12212</v>
      </c>
      <c r="V859" t="s">
        <v>10</v>
      </c>
      <c r="W859" t="s">
        <v>53</v>
      </c>
      <c r="X859" t="s">
        <v>1523</v>
      </c>
      <c r="Y859" t="s">
        <v>1484</v>
      </c>
      <c r="Z859" t="s">
        <v>1485</v>
      </c>
    </row>
    <row r="860" spans="1:26" hidden="1" x14ac:dyDescent="0.35">
      <c r="A860">
        <v>345184428</v>
      </c>
      <c r="B860" s="19">
        <v>42735</v>
      </c>
      <c r="C860">
        <v>506043785</v>
      </c>
      <c r="D860">
        <v>181542714</v>
      </c>
      <c r="E860">
        <v>53456800</v>
      </c>
      <c r="F860">
        <v>45920652</v>
      </c>
      <c r="G860">
        <v>28997096</v>
      </c>
      <c r="H860" t="s">
        <v>12213</v>
      </c>
      <c r="I860" t="s">
        <v>12214</v>
      </c>
      <c r="J860" t="s">
        <v>423</v>
      </c>
      <c r="K860" t="s">
        <v>12215</v>
      </c>
      <c r="L860" t="s">
        <v>5280</v>
      </c>
      <c r="M860" t="s">
        <v>171</v>
      </c>
      <c r="N860" t="s">
        <v>12216</v>
      </c>
      <c r="O860" t="s">
        <v>12217</v>
      </c>
      <c r="P860" t="s">
        <v>8410</v>
      </c>
      <c r="Q860" t="s">
        <v>12218</v>
      </c>
      <c r="R860" t="s">
        <v>12219</v>
      </c>
      <c r="S860" t="s">
        <v>12220</v>
      </c>
      <c r="T860" t="s">
        <v>12221</v>
      </c>
      <c r="U860" t="s">
        <v>12222</v>
      </c>
      <c r="V860" t="s">
        <v>10</v>
      </c>
      <c r="W860" t="s">
        <v>53</v>
      </c>
      <c r="X860" t="s">
        <v>945</v>
      </c>
      <c r="Y860" t="s">
        <v>771</v>
      </c>
      <c r="Z860" t="s">
        <v>941</v>
      </c>
    </row>
    <row r="861" spans="1:26" hidden="1" x14ac:dyDescent="0.35">
      <c r="A861">
        <v>346220023</v>
      </c>
      <c r="B861" s="19">
        <v>44561</v>
      </c>
      <c r="C861">
        <v>93265808</v>
      </c>
      <c r="D861">
        <v>14040720</v>
      </c>
      <c r="E861">
        <v>6641462</v>
      </c>
      <c r="F861">
        <v>5963646</v>
      </c>
      <c r="G861">
        <v>3497919</v>
      </c>
      <c r="H861" t="s">
        <v>49</v>
      </c>
      <c r="I861" t="s">
        <v>12223</v>
      </c>
      <c r="J861" t="s">
        <v>12224</v>
      </c>
      <c r="K861" t="s">
        <v>12225</v>
      </c>
      <c r="L861" t="s">
        <v>12226</v>
      </c>
      <c r="M861" t="s">
        <v>10518</v>
      </c>
      <c r="N861" t="s">
        <v>12227</v>
      </c>
      <c r="O861" t="s">
        <v>49</v>
      </c>
      <c r="P861" t="s">
        <v>12228</v>
      </c>
      <c r="Q861" t="s">
        <v>12229</v>
      </c>
      <c r="R861" t="s">
        <v>12230</v>
      </c>
      <c r="S861" t="s">
        <v>12231</v>
      </c>
      <c r="T861" t="s">
        <v>12232</v>
      </c>
      <c r="U861" t="s">
        <v>12233</v>
      </c>
      <c r="V861" t="s">
        <v>10</v>
      </c>
      <c r="W861" t="s">
        <v>53</v>
      </c>
      <c r="X861" t="s">
        <v>1146</v>
      </c>
      <c r="Y861" t="s">
        <v>1125</v>
      </c>
      <c r="Z861" t="s">
        <v>1126</v>
      </c>
    </row>
    <row r="862" spans="1:26" hidden="1" x14ac:dyDescent="0.35">
      <c r="A862">
        <v>350326484</v>
      </c>
      <c r="B862" s="19">
        <v>44742</v>
      </c>
      <c r="C862">
        <v>112516784</v>
      </c>
      <c r="D862">
        <v>54915753</v>
      </c>
      <c r="E862">
        <v>334508</v>
      </c>
      <c r="F862">
        <v>-1804533</v>
      </c>
      <c r="G862">
        <v>-1739429</v>
      </c>
      <c r="H862" t="s">
        <v>12234</v>
      </c>
      <c r="I862" t="s">
        <v>12235</v>
      </c>
      <c r="J862" t="s">
        <v>12236</v>
      </c>
      <c r="K862" t="s">
        <v>12237</v>
      </c>
      <c r="L862" t="s">
        <v>8009</v>
      </c>
      <c r="M862" t="s">
        <v>12238</v>
      </c>
      <c r="N862" t="s">
        <v>12239</v>
      </c>
      <c r="O862" t="s">
        <v>6814</v>
      </c>
      <c r="P862" t="s">
        <v>12240</v>
      </c>
      <c r="Q862" t="s">
        <v>12241</v>
      </c>
      <c r="R862" t="s">
        <v>12242</v>
      </c>
      <c r="S862" t="s">
        <v>12243</v>
      </c>
      <c r="T862" t="s">
        <v>12244</v>
      </c>
      <c r="U862" t="s">
        <v>12245</v>
      </c>
      <c r="V862" t="s">
        <v>10</v>
      </c>
      <c r="W862" t="s">
        <v>53</v>
      </c>
      <c r="X862" t="s">
        <v>1400</v>
      </c>
      <c r="Y862" t="s">
        <v>1389</v>
      </c>
      <c r="Z862" t="s">
        <v>1390</v>
      </c>
    </row>
    <row r="863" spans="1:26" hidden="1" x14ac:dyDescent="0.35">
      <c r="A863">
        <v>343206389</v>
      </c>
      <c r="B863" s="19">
        <v>45657</v>
      </c>
      <c r="C863">
        <v>332539366</v>
      </c>
      <c r="D863">
        <v>24821437</v>
      </c>
      <c r="E863">
        <v>8990716</v>
      </c>
      <c r="F863">
        <v>8855286</v>
      </c>
      <c r="G863">
        <v>6897377</v>
      </c>
      <c r="H863" t="s">
        <v>3341</v>
      </c>
      <c r="I863" t="s">
        <v>12246</v>
      </c>
      <c r="J863" t="s">
        <v>12247</v>
      </c>
      <c r="K863" t="s">
        <v>12248</v>
      </c>
      <c r="L863" t="s">
        <v>12249</v>
      </c>
      <c r="M863" t="s">
        <v>12250</v>
      </c>
      <c r="N863" t="s">
        <v>3813</v>
      </c>
      <c r="O863" t="s">
        <v>4472</v>
      </c>
      <c r="P863" t="s">
        <v>4493</v>
      </c>
      <c r="Q863" t="s">
        <v>12251</v>
      </c>
      <c r="R863" t="s">
        <v>12252</v>
      </c>
      <c r="S863" t="s">
        <v>12253</v>
      </c>
      <c r="T863" t="s">
        <v>12254</v>
      </c>
      <c r="U863" t="s">
        <v>7028</v>
      </c>
      <c r="V863" t="s">
        <v>10</v>
      </c>
      <c r="W863" t="s">
        <v>53</v>
      </c>
      <c r="X863" t="s">
        <v>1576</v>
      </c>
      <c r="Y863" t="s">
        <v>1484</v>
      </c>
      <c r="Z863" t="s">
        <v>1566</v>
      </c>
    </row>
    <row r="864" spans="1:26" hidden="1" x14ac:dyDescent="0.35">
      <c r="A864">
        <v>394555445</v>
      </c>
      <c r="B864" s="19">
        <v>42551</v>
      </c>
      <c r="C864">
        <v>43428986</v>
      </c>
      <c r="D864">
        <v>18933873</v>
      </c>
      <c r="E864">
        <v>4178846</v>
      </c>
      <c r="F864">
        <v>3424564</v>
      </c>
      <c r="G864">
        <v>1781911</v>
      </c>
      <c r="H864" t="s">
        <v>12255</v>
      </c>
      <c r="I864" t="s">
        <v>12256</v>
      </c>
      <c r="J864" t="s">
        <v>12257</v>
      </c>
      <c r="K864" t="s">
        <v>12258</v>
      </c>
      <c r="L864" t="s">
        <v>12259</v>
      </c>
      <c r="M864" t="s">
        <v>12260</v>
      </c>
      <c r="N864" t="s">
        <v>12261</v>
      </c>
      <c r="O864" t="s">
        <v>260</v>
      </c>
      <c r="P864" t="s">
        <v>12262</v>
      </c>
      <c r="Q864" t="s">
        <v>12263</v>
      </c>
      <c r="R864" t="s">
        <v>12264</v>
      </c>
      <c r="S864" t="s">
        <v>12265</v>
      </c>
      <c r="T864" t="s">
        <v>49</v>
      </c>
      <c r="U864" t="s">
        <v>12266</v>
      </c>
      <c r="V864" t="s">
        <v>10</v>
      </c>
      <c r="W864" t="s">
        <v>53</v>
      </c>
      <c r="X864" t="s">
        <v>1818</v>
      </c>
      <c r="Y864" t="s">
        <v>1803</v>
      </c>
      <c r="Z864" t="s">
        <v>1804</v>
      </c>
    </row>
    <row r="865" spans="1:26" hidden="1" x14ac:dyDescent="0.35">
      <c r="A865">
        <v>343425286</v>
      </c>
      <c r="B865" s="19">
        <v>44196</v>
      </c>
      <c r="C865">
        <v>34624288</v>
      </c>
      <c r="D865">
        <v>17248999</v>
      </c>
      <c r="E865">
        <v>257478</v>
      </c>
      <c r="F865">
        <v>-2726327</v>
      </c>
      <c r="G865">
        <v>-1493447</v>
      </c>
      <c r="H865" t="s">
        <v>12267</v>
      </c>
      <c r="I865" t="s">
        <v>12268</v>
      </c>
      <c r="J865" t="s">
        <v>12269</v>
      </c>
      <c r="K865" t="s">
        <v>12270</v>
      </c>
      <c r="L865" t="s">
        <v>12271</v>
      </c>
      <c r="M865" t="s">
        <v>12272</v>
      </c>
      <c r="N865" t="s">
        <v>12273</v>
      </c>
      <c r="O865" t="s">
        <v>12274</v>
      </c>
      <c r="P865" t="s">
        <v>9357</v>
      </c>
      <c r="Q865" t="s">
        <v>12275</v>
      </c>
      <c r="R865" t="s">
        <v>12276</v>
      </c>
      <c r="S865" t="s">
        <v>12277</v>
      </c>
      <c r="T865" t="s">
        <v>12278</v>
      </c>
      <c r="U865" t="s">
        <v>12279</v>
      </c>
      <c r="V865" t="s">
        <v>10</v>
      </c>
      <c r="W865" t="s">
        <v>53</v>
      </c>
      <c r="X865" t="s">
        <v>1090</v>
      </c>
      <c r="Y865" t="s">
        <v>1001</v>
      </c>
      <c r="Z865" t="s">
        <v>1052</v>
      </c>
    </row>
    <row r="866" spans="1:26" hidden="1" x14ac:dyDescent="0.35">
      <c r="A866">
        <v>343688016</v>
      </c>
      <c r="B866" s="19">
        <v>42735</v>
      </c>
      <c r="C866">
        <v>2236974198</v>
      </c>
      <c r="D866">
        <v>1148866896</v>
      </c>
      <c r="E866">
        <v>183324962</v>
      </c>
      <c r="F866">
        <v>136350393</v>
      </c>
      <c r="G866">
        <v>67388075</v>
      </c>
      <c r="H866" t="s">
        <v>12280</v>
      </c>
      <c r="I866" t="s">
        <v>12281</v>
      </c>
      <c r="J866" t="s">
        <v>12282</v>
      </c>
      <c r="K866" t="s">
        <v>12283</v>
      </c>
      <c r="L866" t="s">
        <v>12284</v>
      </c>
      <c r="M866" t="s">
        <v>11307</v>
      </c>
      <c r="N866" t="s">
        <v>12285</v>
      </c>
      <c r="O866" t="s">
        <v>12286</v>
      </c>
      <c r="P866" t="s">
        <v>12287</v>
      </c>
      <c r="Q866" t="s">
        <v>12288</v>
      </c>
      <c r="R866" t="s">
        <v>12289</v>
      </c>
      <c r="S866" t="s">
        <v>8264</v>
      </c>
      <c r="T866" t="s">
        <v>12290</v>
      </c>
      <c r="U866" t="s">
        <v>12291</v>
      </c>
      <c r="V866" t="s">
        <v>10</v>
      </c>
      <c r="W866" t="s">
        <v>53</v>
      </c>
      <c r="X866" t="s">
        <v>940</v>
      </c>
      <c r="Y866" t="s">
        <v>771</v>
      </c>
      <c r="Z866" t="s">
        <v>941</v>
      </c>
    </row>
    <row r="867" spans="1:26" hidden="1" x14ac:dyDescent="0.35">
      <c r="A867">
        <v>434085510</v>
      </c>
      <c r="B867" s="19">
        <v>42004</v>
      </c>
      <c r="C867">
        <v>116206028</v>
      </c>
      <c r="D867">
        <v>36950173</v>
      </c>
      <c r="E867">
        <v>3725636</v>
      </c>
      <c r="F867">
        <v>3565384</v>
      </c>
      <c r="G867">
        <v>0</v>
      </c>
      <c r="H867" t="s">
        <v>49</v>
      </c>
      <c r="I867" t="s">
        <v>12292</v>
      </c>
      <c r="J867" t="s">
        <v>67</v>
      </c>
      <c r="K867" t="s">
        <v>5009</v>
      </c>
      <c r="L867" t="s">
        <v>12293</v>
      </c>
      <c r="M867" t="s">
        <v>12294</v>
      </c>
      <c r="N867" t="s">
        <v>10850</v>
      </c>
      <c r="O867" t="s">
        <v>49</v>
      </c>
      <c r="P867" t="s">
        <v>12295</v>
      </c>
      <c r="Q867" t="s">
        <v>2569</v>
      </c>
      <c r="R867" t="s">
        <v>12296</v>
      </c>
      <c r="S867" t="s">
        <v>12297</v>
      </c>
      <c r="T867" t="s">
        <v>6106</v>
      </c>
      <c r="U867" t="s">
        <v>12298</v>
      </c>
      <c r="V867" t="s">
        <v>10</v>
      </c>
      <c r="W867" t="s">
        <v>53</v>
      </c>
      <c r="X867" t="s">
        <v>1212</v>
      </c>
      <c r="Y867" t="s">
        <v>1125</v>
      </c>
      <c r="Z867" t="s">
        <v>1174</v>
      </c>
    </row>
    <row r="868" spans="1:26" hidden="1" x14ac:dyDescent="0.35">
      <c r="A868">
        <v>434085510</v>
      </c>
      <c r="B868" s="19">
        <v>44926</v>
      </c>
      <c r="C868">
        <v>106956517</v>
      </c>
      <c r="D868">
        <v>26258428</v>
      </c>
      <c r="E868">
        <v>1096917</v>
      </c>
      <c r="F868">
        <v>1101915</v>
      </c>
      <c r="G868">
        <v>0</v>
      </c>
      <c r="H868" t="s">
        <v>12299</v>
      </c>
      <c r="I868" t="s">
        <v>12300</v>
      </c>
      <c r="J868" t="s">
        <v>67</v>
      </c>
      <c r="K868" t="s">
        <v>9208</v>
      </c>
      <c r="L868" t="s">
        <v>12301</v>
      </c>
      <c r="M868" t="s">
        <v>12302</v>
      </c>
      <c r="N868" t="s">
        <v>8710</v>
      </c>
      <c r="O868" t="s">
        <v>12303</v>
      </c>
      <c r="P868" t="s">
        <v>5366</v>
      </c>
      <c r="Q868" t="s">
        <v>12304</v>
      </c>
      <c r="R868" t="s">
        <v>12305</v>
      </c>
      <c r="S868" t="s">
        <v>12306</v>
      </c>
      <c r="T868" t="s">
        <v>12307</v>
      </c>
      <c r="U868" t="s">
        <v>12308</v>
      </c>
      <c r="V868" t="s">
        <v>10</v>
      </c>
      <c r="W868" t="s">
        <v>53</v>
      </c>
      <c r="X868" t="s">
        <v>1212</v>
      </c>
      <c r="Y868" t="s">
        <v>1125</v>
      </c>
      <c r="Z868" t="s">
        <v>1174</v>
      </c>
    </row>
    <row r="869" spans="1:26" hidden="1" x14ac:dyDescent="0.35">
      <c r="A869">
        <v>394792188</v>
      </c>
      <c r="B869" s="19">
        <v>43100</v>
      </c>
      <c r="C869">
        <v>33240815</v>
      </c>
      <c r="D869">
        <v>11719877</v>
      </c>
      <c r="E869">
        <v>1257455</v>
      </c>
      <c r="F869">
        <v>446647</v>
      </c>
      <c r="G869">
        <v>466994</v>
      </c>
      <c r="H869" t="s">
        <v>12309</v>
      </c>
      <c r="I869" t="s">
        <v>12310</v>
      </c>
      <c r="J869" t="s">
        <v>12311</v>
      </c>
      <c r="K869" t="s">
        <v>12312</v>
      </c>
      <c r="L869" t="s">
        <v>12313</v>
      </c>
      <c r="M869" t="s">
        <v>12314</v>
      </c>
      <c r="N869" t="s">
        <v>218</v>
      </c>
      <c r="O869" t="s">
        <v>3226</v>
      </c>
      <c r="P869" t="s">
        <v>6936</v>
      </c>
      <c r="Q869" t="s">
        <v>10266</v>
      </c>
      <c r="R869" t="s">
        <v>12315</v>
      </c>
      <c r="S869" t="s">
        <v>12316</v>
      </c>
      <c r="T869" t="s">
        <v>12317</v>
      </c>
      <c r="U869" t="s">
        <v>264</v>
      </c>
      <c r="V869" t="s">
        <v>10</v>
      </c>
      <c r="W869" t="s">
        <v>53</v>
      </c>
      <c r="X869" t="s">
        <v>1424</v>
      </c>
      <c r="Y869" t="s">
        <v>1389</v>
      </c>
      <c r="Z869" t="s">
        <v>1390</v>
      </c>
    </row>
    <row r="870" spans="1:26" hidden="1" x14ac:dyDescent="0.35">
      <c r="A870">
        <v>493371595</v>
      </c>
      <c r="B870" s="19">
        <v>42735</v>
      </c>
      <c r="C870">
        <v>610755609</v>
      </c>
      <c r="D870">
        <v>250995639</v>
      </c>
      <c r="E870">
        <v>40997103</v>
      </c>
      <c r="F870">
        <v>22294632</v>
      </c>
      <c r="G870">
        <v>15712919</v>
      </c>
      <c r="H870" t="s">
        <v>4738</v>
      </c>
      <c r="I870" t="s">
        <v>12318</v>
      </c>
      <c r="J870" t="s">
        <v>12319</v>
      </c>
      <c r="K870" t="s">
        <v>12320</v>
      </c>
      <c r="L870" t="s">
        <v>12321</v>
      </c>
      <c r="M870" t="s">
        <v>12322</v>
      </c>
      <c r="N870" t="s">
        <v>12323</v>
      </c>
      <c r="O870" t="s">
        <v>10135</v>
      </c>
      <c r="P870" t="s">
        <v>12324</v>
      </c>
      <c r="Q870" t="s">
        <v>12325</v>
      </c>
      <c r="R870" t="s">
        <v>12326</v>
      </c>
      <c r="S870" t="s">
        <v>12327</v>
      </c>
      <c r="T870" t="s">
        <v>12328</v>
      </c>
      <c r="U870" t="s">
        <v>12329</v>
      </c>
      <c r="V870" t="s">
        <v>10</v>
      </c>
      <c r="W870" t="s">
        <v>53</v>
      </c>
      <c r="X870" t="s">
        <v>1176</v>
      </c>
      <c r="Y870" t="s">
        <v>1125</v>
      </c>
      <c r="Z870" t="s">
        <v>1174</v>
      </c>
    </row>
    <row r="871" spans="1:26" hidden="1" x14ac:dyDescent="0.35">
      <c r="A871">
        <v>493371595</v>
      </c>
      <c r="B871" s="19">
        <v>43465</v>
      </c>
      <c r="C871">
        <v>587239312</v>
      </c>
      <c r="D871">
        <v>228410935</v>
      </c>
      <c r="E871">
        <v>37374972</v>
      </c>
      <c r="F871">
        <v>19726192</v>
      </c>
      <c r="G871">
        <v>6972566</v>
      </c>
      <c r="H871" t="s">
        <v>12330</v>
      </c>
      <c r="I871" t="s">
        <v>12331</v>
      </c>
      <c r="J871" t="s">
        <v>12332</v>
      </c>
      <c r="K871" t="s">
        <v>12333</v>
      </c>
      <c r="L871" t="s">
        <v>12334</v>
      </c>
      <c r="M871" t="s">
        <v>12335</v>
      </c>
      <c r="N871" t="s">
        <v>12336</v>
      </c>
      <c r="O871" t="s">
        <v>10374</v>
      </c>
      <c r="P871" t="s">
        <v>12337</v>
      </c>
      <c r="Q871" t="s">
        <v>11115</v>
      </c>
      <c r="R871" t="s">
        <v>12338</v>
      </c>
      <c r="S871" t="s">
        <v>12339</v>
      </c>
      <c r="T871" t="s">
        <v>12340</v>
      </c>
      <c r="U871" t="s">
        <v>12341</v>
      </c>
      <c r="V871" t="s">
        <v>10</v>
      </c>
      <c r="W871" t="s">
        <v>53</v>
      </c>
      <c r="X871" t="s">
        <v>1176</v>
      </c>
      <c r="Y871" t="s">
        <v>1125</v>
      </c>
      <c r="Z871" t="s">
        <v>1174</v>
      </c>
    </row>
    <row r="872" spans="1:26" hidden="1" x14ac:dyDescent="0.35">
      <c r="A872">
        <v>423068303</v>
      </c>
      <c r="B872" s="19">
        <v>44196</v>
      </c>
      <c r="C872">
        <v>74821204</v>
      </c>
      <c r="D872">
        <v>39920455</v>
      </c>
      <c r="E872">
        <v>7021701</v>
      </c>
      <c r="F872">
        <v>4922712</v>
      </c>
      <c r="G872">
        <v>4295804</v>
      </c>
      <c r="H872" t="s">
        <v>12342</v>
      </c>
      <c r="I872" t="s">
        <v>12343</v>
      </c>
      <c r="J872" t="s">
        <v>12344</v>
      </c>
      <c r="K872" t="s">
        <v>12345</v>
      </c>
      <c r="L872" t="s">
        <v>12346</v>
      </c>
      <c r="M872" t="s">
        <v>12347</v>
      </c>
      <c r="N872" t="s">
        <v>4539</v>
      </c>
      <c r="O872" t="s">
        <v>12348</v>
      </c>
      <c r="P872" t="s">
        <v>12349</v>
      </c>
      <c r="Q872" t="s">
        <v>12350</v>
      </c>
      <c r="R872" t="s">
        <v>12351</v>
      </c>
      <c r="S872" t="s">
        <v>8407</v>
      </c>
      <c r="T872" t="s">
        <v>12352</v>
      </c>
      <c r="U872" t="s">
        <v>12353</v>
      </c>
      <c r="V872" t="s">
        <v>10</v>
      </c>
      <c r="W872" t="s">
        <v>53</v>
      </c>
      <c r="X872" t="s">
        <v>1049</v>
      </c>
      <c r="Y872" t="s">
        <v>1001</v>
      </c>
      <c r="Z872" t="s">
        <v>1037</v>
      </c>
    </row>
    <row r="873" spans="1:26" hidden="1" x14ac:dyDescent="0.35">
      <c r="A873">
        <v>309646719</v>
      </c>
      <c r="B873" s="19">
        <v>44196</v>
      </c>
      <c r="C873">
        <v>29928990</v>
      </c>
      <c r="D873">
        <v>12112509</v>
      </c>
      <c r="E873">
        <v>1690203</v>
      </c>
      <c r="F873">
        <v>881644</v>
      </c>
      <c r="G873">
        <v>770743</v>
      </c>
      <c r="H873" t="s">
        <v>12354</v>
      </c>
      <c r="I873" t="s">
        <v>12355</v>
      </c>
      <c r="J873" t="s">
        <v>12356</v>
      </c>
      <c r="K873" t="s">
        <v>12357</v>
      </c>
      <c r="L873" t="s">
        <v>12358</v>
      </c>
      <c r="M873" t="s">
        <v>12359</v>
      </c>
      <c r="N873" t="s">
        <v>12360</v>
      </c>
      <c r="O873" t="s">
        <v>322</v>
      </c>
      <c r="P873" t="s">
        <v>12361</v>
      </c>
      <c r="Q873" t="s">
        <v>12362</v>
      </c>
      <c r="R873" t="s">
        <v>12363</v>
      </c>
      <c r="S873" t="s">
        <v>12364</v>
      </c>
      <c r="T873" t="s">
        <v>12365</v>
      </c>
      <c r="U873" t="s">
        <v>12366</v>
      </c>
      <c r="V873" t="s">
        <v>10</v>
      </c>
      <c r="W873" t="s">
        <v>53</v>
      </c>
      <c r="X873" t="s">
        <v>1549</v>
      </c>
      <c r="Y873" t="s">
        <v>1484</v>
      </c>
      <c r="Z873" t="s">
        <v>1485</v>
      </c>
    </row>
    <row r="874" spans="1:26" hidden="1" x14ac:dyDescent="0.35">
      <c r="A874">
        <v>344188271</v>
      </c>
      <c r="B874" s="19">
        <v>42916</v>
      </c>
      <c r="C874">
        <v>34150057</v>
      </c>
      <c r="D874">
        <v>2842093</v>
      </c>
      <c r="E874">
        <v>1101632</v>
      </c>
      <c r="F874">
        <v>229669</v>
      </c>
      <c r="G874">
        <v>135213</v>
      </c>
      <c r="H874" t="s">
        <v>12367</v>
      </c>
      <c r="I874" t="s">
        <v>12368</v>
      </c>
      <c r="J874" t="s">
        <v>12369</v>
      </c>
      <c r="K874" t="s">
        <v>12370</v>
      </c>
      <c r="L874" t="s">
        <v>12371</v>
      </c>
      <c r="M874" t="s">
        <v>3034</v>
      </c>
      <c r="N874" t="s">
        <v>12372</v>
      </c>
      <c r="O874" t="s">
        <v>10373</v>
      </c>
      <c r="P874" t="s">
        <v>12373</v>
      </c>
      <c r="Q874" t="s">
        <v>12374</v>
      </c>
      <c r="R874" t="s">
        <v>12375</v>
      </c>
      <c r="S874" t="s">
        <v>12376</v>
      </c>
      <c r="T874" t="s">
        <v>193</v>
      </c>
      <c r="U874" t="s">
        <v>9673</v>
      </c>
      <c r="V874" t="s">
        <v>10</v>
      </c>
      <c r="W874" t="s">
        <v>53</v>
      </c>
      <c r="X874" t="s">
        <v>1814</v>
      </c>
      <c r="Y874" t="s">
        <v>1803</v>
      </c>
      <c r="Z874" t="s">
        <v>1804</v>
      </c>
    </row>
    <row r="875" spans="1:26" hidden="1" x14ac:dyDescent="0.35">
      <c r="A875">
        <v>344188271</v>
      </c>
      <c r="B875" s="19">
        <v>45473</v>
      </c>
      <c r="C875">
        <v>53091140</v>
      </c>
      <c r="D875">
        <v>5507841</v>
      </c>
      <c r="E875">
        <v>1604502</v>
      </c>
      <c r="F875">
        <v>363605</v>
      </c>
      <c r="G875">
        <v>290811</v>
      </c>
      <c r="H875" t="s">
        <v>12377</v>
      </c>
      <c r="I875" t="s">
        <v>12378</v>
      </c>
      <c r="J875" t="s">
        <v>6219</v>
      </c>
      <c r="K875" t="s">
        <v>12379</v>
      </c>
      <c r="L875" t="s">
        <v>12380</v>
      </c>
      <c r="M875" t="s">
        <v>10279</v>
      </c>
      <c r="N875" t="s">
        <v>4988</v>
      </c>
      <c r="O875" t="s">
        <v>12381</v>
      </c>
      <c r="P875" t="s">
        <v>12382</v>
      </c>
      <c r="Q875" t="s">
        <v>12383</v>
      </c>
      <c r="R875" t="s">
        <v>12384</v>
      </c>
      <c r="S875" t="s">
        <v>12385</v>
      </c>
      <c r="T875" t="s">
        <v>12386</v>
      </c>
      <c r="U875" t="s">
        <v>12387</v>
      </c>
      <c r="V875" t="s">
        <v>10</v>
      </c>
      <c r="W875" t="s">
        <v>53</v>
      </c>
      <c r="X875" t="s">
        <v>1814</v>
      </c>
      <c r="Y875" t="s">
        <v>1803</v>
      </c>
      <c r="Z875" t="s">
        <v>1804</v>
      </c>
    </row>
    <row r="876" spans="1:26" hidden="1" x14ac:dyDescent="0.35">
      <c r="A876">
        <v>306516113</v>
      </c>
      <c r="B876" s="19">
        <v>44196</v>
      </c>
      <c r="C876">
        <v>32519859</v>
      </c>
      <c r="D876">
        <v>16550142</v>
      </c>
      <c r="E876">
        <v>584999</v>
      </c>
      <c r="F876">
        <v>189815</v>
      </c>
      <c r="G876">
        <v>957383</v>
      </c>
      <c r="H876" t="s">
        <v>12388</v>
      </c>
      <c r="I876" t="s">
        <v>12389</v>
      </c>
      <c r="J876" t="s">
        <v>12390</v>
      </c>
      <c r="K876" t="s">
        <v>12391</v>
      </c>
      <c r="L876" t="s">
        <v>12392</v>
      </c>
      <c r="M876" t="s">
        <v>12393</v>
      </c>
      <c r="N876" t="s">
        <v>12394</v>
      </c>
      <c r="O876" t="s">
        <v>12395</v>
      </c>
      <c r="P876" t="s">
        <v>12396</v>
      </c>
      <c r="Q876" t="s">
        <v>12397</v>
      </c>
      <c r="R876" t="s">
        <v>12398</v>
      </c>
      <c r="S876" t="s">
        <v>12399</v>
      </c>
      <c r="T876" t="s">
        <v>12400</v>
      </c>
      <c r="U876" t="s">
        <v>12401</v>
      </c>
      <c r="V876" t="s">
        <v>10</v>
      </c>
      <c r="W876" t="s">
        <v>53</v>
      </c>
      <c r="X876" t="s">
        <v>1858</v>
      </c>
      <c r="Y876" t="s">
        <v>1803</v>
      </c>
      <c r="Z876" t="s">
        <v>1838</v>
      </c>
    </row>
    <row r="877" spans="1:26" hidden="1" x14ac:dyDescent="0.35">
      <c r="A877">
        <v>307667089</v>
      </c>
      <c r="B877" s="19">
        <v>44561</v>
      </c>
      <c r="C877">
        <v>162558515</v>
      </c>
      <c r="D877">
        <v>50375180</v>
      </c>
      <c r="E877">
        <v>8936431</v>
      </c>
      <c r="F877">
        <v>8732877</v>
      </c>
      <c r="G877">
        <v>7464074</v>
      </c>
      <c r="H877" t="s">
        <v>12402</v>
      </c>
      <c r="I877" t="s">
        <v>12403</v>
      </c>
      <c r="J877" t="s">
        <v>12404</v>
      </c>
      <c r="K877" t="s">
        <v>12405</v>
      </c>
      <c r="L877" t="s">
        <v>12406</v>
      </c>
      <c r="M877" t="s">
        <v>12407</v>
      </c>
      <c r="N877" t="s">
        <v>12408</v>
      </c>
      <c r="O877" t="s">
        <v>12409</v>
      </c>
      <c r="P877" t="s">
        <v>12410</v>
      </c>
      <c r="Q877" t="s">
        <v>12411</v>
      </c>
      <c r="R877" t="s">
        <v>12412</v>
      </c>
      <c r="S877" t="s">
        <v>12413</v>
      </c>
      <c r="T877" t="s">
        <v>12414</v>
      </c>
      <c r="U877" t="s">
        <v>12415</v>
      </c>
      <c r="V877" t="s">
        <v>10</v>
      </c>
      <c r="W877" t="s">
        <v>53</v>
      </c>
      <c r="X877" t="s">
        <v>1796</v>
      </c>
      <c r="Y877" t="s">
        <v>1766</v>
      </c>
      <c r="Z877" t="s">
        <v>1766</v>
      </c>
    </row>
    <row r="878" spans="1:26" hidden="1" x14ac:dyDescent="0.35">
      <c r="A878">
        <v>425016904</v>
      </c>
      <c r="B878" s="19">
        <v>45382</v>
      </c>
      <c r="C878">
        <v>49240415</v>
      </c>
      <c r="D878">
        <v>10199559</v>
      </c>
      <c r="E878">
        <v>1602672</v>
      </c>
      <c r="F878">
        <v>883639</v>
      </c>
      <c r="G878">
        <v>695911</v>
      </c>
      <c r="H878" t="s">
        <v>12416</v>
      </c>
      <c r="I878" t="s">
        <v>12417</v>
      </c>
      <c r="J878" t="s">
        <v>12418</v>
      </c>
      <c r="K878" t="s">
        <v>12419</v>
      </c>
      <c r="L878" t="s">
        <v>12144</v>
      </c>
      <c r="M878" t="s">
        <v>12420</v>
      </c>
      <c r="N878" t="s">
        <v>8762</v>
      </c>
      <c r="O878" t="s">
        <v>2172</v>
      </c>
      <c r="P878" t="s">
        <v>9058</v>
      </c>
      <c r="Q878" t="s">
        <v>5290</v>
      </c>
      <c r="R878" t="s">
        <v>12421</v>
      </c>
      <c r="S878" t="s">
        <v>12422</v>
      </c>
      <c r="T878" t="s">
        <v>12423</v>
      </c>
      <c r="U878" t="s">
        <v>12424</v>
      </c>
      <c r="V878" t="s">
        <v>10</v>
      </c>
      <c r="W878" t="s">
        <v>53</v>
      </c>
      <c r="X878" t="s">
        <v>1624</v>
      </c>
      <c r="Y878" t="s">
        <v>1484</v>
      </c>
      <c r="Z878" t="s">
        <v>1566</v>
      </c>
    </row>
    <row r="879" spans="1:26" hidden="1" x14ac:dyDescent="0.35">
      <c r="A879">
        <v>308235175</v>
      </c>
      <c r="B879" s="19">
        <v>43465</v>
      </c>
      <c r="C879">
        <v>156418033</v>
      </c>
      <c r="D879">
        <v>55338106</v>
      </c>
      <c r="E879">
        <v>11764115</v>
      </c>
      <c r="F879">
        <v>7377704</v>
      </c>
      <c r="G879">
        <v>8748272</v>
      </c>
      <c r="H879" t="s">
        <v>12425</v>
      </c>
      <c r="I879" t="s">
        <v>12426</v>
      </c>
      <c r="J879" t="s">
        <v>12427</v>
      </c>
      <c r="K879" t="s">
        <v>12428</v>
      </c>
      <c r="L879" t="s">
        <v>12429</v>
      </c>
      <c r="M879" t="s">
        <v>12430</v>
      </c>
      <c r="N879" t="s">
        <v>6339</v>
      </c>
      <c r="O879" t="s">
        <v>12431</v>
      </c>
      <c r="P879" t="s">
        <v>12432</v>
      </c>
      <c r="Q879" t="s">
        <v>12433</v>
      </c>
      <c r="R879" t="s">
        <v>12434</v>
      </c>
      <c r="S879" t="s">
        <v>12435</v>
      </c>
      <c r="T879" t="s">
        <v>12436</v>
      </c>
      <c r="U879" t="s">
        <v>12437</v>
      </c>
      <c r="V879" t="s">
        <v>10</v>
      </c>
      <c r="W879" t="s">
        <v>53</v>
      </c>
      <c r="X879" t="s">
        <v>1436</v>
      </c>
      <c r="Y879" t="s">
        <v>1389</v>
      </c>
      <c r="Z879" t="s">
        <v>1437</v>
      </c>
    </row>
    <row r="880" spans="1:26" hidden="1" x14ac:dyDescent="0.35">
      <c r="A880">
        <v>307667089</v>
      </c>
      <c r="B880" s="19">
        <v>45291</v>
      </c>
      <c r="C880">
        <v>169158698</v>
      </c>
      <c r="D880">
        <v>56976997</v>
      </c>
      <c r="E880">
        <v>11938872</v>
      </c>
      <c r="F880">
        <v>11863325</v>
      </c>
      <c r="G880">
        <v>7210580</v>
      </c>
      <c r="H880" t="s">
        <v>12438</v>
      </c>
      <c r="I880" t="s">
        <v>12439</v>
      </c>
      <c r="J880" t="s">
        <v>11966</v>
      </c>
      <c r="K880" t="s">
        <v>12440</v>
      </c>
      <c r="L880" t="s">
        <v>12441</v>
      </c>
      <c r="M880" t="s">
        <v>12442</v>
      </c>
      <c r="N880" t="s">
        <v>12443</v>
      </c>
      <c r="O880" t="s">
        <v>12444</v>
      </c>
      <c r="P880" t="s">
        <v>12445</v>
      </c>
      <c r="Q880" t="s">
        <v>12446</v>
      </c>
      <c r="R880" t="s">
        <v>12447</v>
      </c>
      <c r="S880" t="s">
        <v>12448</v>
      </c>
      <c r="T880" t="s">
        <v>12449</v>
      </c>
      <c r="U880" t="s">
        <v>12450</v>
      </c>
      <c r="V880" t="s">
        <v>10</v>
      </c>
      <c r="W880" t="s">
        <v>53</v>
      </c>
      <c r="X880" t="s">
        <v>1796</v>
      </c>
      <c r="Y880" t="s">
        <v>1766</v>
      </c>
      <c r="Z880" t="s">
        <v>1766</v>
      </c>
    </row>
    <row r="881" spans="1:26" hidden="1" x14ac:dyDescent="0.35">
      <c r="A881">
        <v>425052743</v>
      </c>
      <c r="B881" s="19">
        <v>45016</v>
      </c>
      <c r="C881">
        <v>32992325</v>
      </c>
      <c r="D881">
        <v>10362672</v>
      </c>
      <c r="E881">
        <v>1468125</v>
      </c>
      <c r="F881">
        <v>717079</v>
      </c>
      <c r="G881">
        <v>611615</v>
      </c>
      <c r="H881" t="s">
        <v>12451</v>
      </c>
      <c r="I881" t="s">
        <v>12452</v>
      </c>
      <c r="J881" t="s">
        <v>12453</v>
      </c>
      <c r="K881" t="s">
        <v>12454</v>
      </c>
      <c r="L881" t="s">
        <v>12455</v>
      </c>
      <c r="M881" t="s">
        <v>2241</v>
      </c>
      <c r="N881" t="s">
        <v>12456</v>
      </c>
      <c r="O881" t="s">
        <v>5080</v>
      </c>
      <c r="P881" t="s">
        <v>7803</v>
      </c>
      <c r="Q881" t="s">
        <v>8306</v>
      </c>
      <c r="R881" t="s">
        <v>12457</v>
      </c>
      <c r="S881" t="s">
        <v>12458</v>
      </c>
      <c r="T881" t="s">
        <v>12459</v>
      </c>
      <c r="U881" t="s">
        <v>12460</v>
      </c>
      <c r="V881" t="s">
        <v>10</v>
      </c>
      <c r="W881" t="s">
        <v>53</v>
      </c>
      <c r="X881" t="s">
        <v>1555</v>
      </c>
      <c r="Y881" t="s">
        <v>1484</v>
      </c>
      <c r="Z881" t="s">
        <v>1485</v>
      </c>
    </row>
    <row r="882" spans="1:26" hidden="1" x14ac:dyDescent="0.35">
      <c r="A882">
        <v>345820294</v>
      </c>
      <c r="B882" s="19">
        <v>42004</v>
      </c>
      <c r="C882">
        <v>39974954</v>
      </c>
      <c r="D882">
        <v>13316539</v>
      </c>
      <c r="E882">
        <v>1550786</v>
      </c>
      <c r="F882">
        <v>978104</v>
      </c>
      <c r="G882">
        <v>1039890</v>
      </c>
      <c r="H882" t="s">
        <v>7817</v>
      </c>
      <c r="I882" t="s">
        <v>12461</v>
      </c>
      <c r="J882" t="s">
        <v>12462</v>
      </c>
      <c r="K882" t="s">
        <v>12463</v>
      </c>
      <c r="L882" t="s">
        <v>12464</v>
      </c>
      <c r="M882" t="s">
        <v>12465</v>
      </c>
      <c r="N882" t="s">
        <v>12466</v>
      </c>
      <c r="O882" t="s">
        <v>6507</v>
      </c>
      <c r="P882" t="s">
        <v>2353</v>
      </c>
      <c r="Q882" t="s">
        <v>12467</v>
      </c>
      <c r="R882" t="s">
        <v>12468</v>
      </c>
      <c r="S882" t="s">
        <v>12469</v>
      </c>
      <c r="T882" t="s">
        <v>12470</v>
      </c>
      <c r="U882" t="s">
        <v>12471</v>
      </c>
      <c r="V882" t="s">
        <v>10</v>
      </c>
      <c r="W882" t="s">
        <v>53</v>
      </c>
      <c r="X882" t="s">
        <v>1238</v>
      </c>
      <c r="Y882" t="s">
        <v>1125</v>
      </c>
      <c r="Z882" t="s">
        <v>1174</v>
      </c>
    </row>
    <row r="883" spans="1:26" hidden="1" x14ac:dyDescent="0.35">
      <c r="A883">
        <v>308235175</v>
      </c>
      <c r="B883" s="19">
        <v>45291</v>
      </c>
      <c r="C883">
        <v>151200886</v>
      </c>
      <c r="D883">
        <v>50686960</v>
      </c>
      <c r="E883">
        <v>6474464</v>
      </c>
      <c r="F883">
        <v>4743027</v>
      </c>
      <c r="G883">
        <v>-450868</v>
      </c>
      <c r="H883" t="s">
        <v>12472</v>
      </c>
      <c r="I883" t="s">
        <v>12473</v>
      </c>
      <c r="J883" t="s">
        <v>12474</v>
      </c>
      <c r="K883" t="s">
        <v>12475</v>
      </c>
      <c r="L883" t="s">
        <v>12476</v>
      </c>
      <c r="M883" t="s">
        <v>12477</v>
      </c>
      <c r="N883" t="s">
        <v>12478</v>
      </c>
      <c r="O883" t="s">
        <v>12479</v>
      </c>
      <c r="P883" t="s">
        <v>12480</v>
      </c>
      <c r="Q883" t="s">
        <v>12481</v>
      </c>
      <c r="R883" t="s">
        <v>12482</v>
      </c>
      <c r="S883" t="s">
        <v>12483</v>
      </c>
      <c r="T883" t="s">
        <v>12484</v>
      </c>
      <c r="U883" t="s">
        <v>12485</v>
      </c>
      <c r="V883" t="s">
        <v>10</v>
      </c>
      <c r="W883" t="s">
        <v>53</v>
      </c>
      <c r="X883" t="s">
        <v>1436</v>
      </c>
      <c r="Y883" t="s">
        <v>1389</v>
      </c>
      <c r="Z883" t="s">
        <v>1437</v>
      </c>
    </row>
    <row r="884" spans="1:26" hidden="1" x14ac:dyDescent="0.35">
      <c r="A884">
        <v>305375651</v>
      </c>
      <c r="B884" s="19">
        <v>44926</v>
      </c>
      <c r="C884">
        <v>237645422</v>
      </c>
      <c r="D884">
        <v>92098588</v>
      </c>
      <c r="E884">
        <v>7846717</v>
      </c>
      <c r="F884">
        <v>6652922</v>
      </c>
      <c r="G884">
        <v>5033795</v>
      </c>
      <c r="H884" t="s">
        <v>49</v>
      </c>
      <c r="I884" t="s">
        <v>12486</v>
      </c>
      <c r="J884" t="s">
        <v>12487</v>
      </c>
      <c r="K884" t="s">
        <v>12488</v>
      </c>
      <c r="L884" t="s">
        <v>12489</v>
      </c>
      <c r="M884" t="s">
        <v>2105</v>
      </c>
      <c r="N884" t="s">
        <v>12359</v>
      </c>
      <c r="O884" t="s">
        <v>49</v>
      </c>
      <c r="P884" t="s">
        <v>12490</v>
      </c>
      <c r="Q884" t="s">
        <v>3826</v>
      </c>
      <c r="R884" t="s">
        <v>12491</v>
      </c>
      <c r="S884" t="s">
        <v>12492</v>
      </c>
      <c r="T884" t="s">
        <v>3739</v>
      </c>
      <c r="U884" t="s">
        <v>12493</v>
      </c>
      <c r="V884" t="s">
        <v>10</v>
      </c>
      <c r="W884" t="s">
        <v>53</v>
      </c>
      <c r="X884" t="s">
        <v>670</v>
      </c>
      <c r="Y884" t="s">
        <v>509</v>
      </c>
      <c r="Z884" t="s">
        <v>666</v>
      </c>
    </row>
    <row r="885" spans="1:26" hidden="1" x14ac:dyDescent="0.35">
      <c r="A885">
        <v>305689895</v>
      </c>
      <c r="B885" s="19">
        <v>44196</v>
      </c>
      <c r="C885">
        <v>96897685</v>
      </c>
      <c r="D885">
        <v>41352138</v>
      </c>
      <c r="E885">
        <v>9806257</v>
      </c>
      <c r="F885">
        <v>7995721</v>
      </c>
      <c r="G885">
        <v>5833000</v>
      </c>
      <c r="H885" t="s">
        <v>49</v>
      </c>
      <c r="I885" t="s">
        <v>12494</v>
      </c>
      <c r="J885" t="s">
        <v>12495</v>
      </c>
      <c r="K885" t="s">
        <v>12496</v>
      </c>
      <c r="L885" t="s">
        <v>12497</v>
      </c>
      <c r="M885" t="s">
        <v>118</v>
      </c>
      <c r="N885" t="s">
        <v>3234</v>
      </c>
      <c r="O885" t="s">
        <v>49</v>
      </c>
      <c r="P885" t="s">
        <v>12498</v>
      </c>
      <c r="Q885" t="s">
        <v>12499</v>
      </c>
      <c r="R885" t="s">
        <v>12500</v>
      </c>
      <c r="S885" t="s">
        <v>12501</v>
      </c>
      <c r="T885" t="s">
        <v>6202</v>
      </c>
      <c r="U885" t="s">
        <v>12502</v>
      </c>
      <c r="V885" t="s">
        <v>10</v>
      </c>
      <c r="W885" t="s">
        <v>53</v>
      </c>
      <c r="X885" t="s">
        <v>1066</v>
      </c>
      <c r="Y885" t="s">
        <v>1001</v>
      </c>
      <c r="Z885" t="s">
        <v>1052</v>
      </c>
    </row>
    <row r="886" spans="1:26" hidden="1" x14ac:dyDescent="0.35">
      <c r="A886">
        <v>311043194</v>
      </c>
      <c r="B886" s="19">
        <v>45657</v>
      </c>
      <c r="C886">
        <v>800655038</v>
      </c>
      <c r="D886">
        <v>372710386</v>
      </c>
      <c r="E886">
        <v>35338917</v>
      </c>
      <c r="F886">
        <v>-9094467</v>
      </c>
      <c r="G886">
        <v>-16232258</v>
      </c>
      <c r="H886" t="s">
        <v>12503</v>
      </c>
      <c r="I886" t="s">
        <v>12504</v>
      </c>
      <c r="J886" t="s">
        <v>12505</v>
      </c>
      <c r="K886" t="s">
        <v>12506</v>
      </c>
      <c r="L886" t="s">
        <v>12507</v>
      </c>
      <c r="M886" t="s">
        <v>12508</v>
      </c>
      <c r="N886" t="s">
        <v>3982</v>
      </c>
      <c r="O886" t="s">
        <v>3867</v>
      </c>
      <c r="P886" t="s">
        <v>12509</v>
      </c>
      <c r="Q886" t="s">
        <v>12510</v>
      </c>
      <c r="R886" t="s">
        <v>12511</v>
      </c>
      <c r="S886" t="s">
        <v>12512</v>
      </c>
      <c r="T886" t="s">
        <v>12513</v>
      </c>
      <c r="U886" t="s">
        <v>12514</v>
      </c>
      <c r="V886" t="s">
        <v>10</v>
      </c>
      <c r="W886" t="s">
        <v>53</v>
      </c>
      <c r="X886" t="s">
        <v>1487</v>
      </c>
      <c r="Y886" t="s">
        <v>1484</v>
      </c>
      <c r="Z886" t="s">
        <v>1485</v>
      </c>
    </row>
    <row r="887" spans="1:26" hidden="1" x14ac:dyDescent="0.35">
      <c r="A887">
        <v>492958269</v>
      </c>
      <c r="B887" s="19">
        <v>45291</v>
      </c>
      <c r="C887">
        <v>198233164</v>
      </c>
      <c r="D887">
        <v>87002688</v>
      </c>
      <c r="E887">
        <v>16056233</v>
      </c>
      <c r="F887">
        <v>12262062</v>
      </c>
      <c r="G887">
        <v>7384759</v>
      </c>
      <c r="H887" t="s">
        <v>12515</v>
      </c>
      <c r="I887" t="s">
        <v>12516</v>
      </c>
      <c r="J887" t="s">
        <v>12517</v>
      </c>
      <c r="K887" t="s">
        <v>12518</v>
      </c>
      <c r="L887" t="s">
        <v>12519</v>
      </c>
      <c r="M887" t="s">
        <v>12520</v>
      </c>
      <c r="N887" t="s">
        <v>12521</v>
      </c>
      <c r="O887" t="s">
        <v>342</v>
      </c>
      <c r="P887" t="s">
        <v>12522</v>
      </c>
      <c r="Q887" t="s">
        <v>7540</v>
      </c>
      <c r="R887" t="s">
        <v>12523</v>
      </c>
      <c r="S887" t="s">
        <v>12524</v>
      </c>
      <c r="T887" t="s">
        <v>12525</v>
      </c>
      <c r="U887" t="s">
        <v>10533</v>
      </c>
      <c r="V887" t="s">
        <v>10</v>
      </c>
      <c r="W887" t="s">
        <v>53</v>
      </c>
      <c r="X887" t="s">
        <v>770</v>
      </c>
      <c r="Y887" t="s">
        <v>771</v>
      </c>
      <c r="Z887" t="s">
        <v>772</v>
      </c>
    </row>
    <row r="888" spans="1:26" hidden="1" x14ac:dyDescent="0.35">
      <c r="A888">
        <v>303514004</v>
      </c>
      <c r="B888" s="19">
        <v>42735</v>
      </c>
      <c r="C888">
        <v>188999548</v>
      </c>
      <c r="D888">
        <v>37309855</v>
      </c>
      <c r="E888">
        <v>17822731</v>
      </c>
      <c r="F888">
        <v>16892945</v>
      </c>
      <c r="G888">
        <v>11300149</v>
      </c>
      <c r="H888" t="s">
        <v>12526</v>
      </c>
      <c r="I888" t="s">
        <v>12527</v>
      </c>
      <c r="J888" t="s">
        <v>12528</v>
      </c>
      <c r="K888" t="s">
        <v>12529</v>
      </c>
      <c r="L888" t="s">
        <v>12530</v>
      </c>
      <c r="M888" t="s">
        <v>11528</v>
      </c>
      <c r="N888" t="s">
        <v>12531</v>
      </c>
      <c r="O888" t="s">
        <v>4398</v>
      </c>
      <c r="P888" t="s">
        <v>12532</v>
      </c>
      <c r="Q888" t="s">
        <v>12533</v>
      </c>
      <c r="R888" t="s">
        <v>12534</v>
      </c>
      <c r="S888" t="s">
        <v>12535</v>
      </c>
      <c r="T888" t="s">
        <v>12536</v>
      </c>
      <c r="U888" t="s">
        <v>12537</v>
      </c>
      <c r="V888" t="s">
        <v>10</v>
      </c>
      <c r="W888" t="s">
        <v>53</v>
      </c>
      <c r="X888" t="s">
        <v>1162</v>
      </c>
      <c r="Y888" t="s">
        <v>1125</v>
      </c>
      <c r="Z888" t="s">
        <v>1163</v>
      </c>
    </row>
    <row r="889" spans="1:26" hidden="1" x14ac:dyDescent="0.35">
      <c r="A889">
        <v>303937494</v>
      </c>
      <c r="B889" s="19">
        <v>42735</v>
      </c>
      <c r="C889">
        <v>147236452</v>
      </c>
      <c r="D889">
        <v>54008016</v>
      </c>
      <c r="E889">
        <v>10490124</v>
      </c>
      <c r="F889">
        <v>6885267</v>
      </c>
      <c r="G889">
        <v>5432320</v>
      </c>
      <c r="H889" t="s">
        <v>10669</v>
      </c>
      <c r="I889" t="s">
        <v>12538</v>
      </c>
      <c r="J889" t="s">
        <v>6247</v>
      </c>
      <c r="K889" t="s">
        <v>12539</v>
      </c>
      <c r="L889" t="s">
        <v>12540</v>
      </c>
      <c r="M889" t="s">
        <v>12541</v>
      </c>
      <c r="N889" t="s">
        <v>12542</v>
      </c>
      <c r="O889" t="s">
        <v>9906</v>
      </c>
      <c r="P889" t="s">
        <v>4321</v>
      </c>
      <c r="Q889" t="s">
        <v>12543</v>
      </c>
      <c r="R889" t="s">
        <v>12544</v>
      </c>
      <c r="S889" t="s">
        <v>12545</v>
      </c>
      <c r="T889" t="s">
        <v>12546</v>
      </c>
      <c r="U889" t="s">
        <v>12547</v>
      </c>
      <c r="V889" t="s">
        <v>10</v>
      </c>
      <c r="W889" t="s">
        <v>53</v>
      </c>
      <c r="X889" t="s">
        <v>1439</v>
      </c>
      <c r="Y889" t="s">
        <v>1389</v>
      </c>
      <c r="Z889" t="s">
        <v>1437</v>
      </c>
    </row>
    <row r="890" spans="1:26" hidden="1" x14ac:dyDescent="0.35">
      <c r="A890">
        <v>303937494</v>
      </c>
      <c r="B890" s="19">
        <v>43465</v>
      </c>
      <c r="C890">
        <v>158725891</v>
      </c>
      <c r="D890">
        <v>57180420</v>
      </c>
      <c r="E890">
        <v>6611077</v>
      </c>
      <c r="F890">
        <v>2487141</v>
      </c>
      <c r="G890">
        <v>3200946</v>
      </c>
      <c r="H890" t="s">
        <v>12548</v>
      </c>
      <c r="I890" t="s">
        <v>12549</v>
      </c>
      <c r="J890" t="s">
        <v>12550</v>
      </c>
      <c r="K890" t="s">
        <v>12551</v>
      </c>
      <c r="L890" t="s">
        <v>12552</v>
      </c>
      <c r="M890" t="s">
        <v>12553</v>
      </c>
      <c r="N890" t="s">
        <v>12554</v>
      </c>
      <c r="O890" t="s">
        <v>4899</v>
      </c>
      <c r="P890" t="s">
        <v>12555</v>
      </c>
      <c r="Q890" t="s">
        <v>12556</v>
      </c>
      <c r="R890" t="s">
        <v>12557</v>
      </c>
      <c r="S890" t="s">
        <v>12558</v>
      </c>
      <c r="T890" t="s">
        <v>12559</v>
      </c>
      <c r="U890" t="s">
        <v>12560</v>
      </c>
      <c r="V890" t="s">
        <v>10</v>
      </c>
      <c r="W890" t="s">
        <v>53</v>
      </c>
      <c r="X890" t="s">
        <v>1439</v>
      </c>
      <c r="Y890" t="s">
        <v>1389</v>
      </c>
      <c r="Z890" t="s">
        <v>1437</v>
      </c>
    </row>
    <row r="891" spans="1:26" hidden="1" x14ac:dyDescent="0.35">
      <c r="A891">
        <v>302727037</v>
      </c>
      <c r="B891" s="19">
        <v>44561</v>
      </c>
      <c r="C891">
        <v>55520078</v>
      </c>
      <c r="D891">
        <v>24781898</v>
      </c>
      <c r="E891">
        <v>2682533</v>
      </c>
      <c r="F891">
        <v>918695</v>
      </c>
      <c r="G891">
        <v>1031531</v>
      </c>
      <c r="H891" t="s">
        <v>7438</v>
      </c>
      <c r="I891" t="s">
        <v>12561</v>
      </c>
      <c r="J891" t="s">
        <v>12562</v>
      </c>
      <c r="K891" t="s">
        <v>12563</v>
      </c>
      <c r="L891" t="s">
        <v>12564</v>
      </c>
      <c r="M891" t="s">
        <v>12565</v>
      </c>
      <c r="N891" t="s">
        <v>12566</v>
      </c>
      <c r="O891" t="s">
        <v>12567</v>
      </c>
      <c r="P891" t="s">
        <v>12568</v>
      </c>
      <c r="Q891" t="s">
        <v>2574</v>
      </c>
      <c r="R891" t="s">
        <v>12569</v>
      </c>
      <c r="S891" t="s">
        <v>12570</v>
      </c>
      <c r="T891" t="s">
        <v>12571</v>
      </c>
      <c r="U891" t="s">
        <v>12572</v>
      </c>
      <c r="V891" t="s">
        <v>10</v>
      </c>
      <c r="W891" t="s">
        <v>53</v>
      </c>
      <c r="X891" t="s">
        <v>839</v>
      </c>
      <c r="Y891" t="s">
        <v>771</v>
      </c>
      <c r="Z891" t="s">
        <v>799</v>
      </c>
    </row>
    <row r="892" spans="1:26" hidden="1" x14ac:dyDescent="0.35">
      <c r="A892">
        <v>304263940</v>
      </c>
      <c r="B892" s="19">
        <v>45657</v>
      </c>
      <c r="C892">
        <v>64432460</v>
      </c>
      <c r="D892">
        <v>30953369</v>
      </c>
      <c r="E892">
        <v>13411520</v>
      </c>
      <c r="F892">
        <v>2627485</v>
      </c>
      <c r="G892">
        <v>2441248</v>
      </c>
      <c r="H892" t="s">
        <v>12573</v>
      </c>
      <c r="I892" t="s">
        <v>12574</v>
      </c>
      <c r="J892" t="s">
        <v>12575</v>
      </c>
      <c r="K892" t="s">
        <v>12576</v>
      </c>
      <c r="L892" t="s">
        <v>12577</v>
      </c>
      <c r="M892" t="s">
        <v>12578</v>
      </c>
      <c r="N892" t="s">
        <v>12051</v>
      </c>
      <c r="O892" t="s">
        <v>3268</v>
      </c>
      <c r="P892" t="s">
        <v>12579</v>
      </c>
      <c r="Q892" t="s">
        <v>5903</v>
      </c>
      <c r="R892" t="s">
        <v>12580</v>
      </c>
      <c r="S892" t="s">
        <v>12581</v>
      </c>
      <c r="T892" t="s">
        <v>12582</v>
      </c>
      <c r="U892" t="s">
        <v>12583</v>
      </c>
      <c r="V892" t="s">
        <v>10</v>
      </c>
      <c r="W892" t="s">
        <v>53</v>
      </c>
      <c r="X892" t="s">
        <v>559</v>
      </c>
      <c r="Y892" t="s">
        <v>509</v>
      </c>
      <c r="Z892" t="s">
        <v>529</v>
      </c>
    </row>
    <row r="893" spans="1:26" hidden="1" x14ac:dyDescent="0.35">
      <c r="A893">
        <v>300747029</v>
      </c>
      <c r="B893" s="19">
        <v>44196</v>
      </c>
      <c r="C893">
        <v>33119419</v>
      </c>
      <c r="D893">
        <v>10784845</v>
      </c>
      <c r="E893">
        <v>1196768</v>
      </c>
      <c r="F893">
        <v>380614</v>
      </c>
      <c r="G893">
        <v>490941</v>
      </c>
      <c r="H893" t="s">
        <v>12584</v>
      </c>
      <c r="I893" t="s">
        <v>12585</v>
      </c>
      <c r="J893" t="s">
        <v>12586</v>
      </c>
      <c r="K893" t="s">
        <v>12587</v>
      </c>
      <c r="L893" t="s">
        <v>12588</v>
      </c>
      <c r="M893" t="s">
        <v>12589</v>
      </c>
      <c r="N893" t="s">
        <v>2035</v>
      </c>
      <c r="O893" t="s">
        <v>11449</v>
      </c>
      <c r="P893" t="s">
        <v>2888</v>
      </c>
      <c r="Q893" t="s">
        <v>8043</v>
      </c>
      <c r="R893" t="s">
        <v>12590</v>
      </c>
      <c r="S893" t="s">
        <v>12591</v>
      </c>
      <c r="T893" t="s">
        <v>12592</v>
      </c>
      <c r="U893" t="s">
        <v>2869</v>
      </c>
      <c r="V893" t="s">
        <v>10</v>
      </c>
      <c r="W893" t="s">
        <v>53</v>
      </c>
      <c r="X893" t="s">
        <v>1543</v>
      </c>
      <c r="Y893" t="s">
        <v>1484</v>
      </c>
      <c r="Z893" t="s">
        <v>1485</v>
      </c>
    </row>
    <row r="894" spans="1:26" hidden="1" x14ac:dyDescent="0.35">
      <c r="A894">
        <v>301499190</v>
      </c>
      <c r="B894" s="19">
        <v>44926</v>
      </c>
      <c r="C894">
        <v>32596099</v>
      </c>
      <c r="D894">
        <v>9283222</v>
      </c>
      <c r="E894">
        <v>-1408112</v>
      </c>
      <c r="F894">
        <v>-1804630</v>
      </c>
      <c r="G894">
        <v>-1828261</v>
      </c>
      <c r="H894" t="s">
        <v>12593</v>
      </c>
      <c r="I894" t="s">
        <v>12594</v>
      </c>
      <c r="J894" t="s">
        <v>12595</v>
      </c>
      <c r="K894" t="s">
        <v>12596</v>
      </c>
      <c r="L894" t="s">
        <v>12597</v>
      </c>
      <c r="M894" t="s">
        <v>12598</v>
      </c>
      <c r="N894" t="s">
        <v>12599</v>
      </c>
      <c r="O894" t="s">
        <v>12600</v>
      </c>
      <c r="P894" t="s">
        <v>12601</v>
      </c>
      <c r="Q894" t="s">
        <v>12602</v>
      </c>
      <c r="R894" t="s">
        <v>12603</v>
      </c>
      <c r="S894" t="s">
        <v>8131</v>
      </c>
      <c r="T894" t="s">
        <v>12604</v>
      </c>
      <c r="U894" t="s">
        <v>12402</v>
      </c>
      <c r="V894" t="s">
        <v>10</v>
      </c>
      <c r="W894" t="s">
        <v>53</v>
      </c>
      <c r="X894" t="s">
        <v>1646</v>
      </c>
      <c r="Y894" t="s">
        <v>1484</v>
      </c>
      <c r="Z894" t="s">
        <v>1566</v>
      </c>
    </row>
    <row r="895" spans="1:26" hidden="1" x14ac:dyDescent="0.35">
      <c r="A895">
        <v>650501208</v>
      </c>
      <c r="B895" s="19">
        <v>43465</v>
      </c>
      <c r="C895">
        <v>102164307</v>
      </c>
      <c r="D895">
        <v>46523115</v>
      </c>
      <c r="E895">
        <v>3438505</v>
      </c>
      <c r="F895">
        <v>518827</v>
      </c>
      <c r="G895">
        <v>299027</v>
      </c>
      <c r="H895" t="s">
        <v>12605</v>
      </c>
      <c r="I895" t="s">
        <v>12606</v>
      </c>
      <c r="J895" t="s">
        <v>12607</v>
      </c>
      <c r="K895" t="s">
        <v>12608</v>
      </c>
      <c r="L895" t="s">
        <v>12609</v>
      </c>
      <c r="M895" t="s">
        <v>12610</v>
      </c>
      <c r="N895" t="s">
        <v>12611</v>
      </c>
      <c r="O895" t="s">
        <v>12612</v>
      </c>
      <c r="P895" t="s">
        <v>4545</v>
      </c>
      <c r="Q895" t="s">
        <v>12613</v>
      </c>
      <c r="R895" t="s">
        <v>12614</v>
      </c>
      <c r="S895" t="s">
        <v>12615</v>
      </c>
      <c r="T895" t="s">
        <v>12616</v>
      </c>
      <c r="U895" t="s">
        <v>12617</v>
      </c>
      <c r="V895" t="s">
        <v>10</v>
      </c>
      <c r="W895" t="s">
        <v>53</v>
      </c>
      <c r="X895" t="s">
        <v>766</v>
      </c>
      <c r="Y895" t="s">
        <v>509</v>
      </c>
      <c r="Z895" t="s">
        <v>746</v>
      </c>
    </row>
    <row r="896" spans="1:26" hidden="1" x14ac:dyDescent="0.35">
      <c r="A896">
        <v>398404194</v>
      </c>
      <c r="B896" s="19">
        <v>43830</v>
      </c>
      <c r="C896">
        <v>253410000</v>
      </c>
      <c r="D896">
        <v>152893000</v>
      </c>
      <c r="E896">
        <v>31784000</v>
      </c>
      <c r="F896">
        <v>21953000</v>
      </c>
      <c r="G896">
        <v>11373000</v>
      </c>
      <c r="H896" t="s">
        <v>12173</v>
      </c>
      <c r="I896" t="s">
        <v>12618</v>
      </c>
      <c r="J896" t="s">
        <v>12619</v>
      </c>
      <c r="K896" t="s">
        <v>12620</v>
      </c>
      <c r="L896" t="s">
        <v>12621</v>
      </c>
      <c r="M896" t="s">
        <v>12622</v>
      </c>
      <c r="N896" t="s">
        <v>312</v>
      </c>
      <c r="O896" t="s">
        <v>4472</v>
      </c>
      <c r="P896" t="s">
        <v>12623</v>
      </c>
      <c r="Q896" t="s">
        <v>12624</v>
      </c>
      <c r="R896" t="s">
        <v>12625</v>
      </c>
      <c r="S896" t="s">
        <v>12626</v>
      </c>
      <c r="T896" t="s">
        <v>49</v>
      </c>
      <c r="U896" t="s">
        <v>12627</v>
      </c>
      <c r="V896" t="s">
        <v>10</v>
      </c>
      <c r="W896" t="s">
        <v>53</v>
      </c>
      <c r="X896" t="s">
        <v>1445</v>
      </c>
      <c r="Y896" t="s">
        <v>1389</v>
      </c>
      <c r="Z896" t="s">
        <v>1446</v>
      </c>
    </row>
    <row r="897" spans="1:26" hidden="1" x14ac:dyDescent="0.35">
      <c r="A897">
        <v>662820208</v>
      </c>
      <c r="B897" s="19">
        <v>43008</v>
      </c>
      <c r="C897">
        <v>98893870</v>
      </c>
      <c r="D897">
        <v>18767228</v>
      </c>
      <c r="E897">
        <v>6309841</v>
      </c>
      <c r="F897">
        <v>4781869</v>
      </c>
      <c r="G897">
        <v>2980067</v>
      </c>
      <c r="H897" t="s">
        <v>12628</v>
      </c>
      <c r="I897" t="s">
        <v>12629</v>
      </c>
      <c r="J897" t="s">
        <v>12630</v>
      </c>
      <c r="K897" t="s">
        <v>12631</v>
      </c>
      <c r="L897" t="s">
        <v>50</v>
      </c>
      <c r="M897" t="s">
        <v>12632</v>
      </c>
      <c r="N897" t="s">
        <v>12633</v>
      </c>
      <c r="O897" t="s">
        <v>2668</v>
      </c>
      <c r="P897" t="s">
        <v>12634</v>
      </c>
      <c r="Q897" t="s">
        <v>12635</v>
      </c>
      <c r="R897" t="s">
        <v>12636</v>
      </c>
      <c r="S897" t="s">
        <v>5014</v>
      </c>
      <c r="T897" t="s">
        <v>12637</v>
      </c>
      <c r="U897" t="s">
        <v>12638</v>
      </c>
      <c r="V897" t="s">
        <v>10</v>
      </c>
      <c r="W897" t="s">
        <v>53</v>
      </c>
      <c r="X897" t="s">
        <v>1312</v>
      </c>
      <c r="Y897" t="s">
        <v>1125</v>
      </c>
      <c r="Z897" t="s">
        <v>1174</v>
      </c>
    </row>
    <row r="898" spans="1:26" hidden="1" x14ac:dyDescent="0.35">
      <c r="A898">
        <v>666980156</v>
      </c>
      <c r="B898" s="19">
        <v>45351</v>
      </c>
      <c r="C898">
        <v>141908036</v>
      </c>
      <c r="D898">
        <v>45351967</v>
      </c>
      <c r="E898">
        <v>3393729</v>
      </c>
      <c r="F898">
        <v>4112459</v>
      </c>
      <c r="G898">
        <v>3849826</v>
      </c>
      <c r="H898" t="s">
        <v>12639</v>
      </c>
      <c r="I898" t="s">
        <v>12640</v>
      </c>
      <c r="J898" t="s">
        <v>12641</v>
      </c>
      <c r="K898" t="s">
        <v>12642</v>
      </c>
      <c r="L898" t="s">
        <v>5630</v>
      </c>
      <c r="M898" t="s">
        <v>8956</v>
      </c>
      <c r="N898" t="s">
        <v>8043</v>
      </c>
      <c r="O898" t="s">
        <v>12643</v>
      </c>
      <c r="P898" t="s">
        <v>12644</v>
      </c>
      <c r="Q898" t="s">
        <v>11528</v>
      </c>
      <c r="R898" t="s">
        <v>12645</v>
      </c>
      <c r="S898" t="s">
        <v>12646</v>
      </c>
      <c r="T898" t="s">
        <v>12647</v>
      </c>
      <c r="U898" t="s">
        <v>12648</v>
      </c>
      <c r="V898" t="s">
        <v>10</v>
      </c>
      <c r="W898" t="s">
        <v>53</v>
      </c>
      <c r="X898" t="s">
        <v>1691</v>
      </c>
      <c r="Y898" t="s">
        <v>1484</v>
      </c>
      <c r="Z898" t="s">
        <v>1677</v>
      </c>
    </row>
    <row r="899" spans="1:26" hidden="1" x14ac:dyDescent="0.35">
      <c r="A899">
        <v>432395523</v>
      </c>
      <c r="B899" s="19">
        <v>44926</v>
      </c>
      <c r="C899">
        <v>39713778</v>
      </c>
      <c r="D899">
        <v>16067302</v>
      </c>
      <c r="E899">
        <v>1100963</v>
      </c>
      <c r="F899">
        <v>463803</v>
      </c>
      <c r="G899">
        <v>386196</v>
      </c>
      <c r="H899" t="s">
        <v>407</v>
      </c>
      <c r="I899" t="s">
        <v>12649</v>
      </c>
      <c r="J899" t="s">
        <v>12650</v>
      </c>
      <c r="K899" t="s">
        <v>12651</v>
      </c>
      <c r="L899" t="s">
        <v>12652</v>
      </c>
      <c r="M899" t="s">
        <v>49</v>
      </c>
      <c r="N899" t="s">
        <v>12653</v>
      </c>
      <c r="O899" t="s">
        <v>49</v>
      </c>
      <c r="P899" t="s">
        <v>10423</v>
      </c>
      <c r="Q899" t="s">
        <v>12654</v>
      </c>
      <c r="R899" t="s">
        <v>12655</v>
      </c>
      <c r="S899" t="s">
        <v>12656</v>
      </c>
      <c r="T899" t="s">
        <v>12657</v>
      </c>
      <c r="U899" t="s">
        <v>12658</v>
      </c>
      <c r="V899" t="s">
        <v>10</v>
      </c>
      <c r="W899" t="s">
        <v>53</v>
      </c>
      <c r="X899" t="s">
        <v>1108</v>
      </c>
      <c r="Y899" t="s">
        <v>1001</v>
      </c>
      <c r="Z899" t="s">
        <v>1052</v>
      </c>
    </row>
    <row r="900" spans="1:26" hidden="1" x14ac:dyDescent="0.35">
      <c r="A900">
        <v>310864038</v>
      </c>
      <c r="B900" s="19">
        <v>43830</v>
      </c>
      <c r="C900">
        <v>30284471</v>
      </c>
      <c r="D900">
        <v>9851381</v>
      </c>
      <c r="E900">
        <v>1888342</v>
      </c>
      <c r="F900">
        <v>4346432</v>
      </c>
      <c r="G900">
        <v>3066403</v>
      </c>
      <c r="H900" t="s">
        <v>12659</v>
      </c>
      <c r="I900" t="s">
        <v>12660</v>
      </c>
      <c r="J900" t="s">
        <v>12661</v>
      </c>
      <c r="K900" t="s">
        <v>12662</v>
      </c>
      <c r="L900" t="s">
        <v>12663</v>
      </c>
      <c r="M900" t="s">
        <v>12664</v>
      </c>
      <c r="N900" t="s">
        <v>12665</v>
      </c>
      <c r="O900" t="s">
        <v>12666</v>
      </c>
      <c r="P900" t="s">
        <v>9970</v>
      </c>
      <c r="Q900" t="s">
        <v>12667</v>
      </c>
      <c r="R900" t="s">
        <v>12668</v>
      </c>
      <c r="S900" t="s">
        <v>12669</v>
      </c>
      <c r="T900" t="s">
        <v>12670</v>
      </c>
      <c r="U900" t="s">
        <v>12671</v>
      </c>
      <c r="V900" t="s">
        <v>10</v>
      </c>
      <c r="W900" t="s">
        <v>53</v>
      </c>
      <c r="X900" t="s">
        <v>1372</v>
      </c>
      <c r="Y900" t="s">
        <v>1125</v>
      </c>
      <c r="Z900" t="s">
        <v>1326</v>
      </c>
    </row>
    <row r="901" spans="1:26" hidden="1" x14ac:dyDescent="0.35">
      <c r="A901">
        <v>735750093</v>
      </c>
      <c r="B901" s="19">
        <v>43100</v>
      </c>
      <c r="C901">
        <v>53916654</v>
      </c>
      <c r="D901">
        <v>14565788</v>
      </c>
      <c r="E901">
        <v>2479294</v>
      </c>
      <c r="F901">
        <v>1311554</v>
      </c>
      <c r="G901">
        <v>875141</v>
      </c>
      <c r="H901" t="s">
        <v>12672</v>
      </c>
      <c r="I901" t="s">
        <v>12673</v>
      </c>
      <c r="J901" t="s">
        <v>12674</v>
      </c>
      <c r="K901" t="s">
        <v>12675</v>
      </c>
      <c r="L901" t="s">
        <v>12676</v>
      </c>
      <c r="M901" t="s">
        <v>12677</v>
      </c>
      <c r="N901" t="s">
        <v>12678</v>
      </c>
      <c r="O901" t="s">
        <v>12679</v>
      </c>
      <c r="P901" t="s">
        <v>6250</v>
      </c>
      <c r="Q901" t="s">
        <v>12680</v>
      </c>
      <c r="R901" t="s">
        <v>12681</v>
      </c>
      <c r="S901" t="s">
        <v>12682</v>
      </c>
      <c r="T901" t="s">
        <v>12683</v>
      </c>
      <c r="U901" t="s">
        <v>12684</v>
      </c>
      <c r="V901" t="s">
        <v>10</v>
      </c>
      <c r="W901" t="s">
        <v>53</v>
      </c>
      <c r="X901" t="s">
        <v>1234</v>
      </c>
      <c r="Y901" t="s">
        <v>1125</v>
      </c>
      <c r="Z901" t="s">
        <v>1174</v>
      </c>
    </row>
    <row r="902" spans="1:26" hidden="1" x14ac:dyDescent="0.35">
      <c r="A902">
        <v>735750093</v>
      </c>
      <c r="B902" s="19">
        <v>44926</v>
      </c>
      <c r="C902">
        <v>65474958</v>
      </c>
      <c r="D902">
        <v>16171646</v>
      </c>
      <c r="E902">
        <v>1778613</v>
      </c>
      <c r="F902">
        <v>937543</v>
      </c>
      <c r="G902">
        <v>815687</v>
      </c>
      <c r="H902" t="s">
        <v>12685</v>
      </c>
      <c r="I902" t="s">
        <v>12686</v>
      </c>
      <c r="J902" t="s">
        <v>12687</v>
      </c>
      <c r="K902" t="s">
        <v>12688</v>
      </c>
      <c r="L902" t="s">
        <v>7875</v>
      </c>
      <c r="M902" t="s">
        <v>12689</v>
      </c>
      <c r="N902" t="s">
        <v>2350</v>
      </c>
      <c r="O902" t="s">
        <v>12690</v>
      </c>
      <c r="P902" t="s">
        <v>12691</v>
      </c>
      <c r="Q902" t="s">
        <v>12692</v>
      </c>
      <c r="R902" t="s">
        <v>12693</v>
      </c>
      <c r="S902" t="s">
        <v>12694</v>
      </c>
      <c r="T902" t="s">
        <v>12695</v>
      </c>
      <c r="U902" t="s">
        <v>12696</v>
      </c>
      <c r="V902" t="s">
        <v>10</v>
      </c>
      <c r="W902" t="s">
        <v>53</v>
      </c>
      <c r="X902" t="s">
        <v>1234</v>
      </c>
      <c r="Y902" t="s">
        <v>1125</v>
      </c>
      <c r="Z902" t="s">
        <v>1174</v>
      </c>
    </row>
    <row r="903" spans="1:26" hidden="1" x14ac:dyDescent="0.35">
      <c r="A903">
        <v>745620278</v>
      </c>
      <c r="B903" s="19">
        <v>44196</v>
      </c>
      <c r="C903">
        <v>53517043</v>
      </c>
      <c r="D903">
        <v>26476764</v>
      </c>
      <c r="E903">
        <v>3044195</v>
      </c>
      <c r="F903">
        <v>1488623</v>
      </c>
      <c r="G903">
        <v>1302223</v>
      </c>
      <c r="H903" t="s">
        <v>12697</v>
      </c>
      <c r="I903" t="s">
        <v>12698</v>
      </c>
      <c r="J903" t="s">
        <v>12699</v>
      </c>
      <c r="K903" t="s">
        <v>12700</v>
      </c>
      <c r="L903" t="s">
        <v>12701</v>
      </c>
      <c r="M903" t="s">
        <v>9140</v>
      </c>
      <c r="N903" t="s">
        <v>3473</v>
      </c>
      <c r="O903" t="s">
        <v>5651</v>
      </c>
      <c r="P903" t="s">
        <v>12702</v>
      </c>
      <c r="Q903" t="s">
        <v>12251</v>
      </c>
      <c r="R903" t="s">
        <v>12703</v>
      </c>
      <c r="S903" t="s">
        <v>12704</v>
      </c>
      <c r="T903" t="s">
        <v>12705</v>
      </c>
      <c r="U903" t="s">
        <v>12706</v>
      </c>
      <c r="V903" t="s">
        <v>10</v>
      </c>
      <c r="W903" t="s">
        <v>53</v>
      </c>
      <c r="X903" t="s">
        <v>953</v>
      </c>
      <c r="Y903" t="s">
        <v>771</v>
      </c>
      <c r="Z903" t="s">
        <v>941</v>
      </c>
    </row>
    <row r="904" spans="1:26" hidden="1" x14ac:dyDescent="0.35">
      <c r="A904">
        <v>745720276</v>
      </c>
      <c r="B904" s="19">
        <v>42643</v>
      </c>
      <c r="C904">
        <v>55365948</v>
      </c>
      <c r="D904">
        <v>34844831</v>
      </c>
      <c r="E904">
        <v>4978625</v>
      </c>
      <c r="F904">
        <v>4748586</v>
      </c>
      <c r="G904">
        <v>2748897</v>
      </c>
      <c r="H904" t="s">
        <v>12707</v>
      </c>
      <c r="I904" t="s">
        <v>12708</v>
      </c>
      <c r="J904" t="s">
        <v>12709</v>
      </c>
      <c r="K904" t="s">
        <v>12710</v>
      </c>
      <c r="L904" t="s">
        <v>12711</v>
      </c>
      <c r="M904" t="s">
        <v>12712</v>
      </c>
      <c r="N904" t="s">
        <v>12713</v>
      </c>
      <c r="O904" t="s">
        <v>12714</v>
      </c>
      <c r="P904" t="s">
        <v>12715</v>
      </c>
      <c r="Q904" t="s">
        <v>12716</v>
      </c>
      <c r="R904" t="s">
        <v>12717</v>
      </c>
      <c r="S904" t="s">
        <v>12718</v>
      </c>
      <c r="T904" t="s">
        <v>5076</v>
      </c>
      <c r="U904" t="s">
        <v>12719</v>
      </c>
      <c r="V904" t="s">
        <v>10</v>
      </c>
      <c r="W904" t="s">
        <v>53</v>
      </c>
      <c r="X904" t="s">
        <v>768</v>
      </c>
      <c r="Y904" t="s">
        <v>509</v>
      </c>
      <c r="Z904" t="s">
        <v>746</v>
      </c>
    </row>
    <row r="905" spans="1:26" hidden="1" x14ac:dyDescent="0.35">
      <c r="A905">
        <v>302558622</v>
      </c>
      <c r="B905" s="19">
        <v>43830</v>
      </c>
      <c r="C905">
        <v>73058076</v>
      </c>
      <c r="D905">
        <v>17419917</v>
      </c>
      <c r="E905">
        <v>-601381</v>
      </c>
      <c r="F905">
        <v>-997910</v>
      </c>
      <c r="G905">
        <v>548642</v>
      </c>
      <c r="H905" t="s">
        <v>6821</v>
      </c>
      <c r="I905" t="s">
        <v>12720</v>
      </c>
      <c r="J905" t="s">
        <v>12721</v>
      </c>
      <c r="K905" t="s">
        <v>12722</v>
      </c>
      <c r="L905" t="s">
        <v>12723</v>
      </c>
      <c r="M905" t="s">
        <v>12724</v>
      </c>
      <c r="N905" t="s">
        <v>5867</v>
      </c>
      <c r="O905" t="s">
        <v>12725</v>
      </c>
      <c r="P905" t="s">
        <v>12726</v>
      </c>
      <c r="Q905" t="s">
        <v>12727</v>
      </c>
      <c r="R905" t="s">
        <v>12728</v>
      </c>
      <c r="S905" t="s">
        <v>12729</v>
      </c>
      <c r="T905" t="s">
        <v>12730</v>
      </c>
      <c r="U905" t="s">
        <v>12731</v>
      </c>
      <c r="V905" t="s">
        <v>10</v>
      </c>
      <c r="W905" t="s">
        <v>53</v>
      </c>
      <c r="X905" t="s">
        <v>970</v>
      </c>
      <c r="Y905" t="s">
        <v>771</v>
      </c>
      <c r="Z905" t="s">
        <v>960</v>
      </c>
    </row>
    <row r="906" spans="1:26" hidden="1" x14ac:dyDescent="0.35">
      <c r="A906">
        <v>432573467</v>
      </c>
      <c r="B906" s="19">
        <v>43830</v>
      </c>
      <c r="C906">
        <v>140422257</v>
      </c>
      <c r="D906">
        <v>99350249</v>
      </c>
      <c r="E906">
        <v>17377050</v>
      </c>
      <c r="F906">
        <v>12229921</v>
      </c>
      <c r="G906">
        <v>7659492</v>
      </c>
      <c r="H906" t="s">
        <v>4585</v>
      </c>
      <c r="I906" t="s">
        <v>12732</v>
      </c>
      <c r="J906" t="s">
        <v>12733</v>
      </c>
      <c r="K906" t="s">
        <v>12734</v>
      </c>
      <c r="L906" t="s">
        <v>12735</v>
      </c>
      <c r="M906" t="s">
        <v>12736</v>
      </c>
      <c r="N906" t="s">
        <v>12737</v>
      </c>
      <c r="O906" t="s">
        <v>12738</v>
      </c>
      <c r="P906" t="s">
        <v>12739</v>
      </c>
      <c r="Q906" t="s">
        <v>12740</v>
      </c>
      <c r="R906" t="s">
        <v>12741</v>
      </c>
      <c r="S906" t="s">
        <v>12742</v>
      </c>
      <c r="T906" t="s">
        <v>12743</v>
      </c>
      <c r="U906" t="s">
        <v>12744</v>
      </c>
      <c r="V906" t="s">
        <v>10</v>
      </c>
      <c r="W906" t="s">
        <v>53</v>
      </c>
      <c r="X906" t="s">
        <v>748</v>
      </c>
      <c r="Y906" t="s">
        <v>509</v>
      </c>
      <c r="Z906" t="s">
        <v>746</v>
      </c>
    </row>
    <row r="907" spans="1:26" hidden="1" x14ac:dyDescent="0.35">
      <c r="A907">
        <v>335681169</v>
      </c>
      <c r="B907" s="19">
        <v>44561</v>
      </c>
      <c r="C907">
        <v>185415922</v>
      </c>
      <c r="D907">
        <v>125587927</v>
      </c>
      <c r="E907">
        <v>77360494</v>
      </c>
      <c r="F907">
        <v>74569916</v>
      </c>
      <c r="G907">
        <v>69768508</v>
      </c>
      <c r="H907" t="s">
        <v>12745</v>
      </c>
      <c r="I907" t="s">
        <v>12746</v>
      </c>
      <c r="J907" t="s">
        <v>12747</v>
      </c>
      <c r="K907" t="s">
        <v>12748</v>
      </c>
      <c r="L907" t="s">
        <v>12749</v>
      </c>
      <c r="M907" t="s">
        <v>12750</v>
      </c>
      <c r="N907" t="s">
        <v>12751</v>
      </c>
      <c r="O907" t="s">
        <v>4309</v>
      </c>
      <c r="P907" t="s">
        <v>12752</v>
      </c>
      <c r="Q907" t="s">
        <v>12753</v>
      </c>
      <c r="R907" t="s">
        <v>12754</v>
      </c>
      <c r="S907" t="s">
        <v>12755</v>
      </c>
      <c r="T907" t="s">
        <v>12756</v>
      </c>
      <c r="U907" t="s">
        <v>12757</v>
      </c>
      <c r="V907" t="s">
        <v>10</v>
      </c>
      <c r="W907" t="s">
        <v>53</v>
      </c>
      <c r="X907" t="s">
        <v>807</v>
      </c>
      <c r="Y907" t="s">
        <v>771</v>
      </c>
      <c r="Z907" t="s">
        <v>799</v>
      </c>
    </row>
    <row r="908" spans="1:26" hidden="1" x14ac:dyDescent="0.35">
      <c r="A908">
        <v>302727037</v>
      </c>
      <c r="B908" s="19">
        <v>45291</v>
      </c>
      <c r="C908">
        <v>65532149</v>
      </c>
      <c r="D908">
        <v>10380921</v>
      </c>
      <c r="E908">
        <v>4069883</v>
      </c>
      <c r="F908">
        <v>2974818</v>
      </c>
      <c r="G908">
        <v>3079218</v>
      </c>
      <c r="H908" t="s">
        <v>12758</v>
      </c>
      <c r="I908" t="s">
        <v>12759</v>
      </c>
      <c r="J908" t="s">
        <v>12760</v>
      </c>
      <c r="K908" t="s">
        <v>12761</v>
      </c>
      <c r="L908" t="s">
        <v>12762</v>
      </c>
      <c r="M908" t="s">
        <v>12565</v>
      </c>
      <c r="N908" t="s">
        <v>12763</v>
      </c>
      <c r="O908" t="s">
        <v>12764</v>
      </c>
      <c r="P908" t="s">
        <v>11484</v>
      </c>
      <c r="Q908" t="s">
        <v>12765</v>
      </c>
      <c r="R908" t="s">
        <v>12766</v>
      </c>
      <c r="S908" t="s">
        <v>12767</v>
      </c>
      <c r="T908" t="s">
        <v>12768</v>
      </c>
      <c r="U908" t="s">
        <v>12769</v>
      </c>
      <c r="V908" t="s">
        <v>10</v>
      </c>
      <c r="W908" t="s">
        <v>53</v>
      </c>
      <c r="X908" t="s">
        <v>839</v>
      </c>
      <c r="Y908" t="s">
        <v>771</v>
      </c>
      <c r="Z908" t="s">
        <v>799</v>
      </c>
    </row>
    <row r="909" spans="1:26" hidden="1" x14ac:dyDescent="0.35">
      <c r="A909">
        <v>302957089</v>
      </c>
      <c r="B909" s="19">
        <v>45657</v>
      </c>
      <c r="C909">
        <v>45936539</v>
      </c>
      <c r="D909">
        <v>12740280</v>
      </c>
      <c r="E909">
        <v>3834235</v>
      </c>
      <c r="F909">
        <v>2047843</v>
      </c>
      <c r="G909">
        <v>1966895</v>
      </c>
      <c r="H909" t="s">
        <v>12770</v>
      </c>
      <c r="I909" t="s">
        <v>12771</v>
      </c>
      <c r="J909" t="s">
        <v>12772</v>
      </c>
      <c r="K909" t="s">
        <v>12773</v>
      </c>
      <c r="L909" t="s">
        <v>12774</v>
      </c>
      <c r="M909" t="s">
        <v>7207</v>
      </c>
      <c r="N909" t="s">
        <v>10002</v>
      </c>
      <c r="O909" t="s">
        <v>12775</v>
      </c>
      <c r="P909" t="s">
        <v>12776</v>
      </c>
      <c r="Q909" t="s">
        <v>7853</v>
      </c>
      <c r="R909" t="s">
        <v>12777</v>
      </c>
      <c r="S909" t="s">
        <v>12778</v>
      </c>
      <c r="T909" t="s">
        <v>12779</v>
      </c>
      <c r="U909" t="s">
        <v>12780</v>
      </c>
      <c r="V909" t="s">
        <v>10</v>
      </c>
      <c r="W909" t="s">
        <v>53</v>
      </c>
      <c r="X909" t="s">
        <v>1268</v>
      </c>
      <c r="Y909" t="s">
        <v>1125</v>
      </c>
      <c r="Z909" t="s">
        <v>1174</v>
      </c>
    </row>
    <row r="910" spans="1:26" hidden="1" x14ac:dyDescent="0.35">
      <c r="A910">
        <v>303164628</v>
      </c>
      <c r="B910" s="19">
        <v>43465</v>
      </c>
      <c r="C910">
        <v>31092995</v>
      </c>
      <c r="D910">
        <v>17309015</v>
      </c>
      <c r="E910">
        <v>4420522</v>
      </c>
      <c r="F910">
        <v>1992578</v>
      </c>
      <c r="G910">
        <v>3702554</v>
      </c>
      <c r="H910" t="s">
        <v>49</v>
      </c>
      <c r="I910" t="s">
        <v>12781</v>
      </c>
      <c r="J910" t="s">
        <v>12782</v>
      </c>
      <c r="K910" t="s">
        <v>12783</v>
      </c>
      <c r="L910" t="s">
        <v>12784</v>
      </c>
      <c r="M910" t="s">
        <v>12785</v>
      </c>
      <c r="N910" t="s">
        <v>12786</v>
      </c>
      <c r="O910" t="s">
        <v>49</v>
      </c>
      <c r="P910" t="s">
        <v>12787</v>
      </c>
      <c r="Q910" t="s">
        <v>6059</v>
      </c>
      <c r="R910" t="s">
        <v>12788</v>
      </c>
      <c r="S910" t="s">
        <v>12789</v>
      </c>
      <c r="T910" t="s">
        <v>12790</v>
      </c>
      <c r="U910" t="s">
        <v>12791</v>
      </c>
      <c r="V910" t="s">
        <v>10</v>
      </c>
      <c r="W910" t="s">
        <v>53</v>
      </c>
      <c r="X910" t="s">
        <v>924</v>
      </c>
      <c r="Y910" t="s">
        <v>771</v>
      </c>
      <c r="Z910" t="s">
        <v>881</v>
      </c>
    </row>
    <row r="911" spans="1:26" hidden="1" x14ac:dyDescent="0.35">
      <c r="A911">
        <v>751593849</v>
      </c>
      <c r="B911" s="19">
        <v>42582</v>
      </c>
      <c r="C911">
        <v>13408916</v>
      </c>
      <c r="D911">
        <v>3407041</v>
      </c>
      <c r="E911">
        <v>618902</v>
      </c>
      <c r="F911">
        <v>-159401</v>
      </c>
      <c r="G911">
        <v>1845026</v>
      </c>
      <c r="H911" t="s">
        <v>67</v>
      </c>
      <c r="I911" t="s">
        <v>12792</v>
      </c>
      <c r="J911" t="s">
        <v>12793</v>
      </c>
      <c r="K911" t="s">
        <v>49</v>
      </c>
      <c r="L911" t="s">
        <v>12794</v>
      </c>
      <c r="M911" t="s">
        <v>49</v>
      </c>
      <c r="N911" t="s">
        <v>12795</v>
      </c>
      <c r="O911" t="s">
        <v>12796</v>
      </c>
      <c r="P911" t="s">
        <v>12797</v>
      </c>
      <c r="Q911" t="s">
        <v>11609</v>
      </c>
      <c r="R911" t="s">
        <v>12798</v>
      </c>
      <c r="S911" t="s">
        <v>12799</v>
      </c>
      <c r="T911" t="s">
        <v>12800</v>
      </c>
      <c r="U911" t="s">
        <v>12801</v>
      </c>
      <c r="V911" t="s">
        <v>10</v>
      </c>
      <c r="W911" t="s">
        <v>53</v>
      </c>
      <c r="X911" t="s">
        <v>1850</v>
      </c>
      <c r="Y911" t="s">
        <v>1803</v>
      </c>
      <c r="Z911" t="s">
        <v>1838</v>
      </c>
    </row>
    <row r="912" spans="1:26" hidden="1" x14ac:dyDescent="0.35">
      <c r="A912">
        <v>301711461</v>
      </c>
      <c r="B912" s="19">
        <v>43830</v>
      </c>
      <c r="C912">
        <v>208107046</v>
      </c>
      <c r="D912">
        <v>89875453</v>
      </c>
      <c r="E912">
        <v>20406967</v>
      </c>
      <c r="F912">
        <v>15476118</v>
      </c>
      <c r="G912">
        <v>13028224</v>
      </c>
      <c r="H912" t="s">
        <v>12802</v>
      </c>
      <c r="I912" t="s">
        <v>12803</v>
      </c>
      <c r="J912" t="s">
        <v>12804</v>
      </c>
      <c r="K912" t="s">
        <v>12805</v>
      </c>
      <c r="L912" t="s">
        <v>12806</v>
      </c>
      <c r="M912" t="s">
        <v>3325</v>
      </c>
      <c r="N912" t="s">
        <v>7961</v>
      </c>
      <c r="O912" t="s">
        <v>12807</v>
      </c>
      <c r="P912" t="s">
        <v>12808</v>
      </c>
      <c r="Q912" t="s">
        <v>12809</v>
      </c>
      <c r="R912" t="s">
        <v>12810</v>
      </c>
      <c r="S912" t="s">
        <v>12811</v>
      </c>
      <c r="T912" t="s">
        <v>12812</v>
      </c>
      <c r="U912" t="s">
        <v>2709</v>
      </c>
      <c r="V912" t="s">
        <v>10</v>
      </c>
      <c r="W912" t="s">
        <v>53</v>
      </c>
      <c r="X912" t="s">
        <v>891</v>
      </c>
      <c r="Y912" t="s">
        <v>771</v>
      </c>
      <c r="Z912" t="s">
        <v>881</v>
      </c>
    </row>
    <row r="913" spans="1:26" hidden="1" x14ac:dyDescent="0.35">
      <c r="A913">
        <v>399319201</v>
      </c>
      <c r="B913" s="19">
        <v>41639</v>
      </c>
      <c r="C913">
        <v>109525242</v>
      </c>
      <c r="D913">
        <v>21683813</v>
      </c>
      <c r="E913">
        <v>2297189</v>
      </c>
      <c r="F913">
        <v>2281190</v>
      </c>
      <c r="G913">
        <v>0</v>
      </c>
      <c r="H913" t="s">
        <v>49</v>
      </c>
      <c r="I913" t="s">
        <v>12813</v>
      </c>
      <c r="J913" t="s">
        <v>67</v>
      </c>
      <c r="K913" t="s">
        <v>1939</v>
      </c>
      <c r="L913" t="s">
        <v>12814</v>
      </c>
      <c r="M913" t="s">
        <v>49</v>
      </c>
      <c r="N913" t="s">
        <v>5996</v>
      </c>
      <c r="O913" t="s">
        <v>49</v>
      </c>
      <c r="P913" t="s">
        <v>4964</v>
      </c>
      <c r="Q913" t="s">
        <v>12815</v>
      </c>
      <c r="R913" t="s">
        <v>12816</v>
      </c>
      <c r="S913" t="s">
        <v>12817</v>
      </c>
      <c r="T913" t="s">
        <v>12818</v>
      </c>
      <c r="U913" t="s">
        <v>12819</v>
      </c>
      <c r="V913" t="s">
        <v>10</v>
      </c>
      <c r="W913" t="s">
        <v>53</v>
      </c>
      <c r="X913" t="s">
        <v>1354</v>
      </c>
      <c r="Y913" t="s">
        <v>1125</v>
      </c>
      <c r="Z913" t="s">
        <v>1326</v>
      </c>
    </row>
    <row r="914" spans="1:26" hidden="1" x14ac:dyDescent="0.35">
      <c r="A914">
        <v>399422195</v>
      </c>
      <c r="B914" s="19">
        <v>42004</v>
      </c>
      <c r="C914">
        <v>155940414</v>
      </c>
      <c r="D914">
        <v>19371893</v>
      </c>
      <c r="E914">
        <v>3892521</v>
      </c>
      <c r="F914">
        <v>3830438</v>
      </c>
      <c r="G914">
        <v>0</v>
      </c>
      <c r="H914" t="s">
        <v>12820</v>
      </c>
      <c r="I914" t="s">
        <v>12821</v>
      </c>
      <c r="J914" t="s">
        <v>67</v>
      </c>
      <c r="K914" t="s">
        <v>433</v>
      </c>
      <c r="L914" t="s">
        <v>12822</v>
      </c>
      <c r="M914" t="s">
        <v>12823</v>
      </c>
      <c r="N914" t="s">
        <v>4894</v>
      </c>
      <c r="O914" t="s">
        <v>12824</v>
      </c>
      <c r="P914" t="s">
        <v>12825</v>
      </c>
      <c r="Q914" t="s">
        <v>3510</v>
      </c>
      <c r="R914" t="s">
        <v>12826</v>
      </c>
      <c r="S914" t="s">
        <v>12827</v>
      </c>
      <c r="T914" t="s">
        <v>12828</v>
      </c>
      <c r="U914" t="s">
        <v>12829</v>
      </c>
      <c r="V914" t="s">
        <v>10</v>
      </c>
      <c r="W914" t="s">
        <v>53</v>
      </c>
      <c r="X914" t="s">
        <v>1350</v>
      </c>
      <c r="Y914" t="s">
        <v>1125</v>
      </c>
      <c r="Z914" t="s">
        <v>1326</v>
      </c>
    </row>
    <row r="915" spans="1:26" hidden="1" x14ac:dyDescent="0.35">
      <c r="A915">
        <v>319049276</v>
      </c>
      <c r="B915" s="19">
        <v>45107</v>
      </c>
      <c r="C915">
        <v>57143396</v>
      </c>
      <c r="D915">
        <v>14279626</v>
      </c>
      <c r="E915">
        <v>888579</v>
      </c>
      <c r="F915">
        <v>176135</v>
      </c>
      <c r="G915">
        <v>759696</v>
      </c>
      <c r="H915" t="s">
        <v>12830</v>
      </c>
      <c r="I915" t="s">
        <v>12831</v>
      </c>
      <c r="J915" t="s">
        <v>12832</v>
      </c>
      <c r="K915" t="s">
        <v>2134</v>
      </c>
      <c r="L915" t="s">
        <v>12833</v>
      </c>
      <c r="M915" t="s">
        <v>12834</v>
      </c>
      <c r="N915" t="s">
        <v>7525</v>
      </c>
      <c r="O915" t="s">
        <v>12835</v>
      </c>
      <c r="P915" t="s">
        <v>12836</v>
      </c>
      <c r="Q915" t="s">
        <v>12837</v>
      </c>
      <c r="R915" t="s">
        <v>12838</v>
      </c>
      <c r="S915" t="s">
        <v>12839</v>
      </c>
      <c r="T915" t="s">
        <v>12840</v>
      </c>
      <c r="U915" t="s">
        <v>12841</v>
      </c>
      <c r="V915" t="s">
        <v>10</v>
      </c>
      <c r="W915" t="s">
        <v>53</v>
      </c>
      <c r="X915" t="s">
        <v>1620</v>
      </c>
      <c r="Y915" t="s">
        <v>1484</v>
      </c>
      <c r="Z915" t="s">
        <v>1566</v>
      </c>
    </row>
    <row r="916" spans="1:26" hidden="1" x14ac:dyDescent="0.35">
      <c r="A916">
        <v>316252477</v>
      </c>
      <c r="B916" s="19">
        <v>45291</v>
      </c>
      <c r="C916">
        <v>304861985</v>
      </c>
      <c r="D916">
        <v>93416742</v>
      </c>
      <c r="E916">
        <v>30433059</v>
      </c>
      <c r="F916">
        <v>24768542</v>
      </c>
      <c r="G916">
        <v>15554134</v>
      </c>
      <c r="H916" t="s">
        <v>9323</v>
      </c>
      <c r="I916" t="s">
        <v>7469</v>
      </c>
      <c r="J916" t="s">
        <v>12842</v>
      </c>
      <c r="K916" t="s">
        <v>6346</v>
      </c>
      <c r="L916" t="s">
        <v>12843</v>
      </c>
      <c r="M916" t="s">
        <v>12844</v>
      </c>
      <c r="N916" t="s">
        <v>12845</v>
      </c>
      <c r="O916" t="s">
        <v>5996</v>
      </c>
      <c r="P916" t="s">
        <v>6499</v>
      </c>
      <c r="Q916" t="s">
        <v>12846</v>
      </c>
      <c r="R916" t="s">
        <v>12847</v>
      </c>
      <c r="S916" t="s">
        <v>12848</v>
      </c>
      <c r="T916" t="s">
        <v>4570</v>
      </c>
      <c r="U916" t="s">
        <v>12849</v>
      </c>
      <c r="V916" t="s">
        <v>10</v>
      </c>
      <c r="W916" t="s">
        <v>53</v>
      </c>
      <c r="X916" t="s">
        <v>1336</v>
      </c>
      <c r="Y916" t="s">
        <v>1125</v>
      </c>
      <c r="Z916" t="s">
        <v>1326</v>
      </c>
    </row>
    <row r="917" spans="1:26" hidden="1" x14ac:dyDescent="0.35">
      <c r="A917">
        <v>498712983</v>
      </c>
      <c r="B917" s="19">
        <v>45291</v>
      </c>
      <c r="C917">
        <v>114510843</v>
      </c>
      <c r="D917">
        <v>22034388</v>
      </c>
      <c r="E917">
        <v>-22033</v>
      </c>
      <c r="F917">
        <v>-1100673</v>
      </c>
      <c r="G917">
        <v>101344</v>
      </c>
      <c r="H917" t="s">
        <v>12850</v>
      </c>
      <c r="I917" t="s">
        <v>12851</v>
      </c>
      <c r="J917" t="s">
        <v>12852</v>
      </c>
      <c r="K917" t="s">
        <v>12853</v>
      </c>
      <c r="L917" t="s">
        <v>12854</v>
      </c>
      <c r="M917" t="s">
        <v>12855</v>
      </c>
      <c r="N917" t="s">
        <v>9249</v>
      </c>
      <c r="O917" t="s">
        <v>12856</v>
      </c>
      <c r="P917" t="s">
        <v>7123</v>
      </c>
      <c r="Q917" t="s">
        <v>12857</v>
      </c>
      <c r="R917" t="s">
        <v>12858</v>
      </c>
      <c r="S917" t="s">
        <v>12859</v>
      </c>
      <c r="T917" t="s">
        <v>12860</v>
      </c>
      <c r="U917" t="s">
        <v>12861</v>
      </c>
      <c r="V917" t="s">
        <v>10</v>
      </c>
      <c r="W917" t="s">
        <v>53</v>
      </c>
      <c r="X917" t="s">
        <v>1380</v>
      </c>
      <c r="Y917" t="s">
        <v>1125</v>
      </c>
      <c r="Z917" t="s">
        <v>1326</v>
      </c>
    </row>
    <row r="918" spans="1:26" hidden="1" x14ac:dyDescent="0.35">
      <c r="A918">
        <v>444399935</v>
      </c>
      <c r="B918" s="19">
        <v>43465</v>
      </c>
      <c r="C918">
        <v>56575166</v>
      </c>
      <c r="D918">
        <v>24066355</v>
      </c>
      <c r="E918">
        <v>305246</v>
      </c>
      <c r="F918">
        <v>-462842</v>
      </c>
      <c r="G918">
        <v>-615247</v>
      </c>
      <c r="H918" t="s">
        <v>12862</v>
      </c>
      <c r="I918" t="s">
        <v>12863</v>
      </c>
      <c r="J918" t="s">
        <v>12864</v>
      </c>
      <c r="K918" t="s">
        <v>12865</v>
      </c>
      <c r="L918" t="s">
        <v>12866</v>
      </c>
      <c r="M918" t="s">
        <v>12867</v>
      </c>
      <c r="N918" t="s">
        <v>225</v>
      </c>
      <c r="O918" t="s">
        <v>12868</v>
      </c>
      <c r="P918" t="s">
        <v>12869</v>
      </c>
      <c r="Q918" t="s">
        <v>12870</v>
      </c>
      <c r="R918" t="s">
        <v>12871</v>
      </c>
      <c r="S918" t="s">
        <v>12872</v>
      </c>
      <c r="T918" t="s">
        <v>12873</v>
      </c>
      <c r="U918" t="s">
        <v>12874</v>
      </c>
      <c r="V918" t="s">
        <v>10</v>
      </c>
      <c r="W918" t="s">
        <v>53</v>
      </c>
      <c r="X918" t="s">
        <v>696</v>
      </c>
      <c r="Y918" t="s">
        <v>509</v>
      </c>
      <c r="Z918" t="s">
        <v>666</v>
      </c>
    </row>
    <row r="919" spans="1:26" hidden="1" x14ac:dyDescent="0.35">
      <c r="A919">
        <v>393006739</v>
      </c>
      <c r="B919" s="19">
        <v>41639</v>
      </c>
      <c r="C919">
        <v>65725418</v>
      </c>
      <c r="D919">
        <v>22439314</v>
      </c>
      <c r="E919">
        <v>1081412</v>
      </c>
      <c r="F919">
        <v>793715</v>
      </c>
      <c r="G919">
        <v>1083361</v>
      </c>
      <c r="H919" t="s">
        <v>6118</v>
      </c>
      <c r="I919" t="s">
        <v>12875</v>
      </c>
      <c r="J919" t="s">
        <v>12876</v>
      </c>
      <c r="K919" t="s">
        <v>12877</v>
      </c>
      <c r="L919" t="s">
        <v>12878</v>
      </c>
      <c r="M919" t="s">
        <v>12879</v>
      </c>
      <c r="N919" t="s">
        <v>3697</v>
      </c>
      <c r="O919" t="s">
        <v>49</v>
      </c>
      <c r="P919" t="s">
        <v>12880</v>
      </c>
      <c r="Q919" t="s">
        <v>11418</v>
      </c>
      <c r="R919" t="s">
        <v>12881</v>
      </c>
      <c r="S919" t="s">
        <v>12882</v>
      </c>
      <c r="T919" t="s">
        <v>9691</v>
      </c>
      <c r="U919" t="s">
        <v>12883</v>
      </c>
      <c r="V919" t="s">
        <v>10</v>
      </c>
      <c r="W919" t="s">
        <v>53</v>
      </c>
      <c r="X919" t="s">
        <v>1408</v>
      </c>
      <c r="Y919" t="s">
        <v>1389</v>
      </c>
      <c r="Z919" t="s">
        <v>1390</v>
      </c>
    </row>
    <row r="920" spans="1:26" hidden="1" x14ac:dyDescent="0.35">
      <c r="A920">
        <v>393006739</v>
      </c>
      <c r="B920" s="19">
        <v>44196</v>
      </c>
      <c r="C920">
        <v>55716004</v>
      </c>
      <c r="D920">
        <v>24600430</v>
      </c>
      <c r="E920">
        <v>-2375291</v>
      </c>
      <c r="F920">
        <v>-3317549</v>
      </c>
      <c r="G920">
        <v>-4230498</v>
      </c>
      <c r="H920" t="s">
        <v>6382</v>
      </c>
      <c r="I920" t="s">
        <v>12884</v>
      </c>
      <c r="J920" t="s">
        <v>12885</v>
      </c>
      <c r="K920" t="s">
        <v>12886</v>
      </c>
      <c r="L920" t="s">
        <v>12887</v>
      </c>
      <c r="M920" t="s">
        <v>12888</v>
      </c>
      <c r="N920" t="s">
        <v>12889</v>
      </c>
      <c r="O920" t="s">
        <v>49</v>
      </c>
      <c r="P920" t="s">
        <v>12890</v>
      </c>
      <c r="Q920" t="s">
        <v>12891</v>
      </c>
      <c r="R920" t="s">
        <v>12892</v>
      </c>
      <c r="S920" t="s">
        <v>10337</v>
      </c>
      <c r="T920" t="s">
        <v>12893</v>
      </c>
      <c r="U920" t="s">
        <v>12894</v>
      </c>
      <c r="V920" t="s">
        <v>10</v>
      </c>
      <c r="W920" t="s">
        <v>53</v>
      </c>
      <c r="X920" t="s">
        <v>1408</v>
      </c>
      <c r="Y920" t="s">
        <v>1389</v>
      </c>
      <c r="Z920" t="s">
        <v>1390</v>
      </c>
    </row>
    <row r="921" spans="1:26" hidden="1" x14ac:dyDescent="0.35">
      <c r="A921">
        <v>304992043</v>
      </c>
      <c r="B921" s="19">
        <v>45657</v>
      </c>
      <c r="C921">
        <v>75388271</v>
      </c>
      <c r="D921">
        <v>19556501</v>
      </c>
      <c r="E921">
        <v>4682380</v>
      </c>
      <c r="F921">
        <v>1995905</v>
      </c>
      <c r="G921">
        <v>363107</v>
      </c>
      <c r="H921" t="s">
        <v>12895</v>
      </c>
      <c r="I921" t="s">
        <v>12896</v>
      </c>
      <c r="J921" t="s">
        <v>12897</v>
      </c>
      <c r="K921" t="s">
        <v>12898</v>
      </c>
      <c r="L921" t="s">
        <v>12899</v>
      </c>
      <c r="M921" t="s">
        <v>12900</v>
      </c>
      <c r="N921" t="s">
        <v>12901</v>
      </c>
      <c r="O921" t="s">
        <v>12902</v>
      </c>
      <c r="P921" t="s">
        <v>12903</v>
      </c>
      <c r="Q921" t="s">
        <v>12904</v>
      </c>
      <c r="R921" t="s">
        <v>12905</v>
      </c>
      <c r="S921" t="s">
        <v>12906</v>
      </c>
      <c r="T921" t="s">
        <v>12907</v>
      </c>
      <c r="U921" t="s">
        <v>12908</v>
      </c>
      <c r="V921" t="s">
        <v>10</v>
      </c>
      <c r="W921" t="s">
        <v>53</v>
      </c>
      <c r="X921" t="s">
        <v>690</v>
      </c>
      <c r="Y921" t="s">
        <v>509</v>
      </c>
      <c r="Z921" t="s">
        <v>666</v>
      </c>
    </row>
    <row r="922" spans="1:26" hidden="1" x14ac:dyDescent="0.35">
      <c r="A922">
        <v>305119125</v>
      </c>
      <c r="B922" s="19">
        <v>43830</v>
      </c>
      <c r="C922">
        <v>140582702</v>
      </c>
      <c r="D922">
        <v>46566279</v>
      </c>
      <c r="E922">
        <v>2253258</v>
      </c>
      <c r="F922">
        <v>5418723</v>
      </c>
      <c r="G922">
        <v>9144214</v>
      </c>
      <c r="H922" t="s">
        <v>12909</v>
      </c>
      <c r="I922" t="s">
        <v>12910</v>
      </c>
      <c r="J922" t="s">
        <v>12911</v>
      </c>
      <c r="K922" t="s">
        <v>12912</v>
      </c>
      <c r="L922" t="s">
        <v>12913</v>
      </c>
      <c r="M922" t="s">
        <v>12914</v>
      </c>
      <c r="N922" t="s">
        <v>12915</v>
      </c>
      <c r="O922" t="s">
        <v>12916</v>
      </c>
      <c r="P922" t="s">
        <v>12917</v>
      </c>
      <c r="Q922" t="s">
        <v>12918</v>
      </c>
      <c r="R922" t="s">
        <v>12919</v>
      </c>
      <c r="S922" t="s">
        <v>12920</v>
      </c>
      <c r="T922" t="s">
        <v>12921</v>
      </c>
      <c r="U922" t="s">
        <v>12922</v>
      </c>
      <c r="V922" t="s">
        <v>10</v>
      </c>
      <c r="W922" t="s">
        <v>53</v>
      </c>
      <c r="X922" t="s">
        <v>1062</v>
      </c>
      <c r="Y922" t="s">
        <v>1001</v>
      </c>
      <c r="Z922" t="s">
        <v>1052</v>
      </c>
    </row>
    <row r="923" spans="1:26" hidden="1" x14ac:dyDescent="0.35">
      <c r="A923">
        <v>305119125</v>
      </c>
      <c r="B923" s="19">
        <v>45291</v>
      </c>
      <c r="C923">
        <v>180937533</v>
      </c>
      <c r="D923">
        <v>56086601</v>
      </c>
      <c r="E923">
        <v>344161</v>
      </c>
      <c r="F923">
        <v>5378379</v>
      </c>
      <c r="G923">
        <v>2291613</v>
      </c>
      <c r="H923" t="s">
        <v>12923</v>
      </c>
      <c r="I923" t="s">
        <v>12924</v>
      </c>
      <c r="J923" t="s">
        <v>12925</v>
      </c>
      <c r="K923" t="s">
        <v>4817</v>
      </c>
      <c r="L923" t="s">
        <v>12926</v>
      </c>
      <c r="M923" t="s">
        <v>12927</v>
      </c>
      <c r="N923" t="s">
        <v>12691</v>
      </c>
      <c r="O923" t="s">
        <v>12928</v>
      </c>
      <c r="P923" t="s">
        <v>10448</v>
      </c>
      <c r="Q923" t="s">
        <v>12929</v>
      </c>
      <c r="R923" t="s">
        <v>12930</v>
      </c>
      <c r="S923" t="s">
        <v>12931</v>
      </c>
      <c r="T923" t="s">
        <v>12932</v>
      </c>
      <c r="U923" t="s">
        <v>7813</v>
      </c>
      <c r="V923" t="s">
        <v>10</v>
      </c>
      <c r="W923" t="s">
        <v>53</v>
      </c>
      <c r="X923" t="s">
        <v>1062</v>
      </c>
      <c r="Y923" t="s">
        <v>1001</v>
      </c>
      <c r="Z923" t="s">
        <v>1052</v>
      </c>
    </row>
    <row r="924" spans="1:26" hidden="1" x14ac:dyDescent="0.35">
      <c r="A924">
        <v>305305492</v>
      </c>
      <c r="B924" s="19">
        <v>44196</v>
      </c>
      <c r="C924">
        <v>39939506</v>
      </c>
      <c r="D924">
        <v>19877796</v>
      </c>
      <c r="E924">
        <v>1568299</v>
      </c>
      <c r="F924">
        <v>-1269790</v>
      </c>
      <c r="G924">
        <v>547699</v>
      </c>
      <c r="H924" t="s">
        <v>12933</v>
      </c>
      <c r="I924" t="s">
        <v>12934</v>
      </c>
      <c r="J924" t="s">
        <v>12935</v>
      </c>
      <c r="K924" t="s">
        <v>12936</v>
      </c>
      <c r="L924" t="s">
        <v>12937</v>
      </c>
      <c r="M924" t="s">
        <v>12938</v>
      </c>
      <c r="N924" t="s">
        <v>12939</v>
      </c>
      <c r="O924" t="s">
        <v>12940</v>
      </c>
      <c r="P924" t="s">
        <v>3960</v>
      </c>
      <c r="Q924" t="s">
        <v>12941</v>
      </c>
      <c r="R924" t="s">
        <v>12942</v>
      </c>
      <c r="S924" t="s">
        <v>12943</v>
      </c>
      <c r="T924" t="s">
        <v>12944</v>
      </c>
      <c r="U924" t="s">
        <v>4407</v>
      </c>
      <c r="V924" t="s">
        <v>10</v>
      </c>
      <c r="W924" t="s">
        <v>53</v>
      </c>
      <c r="X924" t="s">
        <v>1460</v>
      </c>
      <c r="Y924" t="s">
        <v>1389</v>
      </c>
      <c r="Z924" t="s">
        <v>1446</v>
      </c>
    </row>
    <row r="925" spans="1:26" hidden="1" x14ac:dyDescent="0.35">
      <c r="A925">
        <v>383885746</v>
      </c>
      <c r="B925" s="19">
        <v>44926</v>
      </c>
      <c r="C925">
        <v>74873585</v>
      </c>
      <c r="D925">
        <v>73536265</v>
      </c>
      <c r="E925">
        <v>25920434</v>
      </c>
      <c r="F925">
        <v>6722622</v>
      </c>
      <c r="G925">
        <v>5208155</v>
      </c>
      <c r="H925" t="s">
        <v>49</v>
      </c>
      <c r="I925" t="s">
        <v>12945</v>
      </c>
      <c r="J925" t="s">
        <v>12946</v>
      </c>
      <c r="K925" t="s">
        <v>12947</v>
      </c>
      <c r="L925" t="s">
        <v>12948</v>
      </c>
      <c r="M925" t="s">
        <v>12949</v>
      </c>
      <c r="N925" t="s">
        <v>12950</v>
      </c>
      <c r="O925" t="s">
        <v>49</v>
      </c>
      <c r="P925" t="s">
        <v>12951</v>
      </c>
      <c r="Q925" t="s">
        <v>12952</v>
      </c>
      <c r="R925" t="s">
        <v>12953</v>
      </c>
      <c r="S925" t="s">
        <v>12954</v>
      </c>
      <c r="T925" t="s">
        <v>12955</v>
      </c>
      <c r="U925" t="s">
        <v>12956</v>
      </c>
      <c r="V925" t="s">
        <v>10</v>
      </c>
      <c r="W925" t="s">
        <v>53</v>
      </c>
      <c r="X925" t="s">
        <v>756</v>
      </c>
      <c r="Y925" t="s">
        <v>509</v>
      </c>
      <c r="Z925" t="s">
        <v>746</v>
      </c>
    </row>
    <row r="926" spans="1:26" hidden="1" x14ac:dyDescent="0.35">
      <c r="A926">
        <v>305375651</v>
      </c>
      <c r="B926" s="19">
        <v>45657</v>
      </c>
      <c r="C926">
        <v>256939750</v>
      </c>
      <c r="D926">
        <v>115945841</v>
      </c>
      <c r="E926">
        <v>17088553</v>
      </c>
      <c r="F926">
        <v>15366138</v>
      </c>
      <c r="G926">
        <v>10868281</v>
      </c>
      <c r="H926" t="s">
        <v>49</v>
      </c>
      <c r="I926" t="s">
        <v>12957</v>
      </c>
      <c r="J926" t="s">
        <v>12958</v>
      </c>
      <c r="K926" t="s">
        <v>12959</v>
      </c>
      <c r="L926" t="s">
        <v>12960</v>
      </c>
      <c r="M926" t="s">
        <v>12961</v>
      </c>
      <c r="N926" t="s">
        <v>12962</v>
      </c>
      <c r="O926" t="s">
        <v>49</v>
      </c>
      <c r="P926" t="s">
        <v>12963</v>
      </c>
      <c r="Q926" t="s">
        <v>12964</v>
      </c>
      <c r="R926" t="s">
        <v>12965</v>
      </c>
      <c r="S926" t="s">
        <v>12966</v>
      </c>
      <c r="T926" t="s">
        <v>4648</v>
      </c>
      <c r="U926" t="s">
        <v>12967</v>
      </c>
      <c r="V926" t="s">
        <v>10</v>
      </c>
      <c r="W926" t="s">
        <v>53</v>
      </c>
      <c r="X926" t="s">
        <v>670</v>
      </c>
      <c r="Y926" t="s">
        <v>509</v>
      </c>
      <c r="Z926" t="s">
        <v>666</v>
      </c>
    </row>
    <row r="927" spans="1:26" hidden="1" x14ac:dyDescent="0.35">
      <c r="A927">
        <v>444399935</v>
      </c>
      <c r="B927" s="19">
        <v>44196</v>
      </c>
      <c r="C927">
        <v>62273952</v>
      </c>
      <c r="D927">
        <v>25532902</v>
      </c>
      <c r="E927">
        <v>628663</v>
      </c>
      <c r="F927">
        <v>-262052</v>
      </c>
      <c r="G927">
        <v>-541056</v>
      </c>
      <c r="H927" t="s">
        <v>12968</v>
      </c>
      <c r="I927" t="s">
        <v>12969</v>
      </c>
      <c r="J927" t="s">
        <v>12970</v>
      </c>
      <c r="K927" t="s">
        <v>12971</v>
      </c>
      <c r="L927" t="s">
        <v>12972</v>
      </c>
      <c r="M927" t="s">
        <v>1954</v>
      </c>
      <c r="N927" t="s">
        <v>12973</v>
      </c>
      <c r="O927" t="s">
        <v>12974</v>
      </c>
      <c r="P927" t="s">
        <v>12975</v>
      </c>
      <c r="Q927" t="s">
        <v>12976</v>
      </c>
      <c r="R927" t="s">
        <v>12977</v>
      </c>
      <c r="S927" t="s">
        <v>12978</v>
      </c>
      <c r="T927" t="s">
        <v>12979</v>
      </c>
      <c r="U927" t="s">
        <v>12980</v>
      </c>
      <c r="V927" t="s">
        <v>10</v>
      </c>
      <c r="W927" t="s">
        <v>53</v>
      </c>
      <c r="X927" t="s">
        <v>696</v>
      </c>
      <c r="Y927" t="s">
        <v>509</v>
      </c>
      <c r="Z927" t="s">
        <v>666</v>
      </c>
    </row>
    <row r="928" spans="1:26" hidden="1" x14ac:dyDescent="0.35">
      <c r="A928">
        <v>444399935</v>
      </c>
      <c r="B928" s="19">
        <v>44926</v>
      </c>
      <c r="C928">
        <v>62063290</v>
      </c>
      <c r="D928">
        <v>20452839</v>
      </c>
      <c r="E928">
        <v>-1885188</v>
      </c>
      <c r="F928">
        <v>-1177543</v>
      </c>
      <c r="G928">
        <v>-2621103</v>
      </c>
      <c r="H928" t="s">
        <v>49</v>
      </c>
      <c r="I928" t="s">
        <v>12981</v>
      </c>
      <c r="J928" t="s">
        <v>12982</v>
      </c>
      <c r="K928" t="s">
        <v>12983</v>
      </c>
      <c r="L928" t="s">
        <v>12984</v>
      </c>
      <c r="M928" t="s">
        <v>12985</v>
      </c>
      <c r="N928" t="s">
        <v>12986</v>
      </c>
      <c r="O928" t="s">
        <v>49</v>
      </c>
      <c r="P928" t="s">
        <v>12987</v>
      </c>
      <c r="Q928" t="s">
        <v>12988</v>
      </c>
      <c r="R928" t="s">
        <v>12989</v>
      </c>
      <c r="S928" t="s">
        <v>12990</v>
      </c>
      <c r="T928" t="s">
        <v>12991</v>
      </c>
      <c r="U928" t="s">
        <v>3137</v>
      </c>
      <c r="V928" t="s">
        <v>10</v>
      </c>
      <c r="W928" t="s">
        <v>53</v>
      </c>
      <c r="X928" t="s">
        <v>696</v>
      </c>
      <c r="Y928" t="s">
        <v>509</v>
      </c>
      <c r="Z928" t="s">
        <v>666</v>
      </c>
    </row>
    <row r="929" spans="1:26" hidden="1" x14ac:dyDescent="0.35">
      <c r="A929">
        <v>431569946</v>
      </c>
      <c r="B929" s="19">
        <v>44255</v>
      </c>
      <c r="C929">
        <v>21788071</v>
      </c>
      <c r="D929">
        <v>9785842</v>
      </c>
      <c r="E929">
        <v>737649</v>
      </c>
      <c r="F929">
        <v>-404010</v>
      </c>
      <c r="G929">
        <v>-441808</v>
      </c>
      <c r="H929" t="s">
        <v>12992</v>
      </c>
      <c r="I929" t="s">
        <v>12993</v>
      </c>
      <c r="J929" t="s">
        <v>12994</v>
      </c>
      <c r="K929" t="s">
        <v>9506</v>
      </c>
      <c r="L929" t="s">
        <v>12995</v>
      </c>
      <c r="M929" t="s">
        <v>10049</v>
      </c>
      <c r="N929" t="s">
        <v>6725</v>
      </c>
      <c r="O929" t="s">
        <v>6037</v>
      </c>
      <c r="P929" t="s">
        <v>2678</v>
      </c>
      <c r="Q929" t="s">
        <v>12996</v>
      </c>
      <c r="R929" t="s">
        <v>4395</v>
      </c>
      <c r="S929" t="s">
        <v>12997</v>
      </c>
      <c r="T929" t="s">
        <v>12998</v>
      </c>
      <c r="U929" t="s">
        <v>12999</v>
      </c>
      <c r="V929" t="s">
        <v>10</v>
      </c>
      <c r="W929" t="s">
        <v>53</v>
      </c>
      <c r="X929" t="s">
        <v>1747</v>
      </c>
      <c r="Y929" t="s">
        <v>1484</v>
      </c>
      <c r="Z929" t="s">
        <v>1677</v>
      </c>
    </row>
    <row r="930" spans="1:26" hidden="1" x14ac:dyDescent="0.35">
      <c r="A930">
        <v>384246286</v>
      </c>
      <c r="B930" s="19">
        <v>44561</v>
      </c>
      <c r="C930">
        <v>61632490</v>
      </c>
      <c r="D930">
        <v>13930163</v>
      </c>
      <c r="E930">
        <v>373024</v>
      </c>
      <c r="F930">
        <v>316690</v>
      </c>
      <c r="G930">
        <v>0</v>
      </c>
      <c r="H930" t="s">
        <v>13000</v>
      </c>
      <c r="I930" t="s">
        <v>13001</v>
      </c>
      <c r="J930" t="s">
        <v>67</v>
      </c>
      <c r="K930" t="s">
        <v>3510</v>
      </c>
      <c r="L930" t="s">
        <v>13002</v>
      </c>
      <c r="M930" t="s">
        <v>13003</v>
      </c>
      <c r="N930" t="s">
        <v>4258</v>
      </c>
      <c r="O930" t="s">
        <v>13004</v>
      </c>
      <c r="P930" t="s">
        <v>13005</v>
      </c>
      <c r="Q930" t="s">
        <v>10650</v>
      </c>
      <c r="R930" t="s">
        <v>13006</v>
      </c>
      <c r="S930" t="s">
        <v>13007</v>
      </c>
      <c r="T930" t="s">
        <v>13008</v>
      </c>
      <c r="U930" t="s">
        <v>13009</v>
      </c>
      <c r="V930" t="s">
        <v>10</v>
      </c>
      <c r="W930" t="s">
        <v>53</v>
      </c>
      <c r="X930" t="s">
        <v>1232</v>
      </c>
      <c r="Y930" t="s">
        <v>1125</v>
      </c>
      <c r="Z930" t="s">
        <v>1174</v>
      </c>
    </row>
    <row r="931" spans="1:26" hidden="1" x14ac:dyDescent="0.35">
      <c r="A931">
        <v>324696228</v>
      </c>
      <c r="B931" s="19">
        <v>45657</v>
      </c>
      <c r="C931">
        <v>47589620</v>
      </c>
      <c r="D931">
        <v>24173087</v>
      </c>
      <c r="E931">
        <v>631368</v>
      </c>
      <c r="F931">
        <v>1398779</v>
      </c>
      <c r="G931">
        <v>-628577</v>
      </c>
      <c r="H931" t="s">
        <v>13010</v>
      </c>
      <c r="I931" t="s">
        <v>13011</v>
      </c>
      <c r="J931" t="s">
        <v>13012</v>
      </c>
      <c r="K931" t="s">
        <v>13013</v>
      </c>
      <c r="L931" t="s">
        <v>13014</v>
      </c>
      <c r="M931" t="s">
        <v>13015</v>
      </c>
      <c r="N931" t="s">
        <v>5158</v>
      </c>
      <c r="O931" t="s">
        <v>6940</v>
      </c>
      <c r="P931" t="s">
        <v>9744</v>
      </c>
      <c r="Q931" t="s">
        <v>4383</v>
      </c>
      <c r="R931" t="s">
        <v>13016</v>
      </c>
      <c r="S931" t="s">
        <v>13017</v>
      </c>
      <c r="T931" t="s">
        <v>13018</v>
      </c>
      <c r="U931" t="s">
        <v>13019</v>
      </c>
      <c r="V931" t="s">
        <v>10</v>
      </c>
      <c r="W931" t="s">
        <v>53</v>
      </c>
      <c r="X931" t="s">
        <v>845</v>
      </c>
      <c r="Y931" t="s">
        <v>771</v>
      </c>
      <c r="Z931" t="s">
        <v>799</v>
      </c>
    </row>
    <row r="932" spans="1:26" hidden="1" x14ac:dyDescent="0.35">
      <c r="A932">
        <v>327389300</v>
      </c>
      <c r="B932" s="19">
        <v>43100</v>
      </c>
      <c r="C932">
        <v>119678996</v>
      </c>
      <c r="D932">
        <v>119678996</v>
      </c>
      <c r="E932">
        <v>100924319</v>
      </c>
      <c r="F932">
        <v>-1738729</v>
      </c>
      <c r="G932">
        <v>-2740924</v>
      </c>
      <c r="H932" t="s">
        <v>13020</v>
      </c>
      <c r="I932" t="s">
        <v>13021</v>
      </c>
      <c r="J932" t="s">
        <v>13022</v>
      </c>
      <c r="K932" t="s">
        <v>11957</v>
      </c>
      <c r="L932" t="s">
        <v>13023</v>
      </c>
      <c r="M932" t="s">
        <v>10448</v>
      </c>
      <c r="N932" t="s">
        <v>13024</v>
      </c>
      <c r="O932" t="s">
        <v>9048</v>
      </c>
      <c r="P932" t="s">
        <v>13025</v>
      </c>
      <c r="Q932" t="s">
        <v>13026</v>
      </c>
      <c r="R932" t="s">
        <v>13027</v>
      </c>
      <c r="S932" t="s">
        <v>13028</v>
      </c>
      <c r="T932" t="s">
        <v>13029</v>
      </c>
      <c r="U932" t="s">
        <v>67</v>
      </c>
      <c r="V932" t="s">
        <v>10</v>
      </c>
      <c r="W932" t="s">
        <v>53</v>
      </c>
      <c r="X932" t="s">
        <v>1810</v>
      </c>
      <c r="Y932" t="s">
        <v>1803</v>
      </c>
      <c r="Z932" t="s">
        <v>1804</v>
      </c>
    </row>
    <row r="933" spans="1:26" hidden="1" x14ac:dyDescent="0.35">
      <c r="A933">
        <v>444575120</v>
      </c>
      <c r="B933" s="19">
        <v>45291</v>
      </c>
      <c r="C933">
        <v>300031119</v>
      </c>
      <c r="D933">
        <v>95912440</v>
      </c>
      <c r="E933">
        <v>20693376</v>
      </c>
      <c r="F933">
        <v>20049178</v>
      </c>
      <c r="G933">
        <v>17470183</v>
      </c>
      <c r="H933" t="s">
        <v>13030</v>
      </c>
      <c r="I933" t="s">
        <v>13031</v>
      </c>
      <c r="J933" t="s">
        <v>13032</v>
      </c>
      <c r="K933" t="s">
        <v>13033</v>
      </c>
      <c r="L933" t="s">
        <v>13034</v>
      </c>
      <c r="M933" t="s">
        <v>49</v>
      </c>
      <c r="N933" t="s">
        <v>3325</v>
      </c>
      <c r="O933" t="s">
        <v>13035</v>
      </c>
      <c r="P933" t="s">
        <v>13036</v>
      </c>
      <c r="Q933" t="s">
        <v>49</v>
      </c>
      <c r="R933" t="s">
        <v>13037</v>
      </c>
      <c r="S933" t="s">
        <v>10749</v>
      </c>
      <c r="T933" t="s">
        <v>13038</v>
      </c>
      <c r="U933" t="s">
        <v>5633</v>
      </c>
      <c r="V933" t="s">
        <v>10</v>
      </c>
      <c r="W933" t="s">
        <v>53</v>
      </c>
      <c r="X933" t="s">
        <v>722</v>
      </c>
      <c r="Y933" t="s">
        <v>509</v>
      </c>
      <c r="Z933" t="s">
        <v>666</v>
      </c>
    </row>
    <row r="934" spans="1:26" hidden="1" x14ac:dyDescent="0.35">
      <c r="A934">
        <v>444651616</v>
      </c>
      <c r="B934" s="19">
        <v>44561</v>
      </c>
      <c r="C934">
        <v>28556411</v>
      </c>
      <c r="D934">
        <v>14608479</v>
      </c>
      <c r="E934">
        <v>2676141</v>
      </c>
      <c r="F934">
        <v>1601690</v>
      </c>
      <c r="G934">
        <v>933401</v>
      </c>
      <c r="H934" t="s">
        <v>13039</v>
      </c>
      <c r="I934" t="s">
        <v>13040</v>
      </c>
      <c r="J934" t="s">
        <v>13041</v>
      </c>
      <c r="K934" t="s">
        <v>13042</v>
      </c>
      <c r="L934" t="s">
        <v>13043</v>
      </c>
      <c r="M934" t="s">
        <v>4334</v>
      </c>
      <c r="N934" t="s">
        <v>13044</v>
      </c>
      <c r="O934" t="s">
        <v>13045</v>
      </c>
      <c r="P934" t="s">
        <v>13046</v>
      </c>
      <c r="Q934" t="s">
        <v>1927</v>
      </c>
      <c r="R934" t="s">
        <v>13047</v>
      </c>
      <c r="S934" t="s">
        <v>13048</v>
      </c>
      <c r="T934" t="s">
        <v>3760</v>
      </c>
      <c r="U934" t="s">
        <v>13049</v>
      </c>
      <c r="V934" t="s">
        <v>10</v>
      </c>
      <c r="W934" t="s">
        <v>53</v>
      </c>
      <c r="X934" t="s">
        <v>591</v>
      </c>
      <c r="Y934" t="s">
        <v>509</v>
      </c>
      <c r="Z934" t="s">
        <v>529</v>
      </c>
    </row>
    <row r="935" spans="1:26" hidden="1" x14ac:dyDescent="0.35">
      <c r="A935">
        <v>722621166</v>
      </c>
      <c r="B935" s="19">
        <v>44196</v>
      </c>
      <c r="C935">
        <v>171719023</v>
      </c>
      <c r="D935">
        <v>96555779</v>
      </c>
      <c r="E935">
        <v>6640371</v>
      </c>
      <c r="F935">
        <v>3630028</v>
      </c>
      <c r="G935">
        <v>3277235</v>
      </c>
      <c r="H935" t="s">
        <v>13050</v>
      </c>
      <c r="I935" t="s">
        <v>13051</v>
      </c>
      <c r="J935" t="s">
        <v>13052</v>
      </c>
      <c r="K935" t="s">
        <v>13053</v>
      </c>
      <c r="L935" t="s">
        <v>13054</v>
      </c>
      <c r="M935" t="s">
        <v>13055</v>
      </c>
      <c r="N935" t="s">
        <v>13056</v>
      </c>
      <c r="O935" t="s">
        <v>13057</v>
      </c>
      <c r="P935" t="s">
        <v>13058</v>
      </c>
      <c r="Q935" t="s">
        <v>9490</v>
      </c>
      <c r="R935" t="s">
        <v>13059</v>
      </c>
      <c r="S935" t="s">
        <v>4100</v>
      </c>
      <c r="T935" t="s">
        <v>13060</v>
      </c>
      <c r="U935" t="s">
        <v>13061</v>
      </c>
      <c r="V935" t="s">
        <v>10</v>
      </c>
      <c r="W935" t="s">
        <v>53</v>
      </c>
      <c r="X935" t="s">
        <v>1755</v>
      </c>
      <c r="Y935" t="s">
        <v>1484</v>
      </c>
      <c r="Z935" t="s">
        <v>1677</v>
      </c>
    </row>
    <row r="936" spans="1:26" hidden="1" x14ac:dyDescent="0.35">
      <c r="A936">
        <v>728502444</v>
      </c>
      <c r="B936" s="19">
        <v>44742</v>
      </c>
      <c r="C936">
        <v>64456783</v>
      </c>
      <c r="D936">
        <v>19349195</v>
      </c>
      <c r="E936">
        <v>1160513</v>
      </c>
      <c r="F936">
        <v>1549383</v>
      </c>
      <c r="G936">
        <v>1787268</v>
      </c>
      <c r="H936" t="s">
        <v>13062</v>
      </c>
      <c r="I936" t="s">
        <v>13063</v>
      </c>
      <c r="J936" t="s">
        <v>13064</v>
      </c>
      <c r="K936" t="s">
        <v>13065</v>
      </c>
      <c r="L936" t="s">
        <v>13066</v>
      </c>
      <c r="M936" t="s">
        <v>13067</v>
      </c>
      <c r="N936" t="s">
        <v>8173</v>
      </c>
      <c r="O936" t="s">
        <v>13068</v>
      </c>
      <c r="P936" t="s">
        <v>13069</v>
      </c>
      <c r="Q936" t="s">
        <v>13070</v>
      </c>
      <c r="R936" t="s">
        <v>13071</v>
      </c>
      <c r="S936" t="s">
        <v>13072</v>
      </c>
      <c r="T936" t="s">
        <v>13073</v>
      </c>
      <c r="U936" t="s">
        <v>13074</v>
      </c>
      <c r="V936" t="s">
        <v>10</v>
      </c>
      <c r="W936" t="s">
        <v>53</v>
      </c>
      <c r="X936" t="s">
        <v>561</v>
      </c>
      <c r="Y936" t="s">
        <v>509</v>
      </c>
      <c r="Z936" t="s">
        <v>529</v>
      </c>
    </row>
    <row r="937" spans="1:26" hidden="1" x14ac:dyDescent="0.35">
      <c r="A937">
        <v>343397782</v>
      </c>
      <c r="B937" s="19">
        <v>44985</v>
      </c>
      <c r="C937">
        <v>97930720</v>
      </c>
      <c r="D937">
        <v>35650399</v>
      </c>
      <c r="E937">
        <v>5199016</v>
      </c>
      <c r="F937">
        <v>3284435</v>
      </c>
      <c r="G937">
        <v>3063725</v>
      </c>
      <c r="H937" t="s">
        <v>13075</v>
      </c>
      <c r="I937" t="s">
        <v>13076</v>
      </c>
      <c r="J937" t="s">
        <v>13077</v>
      </c>
      <c r="K937" t="s">
        <v>13078</v>
      </c>
      <c r="L937" t="s">
        <v>13079</v>
      </c>
      <c r="M937" t="s">
        <v>9258</v>
      </c>
      <c r="N937" t="s">
        <v>13080</v>
      </c>
      <c r="O937" t="s">
        <v>285</v>
      </c>
      <c r="P937" t="s">
        <v>13081</v>
      </c>
      <c r="Q937" t="s">
        <v>13082</v>
      </c>
      <c r="R937" t="s">
        <v>13083</v>
      </c>
      <c r="S937" t="s">
        <v>13084</v>
      </c>
      <c r="T937" t="s">
        <v>5026</v>
      </c>
      <c r="U937" t="s">
        <v>13085</v>
      </c>
      <c r="V937" t="s">
        <v>10</v>
      </c>
      <c r="W937" t="s">
        <v>53</v>
      </c>
      <c r="X937" t="s">
        <v>688</v>
      </c>
      <c r="Y937" t="s">
        <v>509</v>
      </c>
      <c r="Z937" t="s">
        <v>666</v>
      </c>
    </row>
    <row r="938" spans="1:26" hidden="1" x14ac:dyDescent="0.35">
      <c r="A938">
        <v>388238842</v>
      </c>
      <c r="B938" s="19">
        <v>43100</v>
      </c>
      <c r="C938">
        <v>61177360</v>
      </c>
      <c r="D938">
        <v>43150753</v>
      </c>
      <c r="E938">
        <v>2915253</v>
      </c>
      <c r="F938">
        <v>489611</v>
      </c>
      <c r="G938">
        <v>-29595</v>
      </c>
      <c r="H938" t="s">
        <v>13086</v>
      </c>
      <c r="I938" t="s">
        <v>13087</v>
      </c>
      <c r="J938" t="s">
        <v>13088</v>
      </c>
      <c r="K938" t="s">
        <v>8170</v>
      </c>
      <c r="L938" t="s">
        <v>13089</v>
      </c>
      <c r="M938" t="s">
        <v>13090</v>
      </c>
      <c r="N938" t="s">
        <v>13091</v>
      </c>
      <c r="O938" t="s">
        <v>5276</v>
      </c>
      <c r="P938" t="s">
        <v>13092</v>
      </c>
      <c r="Q938" t="s">
        <v>11773</v>
      </c>
      <c r="R938" t="s">
        <v>13093</v>
      </c>
      <c r="S938" t="s">
        <v>13094</v>
      </c>
      <c r="T938" t="s">
        <v>13095</v>
      </c>
      <c r="U938" t="s">
        <v>13096</v>
      </c>
      <c r="V938" t="s">
        <v>10</v>
      </c>
      <c r="W938" t="s">
        <v>53</v>
      </c>
      <c r="X938" t="s">
        <v>1078</v>
      </c>
      <c r="Y938" t="s">
        <v>1001</v>
      </c>
      <c r="Z938" t="s">
        <v>1052</v>
      </c>
    </row>
    <row r="939" spans="1:26" hidden="1" x14ac:dyDescent="0.35">
      <c r="A939">
        <v>343484879</v>
      </c>
      <c r="B939" s="19">
        <v>44926</v>
      </c>
      <c r="C939">
        <v>85661387</v>
      </c>
      <c r="D939">
        <v>28001238</v>
      </c>
      <c r="E939">
        <v>4767616</v>
      </c>
      <c r="F939">
        <v>2768898</v>
      </c>
      <c r="G939">
        <v>956124</v>
      </c>
      <c r="H939" t="s">
        <v>6871</v>
      </c>
      <c r="I939" t="s">
        <v>13097</v>
      </c>
      <c r="J939" t="s">
        <v>13098</v>
      </c>
      <c r="K939" t="s">
        <v>13099</v>
      </c>
      <c r="L939" t="s">
        <v>13100</v>
      </c>
      <c r="M939" t="s">
        <v>13101</v>
      </c>
      <c r="N939" t="s">
        <v>13102</v>
      </c>
      <c r="O939" t="s">
        <v>222</v>
      </c>
      <c r="P939" t="s">
        <v>13103</v>
      </c>
      <c r="Q939" t="s">
        <v>13104</v>
      </c>
      <c r="R939" t="s">
        <v>13105</v>
      </c>
      <c r="S939" t="s">
        <v>13106</v>
      </c>
      <c r="T939" t="s">
        <v>13107</v>
      </c>
      <c r="U939" t="s">
        <v>13108</v>
      </c>
      <c r="V939" t="s">
        <v>10</v>
      </c>
      <c r="W939" t="s">
        <v>53</v>
      </c>
      <c r="X939" t="s">
        <v>823</v>
      </c>
      <c r="Y939" t="s">
        <v>771</v>
      </c>
      <c r="Z939" t="s">
        <v>799</v>
      </c>
    </row>
    <row r="940" spans="1:26" hidden="1" x14ac:dyDescent="0.35">
      <c r="A940">
        <v>387819196</v>
      </c>
      <c r="B940" s="19">
        <v>43555</v>
      </c>
      <c r="C940">
        <v>94506910</v>
      </c>
      <c r="D940">
        <v>29570706</v>
      </c>
      <c r="E940">
        <v>2482678</v>
      </c>
      <c r="F940">
        <v>282808</v>
      </c>
      <c r="G940">
        <v>305041</v>
      </c>
      <c r="H940" t="s">
        <v>13109</v>
      </c>
      <c r="I940" t="s">
        <v>13110</v>
      </c>
      <c r="J940" t="s">
        <v>13111</v>
      </c>
      <c r="K940" t="s">
        <v>13112</v>
      </c>
      <c r="L940" t="s">
        <v>45</v>
      </c>
      <c r="M940" t="s">
        <v>13113</v>
      </c>
      <c r="N940" t="s">
        <v>12556</v>
      </c>
      <c r="O940" t="s">
        <v>7246</v>
      </c>
      <c r="P940" t="s">
        <v>13114</v>
      </c>
      <c r="Q940" t="s">
        <v>13115</v>
      </c>
      <c r="R940" t="s">
        <v>13116</v>
      </c>
      <c r="S940" t="s">
        <v>13117</v>
      </c>
      <c r="T940" t="s">
        <v>13118</v>
      </c>
      <c r="U940" t="s">
        <v>13119</v>
      </c>
      <c r="V940" t="s">
        <v>10</v>
      </c>
      <c r="W940" t="s">
        <v>53</v>
      </c>
      <c r="X940" t="s">
        <v>1352</v>
      </c>
      <c r="Y940" t="s">
        <v>1125</v>
      </c>
      <c r="Z940" t="s">
        <v>1326</v>
      </c>
    </row>
    <row r="941" spans="1:26" hidden="1" x14ac:dyDescent="0.35">
      <c r="A941">
        <v>387965395</v>
      </c>
      <c r="B941" s="19">
        <v>43465</v>
      </c>
      <c r="C941">
        <v>49137000</v>
      </c>
      <c r="D941">
        <v>24167000</v>
      </c>
      <c r="E941">
        <v>-263000</v>
      </c>
      <c r="F941">
        <v>-1588000</v>
      </c>
      <c r="G941">
        <v>367000</v>
      </c>
      <c r="H941" t="s">
        <v>13120</v>
      </c>
      <c r="I941" t="s">
        <v>13121</v>
      </c>
      <c r="J941" t="s">
        <v>13122</v>
      </c>
      <c r="K941" t="s">
        <v>13123</v>
      </c>
      <c r="L941" t="s">
        <v>13124</v>
      </c>
      <c r="M941" t="s">
        <v>13125</v>
      </c>
      <c r="N941" t="s">
        <v>404</v>
      </c>
      <c r="O941" t="s">
        <v>4483</v>
      </c>
      <c r="P941" t="s">
        <v>13126</v>
      </c>
      <c r="Q941" t="s">
        <v>13127</v>
      </c>
      <c r="R941" t="s">
        <v>13128</v>
      </c>
      <c r="S941" t="s">
        <v>13129</v>
      </c>
      <c r="T941" t="s">
        <v>13130</v>
      </c>
      <c r="U941" t="s">
        <v>13131</v>
      </c>
      <c r="V941" t="s">
        <v>10</v>
      </c>
      <c r="W941" t="s">
        <v>53</v>
      </c>
      <c r="X941" t="s">
        <v>702</v>
      </c>
      <c r="Y941" t="s">
        <v>509</v>
      </c>
      <c r="Z941" t="s">
        <v>666</v>
      </c>
    </row>
    <row r="942" spans="1:26" hidden="1" x14ac:dyDescent="0.35">
      <c r="A942">
        <v>388039612</v>
      </c>
      <c r="B942" s="19">
        <v>43159</v>
      </c>
      <c r="C942">
        <v>53147475</v>
      </c>
      <c r="D942">
        <v>20170682</v>
      </c>
      <c r="E942">
        <v>788338</v>
      </c>
      <c r="F942">
        <v>1038850</v>
      </c>
      <c r="G942">
        <v>-761079</v>
      </c>
      <c r="H942" t="s">
        <v>13132</v>
      </c>
      <c r="I942" t="s">
        <v>13133</v>
      </c>
      <c r="J942" t="s">
        <v>13134</v>
      </c>
      <c r="K942" t="s">
        <v>13135</v>
      </c>
      <c r="L942" t="s">
        <v>13136</v>
      </c>
      <c r="M942" t="s">
        <v>13137</v>
      </c>
      <c r="N942" t="s">
        <v>13138</v>
      </c>
      <c r="O942" t="s">
        <v>13139</v>
      </c>
      <c r="P942" t="s">
        <v>2338</v>
      </c>
      <c r="Q942" t="s">
        <v>13140</v>
      </c>
      <c r="R942" t="s">
        <v>13141</v>
      </c>
      <c r="S942" t="s">
        <v>13142</v>
      </c>
      <c r="T942" t="s">
        <v>13143</v>
      </c>
      <c r="U942" t="s">
        <v>13144</v>
      </c>
      <c r="V942" t="s">
        <v>10</v>
      </c>
      <c r="W942" t="s">
        <v>53</v>
      </c>
      <c r="X942" t="s">
        <v>1547</v>
      </c>
      <c r="Y942" t="s">
        <v>1484</v>
      </c>
      <c r="Z942" t="s">
        <v>1485</v>
      </c>
    </row>
    <row r="943" spans="1:26" hidden="1" x14ac:dyDescent="0.35">
      <c r="A943">
        <v>383686052</v>
      </c>
      <c r="B943" s="19">
        <v>44196</v>
      </c>
      <c r="C943">
        <v>45130085</v>
      </c>
      <c r="D943">
        <v>11053181</v>
      </c>
      <c r="E943">
        <v>326605</v>
      </c>
      <c r="F943">
        <v>278248</v>
      </c>
      <c r="G943">
        <v>0</v>
      </c>
      <c r="H943" t="s">
        <v>13145</v>
      </c>
      <c r="I943" t="s">
        <v>13146</v>
      </c>
      <c r="J943" t="s">
        <v>67</v>
      </c>
      <c r="K943" t="s">
        <v>13147</v>
      </c>
      <c r="L943" t="s">
        <v>13148</v>
      </c>
      <c r="M943" t="s">
        <v>13149</v>
      </c>
      <c r="N943" t="s">
        <v>5572</v>
      </c>
      <c r="O943" t="s">
        <v>13150</v>
      </c>
      <c r="P943" t="s">
        <v>13151</v>
      </c>
      <c r="Q943" t="s">
        <v>5224</v>
      </c>
      <c r="R943" t="s">
        <v>13152</v>
      </c>
      <c r="S943" t="s">
        <v>13153</v>
      </c>
      <c r="T943" t="s">
        <v>4848</v>
      </c>
      <c r="U943" t="s">
        <v>13154</v>
      </c>
      <c r="V943" t="s">
        <v>10</v>
      </c>
      <c r="W943" t="s">
        <v>53</v>
      </c>
      <c r="X943" t="s">
        <v>1260</v>
      </c>
      <c r="Y943" t="s">
        <v>1125</v>
      </c>
      <c r="Z943" t="s">
        <v>1174</v>
      </c>
    </row>
    <row r="944" spans="1:26" hidden="1" x14ac:dyDescent="0.35">
      <c r="A944">
        <v>797080850</v>
      </c>
      <c r="B944" s="19">
        <v>45291</v>
      </c>
      <c r="C944">
        <v>1693276784</v>
      </c>
      <c r="D944">
        <v>888196733</v>
      </c>
      <c r="E944">
        <v>44803291</v>
      </c>
      <c r="F944">
        <v>121007106</v>
      </c>
      <c r="G944">
        <v>68425061</v>
      </c>
      <c r="H944" t="s">
        <v>10213</v>
      </c>
      <c r="I944" t="s">
        <v>13155</v>
      </c>
      <c r="J944" t="s">
        <v>13156</v>
      </c>
      <c r="K944" t="s">
        <v>13157</v>
      </c>
      <c r="L944" t="s">
        <v>13158</v>
      </c>
      <c r="M944" t="s">
        <v>13159</v>
      </c>
      <c r="N944" t="s">
        <v>13160</v>
      </c>
      <c r="O944" t="s">
        <v>5996</v>
      </c>
      <c r="P944" t="s">
        <v>4754</v>
      </c>
      <c r="Q944" t="s">
        <v>13161</v>
      </c>
      <c r="R944" t="s">
        <v>13162</v>
      </c>
      <c r="S944" t="s">
        <v>13163</v>
      </c>
      <c r="T944" t="s">
        <v>13164</v>
      </c>
      <c r="U944" t="s">
        <v>13165</v>
      </c>
      <c r="V944" t="s">
        <v>10</v>
      </c>
      <c r="W944" t="s">
        <v>53</v>
      </c>
      <c r="X944" t="s">
        <v>863</v>
      </c>
      <c r="Y944" t="s">
        <v>771</v>
      </c>
      <c r="Z944" t="s">
        <v>864</v>
      </c>
    </row>
    <row r="945" spans="1:26" hidden="1" x14ac:dyDescent="0.35">
      <c r="A945">
        <v>351429923</v>
      </c>
      <c r="B945" s="19">
        <v>44742</v>
      </c>
      <c r="C945">
        <v>0</v>
      </c>
      <c r="D945">
        <v>0</v>
      </c>
      <c r="E945">
        <v>-266958000</v>
      </c>
      <c r="F945">
        <v>2351000</v>
      </c>
      <c r="G945">
        <v>3706000</v>
      </c>
      <c r="H945" t="s">
        <v>13166</v>
      </c>
      <c r="I945" t="s">
        <v>13167</v>
      </c>
      <c r="J945" t="s">
        <v>13168</v>
      </c>
      <c r="K945" t="s">
        <v>13169</v>
      </c>
      <c r="L945" t="s">
        <v>67</v>
      </c>
      <c r="M945" t="s">
        <v>49</v>
      </c>
      <c r="N945" t="s">
        <v>67</v>
      </c>
      <c r="O945" t="s">
        <v>13170</v>
      </c>
      <c r="P945" t="s">
        <v>67</v>
      </c>
      <c r="Q945" t="s">
        <v>67</v>
      </c>
      <c r="R945" t="s">
        <v>67</v>
      </c>
      <c r="S945" t="s">
        <v>67</v>
      </c>
      <c r="T945" t="s">
        <v>67</v>
      </c>
      <c r="U945" t="s">
        <v>13171</v>
      </c>
      <c r="V945" t="s">
        <v>6692</v>
      </c>
      <c r="W945" t="s">
        <v>53</v>
      </c>
      <c r="X945" t="s">
        <v>1822</v>
      </c>
      <c r="Y945" t="s">
        <v>1803</v>
      </c>
      <c r="Z945" t="s">
        <v>1804</v>
      </c>
    </row>
    <row r="946" spans="1:26" hidden="1" x14ac:dyDescent="0.35">
      <c r="A946">
        <v>319331849</v>
      </c>
      <c r="B946" s="19">
        <v>42735</v>
      </c>
      <c r="C946">
        <v>66129890</v>
      </c>
      <c r="D946">
        <v>29799514</v>
      </c>
      <c r="E946">
        <v>5813226</v>
      </c>
      <c r="F946">
        <v>2937889</v>
      </c>
      <c r="G946">
        <v>-2905449</v>
      </c>
      <c r="H946" t="s">
        <v>13172</v>
      </c>
      <c r="I946" t="s">
        <v>13173</v>
      </c>
      <c r="J946" t="s">
        <v>13174</v>
      </c>
      <c r="K946" t="s">
        <v>13175</v>
      </c>
      <c r="L946" t="s">
        <v>13176</v>
      </c>
      <c r="M946" t="s">
        <v>13177</v>
      </c>
      <c r="N946" t="s">
        <v>13178</v>
      </c>
      <c r="O946" t="s">
        <v>13179</v>
      </c>
      <c r="P946" t="s">
        <v>13180</v>
      </c>
      <c r="Q946" t="s">
        <v>8381</v>
      </c>
      <c r="R946" t="s">
        <v>13181</v>
      </c>
      <c r="S946" t="s">
        <v>13182</v>
      </c>
      <c r="T946" t="s">
        <v>7422</v>
      </c>
      <c r="U946" t="s">
        <v>13183</v>
      </c>
      <c r="V946" t="s">
        <v>10</v>
      </c>
      <c r="W946" t="s">
        <v>53</v>
      </c>
      <c r="X946" t="s">
        <v>726</v>
      </c>
      <c r="Y946" t="s">
        <v>509</v>
      </c>
      <c r="Z946" t="s">
        <v>666</v>
      </c>
    </row>
    <row r="947" spans="1:26" hidden="1" x14ac:dyDescent="0.35">
      <c r="A947">
        <v>351722202</v>
      </c>
      <c r="B947" s="19">
        <v>42643</v>
      </c>
      <c r="C947">
        <v>57534247</v>
      </c>
      <c r="D947">
        <v>12858802</v>
      </c>
      <c r="E947">
        <v>1906800</v>
      </c>
      <c r="F947">
        <v>1583332</v>
      </c>
      <c r="G947">
        <v>927284</v>
      </c>
      <c r="H947" t="s">
        <v>13184</v>
      </c>
      <c r="I947" t="s">
        <v>13185</v>
      </c>
      <c r="J947" t="s">
        <v>13186</v>
      </c>
      <c r="K947" t="s">
        <v>13187</v>
      </c>
      <c r="L947" t="s">
        <v>13188</v>
      </c>
      <c r="M947" t="s">
        <v>13189</v>
      </c>
      <c r="N947" t="s">
        <v>3180</v>
      </c>
      <c r="O947" t="s">
        <v>12613</v>
      </c>
      <c r="P947" t="s">
        <v>13190</v>
      </c>
      <c r="Q947" t="s">
        <v>13191</v>
      </c>
      <c r="R947" t="s">
        <v>13192</v>
      </c>
      <c r="S947" t="s">
        <v>13193</v>
      </c>
      <c r="T947" t="s">
        <v>362</v>
      </c>
      <c r="U947" t="s">
        <v>13194</v>
      </c>
      <c r="V947" t="s">
        <v>10</v>
      </c>
      <c r="W947" t="s">
        <v>53</v>
      </c>
      <c r="X947" t="s">
        <v>1606</v>
      </c>
      <c r="Y947" t="s">
        <v>1484</v>
      </c>
      <c r="Z947" t="s">
        <v>1566</v>
      </c>
    </row>
    <row r="948" spans="1:26" hidden="1" x14ac:dyDescent="0.35">
      <c r="A948">
        <v>444305692</v>
      </c>
      <c r="B948" s="19">
        <v>43100</v>
      </c>
      <c r="C948">
        <v>43606368</v>
      </c>
      <c r="D948">
        <v>20563258</v>
      </c>
      <c r="E948">
        <v>-563002</v>
      </c>
      <c r="F948">
        <v>-1737795</v>
      </c>
      <c r="G948">
        <v>-2630901</v>
      </c>
      <c r="H948" t="s">
        <v>13195</v>
      </c>
      <c r="I948" t="s">
        <v>13196</v>
      </c>
      <c r="J948" t="s">
        <v>13197</v>
      </c>
      <c r="K948" t="s">
        <v>13198</v>
      </c>
      <c r="L948" t="s">
        <v>13199</v>
      </c>
      <c r="M948" t="s">
        <v>13200</v>
      </c>
      <c r="N948" t="s">
        <v>13201</v>
      </c>
      <c r="O948" t="s">
        <v>13202</v>
      </c>
      <c r="P948" t="s">
        <v>13203</v>
      </c>
      <c r="Q948" t="s">
        <v>13204</v>
      </c>
      <c r="R948" t="s">
        <v>13205</v>
      </c>
      <c r="S948" t="s">
        <v>13206</v>
      </c>
      <c r="T948" t="s">
        <v>13207</v>
      </c>
      <c r="U948" t="s">
        <v>5285</v>
      </c>
      <c r="V948" t="s">
        <v>10</v>
      </c>
      <c r="W948" t="s">
        <v>53</v>
      </c>
      <c r="X948" t="s">
        <v>565</v>
      </c>
      <c r="Y948" t="s">
        <v>509</v>
      </c>
      <c r="Z948" t="s">
        <v>529</v>
      </c>
    </row>
    <row r="949" spans="1:26" hidden="1" x14ac:dyDescent="0.35">
      <c r="A949">
        <v>348609355</v>
      </c>
      <c r="B949" s="19">
        <v>45291</v>
      </c>
      <c r="C949">
        <v>54024586</v>
      </c>
      <c r="D949">
        <v>8561330</v>
      </c>
      <c r="E949">
        <v>-735390</v>
      </c>
      <c r="F949">
        <v>-2391439</v>
      </c>
      <c r="G949">
        <v>0</v>
      </c>
      <c r="H949" t="s">
        <v>13208</v>
      </c>
      <c r="I949" t="s">
        <v>13209</v>
      </c>
      <c r="J949" t="s">
        <v>13210</v>
      </c>
      <c r="K949" t="s">
        <v>13211</v>
      </c>
      <c r="L949" t="s">
        <v>13212</v>
      </c>
      <c r="M949" t="s">
        <v>13213</v>
      </c>
      <c r="N949" t="s">
        <v>12680</v>
      </c>
      <c r="O949" t="s">
        <v>13214</v>
      </c>
      <c r="P949" t="s">
        <v>13215</v>
      </c>
      <c r="Q949" t="s">
        <v>13216</v>
      </c>
      <c r="R949" t="s">
        <v>13217</v>
      </c>
      <c r="S949" t="s">
        <v>3607</v>
      </c>
      <c r="T949" t="s">
        <v>13218</v>
      </c>
      <c r="U949" t="s">
        <v>1876</v>
      </c>
      <c r="V949" t="s">
        <v>10</v>
      </c>
      <c r="W949" t="s">
        <v>53</v>
      </c>
      <c r="X949" t="s">
        <v>1248</v>
      </c>
      <c r="Y949" t="s">
        <v>1125</v>
      </c>
      <c r="Z949" t="s">
        <v>1174</v>
      </c>
    </row>
    <row r="950" spans="1:26" hidden="1" x14ac:dyDescent="0.35">
      <c r="A950">
        <v>381523901</v>
      </c>
      <c r="B950" s="19">
        <v>44561</v>
      </c>
      <c r="C950">
        <v>46029290</v>
      </c>
      <c r="D950">
        <v>32346924</v>
      </c>
      <c r="E950">
        <v>10471272</v>
      </c>
      <c r="F950">
        <v>8393986</v>
      </c>
      <c r="G950">
        <v>5678440</v>
      </c>
      <c r="H950" t="s">
        <v>13219</v>
      </c>
      <c r="I950" t="s">
        <v>13220</v>
      </c>
      <c r="J950" t="s">
        <v>13221</v>
      </c>
      <c r="K950" t="s">
        <v>13222</v>
      </c>
      <c r="L950" t="s">
        <v>8754</v>
      </c>
      <c r="M950" t="s">
        <v>3406</v>
      </c>
      <c r="N950" t="s">
        <v>13223</v>
      </c>
      <c r="O950" t="s">
        <v>13224</v>
      </c>
      <c r="P950" t="s">
        <v>13225</v>
      </c>
      <c r="Q950" t="s">
        <v>13226</v>
      </c>
      <c r="R950" t="s">
        <v>13227</v>
      </c>
      <c r="S950" t="s">
        <v>13228</v>
      </c>
      <c r="T950" t="s">
        <v>13229</v>
      </c>
      <c r="U950" t="s">
        <v>13230</v>
      </c>
      <c r="V950" t="s">
        <v>10</v>
      </c>
      <c r="W950" t="s">
        <v>53</v>
      </c>
      <c r="X950" t="s">
        <v>571</v>
      </c>
      <c r="Y950" t="s">
        <v>509</v>
      </c>
      <c r="Z950" t="s">
        <v>529</v>
      </c>
    </row>
    <row r="951" spans="1:26" hidden="1" x14ac:dyDescent="0.35">
      <c r="A951">
        <v>381523901</v>
      </c>
      <c r="B951" s="19">
        <v>44926</v>
      </c>
      <c r="C951">
        <v>46226292</v>
      </c>
      <c r="D951">
        <v>32879127</v>
      </c>
      <c r="E951">
        <v>10082149</v>
      </c>
      <c r="F951">
        <v>8125768</v>
      </c>
      <c r="G951">
        <v>5587341</v>
      </c>
      <c r="H951" t="s">
        <v>13231</v>
      </c>
      <c r="I951" t="s">
        <v>13232</v>
      </c>
      <c r="J951" t="s">
        <v>13233</v>
      </c>
      <c r="K951" t="s">
        <v>13234</v>
      </c>
      <c r="L951" t="s">
        <v>13235</v>
      </c>
      <c r="M951" t="s">
        <v>3711</v>
      </c>
      <c r="N951" t="s">
        <v>13236</v>
      </c>
      <c r="O951" t="s">
        <v>10303</v>
      </c>
      <c r="P951" t="s">
        <v>13237</v>
      </c>
      <c r="Q951" t="s">
        <v>13238</v>
      </c>
      <c r="R951" t="s">
        <v>13239</v>
      </c>
      <c r="S951" t="s">
        <v>13240</v>
      </c>
      <c r="T951" t="s">
        <v>13241</v>
      </c>
      <c r="U951" t="s">
        <v>13242</v>
      </c>
      <c r="V951" t="s">
        <v>10</v>
      </c>
      <c r="W951" t="s">
        <v>53</v>
      </c>
      <c r="X951" t="s">
        <v>571</v>
      </c>
      <c r="Y951" t="s">
        <v>509</v>
      </c>
      <c r="Z951" t="s">
        <v>529</v>
      </c>
    </row>
    <row r="952" spans="1:26" hidden="1" x14ac:dyDescent="0.35">
      <c r="A952">
        <v>381835529</v>
      </c>
      <c r="B952" s="19">
        <v>42735</v>
      </c>
      <c r="C952">
        <v>72547941</v>
      </c>
      <c r="D952">
        <v>27004327</v>
      </c>
      <c r="E952">
        <v>5843227</v>
      </c>
      <c r="F952">
        <v>3257951</v>
      </c>
      <c r="G952">
        <v>746460</v>
      </c>
      <c r="H952" t="s">
        <v>13243</v>
      </c>
      <c r="I952" t="s">
        <v>13244</v>
      </c>
      <c r="J952" t="s">
        <v>13245</v>
      </c>
      <c r="K952" t="s">
        <v>13246</v>
      </c>
      <c r="L952" t="s">
        <v>13247</v>
      </c>
      <c r="M952" t="s">
        <v>13248</v>
      </c>
      <c r="N952" t="s">
        <v>13249</v>
      </c>
      <c r="O952" t="s">
        <v>13250</v>
      </c>
      <c r="P952" t="s">
        <v>13251</v>
      </c>
      <c r="Q952" t="s">
        <v>10264</v>
      </c>
      <c r="R952" t="s">
        <v>13252</v>
      </c>
      <c r="S952" t="s">
        <v>13253</v>
      </c>
      <c r="T952" t="s">
        <v>13254</v>
      </c>
      <c r="U952" t="s">
        <v>13255</v>
      </c>
      <c r="V952" t="s">
        <v>10</v>
      </c>
      <c r="W952" t="s">
        <v>53</v>
      </c>
      <c r="X952" t="s">
        <v>821</v>
      </c>
      <c r="Y952" t="s">
        <v>771</v>
      </c>
      <c r="Z952" t="s">
        <v>799</v>
      </c>
    </row>
    <row r="953" spans="1:26" hidden="1" x14ac:dyDescent="0.35">
      <c r="A953">
        <v>382204519</v>
      </c>
      <c r="B953" s="19">
        <v>44926</v>
      </c>
      <c r="C953">
        <v>275133889</v>
      </c>
      <c r="D953">
        <v>65395115</v>
      </c>
      <c r="E953">
        <v>4154128</v>
      </c>
      <c r="F953">
        <v>375079</v>
      </c>
      <c r="G953">
        <v>597114</v>
      </c>
      <c r="H953" t="s">
        <v>13256</v>
      </c>
      <c r="I953" t="s">
        <v>13257</v>
      </c>
      <c r="J953" t="s">
        <v>7758</v>
      </c>
      <c r="K953" t="s">
        <v>13258</v>
      </c>
      <c r="L953" t="s">
        <v>13259</v>
      </c>
      <c r="M953" t="s">
        <v>13260</v>
      </c>
      <c r="N953" t="s">
        <v>12679</v>
      </c>
      <c r="O953" t="s">
        <v>13261</v>
      </c>
      <c r="P953" t="s">
        <v>13262</v>
      </c>
      <c r="Q953" t="s">
        <v>5456</v>
      </c>
      <c r="R953" t="s">
        <v>13263</v>
      </c>
      <c r="S953" t="s">
        <v>11893</v>
      </c>
      <c r="T953" t="s">
        <v>13264</v>
      </c>
      <c r="U953" t="s">
        <v>13265</v>
      </c>
      <c r="V953" t="s">
        <v>10</v>
      </c>
      <c r="W953" t="s">
        <v>53</v>
      </c>
      <c r="X953" t="s">
        <v>1580</v>
      </c>
      <c r="Y953" t="s">
        <v>1484</v>
      </c>
      <c r="Z953" t="s">
        <v>1566</v>
      </c>
    </row>
    <row r="954" spans="1:26" hidden="1" x14ac:dyDescent="0.35">
      <c r="A954">
        <v>350326484</v>
      </c>
      <c r="B954" s="19">
        <v>45107</v>
      </c>
      <c r="C954">
        <v>114880639</v>
      </c>
      <c r="D954">
        <v>55611525</v>
      </c>
      <c r="E954">
        <v>-3944422</v>
      </c>
      <c r="F954">
        <v>-6459677</v>
      </c>
      <c r="G954">
        <v>-6734017</v>
      </c>
      <c r="H954" t="s">
        <v>13266</v>
      </c>
      <c r="I954" t="s">
        <v>13267</v>
      </c>
      <c r="J954" t="s">
        <v>13268</v>
      </c>
      <c r="K954" t="s">
        <v>13269</v>
      </c>
      <c r="L954" t="s">
        <v>13270</v>
      </c>
      <c r="M954" t="s">
        <v>13271</v>
      </c>
      <c r="N954" t="s">
        <v>13272</v>
      </c>
      <c r="O954" t="s">
        <v>13273</v>
      </c>
      <c r="P954" t="s">
        <v>13274</v>
      </c>
      <c r="Q954" t="s">
        <v>13275</v>
      </c>
      <c r="R954" t="s">
        <v>13276</v>
      </c>
      <c r="S954" t="s">
        <v>2285</v>
      </c>
      <c r="T954" t="s">
        <v>13277</v>
      </c>
      <c r="U954" t="s">
        <v>13278</v>
      </c>
      <c r="V954" t="s">
        <v>10</v>
      </c>
      <c r="W954" t="s">
        <v>53</v>
      </c>
      <c r="X954" t="s">
        <v>1400</v>
      </c>
      <c r="Y954" t="s">
        <v>1389</v>
      </c>
      <c r="Z954" t="s">
        <v>1390</v>
      </c>
    </row>
    <row r="955" spans="1:26" hidden="1" x14ac:dyDescent="0.35">
      <c r="A955">
        <v>381087576</v>
      </c>
      <c r="B955" s="19">
        <v>42735</v>
      </c>
      <c r="C955">
        <v>85571246</v>
      </c>
      <c r="D955">
        <v>4975570</v>
      </c>
      <c r="E955">
        <v>722686</v>
      </c>
      <c r="F955">
        <v>-29248</v>
      </c>
      <c r="G955">
        <v>144560</v>
      </c>
      <c r="H955" t="s">
        <v>6711</v>
      </c>
      <c r="I955" t="s">
        <v>13279</v>
      </c>
      <c r="J955" t="s">
        <v>13280</v>
      </c>
      <c r="K955" t="s">
        <v>13281</v>
      </c>
      <c r="L955" t="s">
        <v>13282</v>
      </c>
      <c r="M955" t="s">
        <v>3581</v>
      </c>
      <c r="N955" t="s">
        <v>13283</v>
      </c>
      <c r="O955" t="s">
        <v>49</v>
      </c>
      <c r="P955" t="s">
        <v>13284</v>
      </c>
      <c r="Q955" t="s">
        <v>4256</v>
      </c>
      <c r="R955" t="s">
        <v>13285</v>
      </c>
      <c r="S955" t="s">
        <v>13286</v>
      </c>
      <c r="T955" t="s">
        <v>13287</v>
      </c>
      <c r="U955" t="s">
        <v>13288</v>
      </c>
      <c r="V955" t="s">
        <v>10</v>
      </c>
      <c r="W955" t="s">
        <v>53</v>
      </c>
      <c r="X955" t="s">
        <v>1216</v>
      </c>
      <c r="Y955" t="s">
        <v>1125</v>
      </c>
      <c r="Z955" t="s">
        <v>1174</v>
      </c>
    </row>
    <row r="956" spans="1:26" hidden="1" x14ac:dyDescent="0.35">
      <c r="A956">
        <v>350499398</v>
      </c>
      <c r="B956" s="19">
        <v>43830</v>
      </c>
      <c r="C956">
        <v>23288504</v>
      </c>
      <c r="D956">
        <v>5994514</v>
      </c>
      <c r="E956">
        <v>606120</v>
      </c>
      <c r="F956">
        <v>-204987</v>
      </c>
      <c r="G956">
        <v>2859</v>
      </c>
      <c r="H956" t="s">
        <v>13289</v>
      </c>
      <c r="I956" t="s">
        <v>13290</v>
      </c>
      <c r="J956" t="s">
        <v>13291</v>
      </c>
      <c r="K956" t="s">
        <v>13292</v>
      </c>
      <c r="L956" t="s">
        <v>13293</v>
      </c>
      <c r="M956" t="s">
        <v>13294</v>
      </c>
      <c r="N956" t="s">
        <v>13295</v>
      </c>
      <c r="O956" t="s">
        <v>13296</v>
      </c>
      <c r="P956" t="s">
        <v>1952</v>
      </c>
      <c r="Q956" t="s">
        <v>13297</v>
      </c>
      <c r="R956" t="s">
        <v>13298</v>
      </c>
      <c r="S956" t="s">
        <v>13299</v>
      </c>
      <c r="T956" t="s">
        <v>13300</v>
      </c>
      <c r="U956" t="s">
        <v>13301</v>
      </c>
      <c r="V956" t="s">
        <v>10</v>
      </c>
      <c r="W956" t="s">
        <v>53</v>
      </c>
      <c r="X956" t="s">
        <v>1622</v>
      </c>
      <c r="Y956" t="s">
        <v>1484</v>
      </c>
      <c r="Z956" t="s">
        <v>1566</v>
      </c>
    </row>
    <row r="957" spans="1:26" hidden="1" x14ac:dyDescent="0.35">
      <c r="A957">
        <v>345184428</v>
      </c>
      <c r="B957" s="19">
        <v>43830</v>
      </c>
      <c r="C957">
        <v>427852353</v>
      </c>
      <c r="D957">
        <v>156874034</v>
      </c>
      <c r="E957">
        <v>6198696</v>
      </c>
      <c r="F957">
        <v>-3083909</v>
      </c>
      <c r="G957">
        <v>-6785771</v>
      </c>
      <c r="H957" t="s">
        <v>13302</v>
      </c>
      <c r="I957" t="s">
        <v>13303</v>
      </c>
      <c r="J957" t="s">
        <v>13304</v>
      </c>
      <c r="K957" t="s">
        <v>13305</v>
      </c>
      <c r="L957" t="s">
        <v>13306</v>
      </c>
      <c r="M957" t="s">
        <v>13307</v>
      </c>
      <c r="N957" t="s">
        <v>13308</v>
      </c>
      <c r="O957" t="s">
        <v>13309</v>
      </c>
      <c r="P957" t="s">
        <v>13310</v>
      </c>
      <c r="Q957" t="s">
        <v>13311</v>
      </c>
      <c r="R957" t="s">
        <v>13312</v>
      </c>
      <c r="S957" t="s">
        <v>13313</v>
      </c>
      <c r="T957" t="s">
        <v>13314</v>
      </c>
      <c r="U957" t="s">
        <v>13315</v>
      </c>
      <c r="V957" t="s">
        <v>10</v>
      </c>
      <c r="W957" t="s">
        <v>53</v>
      </c>
      <c r="X957" t="s">
        <v>945</v>
      </c>
      <c r="Y957" t="s">
        <v>771</v>
      </c>
      <c r="Z957" t="s">
        <v>941</v>
      </c>
    </row>
    <row r="958" spans="1:26" hidden="1" x14ac:dyDescent="0.35">
      <c r="A958">
        <v>345820294</v>
      </c>
      <c r="B958" s="19">
        <v>44926</v>
      </c>
      <c r="C958">
        <v>62632506</v>
      </c>
      <c r="D958">
        <v>24994255</v>
      </c>
      <c r="E958">
        <v>5473963</v>
      </c>
      <c r="F958">
        <v>3340727</v>
      </c>
      <c r="G958">
        <v>1809836</v>
      </c>
      <c r="H958" t="s">
        <v>13316</v>
      </c>
      <c r="I958" t="s">
        <v>13317</v>
      </c>
      <c r="J958" t="s">
        <v>13318</v>
      </c>
      <c r="K958" t="s">
        <v>13319</v>
      </c>
      <c r="L958" t="s">
        <v>13320</v>
      </c>
      <c r="M958" t="s">
        <v>13321</v>
      </c>
      <c r="N958" t="s">
        <v>13322</v>
      </c>
      <c r="O958" t="s">
        <v>12069</v>
      </c>
      <c r="P958" t="s">
        <v>13323</v>
      </c>
      <c r="Q958" t="s">
        <v>13324</v>
      </c>
      <c r="R958" t="s">
        <v>12236</v>
      </c>
      <c r="S958" t="s">
        <v>13325</v>
      </c>
      <c r="T958" t="s">
        <v>13326</v>
      </c>
      <c r="U958" t="s">
        <v>13327</v>
      </c>
      <c r="V958" t="s">
        <v>10</v>
      </c>
      <c r="W958" t="s">
        <v>53</v>
      </c>
      <c r="X958" t="s">
        <v>1238</v>
      </c>
      <c r="Y958" t="s">
        <v>1125</v>
      </c>
      <c r="Z958" t="s">
        <v>1174</v>
      </c>
    </row>
    <row r="959" spans="1:26" hidden="1" x14ac:dyDescent="0.35">
      <c r="A959">
        <v>347451684</v>
      </c>
      <c r="B959" s="19">
        <v>43646</v>
      </c>
      <c r="C959">
        <v>71073579</v>
      </c>
      <c r="D959">
        <v>21048389</v>
      </c>
      <c r="E959">
        <v>-741354</v>
      </c>
      <c r="F959">
        <v>-561941</v>
      </c>
      <c r="G959">
        <v>-602056</v>
      </c>
      <c r="H959" t="s">
        <v>13328</v>
      </c>
      <c r="I959" t="s">
        <v>13329</v>
      </c>
      <c r="J959" t="s">
        <v>13330</v>
      </c>
      <c r="K959" t="s">
        <v>5941</v>
      </c>
      <c r="L959" t="s">
        <v>13331</v>
      </c>
      <c r="M959" t="s">
        <v>13332</v>
      </c>
      <c r="N959" t="s">
        <v>13333</v>
      </c>
      <c r="O959" t="s">
        <v>13334</v>
      </c>
      <c r="P959" t="s">
        <v>13335</v>
      </c>
      <c r="Q959" t="s">
        <v>13336</v>
      </c>
      <c r="R959" t="s">
        <v>13337</v>
      </c>
      <c r="S959" t="s">
        <v>13338</v>
      </c>
      <c r="T959" t="s">
        <v>3828</v>
      </c>
      <c r="U959" t="s">
        <v>13339</v>
      </c>
      <c r="V959" t="s">
        <v>10</v>
      </c>
      <c r="W959" t="s">
        <v>53</v>
      </c>
      <c r="X959" t="s">
        <v>1713</v>
      </c>
      <c r="Y959" t="s">
        <v>1484</v>
      </c>
      <c r="Z959" t="s">
        <v>1677</v>
      </c>
    </row>
    <row r="960" spans="1:26" hidden="1" x14ac:dyDescent="0.35">
      <c r="A960">
        <v>347464240</v>
      </c>
      <c r="B960" s="19">
        <v>43100</v>
      </c>
      <c r="C960">
        <v>26696090</v>
      </c>
      <c r="D960">
        <v>9710726</v>
      </c>
      <c r="E960">
        <v>886555</v>
      </c>
      <c r="F960">
        <v>-96525</v>
      </c>
      <c r="G960">
        <v>-96294</v>
      </c>
      <c r="H960" t="s">
        <v>13340</v>
      </c>
      <c r="I960" t="s">
        <v>13341</v>
      </c>
      <c r="J960" t="s">
        <v>13342</v>
      </c>
      <c r="K960" t="s">
        <v>13343</v>
      </c>
      <c r="L960" t="s">
        <v>13344</v>
      </c>
      <c r="M960" t="s">
        <v>13345</v>
      </c>
      <c r="N960" t="s">
        <v>13346</v>
      </c>
      <c r="O960" t="s">
        <v>13347</v>
      </c>
      <c r="P960" t="s">
        <v>13348</v>
      </c>
      <c r="Q960" t="s">
        <v>5043</v>
      </c>
      <c r="R960" t="s">
        <v>13349</v>
      </c>
      <c r="S960" t="s">
        <v>13350</v>
      </c>
      <c r="T960" t="s">
        <v>13351</v>
      </c>
      <c r="U960" t="s">
        <v>6501</v>
      </c>
      <c r="V960" t="s">
        <v>10</v>
      </c>
      <c r="W960" t="s">
        <v>53</v>
      </c>
      <c r="X960" t="s">
        <v>651</v>
      </c>
      <c r="Y960" t="s">
        <v>509</v>
      </c>
      <c r="Z960" t="s">
        <v>645</v>
      </c>
    </row>
    <row r="961" spans="1:26" hidden="1" x14ac:dyDescent="0.35">
      <c r="A961">
        <v>347570350</v>
      </c>
      <c r="B961" s="19">
        <v>42004</v>
      </c>
      <c r="C961">
        <v>64300333</v>
      </c>
      <c r="D961">
        <v>48127995</v>
      </c>
      <c r="E961">
        <v>5399838</v>
      </c>
      <c r="F961">
        <v>-978142</v>
      </c>
      <c r="G961">
        <v>177690</v>
      </c>
      <c r="H961" t="s">
        <v>13352</v>
      </c>
      <c r="I961" t="s">
        <v>13353</v>
      </c>
      <c r="J961" t="s">
        <v>13354</v>
      </c>
      <c r="K961" t="s">
        <v>13116</v>
      </c>
      <c r="L961" t="s">
        <v>13355</v>
      </c>
      <c r="M961" t="s">
        <v>12396</v>
      </c>
      <c r="N961" t="s">
        <v>13356</v>
      </c>
      <c r="O961" t="s">
        <v>13357</v>
      </c>
      <c r="P961" t="s">
        <v>6908</v>
      </c>
      <c r="Q961" t="s">
        <v>13358</v>
      </c>
      <c r="R961" t="s">
        <v>13359</v>
      </c>
      <c r="S961" t="s">
        <v>13360</v>
      </c>
      <c r="T961" t="s">
        <v>13361</v>
      </c>
      <c r="U961" t="s">
        <v>13362</v>
      </c>
      <c r="V961" t="s">
        <v>10</v>
      </c>
      <c r="W961" t="s">
        <v>53</v>
      </c>
      <c r="X961" t="s">
        <v>1308</v>
      </c>
      <c r="Y961" t="s">
        <v>1125</v>
      </c>
      <c r="Z961" t="s">
        <v>1174</v>
      </c>
    </row>
    <row r="962" spans="1:26" hidden="1" x14ac:dyDescent="0.35">
      <c r="A962">
        <v>349113662</v>
      </c>
      <c r="B962" s="19">
        <v>43100</v>
      </c>
      <c r="C962">
        <v>123696809</v>
      </c>
      <c r="D962">
        <v>41239829</v>
      </c>
      <c r="E962">
        <v>2828738</v>
      </c>
      <c r="F962">
        <v>1915443</v>
      </c>
      <c r="G962">
        <v>24001</v>
      </c>
      <c r="H962" t="s">
        <v>13363</v>
      </c>
      <c r="I962" t="s">
        <v>13364</v>
      </c>
      <c r="J962" t="s">
        <v>13365</v>
      </c>
      <c r="K962" t="s">
        <v>13366</v>
      </c>
      <c r="L962" t="s">
        <v>13367</v>
      </c>
      <c r="M962" t="s">
        <v>13368</v>
      </c>
      <c r="N962" t="s">
        <v>13369</v>
      </c>
      <c r="O962" t="s">
        <v>13370</v>
      </c>
      <c r="P962" t="s">
        <v>13371</v>
      </c>
      <c r="Q962" t="s">
        <v>13372</v>
      </c>
      <c r="R962" t="s">
        <v>13373</v>
      </c>
      <c r="S962" t="s">
        <v>13374</v>
      </c>
      <c r="T962" t="s">
        <v>2397</v>
      </c>
      <c r="U962" t="s">
        <v>13375</v>
      </c>
      <c r="V962" t="s">
        <v>10</v>
      </c>
      <c r="W962" t="s">
        <v>53</v>
      </c>
      <c r="X962" t="s">
        <v>1140</v>
      </c>
      <c r="Y962" t="s">
        <v>1125</v>
      </c>
      <c r="Z962" t="s">
        <v>1126</v>
      </c>
    </row>
    <row r="963" spans="1:26" hidden="1" x14ac:dyDescent="0.35">
      <c r="A963">
        <v>347714388</v>
      </c>
      <c r="B963" s="19">
        <v>44196</v>
      </c>
      <c r="C963">
        <v>26953385</v>
      </c>
      <c r="D963">
        <v>10003604</v>
      </c>
      <c r="E963">
        <v>1600978</v>
      </c>
      <c r="F963">
        <v>1172121</v>
      </c>
      <c r="G963">
        <v>759720</v>
      </c>
      <c r="H963" t="s">
        <v>13376</v>
      </c>
      <c r="I963" t="s">
        <v>13377</v>
      </c>
      <c r="J963" t="s">
        <v>13378</v>
      </c>
      <c r="K963" t="s">
        <v>13379</v>
      </c>
      <c r="L963" t="s">
        <v>13380</v>
      </c>
      <c r="M963" t="s">
        <v>13381</v>
      </c>
      <c r="N963" t="s">
        <v>13382</v>
      </c>
      <c r="O963" t="s">
        <v>13383</v>
      </c>
      <c r="P963" t="s">
        <v>10488</v>
      </c>
      <c r="Q963" t="s">
        <v>13384</v>
      </c>
      <c r="R963" t="s">
        <v>13385</v>
      </c>
      <c r="S963" t="s">
        <v>13386</v>
      </c>
      <c r="T963" t="s">
        <v>13387</v>
      </c>
      <c r="U963" t="s">
        <v>11098</v>
      </c>
      <c r="V963" t="s">
        <v>10</v>
      </c>
      <c r="W963" t="s">
        <v>53</v>
      </c>
      <c r="X963" t="s">
        <v>1553</v>
      </c>
      <c r="Y963" t="s">
        <v>1484</v>
      </c>
      <c r="Z963" t="s">
        <v>1485</v>
      </c>
    </row>
    <row r="964" spans="1:26" hidden="1" x14ac:dyDescent="0.35">
      <c r="A964">
        <v>384349247</v>
      </c>
      <c r="B964" s="19">
        <v>43100</v>
      </c>
      <c r="C964">
        <v>60891447</v>
      </c>
      <c r="D964">
        <v>20770506</v>
      </c>
      <c r="E964">
        <v>1268534</v>
      </c>
      <c r="F964">
        <v>1297303</v>
      </c>
      <c r="G964">
        <v>0</v>
      </c>
      <c r="H964" t="s">
        <v>13388</v>
      </c>
      <c r="I964" t="s">
        <v>13389</v>
      </c>
      <c r="J964" t="s">
        <v>67</v>
      </c>
      <c r="K964" t="s">
        <v>5766</v>
      </c>
      <c r="L964" t="s">
        <v>13390</v>
      </c>
      <c r="M964" t="s">
        <v>13391</v>
      </c>
      <c r="N964" t="s">
        <v>4269</v>
      </c>
      <c r="O964" t="s">
        <v>13392</v>
      </c>
      <c r="P964" t="s">
        <v>10802</v>
      </c>
      <c r="Q964" t="s">
        <v>3510</v>
      </c>
      <c r="R964" t="s">
        <v>13393</v>
      </c>
      <c r="S964" t="s">
        <v>13394</v>
      </c>
      <c r="T964" t="s">
        <v>13395</v>
      </c>
      <c r="U964" t="s">
        <v>13396</v>
      </c>
      <c r="V964" t="s">
        <v>10</v>
      </c>
      <c r="W964" t="s">
        <v>53</v>
      </c>
      <c r="X964" t="s">
        <v>1236</v>
      </c>
      <c r="Y964" t="s">
        <v>1125</v>
      </c>
      <c r="Z964" t="s">
        <v>1174</v>
      </c>
    </row>
    <row r="965" spans="1:26" hidden="1" x14ac:dyDescent="0.35">
      <c r="A965">
        <v>344477468</v>
      </c>
      <c r="B965" s="19">
        <v>44561</v>
      </c>
      <c r="C965">
        <v>984894623</v>
      </c>
      <c r="D965">
        <v>279451103</v>
      </c>
      <c r="E965">
        <v>30417987</v>
      </c>
      <c r="F965">
        <v>18237236</v>
      </c>
      <c r="G965">
        <v>14997562</v>
      </c>
      <c r="H965" t="s">
        <v>13397</v>
      </c>
      <c r="I965" t="s">
        <v>13398</v>
      </c>
      <c r="J965" t="s">
        <v>13399</v>
      </c>
      <c r="K965" t="s">
        <v>13400</v>
      </c>
      <c r="L965" t="s">
        <v>13401</v>
      </c>
      <c r="M965" t="s">
        <v>8466</v>
      </c>
      <c r="N965" t="s">
        <v>13402</v>
      </c>
      <c r="O965" t="s">
        <v>12961</v>
      </c>
      <c r="P965" t="s">
        <v>301</v>
      </c>
      <c r="Q965" t="s">
        <v>13403</v>
      </c>
      <c r="R965" t="s">
        <v>13404</v>
      </c>
      <c r="S965" t="s">
        <v>13405</v>
      </c>
      <c r="T965" t="s">
        <v>13406</v>
      </c>
      <c r="U965" t="s">
        <v>13407</v>
      </c>
      <c r="V965" t="s">
        <v>10</v>
      </c>
      <c r="W965" t="s">
        <v>53</v>
      </c>
      <c r="X965" t="s">
        <v>1568</v>
      </c>
      <c r="Y965" t="s">
        <v>1484</v>
      </c>
      <c r="Z965" t="s">
        <v>1566</v>
      </c>
    </row>
    <row r="966" spans="1:26" hidden="1" x14ac:dyDescent="0.35">
      <c r="A966">
        <v>479453813</v>
      </c>
      <c r="B966" s="19">
        <v>43100</v>
      </c>
      <c r="C966">
        <v>30829845</v>
      </c>
      <c r="D966">
        <v>10105081</v>
      </c>
      <c r="E966">
        <v>1867641</v>
      </c>
      <c r="F966">
        <v>1322220</v>
      </c>
      <c r="G966">
        <v>0</v>
      </c>
      <c r="H966" t="s">
        <v>13408</v>
      </c>
      <c r="I966" t="s">
        <v>13409</v>
      </c>
      <c r="J966" t="s">
        <v>13410</v>
      </c>
      <c r="K966" t="s">
        <v>13411</v>
      </c>
      <c r="L966" t="s">
        <v>13412</v>
      </c>
      <c r="M966" t="s">
        <v>116</v>
      </c>
      <c r="N966" t="s">
        <v>10147</v>
      </c>
      <c r="O966" t="s">
        <v>2887</v>
      </c>
      <c r="P966" t="s">
        <v>13413</v>
      </c>
      <c r="Q966" t="s">
        <v>13414</v>
      </c>
      <c r="R966" t="s">
        <v>13415</v>
      </c>
      <c r="S966" t="s">
        <v>13416</v>
      </c>
      <c r="T966" t="s">
        <v>58</v>
      </c>
      <c r="U966" t="s">
        <v>13417</v>
      </c>
      <c r="V966" t="s">
        <v>10</v>
      </c>
      <c r="W966" t="s">
        <v>53</v>
      </c>
      <c r="X966" t="s">
        <v>1304</v>
      </c>
      <c r="Y966" t="s">
        <v>1125</v>
      </c>
      <c r="Z966" t="s">
        <v>1174</v>
      </c>
    </row>
    <row r="967" spans="1:26" hidden="1" x14ac:dyDescent="0.35">
      <c r="A967">
        <v>479453813</v>
      </c>
      <c r="B967" s="19">
        <v>44561</v>
      </c>
      <c r="C967">
        <v>35664656</v>
      </c>
      <c r="D967">
        <v>11324853</v>
      </c>
      <c r="E967">
        <v>1850240</v>
      </c>
      <c r="F967">
        <v>1082694</v>
      </c>
      <c r="G967">
        <v>0</v>
      </c>
      <c r="H967" t="s">
        <v>13418</v>
      </c>
      <c r="I967" t="s">
        <v>13419</v>
      </c>
      <c r="J967" t="s">
        <v>13420</v>
      </c>
      <c r="K967" t="s">
        <v>391</v>
      </c>
      <c r="L967" t="s">
        <v>13421</v>
      </c>
      <c r="M967" t="s">
        <v>13302</v>
      </c>
      <c r="N967" t="s">
        <v>13422</v>
      </c>
      <c r="O967" t="s">
        <v>13423</v>
      </c>
      <c r="P967" t="s">
        <v>9828</v>
      </c>
      <c r="Q967" t="s">
        <v>13424</v>
      </c>
      <c r="R967" t="s">
        <v>13425</v>
      </c>
      <c r="S967" t="s">
        <v>375</v>
      </c>
      <c r="T967" t="s">
        <v>13426</v>
      </c>
      <c r="U967" t="s">
        <v>11251</v>
      </c>
      <c r="V967" t="s">
        <v>10</v>
      </c>
      <c r="W967" t="s">
        <v>53</v>
      </c>
      <c r="X967" t="s">
        <v>1304</v>
      </c>
      <c r="Y967" t="s">
        <v>1125</v>
      </c>
      <c r="Z967" t="s">
        <v>1174</v>
      </c>
    </row>
    <row r="968" spans="1:26" hidden="1" x14ac:dyDescent="0.35">
      <c r="A968">
        <v>344592357</v>
      </c>
      <c r="B968" s="19">
        <v>45291</v>
      </c>
      <c r="C968">
        <v>43122020</v>
      </c>
      <c r="D968">
        <v>41999690</v>
      </c>
      <c r="E968">
        <v>4111615</v>
      </c>
      <c r="F968">
        <v>506406</v>
      </c>
      <c r="G968">
        <v>-65000</v>
      </c>
      <c r="H968" t="s">
        <v>13427</v>
      </c>
      <c r="I968" t="s">
        <v>13428</v>
      </c>
      <c r="J968" t="s">
        <v>67</v>
      </c>
      <c r="K968" t="s">
        <v>4544</v>
      </c>
      <c r="L968" t="s">
        <v>13429</v>
      </c>
      <c r="M968" t="s">
        <v>13430</v>
      </c>
      <c r="N968" t="s">
        <v>13431</v>
      </c>
      <c r="O968" t="s">
        <v>13432</v>
      </c>
      <c r="P968" t="s">
        <v>13433</v>
      </c>
      <c r="Q968" t="s">
        <v>13434</v>
      </c>
      <c r="R968" t="s">
        <v>13435</v>
      </c>
      <c r="S968" t="s">
        <v>13436</v>
      </c>
      <c r="T968" t="s">
        <v>13437</v>
      </c>
      <c r="U968" t="s">
        <v>13438</v>
      </c>
      <c r="V968" t="s">
        <v>10</v>
      </c>
      <c r="W968" t="s">
        <v>53</v>
      </c>
      <c r="X968" t="s">
        <v>1737</v>
      </c>
      <c r="Y968" t="s">
        <v>1484</v>
      </c>
      <c r="Z968" t="s">
        <v>1677</v>
      </c>
    </row>
    <row r="969" spans="1:26" hidden="1" x14ac:dyDescent="0.35">
      <c r="A969">
        <v>388238842</v>
      </c>
      <c r="B969" s="19">
        <v>45291</v>
      </c>
      <c r="C969">
        <v>72644419</v>
      </c>
      <c r="D969">
        <v>23127545</v>
      </c>
      <c r="E969">
        <v>-5614142</v>
      </c>
      <c r="F969">
        <v>-11651123</v>
      </c>
      <c r="G969">
        <v>-13180238</v>
      </c>
      <c r="H969" t="s">
        <v>13439</v>
      </c>
      <c r="I969" t="s">
        <v>13440</v>
      </c>
      <c r="J969" t="s">
        <v>13441</v>
      </c>
      <c r="K969" t="s">
        <v>13442</v>
      </c>
      <c r="L969" t="s">
        <v>13443</v>
      </c>
      <c r="M969" t="s">
        <v>13444</v>
      </c>
      <c r="N969" t="s">
        <v>13445</v>
      </c>
      <c r="O969" t="s">
        <v>13446</v>
      </c>
      <c r="P969" t="s">
        <v>13447</v>
      </c>
      <c r="Q969" t="s">
        <v>13448</v>
      </c>
      <c r="R969" t="s">
        <v>13449</v>
      </c>
      <c r="S969" t="s">
        <v>13450</v>
      </c>
      <c r="T969" t="s">
        <v>13451</v>
      </c>
      <c r="U969" t="s">
        <v>13452</v>
      </c>
      <c r="V969" t="s">
        <v>10</v>
      </c>
      <c r="W969" t="s">
        <v>53</v>
      </c>
      <c r="X969" t="s">
        <v>1078</v>
      </c>
      <c r="Y969" t="s">
        <v>1001</v>
      </c>
      <c r="Z969" t="s">
        <v>1052</v>
      </c>
    </row>
    <row r="970" spans="1:26" hidden="1" x14ac:dyDescent="0.35">
      <c r="A970">
        <v>492424197</v>
      </c>
      <c r="B970" s="19">
        <v>43100</v>
      </c>
      <c r="C970">
        <v>72443029</v>
      </c>
      <c r="D970">
        <v>23370476</v>
      </c>
      <c r="E970">
        <v>7071977</v>
      </c>
      <c r="F970">
        <v>7046554</v>
      </c>
      <c r="G970">
        <v>0</v>
      </c>
      <c r="H970" t="s">
        <v>49</v>
      </c>
      <c r="I970" t="s">
        <v>13453</v>
      </c>
      <c r="J970" t="s">
        <v>67</v>
      </c>
      <c r="K970" t="s">
        <v>3510</v>
      </c>
      <c r="L970" t="s">
        <v>13454</v>
      </c>
      <c r="M970" t="s">
        <v>49</v>
      </c>
      <c r="N970" t="s">
        <v>3822</v>
      </c>
      <c r="O970" t="s">
        <v>49</v>
      </c>
      <c r="P970" t="s">
        <v>13455</v>
      </c>
      <c r="Q970" t="s">
        <v>13456</v>
      </c>
      <c r="R970" t="s">
        <v>13457</v>
      </c>
      <c r="S970" t="s">
        <v>13458</v>
      </c>
      <c r="T970" t="s">
        <v>13459</v>
      </c>
      <c r="U970" t="s">
        <v>13460</v>
      </c>
      <c r="V970" t="s">
        <v>10</v>
      </c>
      <c r="W970" t="s">
        <v>53</v>
      </c>
      <c r="X970" t="s">
        <v>1356</v>
      </c>
      <c r="Y970" t="s">
        <v>1125</v>
      </c>
      <c r="Z970" t="s">
        <v>1326</v>
      </c>
    </row>
    <row r="971" spans="1:26" hidden="1" x14ac:dyDescent="0.35">
      <c r="A971">
        <v>384169108</v>
      </c>
      <c r="B971" s="19">
        <v>44196</v>
      </c>
      <c r="C971">
        <v>32364497</v>
      </c>
      <c r="D971">
        <v>16486758</v>
      </c>
      <c r="E971">
        <v>3262670</v>
      </c>
      <c r="F971">
        <v>2318247</v>
      </c>
      <c r="G971">
        <v>2233500</v>
      </c>
      <c r="H971" t="s">
        <v>13461</v>
      </c>
      <c r="I971" t="s">
        <v>13462</v>
      </c>
      <c r="J971" t="s">
        <v>13463</v>
      </c>
      <c r="K971" t="s">
        <v>13464</v>
      </c>
      <c r="L971" t="s">
        <v>13465</v>
      </c>
      <c r="M971" t="s">
        <v>13466</v>
      </c>
      <c r="N971" t="s">
        <v>13467</v>
      </c>
      <c r="O971" t="s">
        <v>13468</v>
      </c>
      <c r="P971" t="s">
        <v>6402</v>
      </c>
      <c r="Q971" t="s">
        <v>13469</v>
      </c>
      <c r="R971" t="s">
        <v>13470</v>
      </c>
      <c r="S971" t="s">
        <v>13471</v>
      </c>
      <c r="T971" t="s">
        <v>5736</v>
      </c>
      <c r="U971" t="s">
        <v>13472</v>
      </c>
      <c r="V971" t="s">
        <v>10</v>
      </c>
      <c r="W971" t="s">
        <v>53</v>
      </c>
      <c r="X971" t="s">
        <v>573</v>
      </c>
      <c r="Y971" t="s">
        <v>509</v>
      </c>
      <c r="Z971" t="s">
        <v>529</v>
      </c>
    </row>
    <row r="972" spans="1:26" hidden="1" x14ac:dyDescent="0.35">
      <c r="A972">
        <v>384980165</v>
      </c>
      <c r="B972" s="19">
        <v>42460</v>
      </c>
      <c r="C972">
        <v>59853064</v>
      </c>
      <c r="D972">
        <v>20349403</v>
      </c>
      <c r="E972">
        <v>5371530</v>
      </c>
      <c r="F972">
        <v>4511046</v>
      </c>
      <c r="G972">
        <v>2171162</v>
      </c>
      <c r="H972" t="s">
        <v>13473</v>
      </c>
      <c r="I972" t="s">
        <v>13474</v>
      </c>
      <c r="J972" t="s">
        <v>13475</v>
      </c>
      <c r="K972" t="s">
        <v>13476</v>
      </c>
      <c r="L972" t="s">
        <v>13477</v>
      </c>
      <c r="M972" t="s">
        <v>13478</v>
      </c>
      <c r="N972" t="s">
        <v>2456</v>
      </c>
      <c r="O972" t="s">
        <v>13479</v>
      </c>
      <c r="P972" t="s">
        <v>5767</v>
      </c>
      <c r="Q972" t="s">
        <v>13480</v>
      </c>
      <c r="R972" t="s">
        <v>13481</v>
      </c>
      <c r="S972" t="s">
        <v>13482</v>
      </c>
      <c r="T972" t="s">
        <v>13483</v>
      </c>
      <c r="U972" t="s">
        <v>7213</v>
      </c>
      <c r="V972" t="s">
        <v>10</v>
      </c>
      <c r="W972" t="s">
        <v>53</v>
      </c>
      <c r="X972" t="s">
        <v>1505</v>
      </c>
      <c r="Y972" t="s">
        <v>1484</v>
      </c>
      <c r="Z972" t="s">
        <v>1485</v>
      </c>
    </row>
    <row r="973" spans="1:26" hidden="1" x14ac:dyDescent="0.35">
      <c r="A973">
        <v>315748897</v>
      </c>
      <c r="B973" s="19">
        <v>44926</v>
      </c>
      <c r="C973">
        <v>29742637</v>
      </c>
      <c r="D973">
        <v>8862551</v>
      </c>
      <c r="E973">
        <v>-1712447</v>
      </c>
      <c r="F973">
        <v>-2166535</v>
      </c>
      <c r="G973">
        <v>-2001826</v>
      </c>
      <c r="H973" t="s">
        <v>13484</v>
      </c>
      <c r="I973" t="s">
        <v>13485</v>
      </c>
      <c r="J973" t="s">
        <v>13486</v>
      </c>
      <c r="K973" t="s">
        <v>13487</v>
      </c>
      <c r="L973" t="s">
        <v>13488</v>
      </c>
      <c r="M973" t="s">
        <v>13489</v>
      </c>
      <c r="N973" t="s">
        <v>13490</v>
      </c>
      <c r="O973" t="s">
        <v>13491</v>
      </c>
      <c r="P973" t="s">
        <v>13492</v>
      </c>
      <c r="Q973" t="s">
        <v>13493</v>
      </c>
      <c r="R973" t="s">
        <v>13494</v>
      </c>
      <c r="S973" t="s">
        <v>13495</v>
      </c>
      <c r="T973" t="s">
        <v>7456</v>
      </c>
      <c r="U973" t="s">
        <v>13496</v>
      </c>
      <c r="V973" t="s">
        <v>10</v>
      </c>
      <c r="W973" t="s">
        <v>53</v>
      </c>
      <c r="X973" t="s">
        <v>1551</v>
      </c>
      <c r="Y973" t="s">
        <v>1484</v>
      </c>
      <c r="Z973" t="s">
        <v>1485</v>
      </c>
    </row>
    <row r="974" spans="1:26" hidden="1" x14ac:dyDescent="0.35">
      <c r="A974">
        <v>315999201</v>
      </c>
      <c r="B974" s="19">
        <v>43100</v>
      </c>
      <c r="C974">
        <v>760785591</v>
      </c>
      <c r="D974">
        <v>242815326</v>
      </c>
      <c r="E974">
        <v>19899879</v>
      </c>
      <c r="F974">
        <v>16071816</v>
      </c>
      <c r="G974">
        <v>14531261</v>
      </c>
      <c r="H974" t="s">
        <v>13497</v>
      </c>
      <c r="I974" t="s">
        <v>13498</v>
      </c>
      <c r="J974" t="s">
        <v>11310</v>
      </c>
      <c r="K974" t="s">
        <v>13499</v>
      </c>
      <c r="L974" t="s">
        <v>9469</v>
      </c>
      <c r="M974" t="s">
        <v>5740</v>
      </c>
      <c r="N974" t="s">
        <v>2852</v>
      </c>
      <c r="O974" t="s">
        <v>13500</v>
      </c>
      <c r="P974" t="s">
        <v>13501</v>
      </c>
      <c r="Q974" t="s">
        <v>13502</v>
      </c>
      <c r="R974" t="s">
        <v>13503</v>
      </c>
      <c r="S974" t="s">
        <v>13504</v>
      </c>
      <c r="T974" t="s">
        <v>13505</v>
      </c>
      <c r="U974" t="s">
        <v>13506</v>
      </c>
      <c r="V974" t="s">
        <v>10</v>
      </c>
      <c r="W974" t="s">
        <v>53</v>
      </c>
      <c r="X974" t="s">
        <v>959</v>
      </c>
      <c r="Y974" t="s">
        <v>771</v>
      </c>
      <c r="Z974" t="s">
        <v>960</v>
      </c>
    </row>
    <row r="975" spans="1:26" hidden="1" x14ac:dyDescent="0.35">
      <c r="A975">
        <v>315999201</v>
      </c>
      <c r="B975" s="19">
        <v>44926</v>
      </c>
      <c r="C975">
        <v>956281013</v>
      </c>
      <c r="D975">
        <v>304142671</v>
      </c>
      <c r="E975">
        <v>35137211</v>
      </c>
      <c r="F975">
        <v>23963924</v>
      </c>
      <c r="G975">
        <v>12050053</v>
      </c>
      <c r="H975" t="s">
        <v>13507</v>
      </c>
      <c r="I975" t="s">
        <v>13508</v>
      </c>
      <c r="J975" t="s">
        <v>13509</v>
      </c>
      <c r="K975" t="s">
        <v>13510</v>
      </c>
      <c r="L975" t="s">
        <v>13511</v>
      </c>
      <c r="M975" t="s">
        <v>13512</v>
      </c>
      <c r="N975" t="s">
        <v>270</v>
      </c>
      <c r="O975" t="s">
        <v>13513</v>
      </c>
      <c r="P975" t="s">
        <v>13514</v>
      </c>
      <c r="Q975" t="s">
        <v>2156</v>
      </c>
      <c r="R975" t="s">
        <v>13515</v>
      </c>
      <c r="S975" t="s">
        <v>13516</v>
      </c>
      <c r="T975" t="s">
        <v>11257</v>
      </c>
      <c r="U975" t="s">
        <v>13517</v>
      </c>
      <c r="V975" t="s">
        <v>10</v>
      </c>
      <c r="W975" t="s">
        <v>53</v>
      </c>
      <c r="X975" t="s">
        <v>959</v>
      </c>
      <c r="Y975" t="s">
        <v>771</v>
      </c>
      <c r="Z975" t="s">
        <v>960</v>
      </c>
    </row>
    <row r="976" spans="1:26" hidden="1" x14ac:dyDescent="0.35">
      <c r="A976">
        <v>315999201</v>
      </c>
      <c r="B976" s="19">
        <v>45291</v>
      </c>
      <c r="C976">
        <v>939697954</v>
      </c>
      <c r="D976">
        <v>291946375</v>
      </c>
      <c r="E976">
        <v>32409113</v>
      </c>
      <c r="F976">
        <v>21893429</v>
      </c>
      <c r="G976">
        <v>4838411</v>
      </c>
      <c r="H976" t="s">
        <v>13518</v>
      </c>
      <c r="I976" t="s">
        <v>13519</v>
      </c>
      <c r="J976" t="s">
        <v>13520</v>
      </c>
      <c r="K976" t="s">
        <v>13521</v>
      </c>
      <c r="L976" t="s">
        <v>13522</v>
      </c>
      <c r="M976" t="s">
        <v>13523</v>
      </c>
      <c r="N976" t="s">
        <v>13524</v>
      </c>
      <c r="O976" t="s">
        <v>13525</v>
      </c>
      <c r="P976" t="s">
        <v>13526</v>
      </c>
      <c r="Q976" t="s">
        <v>3859</v>
      </c>
      <c r="R976" t="s">
        <v>13527</v>
      </c>
      <c r="S976" t="s">
        <v>13528</v>
      </c>
      <c r="T976" t="s">
        <v>13529</v>
      </c>
      <c r="U976" t="s">
        <v>13530</v>
      </c>
      <c r="V976" t="s">
        <v>10</v>
      </c>
      <c r="W976" t="s">
        <v>53</v>
      </c>
      <c r="X976" t="s">
        <v>959</v>
      </c>
      <c r="Y976" t="s">
        <v>771</v>
      </c>
      <c r="Z976" t="s">
        <v>960</v>
      </c>
    </row>
    <row r="977" spans="1:26" hidden="1" x14ac:dyDescent="0.35">
      <c r="A977">
        <v>316535046</v>
      </c>
      <c r="B977" s="19">
        <v>44651</v>
      </c>
      <c r="C977">
        <v>260946728</v>
      </c>
      <c r="D977">
        <v>49670257</v>
      </c>
      <c r="E977">
        <v>8902614</v>
      </c>
      <c r="F977">
        <v>7934162</v>
      </c>
      <c r="G977">
        <v>4855354</v>
      </c>
      <c r="H977" t="s">
        <v>13531</v>
      </c>
      <c r="I977" t="s">
        <v>13532</v>
      </c>
      <c r="J977" t="s">
        <v>13533</v>
      </c>
      <c r="K977" t="s">
        <v>13534</v>
      </c>
      <c r="L977" t="s">
        <v>13535</v>
      </c>
      <c r="M977" t="s">
        <v>13536</v>
      </c>
      <c r="N977" t="s">
        <v>3141</v>
      </c>
      <c r="O977" t="s">
        <v>13537</v>
      </c>
      <c r="P977" t="s">
        <v>9262</v>
      </c>
      <c r="Q977" t="s">
        <v>13538</v>
      </c>
      <c r="R977" t="s">
        <v>12541</v>
      </c>
      <c r="S977" t="s">
        <v>13539</v>
      </c>
      <c r="T977" t="s">
        <v>13540</v>
      </c>
      <c r="U977" t="s">
        <v>13541</v>
      </c>
      <c r="V977" t="s">
        <v>10</v>
      </c>
      <c r="W977" t="s">
        <v>53</v>
      </c>
      <c r="X977" t="s">
        <v>1582</v>
      </c>
      <c r="Y977" t="s">
        <v>1484</v>
      </c>
      <c r="Z977" t="s">
        <v>1566</v>
      </c>
    </row>
    <row r="978" spans="1:26" hidden="1" x14ac:dyDescent="0.35">
      <c r="A978">
        <v>303514004</v>
      </c>
      <c r="B978" s="19">
        <v>45291</v>
      </c>
      <c r="C978">
        <v>333082922</v>
      </c>
      <c r="D978">
        <v>74117489</v>
      </c>
      <c r="E978">
        <v>44495972</v>
      </c>
      <c r="F978">
        <v>46659270</v>
      </c>
      <c r="G978">
        <v>36266525</v>
      </c>
      <c r="H978" t="s">
        <v>5791</v>
      </c>
      <c r="I978" t="s">
        <v>13542</v>
      </c>
      <c r="J978" t="s">
        <v>13543</v>
      </c>
      <c r="K978" t="s">
        <v>13544</v>
      </c>
      <c r="L978" t="s">
        <v>13545</v>
      </c>
      <c r="M978" t="s">
        <v>13546</v>
      </c>
      <c r="N978" t="s">
        <v>13547</v>
      </c>
      <c r="O978" t="s">
        <v>49</v>
      </c>
      <c r="P978" t="s">
        <v>13548</v>
      </c>
      <c r="Q978" t="s">
        <v>13549</v>
      </c>
      <c r="R978" t="s">
        <v>13550</v>
      </c>
      <c r="S978" t="s">
        <v>13551</v>
      </c>
      <c r="T978" t="s">
        <v>13552</v>
      </c>
      <c r="U978" t="s">
        <v>13553</v>
      </c>
      <c r="V978" t="s">
        <v>10</v>
      </c>
      <c r="W978" t="s">
        <v>53</v>
      </c>
      <c r="X978" t="s">
        <v>1162</v>
      </c>
      <c r="Y978" t="s">
        <v>1125</v>
      </c>
      <c r="Z978" t="s">
        <v>1163</v>
      </c>
    </row>
    <row r="979" spans="1:26" hidden="1" x14ac:dyDescent="0.35">
      <c r="A979">
        <v>303527501</v>
      </c>
      <c r="B979" s="19">
        <v>44255</v>
      </c>
      <c r="C979">
        <v>96993306</v>
      </c>
      <c r="D979">
        <v>28532116</v>
      </c>
      <c r="E979">
        <v>762992</v>
      </c>
      <c r="F979">
        <v>1637360</v>
      </c>
      <c r="G979">
        <v>1380910</v>
      </c>
      <c r="H979" t="s">
        <v>13546</v>
      </c>
      <c r="I979" t="s">
        <v>13554</v>
      </c>
      <c r="J979" t="s">
        <v>13555</v>
      </c>
      <c r="K979" t="s">
        <v>13556</v>
      </c>
      <c r="L979" t="s">
        <v>13557</v>
      </c>
      <c r="M979" t="s">
        <v>4253</v>
      </c>
      <c r="N979" t="s">
        <v>13558</v>
      </c>
      <c r="O979" t="s">
        <v>13559</v>
      </c>
      <c r="P979" t="s">
        <v>2268</v>
      </c>
      <c r="Q979" t="s">
        <v>6974</v>
      </c>
      <c r="R979" t="s">
        <v>13560</v>
      </c>
      <c r="S979" t="s">
        <v>12206</v>
      </c>
      <c r="T979" t="s">
        <v>13561</v>
      </c>
      <c r="U979" t="s">
        <v>13562</v>
      </c>
      <c r="V979" t="s">
        <v>10</v>
      </c>
      <c r="W979" t="s">
        <v>53</v>
      </c>
      <c r="X979" t="s">
        <v>1697</v>
      </c>
      <c r="Y979" t="s">
        <v>1484</v>
      </c>
      <c r="Z979" t="s">
        <v>1677</v>
      </c>
    </row>
    <row r="980" spans="1:26" hidden="1" x14ac:dyDescent="0.35">
      <c r="A980">
        <v>493366926</v>
      </c>
      <c r="B980" s="19">
        <v>43830</v>
      </c>
      <c r="C980">
        <v>43074461</v>
      </c>
      <c r="D980">
        <v>6570251</v>
      </c>
      <c r="E980">
        <v>1473576</v>
      </c>
      <c r="F980">
        <v>1107462</v>
      </c>
      <c r="G980">
        <v>1262220</v>
      </c>
      <c r="H980" t="s">
        <v>13563</v>
      </c>
      <c r="I980" t="s">
        <v>13564</v>
      </c>
      <c r="J980" t="s">
        <v>13565</v>
      </c>
      <c r="K980" t="s">
        <v>13566</v>
      </c>
      <c r="L980" t="s">
        <v>13567</v>
      </c>
      <c r="M980" t="s">
        <v>13568</v>
      </c>
      <c r="N980" t="s">
        <v>7058</v>
      </c>
      <c r="O980" t="s">
        <v>13569</v>
      </c>
      <c r="P980" t="s">
        <v>13570</v>
      </c>
      <c r="Q980" t="s">
        <v>4814</v>
      </c>
      <c r="R980" t="s">
        <v>13571</v>
      </c>
      <c r="S980" t="s">
        <v>13572</v>
      </c>
      <c r="T980" t="s">
        <v>13573</v>
      </c>
      <c r="U980" t="s">
        <v>13574</v>
      </c>
      <c r="V980" t="s">
        <v>10</v>
      </c>
      <c r="W980" t="s">
        <v>53</v>
      </c>
      <c r="X980" t="s">
        <v>1262</v>
      </c>
      <c r="Y980" t="s">
        <v>1125</v>
      </c>
      <c r="Z980" t="s">
        <v>1174</v>
      </c>
    </row>
    <row r="981" spans="1:26" hidden="1" x14ac:dyDescent="0.35">
      <c r="A981">
        <v>388021156</v>
      </c>
      <c r="B981" s="19">
        <v>42735</v>
      </c>
      <c r="C981">
        <v>2557753410</v>
      </c>
      <c r="D981">
        <v>145291283</v>
      </c>
      <c r="E981">
        <v>-88208438</v>
      </c>
      <c r="F981">
        <v>-84514721</v>
      </c>
      <c r="G981">
        <v>-22218369</v>
      </c>
      <c r="H981" t="s">
        <v>13575</v>
      </c>
      <c r="I981" t="s">
        <v>13576</v>
      </c>
      <c r="J981" t="s">
        <v>13577</v>
      </c>
      <c r="K981" t="s">
        <v>13578</v>
      </c>
      <c r="L981" t="s">
        <v>13579</v>
      </c>
      <c r="M981" t="s">
        <v>13580</v>
      </c>
      <c r="N981" t="s">
        <v>13489</v>
      </c>
      <c r="O981" t="s">
        <v>10815</v>
      </c>
      <c r="P981" t="s">
        <v>13581</v>
      </c>
      <c r="Q981" t="s">
        <v>13582</v>
      </c>
      <c r="R981" t="s">
        <v>13583</v>
      </c>
      <c r="S981" t="s">
        <v>13584</v>
      </c>
      <c r="T981" t="s">
        <v>13585</v>
      </c>
      <c r="U981" t="s">
        <v>13586</v>
      </c>
      <c r="V981" t="s">
        <v>10</v>
      </c>
      <c r="W981" t="s">
        <v>53</v>
      </c>
      <c r="X981" t="s">
        <v>486</v>
      </c>
      <c r="Y981" t="s">
        <v>483</v>
      </c>
      <c r="Z981" t="s">
        <v>487</v>
      </c>
    </row>
    <row r="982" spans="1:26" hidden="1" x14ac:dyDescent="0.35">
      <c r="A982">
        <v>303937494</v>
      </c>
      <c r="B982" s="19">
        <v>42369</v>
      </c>
      <c r="C982">
        <v>153256615</v>
      </c>
      <c r="D982">
        <v>64177272</v>
      </c>
      <c r="E982">
        <v>15327853</v>
      </c>
      <c r="F982">
        <v>11053131</v>
      </c>
      <c r="G982">
        <v>8362851</v>
      </c>
      <c r="H982" t="s">
        <v>13587</v>
      </c>
      <c r="I982" t="s">
        <v>13588</v>
      </c>
      <c r="J982" t="s">
        <v>13589</v>
      </c>
      <c r="K982" t="s">
        <v>13590</v>
      </c>
      <c r="L982" t="s">
        <v>4452</v>
      </c>
      <c r="M982" t="s">
        <v>13591</v>
      </c>
      <c r="N982" t="s">
        <v>13592</v>
      </c>
      <c r="O982" t="s">
        <v>6966</v>
      </c>
      <c r="P982" t="s">
        <v>13593</v>
      </c>
      <c r="Q982" t="s">
        <v>13594</v>
      </c>
      <c r="R982" t="s">
        <v>13595</v>
      </c>
      <c r="S982" t="s">
        <v>13596</v>
      </c>
      <c r="T982" t="s">
        <v>13597</v>
      </c>
      <c r="U982" t="s">
        <v>13598</v>
      </c>
      <c r="V982" t="s">
        <v>10</v>
      </c>
      <c r="W982" t="s">
        <v>53</v>
      </c>
      <c r="X982" t="s">
        <v>1439</v>
      </c>
      <c r="Y982" t="s">
        <v>1389</v>
      </c>
      <c r="Z982" t="s">
        <v>1437</v>
      </c>
    </row>
    <row r="983" spans="1:26" hidden="1" x14ac:dyDescent="0.35">
      <c r="A983">
        <v>304465461</v>
      </c>
      <c r="B983" s="19">
        <v>44196</v>
      </c>
      <c r="C983">
        <v>53070454</v>
      </c>
      <c r="D983">
        <v>20484734</v>
      </c>
      <c r="E983">
        <v>2099283</v>
      </c>
      <c r="F983">
        <v>1809797</v>
      </c>
      <c r="G983">
        <v>1014669</v>
      </c>
      <c r="H983" t="s">
        <v>9405</v>
      </c>
      <c r="I983" t="s">
        <v>13599</v>
      </c>
      <c r="J983" t="s">
        <v>13600</v>
      </c>
      <c r="K983" t="s">
        <v>13601</v>
      </c>
      <c r="L983" t="s">
        <v>7394</v>
      </c>
      <c r="M983" t="s">
        <v>2495</v>
      </c>
      <c r="N983" t="s">
        <v>6275</v>
      </c>
      <c r="O983" t="s">
        <v>2664</v>
      </c>
      <c r="P983" t="s">
        <v>13602</v>
      </c>
      <c r="Q983" t="s">
        <v>13603</v>
      </c>
      <c r="R983" t="s">
        <v>13604</v>
      </c>
      <c r="S983" t="s">
        <v>13605</v>
      </c>
      <c r="T983" t="s">
        <v>13606</v>
      </c>
      <c r="U983" t="s">
        <v>13607</v>
      </c>
      <c r="V983" t="s">
        <v>10</v>
      </c>
      <c r="W983" t="s">
        <v>53</v>
      </c>
      <c r="X983" t="s">
        <v>1224</v>
      </c>
      <c r="Y983" t="s">
        <v>1125</v>
      </c>
      <c r="Z983" t="s">
        <v>1174</v>
      </c>
    </row>
    <row r="984" spans="1:26" hidden="1" x14ac:dyDescent="0.35">
      <c r="A984">
        <v>320050768</v>
      </c>
      <c r="B984" s="19">
        <v>43830</v>
      </c>
      <c r="C984">
        <v>31579444</v>
      </c>
      <c r="D984">
        <v>15170571</v>
      </c>
      <c r="E984">
        <v>396517</v>
      </c>
      <c r="F984">
        <v>-99797</v>
      </c>
      <c r="G984">
        <v>-124372</v>
      </c>
      <c r="H984" t="s">
        <v>12634</v>
      </c>
      <c r="I984" t="s">
        <v>13608</v>
      </c>
      <c r="J984" t="s">
        <v>8792</v>
      </c>
      <c r="K984" t="s">
        <v>13609</v>
      </c>
      <c r="L984" t="s">
        <v>13610</v>
      </c>
      <c r="M984" t="s">
        <v>13611</v>
      </c>
      <c r="N984" t="s">
        <v>13612</v>
      </c>
      <c r="O984" t="s">
        <v>5458</v>
      </c>
      <c r="P984" t="s">
        <v>13136</v>
      </c>
      <c r="Q984" t="s">
        <v>13613</v>
      </c>
      <c r="R984" t="s">
        <v>13614</v>
      </c>
      <c r="S984" t="s">
        <v>13615</v>
      </c>
      <c r="T984" t="s">
        <v>13616</v>
      </c>
      <c r="U984" t="s">
        <v>13617</v>
      </c>
      <c r="V984" t="s">
        <v>10</v>
      </c>
      <c r="W984" t="s">
        <v>53</v>
      </c>
      <c r="X984" t="s">
        <v>1474</v>
      </c>
      <c r="Y984" t="s">
        <v>1389</v>
      </c>
      <c r="Z984" t="s">
        <v>1446</v>
      </c>
    </row>
    <row r="985" spans="1:26" hidden="1" x14ac:dyDescent="0.35">
      <c r="A985">
        <v>320267784</v>
      </c>
      <c r="B985" s="19">
        <v>42978</v>
      </c>
      <c r="C985">
        <v>86066667</v>
      </c>
      <c r="D985">
        <v>26897473</v>
      </c>
      <c r="E985">
        <v>1830155</v>
      </c>
      <c r="F985">
        <v>2396008</v>
      </c>
      <c r="G985">
        <v>1658204</v>
      </c>
      <c r="H985" t="s">
        <v>13618</v>
      </c>
      <c r="I985" t="s">
        <v>13619</v>
      </c>
      <c r="J985" t="s">
        <v>13620</v>
      </c>
      <c r="K985" t="s">
        <v>5193</v>
      </c>
      <c r="L985" t="s">
        <v>11845</v>
      </c>
      <c r="M985" t="s">
        <v>13621</v>
      </c>
      <c r="N985" t="s">
        <v>13622</v>
      </c>
      <c r="O985" t="s">
        <v>10146</v>
      </c>
      <c r="P985" t="s">
        <v>13623</v>
      </c>
      <c r="Q985" t="s">
        <v>13624</v>
      </c>
      <c r="R985" t="s">
        <v>13625</v>
      </c>
      <c r="S985" t="s">
        <v>13626</v>
      </c>
      <c r="T985" t="s">
        <v>13627</v>
      </c>
      <c r="U985" t="s">
        <v>13628</v>
      </c>
      <c r="V985" t="s">
        <v>10</v>
      </c>
      <c r="W985" t="s">
        <v>53</v>
      </c>
      <c r="X985" t="s">
        <v>1204</v>
      </c>
      <c r="Y985" t="s">
        <v>1125</v>
      </c>
      <c r="Z985" t="s">
        <v>1174</v>
      </c>
    </row>
    <row r="986" spans="1:26" hidden="1" x14ac:dyDescent="0.35">
      <c r="A986">
        <v>423700970</v>
      </c>
      <c r="B986" s="19">
        <v>44196</v>
      </c>
      <c r="C986">
        <v>33797317</v>
      </c>
      <c r="D986">
        <v>15251312</v>
      </c>
      <c r="E986">
        <v>107619</v>
      </c>
      <c r="F986">
        <v>266798</v>
      </c>
      <c r="G986">
        <v>295877</v>
      </c>
      <c r="H986" t="s">
        <v>13629</v>
      </c>
      <c r="I986" t="s">
        <v>13630</v>
      </c>
      <c r="J986" t="s">
        <v>13631</v>
      </c>
      <c r="K986" t="s">
        <v>13632</v>
      </c>
      <c r="L986" t="s">
        <v>13633</v>
      </c>
      <c r="M986" t="s">
        <v>9949</v>
      </c>
      <c r="N986" t="s">
        <v>2962</v>
      </c>
      <c r="O986" t="s">
        <v>13634</v>
      </c>
      <c r="P986" t="s">
        <v>13635</v>
      </c>
      <c r="Q986" t="s">
        <v>3337</v>
      </c>
      <c r="R986" t="s">
        <v>13636</v>
      </c>
      <c r="S986" t="s">
        <v>9033</v>
      </c>
      <c r="T986" t="s">
        <v>13637</v>
      </c>
      <c r="U986" t="s">
        <v>13638</v>
      </c>
      <c r="V986" t="s">
        <v>10</v>
      </c>
      <c r="W986" t="s">
        <v>53</v>
      </c>
      <c r="X986" t="s">
        <v>524</v>
      </c>
      <c r="Y986" t="s">
        <v>509</v>
      </c>
      <c r="Z986" t="s">
        <v>510</v>
      </c>
    </row>
    <row r="987" spans="1:26" hidden="1" x14ac:dyDescent="0.35">
      <c r="A987">
        <v>95750261</v>
      </c>
      <c r="B987" s="19">
        <v>45473</v>
      </c>
      <c r="C987">
        <v>174655068</v>
      </c>
      <c r="D987">
        <v>101348554</v>
      </c>
      <c r="E987">
        <v>53815658</v>
      </c>
      <c r="F987">
        <v>52111619</v>
      </c>
      <c r="G987">
        <v>36276284</v>
      </c>
      <c r="H987" t="s">
        <v>13639</v>
      </c>
      <c r="I987" t="s">
        <v>13640</v>
      </c>
      <c r="J987" t="s">
        <v>13641</v>
      </c>
      <c r="K987" t="s">
        <v>13642</v>
      </c>
      <c r="L987" t="s">
        <v>13643</v>
      </c>
      <c r="M987" t="s">
        <v>13644</v>
      </c>
      <c r="N987" t="s">
        <v>13645</v>
      </c>
      <c r="O987" t="s">
        <v>13646</v>
      </c>
      <c r="P987" t="s">
        <v>13647</v>
      </c>
      <c r="Q987" t="s">
        <v>13648</v>
      </c>
      <c r="R987" t="s">
        <v>13649</v>
      </c>
      <c r="S987" t="s">
        <v>13650</v>
      </c>
      <c r="T987" t="s">
        <v>13651</v>
      </c>
      <c r="U987" t="s">
        <v>11664</v>
      </c>
      <c r="V987" t="s">
        <v>10</v>
      </c>
      <c r="W987" t="s">
        <v>53</v>
      </c>
      <c r="X987" t="s">
        <v>813</v>
      </c>
      <c r="Y987" t="s">
        <v>771</v>
      </c>
      <c r="Z987" t="s">
        <v>799</v>
      </c>
    </row>
    <row r="988" spans="1:26" hidden="1" x14ac:dyDescent="0.35">
      <c r="A988">
        <v>429367907</v>
      </c>
      <c r="B988" s="19">
        <v>44926</v>
      </c>
      <c r="C988">
        <v>40267292</v>
      </c>
      <c r="D988">
        <v>27215977</v>
      </c>
      <c r="E988">
        <v>2412684</v>
      </c>
      <c r="F988">
        <v>1017247</v>
      </c>
      <c r="G988">
        <v>2028794</v>
      </c>
      <c r="H988" t="s">
        <v>13652</v>
      </c>
      <c r="I988" t="s">
        <v>13653</v>
      </c>
      <c r="J988" t="s">
        <v>13654</v>
      </c>
      <c r="K988" t="s">
        <v>13655</v>
      </c>
      <c r="L988" t="s">
        <v>13656</v>
      </c>
      <c r="M988" t="s">
        <v>13657</v>
      </c>
      <c r="N988" t="s">
        <v>3986</v>
      </c>
      <c r="O988" t="s">
        <v>13658</v>
      </c>
      <c r="P988" t="s">
        <v>13659</v>
      </c>
      <c r="Q988" t="s">
        <v>13660</v>
      </c>
      <c r="R988" t="s">
        <v>13661</v>
      </c>
      <c r="S988" t="s">
        <v>13662</v>
      </c>
      <c r="T988" t="s">
        <v>13663</v>
      </c>
      <c r="U988" t="s">
        <v>13664</v>
      </c>
      <c r="V988" t="s">
        <v>10</v>
      </c>
      <c r="W988" t="s">
        <v>53</v>
      </c>
      <c r="X988" t="s">
        <v>1106</v>
      </c>
      <c r="Y988" t="s">
        <v>1001</v>
      </c>
      <c r="Z988" t="s">
        <v>1052</v>
      </c>
    </row>
    <row r="989" spans="1:26" hidden="1" x14ac:dyDescent="0.35">
      <c r="A989">
        <v>319543948</v>
      </c>
      <c r="B989" s="19">
        <v>45291</v>
      </c>
      <c r="C989">
        <v>228143301</v>
      </c>
      <c r="D989">
        <v>100528160</v>
      </c>
      <c r="E989">
        <v>11017846</v>
      </c>
      <c r="F989">
        <v>7093022</v>
      </c>
      <c r="G989">
        <v>16478090</v>
      </c>
      <c r="H989" t="s">
        <v>13665</v>
      </c>
      <c r="I989" t="s">
        <v>13666</v>
      </c>
      <c r="J989" t="s">
        <v>13667</v>
      </c>
      <c r="K989" t="s">
        <v>13668</v>
      </c>
      <c r="L989" t="s">
        <v>13669</v>
      </c>
      <c r="M989" t="s">
        <v>13670</v>
      </c>
      <c r="N989" t="s">
        <v>13671</v>
      </c>
      <c r="O989" t="s">
        <v>13672</v>
      </c>
      <c r="P989" t="s">
        <v>13673</v>
      </c>
      <c r="Q989" t="s">
        <v>13674</v>
      </c>
      <c r="R989" t="s">
        <v>13675</v>
      </c>
      <c r="S989" t="s">
        <v>13676</v>
      </c>
      <c r="T989" t="s">
        <v>13677</v>
      </c>
      <c r="U989" t="s">
        <v>13678</v>
      </c>
      <c r="V989" t="s">
        <v>10</v>
      </c>
      <c r="W989" t="s">
        <v>53</v>
      </c>
      <c r="X989" t="s">
        <v>512</v>
      </c>
      <c r="Y989" t="s">
        <v>509</v>
      </c>
      <c r="Z989" t="s">
        <v>510</v>
      </c>
    </row>
    <row r="990" spans="1:26" hidden="1" x14ac:dyDescent="0.35">
      <c r="A990">
        <v>434087185</v>
      </c>
      <c r="B990" s="19">
        <v>42369</v>
      </c>
      <c r="C990">
        <v>31724160</v>
      </c>
      <c r="D990">
        <v>5543271</v>
      </c>
      <c r="E990">
        <v>911397</v>
      </c>
      <c r="F990">
        <v>948907</v>
      </c>
      <c r="G990">
        <v>0</v>
      </c>
      <c r="H990" t="s">
        <v>49</v>
      </c>
      <c r="I990" t="s">
        <v>13679</v>
      </c>
      <c r="J990" t="s">
        <v>67</v>
      </c>
      <c r="K990" t="s">
        <v>13680</v>
      </c>
      <c r="L990" t="s">
        <v>13681</v>
      </c>
      <c r="M990" t="s">
        <v>13682</v>
      </c>
      <c r="N990" t="s">
        <v>13683</v>
      </c>
      <c r="O990" t="s">
        <v>49</v>
      </c>
      <c r="P990" t="s">
        <v>13090</v>
      </c>
      <c r="Q990" t="s">
        <v>13684</v>
      </c>
      <c r="R990" t="s">
        <v>13685</v>
      </c>
      <c r="S990" t="s">
        <v>13686</v>
      </c>
      <c r="T990" t="s">
        <v>13687</v>
      </c>
      <c r="U990" t="s">
        <v>13688</v>
      </c>
      <c r="V990" t="s">
        <v>10</v>
      </c>
      <c r="W990" t="s">
        <v>53</v>
      </c>
      <c r="X990" t="s">
        <v>1284</v>
      </c>
      <c r="Y990" t="s">
        <v>1125</v>
      </c>
      <c r="Z990" t="s">
        <v>1174</v>
      </c>
    </row>
    <row r="991" spans="1:26" hidden="1" x14ac:dyDescent="0.35">
      <c r="A991">
        <v>434087185</v>
      </c>
      <c r="B991" s="19">
        <v>42735</v>
      </c>
      <c r="C991">
        <v>31533167</v>
      </c>
      <c r="D991">
        <v>5117873</v>
      </c>
      <c r="E991">
        <v>619574</v>
      </c>
      <c r="F991">
        <v>600126</v>
      </c>
      <c r="G991">
        <v>0</v>
      </c>
      <c r="H991" t="s">
        <v>49</v>
      </c>
      <c r="I991" t="s">
        <v>13689</v>
      </c>
      <c r="J991" t="s">
        <v>67</v>
      </c>
      <c r="K991" t="s">
        <v>6289</v>
      </c>
      <c r="L991" t="s">
        <v>13690</v>
      </c>
      <c r="M991" t="s">
        <v>7717</v>
      </c>
      <c r="N991" t="s">
        <v>4603</v>
      </c>
      <c r="O991" t="s">
        <v>49</v>
      </c>
      <c r="P991" t="s">
        <v>13691</v>
      </c>
      <c r="Q991" t="s">
        <v>7125</v>
      </c>
      <c r="R991" t="s">
        <v>13692</v>
      </c>
      <c r="S991" t="s">
        <v>13693</v>
      </c>
      <c r="T991" t="s">
        <v>6381</v>
      </c>
      <c r="U991" t="s">
        <v>13694</v>
      </c>
      <c r="V991" t="s">
        <v>10</v>
      </c>
      <c r="W991" t="s">
        <v>53</v>
      </c>
      <c r="X991" t="s">
        <v>1284</v>
      </c>
      <c r="Y991" t="s">
        <v>1125</v>
      </c>
      <c r="Z991" t="s">
        <v>1174</v>
      </c>
    </row>
    <row r="992" spans="1:26" hidden="1" x14ac:dyDescent="0.35">
      <c r="A992">
        <v>434113700</v>
      </c>
      <c r="B992" s="19">
        <v>42004</v>
      </c>
      <c r="C992">
        <v>65544244</v>
      </c>
      <c r="D992">
        <v>25630161</v>
      </c>
      <c r="E992">
        <v>3403560</v>
      </c>
      <c r="F992">
        <v>3288410</v>
      </c>
      <c r="G992">
        <v>0</v>
      </c>
      <c r="H992" t="s">
        <v>49</v>
      </c>
      <c r="I992" t="s">
        <v>13695</v>
      </c>
      <c r="J992" t="s">
        <v>67</v>
      </c>
      <c r="K992" t="s">
        <v>4424</v>
      </c>
      <c r="L992" t="s">
        <v>13696</v>
      </c>
      <c r="M992" t="s">
        <v>13697</v>
      </c>
      <c r="N992" t="s">
        <v>2241</v>
      </c>
      <c r="O992" t="s">
        <v>49</v>
      </c>
      <c r="P992" t="s">
        <v>13698</v>
      </c>
      <c r="Q992" t="s">
        <v>13699</v>
      </c>
      <c r="R992" t="s">
        <v>13700</v>
      </c>
      <c r="S992" t="s">
        <v>13701</v>
      </c>
      <c r="T992" t="s">
        <v>13702</v>
      </c>
      <c r="U992" t="s">
        <v>13703</v>
      </c>
      <c r="V992" t="s">
        <v>10</v>
      </c>
      <c r="W992" t="s">
        <v>53</v>
      </c>
      <c r="X992" t="s">
        <v>1202</v>
      </c>
      <c r="Y992" t="s">
        <v>1125</v>
      </c>
      <c r="Z992" t="s">
        <v>1174</v>
      </c>
    </row>
    <row r="993" spans="1:26" hidden="1" x14ac:dyDescent="0.35">
      <c r="A993">
        <v>434113700</v>
      </c>
      <c r="B993" s="19">
        <v>43465</v>
      </c>
      <c r="C993">
        <v>89227819</v>
      </c>
      <c r="D993">
        <v>28156334</v>
      </c>
      <c r="E993">
        <v>292350</v>
      </c>
      <c r="F993">
        <v>297220</v>
      </c>
      <c r="G993">
        <v>0</v>
      </c>
      <c r="H993" t="s">
        <v>13704</v>
      </c>
      <c r="I993" t="s">
        <v>13705</v>
      </c>
      <c r="J993" t="s">
        <v>67</v>
      </c>
      <c r="K993" t="s">
        <v>4546</v>
      </c>
      <c r="L993" t="s">
        <v>2875</v>
      </c>
      <c r="M993" t="s">
        <v>13706</v>
      </c>
      <c r="N993" t="s">
        <v>3798</v>
      </c>
      <c r="O993" t="s">
        <v>10021</v>
      </c>
      <c r="P993" t="s">
        <v>7783</v>
      </c>
      <c r="Q993" t="s">
        <v>13707</v>
      </c>
      <c r="R993" t="s">
        <v>13708</v>
      </c>
      <c r="S993" t="s">
        <v>13709</v>
      </c>
      <c r="T993" t="s">
        <v>13710</v>
      </c>
      <c r="U993" t="s">
        <v>13711</v>
      </c>
      <c r="V993" t="s">
        <v>10</v>
      </c>
      <c r="W993" t="s">
        <v>53</v>
      </c>
      <c r="X993" t="s">
        <v>1202</v>
      </c>
      <c r="Y993" t="s">
        <v>1125</v>
      </c>
      <c r="Z993" t="s">
        <v>1174</v>
      </c>
    </row>
    <row r="994" spans="1:26" hidden="1" x14ac:dyDescent="0.35">
      <c r="A994">
        <v>433122645</v>
      </c>
      <c r="B994" s="19">
        <v>43889</v>
      </c>
      <c r="C994">
        <v>134975228</v>
      </c>
      <c r="D994">
        <v>52981984</v>
      </c>
      <c r="E994">
        <v>11925692</v>
      </c>
      <c r="F994">
        <v>12185734</v>
      </c>
      <c r="G994">
        <v>7886081</v>
      </c>
      <c r="H994" t="s">
        <v>13712</v>
      </c>
      <c r="I994" t="s">
        <v>13713</v>
      </c>
      <c r="J994" t="s">
        <v>13714</v>
      </c>
      <c r="K994" t="s">
        <v>13715</v>
      </c>
      <c r="L994" t="s">
        <v>5068</v>
      </c>
      <c r="M994" t="s">
        <v>13716</v>
      </c>
      <c r="N994" t="s">
        <v>13717</v>
      </c>
      <c r="O994" t="s">
        <v>72</v>
      </c>
      <c r="P994" t="s">
        <v>13718</v>
      </c>
      <c r="Q994" t="s">
        <v>13719</v>
      </c>
      <c r="R994" t="s">
        <v>13720</v>
      </c>
      <c r="S994" t="s">
        <v>13721</v>
      </c>
      <c r="T994" t="s">
        <v>13722</v>
      </c>
      <c r="U994" t="s">
        <v>13723</v>
      </c>
      <c r="V994" t="s">
        <v>10</v>
      </c>
      <c r="W994" t="s">
        <v>53</v>
      </c>
      <c r="X994" t="s">
        <v>680</v>
      </c>
      <c r="Y994" t="s">
        <v>509</v>
      </c>
      <c r="Z994" t="s">
        <v>666</v>
      </c>
    </row>
    <row r="995" spans="1:26" hidden="1" x14ac:dyDescent="0.35">
      <c r="A995">
        <v>433138302</v>
      </c>
      <c r="B995" s="19">
        <v>44255</v>
      </c>
      <c r="C995">
        <v>145194909</v>
      </c>
      <c r="D995">
        <v>54590806</v>
      </c>
      <c r="E995">
        <v>10194963</v>
      </c>
      <c r="F995">
        <v>6765163</v>
      </c>
      <c r="G995">
        <v>4320688</v>
      </c>
      <c r="H995" t="s">
        <v>13724</v>
      </c>
      <c r="I995" t="s">
        <v>13725</v>
      </c>
      <c r="J995" t="s">
        <v>13726</v>
      </c>
      <c r="K995" t="s">
        <v>13727</v>
      </c>
      <c r="L995" t="s">
        <v>13728</v>
      </c>
      <c r="M995" t="s">
        <v>222</v>
      </c>
      <c r="N995" t="s">
        <v>12676</v>
      </c>
      <c r="O995" t="s">
        <v>3010</v>
      </c>
      <c r="P995" t="s">
        <v>9073</v>
      </c>
      <c r="Q995" t="s">
        <v>5107</v>
      </c>
      <c r="R995" t="s">
        <v>13729</v>
      </c>
      <c r="S995" t="s">
        <v>13730</v>
      </c>
      <c r="T995" t="s">
        <v>10929</v>
      </c>
      <c r="U995" t="s">
        <v>13731</v>
      </c>
      <c r="V995" t="s">
        <v>10</v>
      </c>
      <c r="W995" t="s">
        <v>53</v>
      </c>
      <c r="X995" t="s">
        <v>1689</v>
      </c>
      <c r="Y995" t="s">
        <v>1484</v>
      </c>
      <c r="Z995" t="s">
        <v>1677</v>
      </c>
    </row>
    <row r="996" spans="1:26" hidden="1" x14ac:dyDescent="0.35">
      <c r="A996">
        <v>324696228</v>
      </c>
      <c r="B996" s="19">
        <v>44561</v>
      </c>
      <c r="C996">
        <v>41223733</v>
      </c>
      <c r="D996">
        <v>21357736</v>
      </c>
      <c r="E996">
        <v>1072989</v>
      </c>
      <c r="F996">
        <v>1152218</v>
      </c>
      <c r="G996">
        <v>-110752</v>
      </c>
      <c r="H996" t="s">
        <v>13732</v>
      </c>
      <c r="I996" t="s">
        <v>13733</v>
      </c>
      <c r="J996" t="s">
        <v>13734</v>
      </c>
      <c r="K996" t="s">
        <v>13735</v>
      </c>
      <c r="L996" t="s">
        <v>13736</v>
      </c>
      <c r="M996" t="s">
        <v>13737</v>
      </c>
      <c r="N996" t="s">
        <v>13738</v>
      </c>
      <c r="O996" t="s">
        <v>7828</v>
      </c>
      <c r="P996" t="s">
        <v>9894</v>
      </c>
      <c r="Q996" t="s">
        <v>2951</v>
      </c>
      <c r="R996" t="s">
        <v>13739</v>
      </c>
      <c r="S996" t="s">
        <v>13740</v>
      </c>
      <c r="T996" t="s">
        <v>13741</v>
      </c>
      <c r="U996" t="s">
        <v>13742</v>
      </c>
      <c r="V996" t="s">
        <v>10</v>
      </c>
      <c r="W996" t="s">
        <v>53</v>
      </c>
      <c r="X996" t="s">
        <v>845</v>
      </c>
      <c r="Y996" t="s">
        <v>771</v>
      </c>
      <c r="Z996" t="s">
        <v>799</v>
      </c>
    </row>
    <row r="997" spans="1:26" hidden="1" x14ac:dyDescent="0.35">
      <c r="A997">
        <v>317586907</v>
      </c>
      <c r="B997" s="19">
        <v>42521</v>
      </c>
      <c r="C997">
        <v>256468136</v>
      </c>
      <c r="D997">
        <v>104133378</v>
      </c>
      <c r="E997">
        <v>-7399112</v>
      </c>
      <c r="F997">
        <v>-239578</v>
      </c>
      <c r="G997">
        <v>1840403</v>
      </c>
      <c r="H997" t="s">
        <v>13743</v>
      </c>
      <c r="I997" t="s">
        <v>13744</v>
      </c>
      <c r="J997" t="s">
        <v>13745</v>
      </c>
      <c r="K997" t="s">
        <v>13746</v>
      </c>
      <c r="L997" t="s">
        <v>13747</v>
      </c>
      <c r="M997" t="s">
        <v>13748</v>
      </c>
      <c r="N997" t="s">
        <v>8540</v>
      </c>
      <c r="O997" t="s">
        <v>13749</v>
      </c>
      <c r="P997" t="s">
        <v>13750</v>
      </c>
      <c r="Q997" t="s">
        <v>13751</v>
      </c>
      <c r="R997" t="s">
        <v>13752</v>
      </c>
      <c r="S997" t="s">
        <v>10765</v>
      </c>
      <c r="T997" t="s">
        <v>13753</v>
      </c>
      <c r="U997" t="s">
        <v>13754</v>
      </c>
      <c r="V997" t="s">
        <v>10</v>
      </c>
      <c r="W997" t="s">
        <v>53</v>
      </c>
      <c r="X997" t="s">
        <v>1833</v>
      </c>
      <c r="Y997" t="s">
        <v>1803</v>
      </c>
      <c r="Z997" t="s">
        <v>1827</v>
      </c>
    </row>
    <row r="998" spans="1:26" hidden="1" x14ac:dyDescent="0.35">
      <c r="A998">
        <v>317707057</v>
      </c>
      <c r="B998" s="19">
        <v>43465</v>
      </c>
      <c r="C998">
        <v>179663937</v>
      </c>
      <c r="D998">
        <v>66772300</v>
      </c>
      <c r="E998">
        <v>4172956</v>
      </c>
      <c r="F998">
        <v>1816478</v>
      </c>
      <c r="G998">
        <v>2180308</v>
      </c>
      <c r="H998" t="s">
        <v>13755</v>
      </c>
      <c r="I998" t="s">
        <v>13756</v>
      </c>
      <c r="J998" t="s">
        <v>13757</v>
      </c>
      <c r="K998" t="s">
        <v>364</v>
      </c>
      <c r="L998" t="s">
        <v>13758</v>
      </c>
      <c r="M998" t="s">
        <v>155</v>
      </c>
      <c r="N998" t="s">
        <v>13759</v>
      </c>
      <c r="O998" t="s">
        <v>13760</v>
      </c>
      <c r="P998" t="s">
        <v>13761</v>
      </c>
      <c r="Q998" t="s">
        <v>6495</v>
      </c>
      <c r="R998" t="s">
        <v>13762</v>
      </c>
      <c r="S998" t="s">
        <v>13763</v>
      </c>
      <c r="T998" t="s">
        <v>13764</v>
      </c>
      <c r="U998" t="s">
        <v>13765</v>
      </c>
      <c r="V998" t="s">
        <v>10</v>
      </c>
      <c r="W998" t="s">
        <v>53</v>
      </c>
      <c r="X998" t="s">
        <v>1586</v>
      </c>
      <c r="Y998" t="s">
        <v>1484</v>
      </c>
      <c r="Z998" t="s">
        <v>1566</v>
      </c>
    </row>
    <row r="999" spans="1:26" hidden="1" x14ac:dyDescent="0.35">
      <c r="A999">
        <v>317707057</v>
      </c>
      <c r="B999" s="19">
        <v>44926</v>
      </c>
      <c r="C999">
        <v>182912393</v>
      </c>
      <c r="D999">
        <v>68367974</v>
      </c>
      <c r="E999">
        <v>5900971</v>
      </c>
      <c r="F999">
        <v>3455813</v>
      </c>
      <c r="G999">
        <v>1526519</v>
      </c>
      <c r="H999" t="s">
        <v>13766</v>
      </c>
      <c r="I999" t="s">
        <v>13767</v>
      </c>
      <c r="J999" t="s">
        <v>13768</v>
      </c>
      <c r="K999" t="s">
        <v>13769</v>
      </c>
      <c r="L999" t="s">
        <v>13770</v>
      </c>
      <c r="M999" t="s">
        <v>13771</v>
      </c>
      <c r="N999" t="s">
        <v>13772</v>
      </c>
      <c r="O999" t="s">
        <v>7429</v>
      </c>
      <c r="P999" t="s">
        <v>13773</v>
      </c>
      <c r="Q999" t="s">
        <v>13774</v>
      </c>
      <c r="R999" t="s">
        <v>13775</v>
      </c>
      <c r="S999" t="s">
        <v>13776</v>
      </c>
      <c r="T999" t="s">
        <v>13777</v>
      </c>
      <c r="U999" t="s">
        <v>13778</v>
      </c>
      <c r="V999" t="s">
        <v>10</v>
      </c>
      <c r="W999" t="s">
        <v>53</v>
      </c>
      <c r="X999" t="s">
        <v>1586</v>
      </c>
      <c r="Y999" t="s">
        <v>1484</v>
      </c>
      <c r="Z999" t="s">
        <v>1566</v>
      </c>
    </row>
    <row r="1000" spans="1:26" hidden="1" x14ac:dyDescent="0.35">
      <c r="A1000">
        <v>430423426</v>
      </c>
      <c r="B1000" s="19">
        <v>45657</v>
      </c>
      <c r="C1000">
        <v>30453647</v>
      </c>
      <c r="D1000">
        <v>8611393</v>
      </c>
      <c r="E1000">
        <v>-261648</v>
      </c>
      <c r="F1000">
        <v>-1142383</v>
      </c>
      <c r="G1000">
        <v>-2468466</v>
      </c>
      <c r="H1000" t="s">
        <v>13779</v>
      </c>
      <c r="I1000" t="s">
        <v>13780</v>
      </c>
      <c r="J1000" t="s">
        <v>13781</v>
      </c>
      <c r="K1000" t="s">
        <v>13782</v>
      </c>
      <c r="L1000" t="s">
        <v>13783</v>
      </c>
      <c r="M1000" t="s">
        <v>13784</v>
      </c>
      <c r="N1000" t="s">
        <v>13785</v>
      </c>
      <c r="O1000" t="s">
        <v>13786</v>
      </c>
      <c r="P1000" t="s">
        <v>13787</v>
      </c>
      <c r="Q1000" t="s">
        <v>13788</v>
      </c>
      <c r="R1000" t="s">
        <v>13789</v>
      </c>
      <c r="S1000" t="s">
        <v>13790</v>
      </c>
      <c r="T1000" t="s">
        <v>13791</v>
      </c>
      <c r="U1000" t="s">
        <v>13792</v>
      </c>
      <c r="V1000" t="s">
        <v>10</v>
      </c>
      <c r="W1000" t="s">
        <v>53</v>
      </c>
      <c r="X1000" t="s">
        <v>1525</v>
      </c>
      <c r="Y1000" t="s">
        <v>1484</v>
      </c>
      <c r="Z1000" t="s">
        <v>1485</v>
      </c>
    </row>
    <row r="1001" spans="1:26" hidden="1" x14ac:dyDescent="0.35">
      <c r="A1001">
        <v>391915980</v>
      </c>
      <c r="B1001" s="19">
        <v>43830</v>
      </c>
      <c r="C1001">
        <v>69511608</v>
      </c>
      <c r="D1001">
        <v>12020766</v>
      </c>
      <c r="E1001">
        <v>3861949</v>
      </c>
      <c r="F1001">
        <v>3143929</v>
      </c>
      <c r="G1001">
        <v>1463724</v>
      </c>
      <c r="H1001" t="s">
        <v>13793</v>
      </c>
      <c r="I1001" t="s">
        <v>13794</v>
      </c>
      <c r="J1001" t="s">
        <v>13795</v>
      </c>
      <c r="K1001" t="s">
        <v>13796</v>
      </c>
      <c r="L1001" t="s">
        <v>13797</v>
      </c>
      <c r="M1001" t="s">
        <v>13798</v>
      </c>
      <c r="N1001" t="s">
        <v>13799</v>
      </c>
      <c r="O1001" t="s">
        <v>13800</v>
      </c>
      <c r="P1001" t="s">
        <v>1966</v>
      </c>
      <c r="Q1001" t="s">
        <v>13801</v>
      </c>
      <c r="R1001" t="s">
        <v>13802</v>
      </c>
      <c r="S1001" t="s">
        <v>13803</v>
      </c>
      <c r="T1001" t="s">
        <v>13804</v>
      </c>
      <c r="U1001" t="s">
        <v>13805</v>
      </c>
      <c r="V1001" t="s">
        <v>10</v>
      </c>
      <c r="W1001" t="s">
        <v>53</v>
      </c>
      <c r="X1001" t="s">
        <v>833</v>
      </c>
      <c r="Y1001" t="s">
        <v>771</v>
      </c>
      <c r="Z1001" t="s">
        <v>799</v>
      </c>
    </row>
    <row r="1002" spans="1:26" hidden="1" x14ac:dyDescent="0.35">
      <c r="A1002">
        <v>343425286</v>
      </c>
      <c r="B1002" s="19">
        <v>42735</v>
      </c>
      <c r="C1002">
        <v>50056382</v>
      </c>
      <c r="D1002">
        <v>25179173</v>
      </c>
      <c r="E1002">
        <v>4734647</v>
      </c>
      <c r="F1002">
        <v>3044530</v>
      </c>
      <c r="G1002">
        <v>1149909</v>
      </c>
      <c r="H1002" t="s">
        <v>13806</v>
      </c>
      <c r="I1002" t="s">
        <v>13807</v>
      </c>
      <c r="J1002" t="s">
        <v>13808</v>
      </c>
      <c r="K1002" t="s">
        <v>13809</v>
      </c>
      <c r="L1002" t="s">
        <v>13810</v>
      </c>
      <c r="M1002" t="s">
        <v>13811</v>
      </c>
      <c r="N1002" t="s">
        <v>4376</v>
      </c>
      <c r="O1002" t="s">
        <v>13812</v>
      </c>
      <c r="P1002" t="s">
        <v>13813</v>
      </c>
      <c r="Q1002" t="s">
        <v>13814</v>
      </c>
      <c r="R1002" t="s">
        <v>13815</v>
      </c>
      <c r="S1002" t="s">
        <v>13816</v>
      </c>
      <c r="T1002" t="s">
        <v>13817</v>
      </c>
      <c r="U1002" t="s">
        <v>13818</v>
      </c>
      <c r="V1002" t="s">
        <v>10</v>
      </c>
      <c r="W1002" t="s">
        <v>53</v>
      </c>
      <c r="X1002" t="s">
        <v>1090</v>
      </c>
      <c r="Y1002" t="s">
        <v>1001</v>
      </c>
      <c r="Z1002" t="s">
        <v>1052</v>
      </c>
    </row>
    <row r="1003" spans="1:26" hidden="1" x14ac:dyDescent="0.35">
      <c r="A1003">
        <v>431899756</v>
      </c>
      <c r="B1003" s="19">
        <v>44012</v>
      </c>
      <c r="C1003">
        <v>143939299</v>
      </c>
      <c r="D1003">
        <v>90611463</v>
      </c>
      <c r="E1003">
        <v>3817811</v>
      </c>
      <c r="F1003">
        <v>3638831</v>
      </c>
      <c r="G1003">
        <v>18527201</v>
      </c>
      <c r="H1003" t="s">
        <v>13766</v>
      </c>
      <c r="I1003" t="s">
        <v>13819</v>
      </c>
      <c r="J1003" t="s">
        <v>13820</v>
      </c>
      <c r="K1003" t="s">
        <v>13821</v>
      </c>
      <c r="L1003" t="s">
        <v>13822</v>
      </c>
      <c r="M1003" t="s">
        <v>13823</v>
      </c>
      <c r="N1003" t="s">
        <v>13824</v>
      </c>
      <c r="O1003" t="s">
        <v>5681</v>
      </c>
      <c r="P1003" t="s">
        <v>13825</v>
      </c>
      <c r="Q1003" t="s">
        <v>13826</v>
      </c>
      <c r="R1003" t="s">
        <v>13827</v>
      </c>
      <c r="S1003" t="s">
        <v>13828</v>
      </c>
      <c r="T1003" t="s">
        <v>13829</v>
      </c>
      <c r="U1003" t="s">
        <v>13830</v>
      </c>
      <c r="V1003" t="s">
        <v>10</v>
      </c>
      <c r="W1003" t="s">
        <v>53</v>
      </c>
      <c r="X1003" t="s">
        <v>1808</v>
      </c>
      <c r="Y1003" t="s">
        <v>1803</v>
      </c>
      <c r="Z1003" t="s">
        <v>1804</v>
      </c>
    </row>
    <row r="1004" spans="1:26" hidden="1" x14ac:dyDescent="0.35">
      <c r="A1004">
        <v>423068303</v>
      </c>
      <c r="B1004" s="19">
        <v>45291</v>
      </c>
      <c r="C1004">
        <v>102211725</v>
      </c>
      <c r="D1004">
        <v>49289936</v>
      </c>
      <c r="E1004">
        <v>8808874</v>
      </c>
      <c r="F1004">
        <v>6923502</v>
      </c>
      <c r="G1004">
        <v>5209321</v>
      </c>
      <c r="H1004" t="s">
        <v>13831</v>
      </c>
      <c r="I1004" t="s">
        <v>13832</v>
      </c>
      <c r="J1004" t="s">
        <v>13833</v>
      </c>
      <c r="K1004" t="s">
        <v>13834</v>
      </c>
      <c r="L1004" t="s">
        <v>9159</v>
      </c>
      <c r="M1004" t="s">
        <v>13835</v>
      </c>
      <c r="N1004" t="s">
        <v>10743</v>
      </c>
      <c r="O1004" t="s">
        <v>11739</v>
      </c>
      <c r="P1004" t="s">
        <v>13836</v>
      </c>
      <c r="Q1004" t="s">
        <v>13837</v>
      </c>
      <c r="R1004" t="s">
        <v>13838</v>
      </c>
      <c r="S1004" t="s">
        <v>13839</v>
      </c>
      <c r="T1004" t="s">
        <v>13840</v>
      </c>
      <c r="U1004" t="s">
        <v>4960</v>
      </c>
      <c r="V1004" t="s">
        <v>10</v>
      </c>
      <c r="W1004" t="s">
        <v>53</v>
      </c>
      <c r="X1004" t="s">
        <v>1049</v>
      </c>
      <c r="Y1004" t="s">
        <v>1001</v>
      </c>
      <c r="Z1004" t="s">
        <v>1037</v>
      </c>
    </row>
    <row r="1005" spans="1:26" hidden="1" x14ac:dyDescent="0.35">
      <c r="A1005">
        <v>423169622</v>
      </c>
      <c r="B1005" s="19">
        <v>43465</v>
      </c>
      <c r="C1005">
        <v>60530769</v>
      </c>
      <c r="D1005">
        <v>11016487</v>
      </c>
      <c r="E1005">
        <v>29482</v>
      </c>
      <c r="F1005">
        <v>-658033</v>
      </c>
      <c r="G1005">
        <v>-227253</v>
      </c>
      <c r="H1005" t="s">
        <v>13841</v>
      </c>
      <c r="I1005" t="s">
        <v>13842</v>
      </c>
      <c r="J1005" t="s">
        <v>13843</v>
      </c>
      <c r="K1005" t="s">
        <v>13844</v>
      </c>
      <c r="L1005" t="s">
        <v>2545</v>
      </c>
      <c r="M1005" t="s">
        <v>13845</v>
      </c>
      <c r="N1005" t="s">
        <v>13846</v>
      </c>
      <c r="O1005" t="s">
        <v>5550</v>
      </c>
      <c r="P1005" t="s">
        <v>6966</v>
      </c>
      <c r="Q1005" t="s">
        <v>13847</v>
      </c>
      <c r="R1005" t="s">
        <v>13848</v>
      </c>
      <c r="S1005" t="s">
        <v>13849</v>
      </c>
      <c r="T1005" t="s">
        <v>6083</v>
      </c>
      <c r="U1005" t="s">
        <v>12881</v>
      </c>
      <c r="V1005" t="s">
        <v>10</v>
      </c>
      <c r="W1005" t="s">
        <v>53</v>
      </c>
      <c r="X1005" t="s">
        <v>1358</v>
      </c>
      <c r="Y1005" t="s">
        <v>1125</v>
      </c>
      <c r="Z1005" t="s">
        <v>1326</v>
      </c>
    </row>
    <row r="1006" spans="1:26" hidden="1" x14ac:dyDescent="0.35">
      <c r="A1006">
        <v>389031907</v>
      </c>
      <c r="B1006" s="19">
        <v>41729</v>
      </c>
      <c r="C1006">
        <v>93771837</v>
      </c>
      <c r="D1006">
        <v>12975932</v>
      </c>
      <c r="E1006">
        <v>779787</v>
      </c>
      <c r="F1006">
        <v>265847</v>
      </c>
      <c r="G1006">
        <v>522425</v>
      </c>
      <c r="H1006" t="s">
        <v>9792</v>
      </c>
      <c r="I1006" t="s">
        <v>13850</v>
      </c>
      <c r="J1006" t="s">
        <v>13851</v>
      </c>
      <c r="K1006" t="s">
        <v>13852</v>
      </c>
      <c r="L1006" t="s">
        <v>2795</v>
      </c>
      <c r="M1006" t="s">
        <v>13853</v>
      </c>
      <c r="N1006" t="s">
        <v>4036</v>
      </c>
      <c r="O1006" t="s">
        <v>13854</v>
      </c>
      <c r="P1006" t="s">
        <v>5428</v>
      </c>
      <c r="Q1006" t="s">
        <v>9405</v>
      </c>
      <c r="R1006" t="s">
        <v>3401</v>
      </c>
      <c r="S1006" t="s">
        <v>427</v>
      </c>
      <c r="T1006" t="s">
        <v>13855</v>
      </c>
      <c r="U1006" t="s">
        <v>13856</v>
      </c>
      <c r="V1006" t="s">
        <v>10</v>
      </c>
      <c r="W1006" t="s">
        <v>53</v>
      </c>
      <c r="X1006" t="s">
        <v>1660</v>
      </c>
      <c r="Y1006" t="s">
        <v>1484</v>
      </c>
      <c r="Z1006" t="s">
        <v>1566</v>
      </c>
    </row>
    <row r="1007" spans="1:26" hidden="1" x14ac:dyDescent="0.35">
      <c r="A1007">
        <v>389031907</v>
      </c>
      <c r="B1007" s="19">
        <v>43555</v>
      </c>
      <c r="C1007">
        <v>120391643</v>
      </c>
      <c r="D1007">
        <v>20434992</v>
      </c>
      <c r="E1007">
        <v>4893479</v>
      </c>
      <c r="F1007">
        <v>4282432</v>
      </c>
      <c r="G1007">
        <v>2552724</v>
      </c>
      <c r="H1007" t="s">
        <v>13857</v>
      </c>
      <c r="I1007" t="s">
        <v>13858</v>
      </c>
      <c r="J1007" t="s">
        <v>13074</v>
      </c>
      <c r="K1007" t="s">
        <v>3094</v>
      </c>
      <c r="L1007" t="s">
        <v>11514</v>
      </c>
      <c r="M1007" t="s">
        <v>10850</v>
      </c>
      <c r="N1007" t="s">
        <v>13799</v>
      </c>
      <c r="O1007" t="s">
        <v>9323</v>
      </c>
      <c r="P1007" t="s">
        <v>13859</v>
      </c>
      <c r="Q1007" t="s">
        <v>13860</v>
      </c>
      <c r="R1007" t="s">
        <v>13861</v>
      </c>
      <c r="S1007" t="s">
        <v>4057</v>
      </c>
      <c r="T1007" t="s">
        <v>13862</v>
      </c>
      <c r="U1007" t="s">
        <v>13863</v>
      </c>
      <c r="V1007" t="s">
        <v>10</v>
      </c>
      <c r="W1007" t="s">
        <v>53</v>
      </c>
      <c r="X1007" t="s">
        <v>1660</v>
      </c>
      <c r="Y1007" t="s">
        <v>1484</v>
      </c>
      <c r="Z1007" t="s">
        <v>1566</v>
      </c>
    </row>
    <row r="1008" spans="1:26" hidden="1" x14ac:dyDescent="0.35">
      <c r="A1008">
        <v>342048055</v>
      </c>
      <c r="B1008" s="19">
        <v>45291</v>
      </c>
      <c r="C1008">
        <v>243239971</v>
      </c>
      <c r="D1008">
        <v>69791757</v>
      </c>
      <c r="E1008">
        <v>13222988</v>
      </c>
      <c r="F1008">
        <v>8063422</v>
      </c>
      <c r="G1008">
        <v>7042080</v>
      </c>
      <c r="H1008" t="s">
        <v>13864</v>
      </c>
      <c r="I1008" t="s">
        <v>13865</v>
      </c>
      <c r="J1008" t="s">
        <v>13866</v>
      </c>
      <c r="K1008" t="s">
        <v>13867</v>
      </c>
      <c r="L1008" t="s">
        <v>13868</v>
      </c>
      <c r="M1008" t="s">
        <v>13869</v>
      </c>
      <c r="N1008" t="s">
        <v>13870</v>
      </c>
      <c r="O1008" t="s">
        <v>4603</v>
      </c>
      <c r="P1008" t="s">
        <v>6633</v>
      </c>
      <c r="Q1008" t="s">
        <v>13871</v>
      </c>
      <c r="R1008" t="s">
        <v>13872</v>
      </c>
      <c r="S1008" t="s">
        <v>13873</v>
      </c>
      <c r="T1008" t="s">
        <v>13874</v>
      </c>
      <c r="U1008" t="s">
        <v>13875</v>
      </c>
      <c r="V1008" t="s">
        <v>10</v>
      </c>
      <c r="W1008" t="s">
        <v>53</v>
      </c>
      <c r="X1008" t="s">
        <v>1493</v>
      </c>
      <c r="Y1008" t="s">
        <v>1484</v>
      </c>
      <c r="Z1008" t="s">
        <v>1485</v>
      </c>
    </row>
    <row r="1009" spans="1:26" hidden="1" x14ac:dyDescent="0.35">
      <c r="A1009">
        <v>524935301</v>
      </c>
      <c r="B1009" s="19">
        <v>44834</v>
      </c>
      <c r="C1009">
        <v>92629269</v>
      </c>
      <c r="D1009">
        <v>38381363</v>
      </c>
      <c r="E1009">
        <v>5864350</v>
      </c>
      <c r="F1009">
        <v>5979159</v>
      </c>
      <c r="G1009">
        <v>3923119</v>
      </c>
      <c r="H1009" t="s">
        <v>13876</v>
      </c>
      <c r="I1009" t="s">
        <v>13877</v>
      </c>
      <c r="J1009" t="s">
        <v>13878</v>
      </c>
      <c r="K1009" t="s">
        <v>391</v>
      </c>
      <c r="L1009" t="s">
        <v>13879</v>
      </c>
      <c r="M1009" t="s">
        <v>2610</v>
      </c>
      <c r="N1009" t="s">
        <v>8452</v>
      </c>
      <c r="O1009" t="s">
        <v>13880</v>
      </c>
      <c r="P1009" t="s">
        <v>13881</v>
      </c>
      <c r="Q1009" t="s">
        <v>9069</v>
      </c>
      <c r="R1009" t="s">
        <v>13882</v>
      </c>
      <c r="S1009" t="s">
        <v>13883</v>
      </c>
      <c r="T1009" t="s">
        <v>13884</v>
      </c>
      <c r="U1009" t="s">
        <v>13885</v>
      </c>
      <c r="V1009" t="s">
        <v>10</v>
      </c>
      <c r="W1009" t="s">
        <v>53</v>
      </c>
      <c r="X1009" t="s">
        <v>900</v>
      </c>
      <c r="Y1009" t="s">
        <v>771</v>
      </c>
      <c r="Z1009" t="s">
        <v>881</v>
      </c>
    </row>
    <row r="1010" spans="1:26" hidden="1" x14ac:dyDescent="0.35">
      <c r="A1010">
        <v>388238842</v>
      </c>
      <c r="B1010" s="19">
        <v>43465</v>
      </c>
      <c r="C1010">
        <v>60268352</v>
      </c>
      <c r="D1010">
        <v>43219371</v>
      </c>
      <c r="E1010">
        <v>2274354</v>
      </c>
      <c r="F1010">
        <v>-430891</v>
      </c>
      <c r="G1010">
        <v>-847430</v>
      </c>
      <c r="H1010" t="s">
        <v>13886</v>
      </c>
      <c r="I1010" t="s">
        <v>13887</v>
      </c>
      <c r="J1010" t="s">
        <v>13888</v>
      </c>
      <c r="K1010" t="s">
        <v>13889</v>
      </c>
      <c r="L1010" t="s">
        <v>13890</v>
      </c>
      <c r="M1010" t="s">
        <v>10368</v>
      </c>
      <c r="N1010" t="s">
        <v>13891</v>
      </c>
      <c r="O1010" t="s">
        <v>13892</v>
      </c>
      <c r="P1010" t="s">
        <v>13893</v>
      </c>
      <c r="Q1010" t="s">
        <v>13894</v>
      </c>
      <c r="R1010" t="s">
        <v>13895</v>
      </c>
      <c r="S1010" t="s">
        <v>13896</v>
      </c>
      <c r="T1010" t="s">
        <v>13897</v>
      </c>
      <c r="U1010" t="s">
        <v>13898</v>
      </c>
      <c r="V1010" t="s">
        <v>10</v>
      </c>
      <c r="W1010" t="s">
        <v>53</v>
      </c>
      <c r="X1010" t="s">
        <v>1078</v>
      </c>
      <c r="Y1010" t="s">
        <v>1001</v>
      </c>
      <c r="Z1010" t="s">
        <v>1052</v>
      </c>
    </row>
    <row r="1011" spans="1:26" hidden="1" x14ac:dyDescent="0.35">
      <c r="A1011">
        <v>501994107</v>
      </c>
      <c r="B1011" s="19">
        <v>44561</v>
      </c>
      <c r="C1011">
        <v>34302146</v>
      </c>
      <c r="D1011">
        <v>9921790</v>
      </c>
      <c r="E1011">
        <v>653129</v>
      </c>
      <c r="F1011">
        <v>654926</v>
      </c>
      <c r="G1011">
        <v>0</v>
      </c>
      <c r="H1011" t="s">
        <v>6118</v>
      </c>
      <c r="I1011" t="s">
        <v>13899</v>
      </c>
      <c r="J1011" t="s">
        <v>67</v>
      </c>
      <c r="K1011" t="s">
        <v>6602</v>
      </c>
      <c r="L1011" t="s">
        <v>13900</v>
      </c>
      <c r="M1011" t="s">
        <v>13901</v>
      </c>
      <c r="N1011" t="s">
        <v>5364</v>
      </c>
      <c r="O1011" t="s">
        <v>222</v>
      </c>
      <c r="P1011" t="s">
        <v>13902</v>
      </c>
      <c r="Q1011" t="s">
        <v>8453</v>
      </c>
      <c r="R1011" t="s">
        <v>13903</v>
      </c>
      <c r="S1011" t="s">
        <v>13904</v>
      </c>
      <c r="T1011" t="s">
        <v>13905</v>
      </c>
      <c r="U1011" t="s">
        <v>13906</v>
      </c>
      <c r="V1011" t="s">
        <v>10</v>
      </c>
      <c r="W1011" t="s">
        <v>53</v>
      </c>
      <c r="X1011" t="s">
        <v>1266</v>
      </c>
      <c r="Y1011" t="s">
        <v>1125</v>
      </c>
      <c r="Z1011" t="s">
        <v>1174</v>
      </c>
    </row>
    <row r="1012" spans="1:26" hidden="1" x14ac:dyDescent="0.35">
      <c r="A1012">
        <v>501994107</v>
      </c>
      <c r="B1012" s="19">
        <v>45291</v>
      </c>
      <c r="C1012">
        <v>42649592</v>
      </c>
      <c r="D1012">
        <v>11334435</v>
      </c>
      <c r="E1012">
        <v>613910</v>
      </c>
      <c r="F1012">
        <v>618365</v>
      </c>
      <c r="G1012">
        <v>0</v>
      </c>
      <c r="H1012" t="s">
        <v>49</v>
      </c>
      <c r="I1012" t="s">
        <v>10428</v>
      </c>
      <c r="J1012" t="s">
        <v>67</v>
      </c>
      <c r="K1012" t="s">
        <v>13147</v>
      </c>
      <c r="L1012" t="s">
        <v>13907</v>
      </c>
      <c r="M1012" t="s">
        <v>6290</v>
      </c>
      <c r="N1012" t="s">
        <v>5616</v>
      </c>
      <c r="O1012" t="s">
        <v>49</v>
      </c>
      <c r="P1012" t="s">
        <v>6443</v>
      </c>
      <c r="Q1012" t="s">
        <v>3753</v>
      </c>
      <c r="R1012" t="s">
        <v>13908</v>
      </c>
      <c r="S1012" t="s">
        <v>11340</v>
      </c>
      <c r="T1012" t="s">
        <v>13909</v>
      </c>
      <c r="U1012" t="s">
        <v>13910</v>
      </c>
      <c r="V1012" t="s">
        <v>10</v>
      </c>
      <c r="W1012" t="s">
        <v>53</v>
      </c>
      <c r="X1012" t="s">
        <v>1266</v>
      </c>
      <c r="Y1012" t="s">
        <v>1125</v>
      </c>
      <c r="Z1012" t="s">
        <v>1174</v>
      </c>
    </row>
    <row r="1013" spans="1:26" hidden="1" x14ac:dyDescent="0.35">
      <c r="A1013">
        <v>492958269</v>
      </c>
      <c r="B1013" s="19">
        <v>43830</v>
      </c>
      <c r="C1013">
        <v>125373386</v>
      </c>
      <c r="D1013">
        <v>58935738</v>
      </c>
      <c r="E1013">
        <v>3015326</v>
      </c>
      <c r="F1013">
        <v>-915129</v>
      </c>
      <c r="G1013">
        <v>-731937</v>
      </c>
      <c r="H1013" t="s">
        <v>9077</v>
      </c>
      <c r="I1013" t="s">
        <v>13911</v>
      </c>
      <c r="J1013" t="s">
        <v>13912</v>
      </c>
      <c r="K1013" t="s">
        <v>13913</v>
      </c>
      <c r="L1013" t="s">
        <v>10417</v>
      </c>
      <c r="M1013" t="s">
        <v>13090</v>
      </c>
      <c r="N1013" t="s">
        <v>13914</v>
      </c>
      <c r="O1013" t="s">
        <v>5958</v>
      </c>
      <c r="P1013" t="s">
        <v>13915</v>
      </c>
      <c r="Q1013" t="s">
        <v>13916</v>
      </c>
      <c r="R1013" t="s">
        <v>13917</v>
      </c>
      <c r="S1013" t="s">
        <v>13918</v>
      </c>
      <c r="T1013" t="s">
        <v>13919</v>
      </c>
      <c r="U1013" t="s">
        <v>13920</v>
      </c>
      <c r="V1013" t="s">
        <v>10</v>
      </c>
      <c r="W1013" t="s">
        <v>53</v>
      </c>
      <c r="X1013" t="s">
        <v>770</v>
      </c>
      <c r="Y1013" t="s">
        <v>771</v>
      </c>
      <c r="Z1013" t="s">
        <v>772</v>
      </c>
    </row>
    <row r="1014" spans="1:26" hidden="1" x14ac:dyDescent="0.35">
      <c r="A1014">
        <v>390241875</v>
      </c>
      <c r="B1014" s="19">
        <v>44561</v>
      </c>
      <c r="C1014">
        <v>26661242</v>
      </c>
      <c r="D1014">
        <v>8455344</v>
      </c>
      <c r="E1014">
        <v>1087738</v>
      </c>
      <c r="F1014">
        <v>589701</v>
      </c>
      <c r="G1014">
        <v>580829</v>
      </c>
      <c r="H1014" t="s">
        <v>13921</v>
      </c>
      <c r="I1014" t="s">
        <v>13922</v>
      </c>
      <c r="J1014" t="s">
        <v>8166</v>
      </c>
      <c r="K1014" t="s">
        <v>13923</v>
      </c>
      <c r="L1014" t="s">
        <v>2686</v>
      </c>
      <c r="M1014" t="s">
        <v>13924</v>
      </c>
      <c r="N1014" t="s">
        <v>13925</v>
      </c>
      <c r="O1014" t="s">
        <v>13926</v>
      </c>
      <c r="P1014" t="s">
        <v>13927</v>
      </c>
      <c r="Q1014" t="s">
        <v>13623</v>
      </c>
      <c r="R1014" t="s">
        <v>13928</v>
      </c>
      <c r="S1014" t="s">
        <v>13929</v>
      </c>
      <c r="T1014" t="s">
        <v>13930</v>
      </c>
      <c r="U1014" t="s">
        <v>13931</v>
      </c>
      <c r="V1014" t="s">
        <v>10</v>
      </c>
      <c r="W1014" t="s">
        <v>53</v>
      </c>
      <c r="X1014" t="s">
        <v>1282</v>
      </c>
      <c r="Y1014" t="s">
        <v>1125</v>
      </c>
      <c r="Z1014" t="s">
        <v>1174</v>
      </c>
    </row>
    <row r="1015" spans="1:26" hidden="1" x14ac:dyDescent="0.35">
      <c r="A1015">
        <v>430423426</v>
      </c>
      <c r="B1015" s="19">
        <v>43281</v>
      </c>
      <c r="C1015">
        <v>33571784</v>
      </c>
      <c r="D1015">
        <v>8000687</v>
      </c>
      <c r="E1015">
        <v>551151</v>
      </c>
      <c r="F1015">
        <v>279944</v>
      </c>
      <c r="G1015">
        <v>-98820</v>
      </c>
      <c r="H1015" t="s">
        <v>13932</v>
      </c>
      <c r="I1015" t="s">
        <v>13933</v>
      </c>
      <c r="J1015" t="s">
        <v>13934</v>
      </c>
      <c r="K1015" t="s">
        <v>4985</v>
      </c>
      <c r="L1015" t="s">
        <v>13935</v>
      </c>
      <c r="M1015" t="s">
        <v>13936</v>
      </c>
      <c r="N1015" t="s">
        <v>3311</v>
      </c>
      <c r="O1015" t="s">
        <v>3591</v>
      </c>
      <c r="P1015" t="s">
        <v>10278</v>
      </c>
      <c r="Q1015" t="s">
        <v>2441</v>
      </c>
      <c r="R1015" t="s">
        <v>13937</v>
      </c>
      <c r="S1015" t="s">
        <v>13938</v>
      </c>
      <c r="T1015" t="s">
        <v>13939</v>
      </c>
      <c r="U1015" t="s">
        <v>13940</v>
      </c>
      <c r="V1015" t="s">
        <v>10</v>
      </c>
      <c r="W1015" t="s">
        <v>53</v>
      </c>
      <c r="X1015" t="s">
        <v>1525</v>
      </c>
      <c r="Y1015" t="s">
        <v>1484</v>
      </c>
      <c r="Z1015" t="s">
        <v>1485</v>
      </c>
    </row>
    <row r="1016" spans="1:26" hidden="1" x14ac:dyDescent="0.35">
      <c r="A1016">
        <v>428937932</v>
      </c>
      <c r="B1016" s="19">
        <v>42735</v>
      </c>
      <c r="C1016">
        <v>40514451</v>
      </c>
      <c r="D1016">
        <v>15353945</v>
      </c>
      <c r="E1016">
        <v>162833</v>
      </c>
      <c r="F1016">
        <v>-11858</v>
      </c>
      <c r="G1016">
        <v>29019</v>
      </c>
      <c r="H1016" t="s">
        <v>13941</v>
      </c>
      <c r="I1016" t="s">
        <v>13942</v>
      </c>
      <c r="J1016" t="s">
        <v>6396</v>
      </c>
      <c r="K1016" t="s">
        <v>13943</v>
      </c>
      <c r="L1016" t="s">
        <v>13944</v>
      </c>
      <c r="M1016" t="s">
        <v>13945</v>
      </c>
      <c r="N1016" t="s">
        <v>9979</v>
      </c>
      <c r="O1016" t="s">
        <v>13946</v>
      </c>
      <c r="P1016" t="s">
        <v>2587</v>
      </c>
      <c r="Q1016" t="s">
        <v>13947</v>
      </c>
      <c r="R1016" t="s">
        <v>13948</v>
      </c>
      <c r="S1016" t="s">
        <v>13949</v>
      </c>
      <c r="T1016" t="s">
        <v>13950</v>
      </c>
      <c r="U1016" t="s">
        <v>13951</v>
      </c>
      <c r="V1016" t="s">
        <v>10</v>
      </c>
      <c r="W1016" t="s">
        <v>53</v>
      </c>
      <c r="X1016" t="s">
        <v>1254</v>
      </c>
      <c r="Y1016" t="s">
        <v>1125</v>
      </c>
      <c r="Z1016" t="s">
        <v>1174</v>
      </c>
    </row>
    <row r="1017" spans="1:26" hidden="1" x14ac:dyDescent="0.35">
      <c r="A1017">
        <v>400040283</v>
      </c>
      <c r="B1017" s="19">
        <v>45657</v>
      </c>
      <c r="C1017">
        <v>590324813</v>
      </c>
      <c r="D1017">
        <v>191332890</v>
      </c>
      <c r="E1017">
        <v>43147395</v>
      </c>
      <c r="F1017">
        <v>28081649</v>
      </c>
      <c r="G1017">
        <v>20795840</v>
      </c>
      <c r="H1017" t="s">
        <v>49</v>
      </c>
      <c r="I1017" t="s">
        <v>13952</v>
      </c>
      <c r="J1017" t="s">
        <v>13953</v>
      </c>
      <c r="K1017" t="s">
        <v>13954</v>
      </c>
      <c r="L1017" t="s">
        <v>13955</v>
      </c>
      <c r="M1017" t="s">
        <v>5854</v>
      </c>
      <c r="N1017" t="s">
        <v>13956</v>
      </c>
      <c r="O1017" t="s">
        <v>49</v>
      </c>
      <c r="P1017" t="s">
        <v>13957</v>
      </c>
      <c r="Q1017" t="s">
        <v>13958</v>
      </c>
      <c r="R1017" t="s">
        <v>13959</v>
      </c>
      <c r="S1017" t="s">
        <v>13960</v>
      </c>
      <c r="T1017" t="s">
        <v>13961</v>
      </c>
      <c r="U1017" t="s">
        <v>13962</v>
      </c>
      <c r="V1017" t="s">
        <v>10</v>
      </c>
      <c r="W1017" t="s">
        <v>53</v>
      </c>
      <c r="X1017" t="s">
        <v>1332</v>
      </c>
      <c r="Y1017" t="s">
        <v>1125</v>
      </c>
      <c r="Z1017" t="s">
        <v>1326</v>
      </c>
    </row>
    <row r="1018" spans="1:26" hidden="1" x14ac:dyDescent="0.35">
      <c r="A1018">
        <v>425073962</v>
      </c>
      <c r="B1018" s="19">
        <v>43465</v>
      </c>
      <c r="C1018">
        <v>251042104</v>
      </c>
      <c r="D1018">
        <v>123543849</v>
      </c>
      <c r="E1018">
        <v>30313018</v>
      </c>
      <c r="F1018">
        <v>18271255</v>
      </c>
      <c r="G1018">
        <v>10663850</v>
      </c>
      <c r="H1018" t="s">
        <v>3476</v>
      </c>
      <c r="I1018" t="s">
        <v>13963</v>
      </c>
      <c r="J1018" t="s">
        <v>13964</v>
      </c>
      <c r="K1018" t="s">
        <v>13965</v>
      </c>
      <c r="L1018" t="s">
        <v>13966</v>
      </c>
      <c r="M1018" t="s">
        <v>13967</v>
      </c>
      <c r="N1018" t="s">
        <v>5568</v>
      </c>
      <c r="O1018" t="s">
        <v>3629</v>
      </c>
      <c r="P1018" t="s">
        <v>13968</v>
      </c>
      <c r="Q1018" t="s">
        <v>13969</v>
      </c>
      <c r="R1018" t="s">
        <v>13970</v>
      </c>
      <c r="S1018" t="s">
        <v>13971</v>
      </c>
      <c r="T1018" t="s">
        <v>13972</v>
      </c>
      <c r="U1018" t="s">
        <v>13973</v>
      </c>
      <c r="V1018" t="s">
        <v>10</v>
      </c>
      <c r="W1018" t="s">
        <v>53</v>
      </c>
      <c r="X1018" t="s">
        <v>1768</v>
      </c>
      <c r="Y1018" t="s">
        <v>1766</v>
      </c>
      <c r="Z1018" t="s">
        <v>1766</v>
      </c>
    </row>
    <row r="1019" spans="1:26" hidden="1" x14ac:dyDescent="0.35">
      <c r="A1019">
        <v>444399935</v>
      </c>
      <c r="B1019" s="19">
        <v>43830</v>
      </c>
      <c r="C1019">
        <v>58920824</v>
      </c>
      <c r="D1019">
        <v>23592029</v>
      </c>
      <c r="E1019">
        <v>1533047</v>
      </c>
      <c r="F1019">
        <v>801767</v>
      </c>
      <c r="G1019">
        <v>307862</v>
      </c>
      <c r="H1019" t="s">
        <v>13974</v>
      </c>
      <c r="I1019" t="s">
        <v>13975</v>
      </c>
      <c r="J1019" t="s">
        <v>13976</v>
      </c>
      <c r="K1019" t="s">
        <v>13977</v>
      </c>
      <c r="L1019" t="s">
        <v>13978</v>
      </c>
      <c r="M1019" t="s">
        <v>8621</v>
      </c>
      <c r="N1019" t="s">
        <v>12359</v>
      </c>
      <c r="O1019" t="s">
        <v>4183</v>
      </c>
      <c r="P1019" t="s">
        <v>13979</v>
      </c>
      <c r="Q1019" t="s">
        <v>13980</v>
      </c>
      <c r="R1019" t="s">
        <v>13981</v>
      </c>
      <c r="S1019" t="s">
        <v>9965</v>
      </c>
      <c r="T1019" t="s">
        <v>13982</v>
      </c>
      <c r="U1019" t="s">
        <v>13983</v>
      </c>
      <c r="V1019" t="s">
        <v>10</v>
      </c>
      <c r="W1019" t="s">
        <v>53</v>
      </c>
      <c r="X1019" t="s">
        <v>696</v>
      </c>
      <c r="Y1019" t="s">
        <v>509</v>
      </c>
      <c r="Z1019" t="s">
        <v>666</v>
      </c>
    </row>
    <row r="1020" spans="1:26" hidden="1" x14ac:dyDescent="0.35">
      <c r="A1020">
        <v>400333738</v>
      </c>
      <c r="B1020" s="19">
        <v>43465</v>
      </c>
      <c r="C1020">
        <v>43488000</v>
      </c>
      <c r="D1020">
        <v>19174000</v>
      </c>
      <c r="E1020">
        <v>501000</v>
      </c>
      <c r="F1020">
        <v>-809000</v>
      </c>
      <c r="G1020">
        <v>-643000</v>
      </c>
      <c r="H1020" t="s">
        <v>13984</v>
      </c>
      <c r="I1020" t="s">
        <v>13985</v>
      </c>
      <c r="J1020" t="s">
        <v>13986</v>
      </c>
      <c r="K1020" t="s">
        <v>13987</v>
      </c>
      <c r="L1020" t="s">
        <v>13988</v>
      </c>
      <c r="M1020" t="s">
        <v>13989</v>
      </c>
      <c r="N1020" t="s">
        <v>13990</v>
      </c>
      <c r="O1020" t="s">
        <v>13991</v>
      </c>
      <c r="P1020" t="s">
        <v>3537</v>
      </c>
      <c r="Q1020" t="s">
        <v>13992</v>
      </c>
      <c r="R1020" t="s">
        <v>13993</v>
      </c>
      <c r="S1020" t="s">
        <v>13994</v>
      </c>
      <c r="T1020" t="s">
        <v>13995</v>
      </c>
      <c r="U1020" t="s">
        <v>13996</v>
      </c>
      <c r="V1020" t="s">
        <v>10</v>
      </c>
      <c r="W1020" t="s">
        <v>53</v>
      </c>
      <c r="X1020" t="s">
        <v>1112</v>
      </c>
      <c r="Y1020" t="s">
        <v>1001</v>
      </c>
      <c r="Z1020" t="s">
        <v>1052</v>
      </c>
    </row>
    <row r="1021" spans="1:26" hidden="1" x14ac:dyDescent="0.35">
      <c r="A1021">
        <v>426080081</v>
      </c>
      <c r="B1021" s="19">
        <v>42369</v>
      </c>
      <c r="C1021">
        <v>155864839</v>
      </c>
      <c r="D1021">
        <v>62906118</v>
      </c>
      <c r="E1021">
        <v>6869391</v>
      </c>
      <c r="F1021">
        <v>4446982</v>
      </c>
      <c r="G1021">
        <v>2801783</v>
      </c>
      <c r="H1021" t="s">
        <v>13997</v>
      </c>
      <c r="I1021" t="s">
        <v>13998</v>
      </c>
      <c r="J1021" t="s">
        <v>13999</v>
      </c>
      <c r="K1021" t="s">
        <v>14000</v>
      </c>
      <c r="L1021" t="s">
        <v>14001</v>
      </c>
      <c r="M1021" t="s">
        <v>14002</v>
      </c>
      <c r="N1021" t="s">
        <v>5693</v>
      </c>
      <c r="O1021" t="s">
        <v>14003</v>
      </c>
      <c r="P1021" t="s">
        <v>14004</v>
      </c>
      <c r="Q1021" t="s">
        <v>14005</v>
      </c>
      <c r="R1021" t="s">
        <v>14006</v>
      </c>
      <c r="S1021" t="s">
        <v>14007</v>
      </c>
      <c r="T1021" t="s">
        <v>14008</v>
      </c>
      <c r="U1021" t="s">
        <v>14009</v>
      </c>
      <c r="V1021" t="s">
        <v>10</v>
      </c>
      <c r="W1021" t="s">
        <v>53</v>
      </c>
      <c r="X1021" t="s">
        <v>682</v>
      </c>
      <c r="Y1021" t="s">
        <v>509</v>
      </c>
      <c r="Z1021" t="s">
        <v>666</v>
      </c>
    </row>
    <row r="1022" spans="1:26" hidden="1" x14ac:dyDescent="0.35">
      <c r="A1022">
        <v>427380225</v>
      </c>
      <c r="B1022" s="19">
        <v>44561</v>
      </c>
      <c r="C1022">
        <v>42851825</v>
      </c>
      <c r="D1022">
        <v>19941123</v>
      </c>
      <c r="E1022">
        <v>5099292</v>
      </c>
      <c r="F1022">
        <v>4218230</v>
      </c>
      <c r="G1022">
        <v>3617746</v>
      </c>
      <c r="H1022" t="s">
        <v>14010</v>
      </c>
      <c r="I1022" t="s">
        <v>14011</v>
      </c>
      <c r="J1022" t="s">
        <v>14012</v>
      </c>
      <c r="K1022" t="s">
        <v>14013</v>
      </c>
      <c r="L1022" t="s">
        <v>14014</v>
      </c>
      <c r="M1022" t="s">
        <v>5996</v>
      </c>
      <c r="N1022" t="s">
        <v>14015</v>
      </c>
      <c r="O1022" t="s">
        <v>14016</v>
      </c>
      <c r="P1022" t="s">
        <v>14017</v>
      </c>
      <c r="Q1022" t="s">
        <v>14018</v>
      </c>
      <c r="R1022" t="s">
        <v>14019</v>
      </c>
      <c r="S1022" t="s">
        <v>14020</v>
      </c>
      <c r="T1022" t="s">
        <v>14021</v>
      </c>
      <c r="U1022" t="s">
        <v>14022</v>
      </c>
      <c r="V1022" t="s">
        <v>10</v>
      </c>
      <c r="W1022" t="s">
        <v>53</v>
      </c>
      <c r="X1022" t="s">
        <v>710</v>
      </c>
      <c r="Y1022" t="s">
        <v>509</v>
      </c>
      <c r="Z1022" t="s">
        <v>666</v>
      </c>
    </row>
    <row r="1023" spans="1:26" hidden="1" x14ac:dyDescent="0.35">
      <c r="A1023">
        <v>435580477</v>
      </c>
      <c r="B1023" s="19">
        <v>43830</v>
      </c>
      <c r="C1023">
        <v>55966367</v>
      </c>
      <c r="D1023">
        <v>31121011</v>
      </c>
      <c r="E1023">
        <v>4718204</v>
      </c>
      <c r="F1023">
        <v>1107291</v>
      </c>
      <c r="G1023">
        <v>595431</v>
      </c>
      <c r="H1023" t="s">
        <v>14023</v>
      </c>
      <c r="I1023" t="s">
        <v>14024</v>
      </c>
      <c r="J1023" t="s">
        <v>14025</v>
      </c>
      <c r="K1023" t="s">
        <v>14026</v>
      </c>
      <c r="L1023" t="s">
        <v>14027</v>
      </c>
      <c r="M1023" t="s">
        <v>14028</v>
      </c>
      <c r="N1023" t="s">
        <v>435</v>
      </c>
      <c r="O1023" t="s">
        <v>14029</v>
      </c>
      <c r="P1023" t="s">
        <v>14030</v>
      </c>
      <c r="Q1023" t="s">
        <v>165</v>
      </c>
      <c r="R1023" t="s">
        <v>14031</v>
      </c>
      <c r="S1023" t="s">
        <v>14032</v>
      </c>
      <c r="T1023" t="s">
        <v>14033</v>
      </c>
      <c r="U1023" t="s">
        <v>14034</v>
      </c>
      <c r="V1023" t="s">
        <v>10</v>
      </c>
      <c r="W1023" t="s">
        <v>53</v>
      </c>
      <c r="X1023" t="s">
        <v>990</v>
      </c>
      <c r="Y1023" t="s">
        <v>771</v>
      </c>
      <c r="Z1023" t="s">
        <v>960</v>
      </c>
    </row>
    <row r="1024" spans="1:26" hidden="1" x14ac:dyDescent="0.35">
      <c r="A1024">
        <v>388039612</v>
      </c>
      <c r="B1024" s="19">
        <v>44255</v>
      </c>
      <c r="C1024">
        <v>37239479</v>
      </c>
      <c r="D1024">
        <v>10282017</v>
      </c>
      <c r="E1024">
        <v>-964808</v>
      </c>
      <c r="F1024">
        <v>-2121843</v>
      </c>
      <c r="G1024">
        <v>-532857</v>
      </c>
      <c r="H1024" t="s">
        <v>14035</v>
      </c>
      <c r="I1024" t="s">
        <v>14036</v>
      </c>
      <c r="J1024" t="s">
        <v>14037</v>
      </c>
      <c r="K1024" t="s">
        <v>14038</v>
      </c>
      <c r="L1024" t="s">
        <v>10120</v>
      </c>
      <c r="M1024" t="s">
        <v>14039</v>
      </c>
      <c r="N1024" t="s">
        <v>14040</v>
      </c>
      <c r="O1024" t="s">
        <v>14041</v>
      </c>
      <c r="P1024" t="s">
        <v>14042</v>
      </c>
      <c r="Q1024" t="s">
        <v>14043</v>
      </c>
      <c r="R1024" t="s">
        <v>14044</v>
      </c>
      <c r="S1024" t="s">
        <v>8654</v>
      </c>
      <c r="T1024" t="s">
        <v>14045</v>
      </c>
      <c r="U1024" t="s">
        <v>14046</v>
      </c>
      <c r="V1024" t="s">
        <v>10</v>
      </c>
      <c r="W1024" t="s">
        <v>53</v>
      </c>
      <c r="X1024" t="s">
        <v>1547</v>
      </c>
      <c r="Y1024" t="s">
        <v>1484</v>
      </c>
      <c r="Z1024" t="s">
        <v>1485</v>
      </c>
    </row>
    <row r="1025" spans="1:26" hidden="1" x14ac:dyDescent="0.35">
      <c r="A1025">
        <v>435880505</v>
      </c>
      <c r="B1025" s="19">
        <v>44196</v>
      </c>
      <c r="C1025">
        <v>34097740</v>
      </c>
      <c r="D1025">
        <v>15945081</v>
      </c>
      <c r="E1025">
        <v>1244512</v>
      </c>
      <c r="F1025">
        <v>-1554614</v>
      </c>
      <c r="G1025">
        <v>-6842513</v>
      </c>
      <c r="H1025" t="s">
        <v>14047</v>
      </c>
      <c r="I1025" t="s">
        <v>14048</v>
      </c>
      <c r="J1025" t="s">
        <v>14049</v>
      </c>
      <c r="K1025" t="s">
        <v>14050</v>
      </c>
      <c r="L1025" t="s">
        <v>14051</v>
      </c>
      <c r="M1025" t="s">
        <v>14052</v>
      </c>
      <c r="N1025" t="s">
        <v>14053</v>
      </c>
      <c r="O1025" t="s">
        <v>14054</v>
      </c>
      <c r="P1025" t="s">
        <v>14055</v>
      </c>
      <c r="Q1025" t="s">
        <v>5934</v>
      </c>
      <c r="R1025" t="s">
        <v>14056</v>
      </c>
      <c r="S1025" t="s">
        <v>14057</v>
      </c>
      <c r="T1025" t="s">
        <v>14058</v>
      </c>
      <c r="U1025" t="s">
        <v>14059</v>
      </c>
      <c r="V1025" t="s">
        <v>10</v>
      </c>
      <c r="W1025" t="s">
        <v>53</v>
      </c>
      <c r="X1025" t="s">
        <v>764</v>
      </c>
      <c r="Y1025" t="s">
        <v>509</v>
      </c>
      <c r="Z1025" t="s">
        <v>746</v>
      </c>
    </row>
    <row r="1026" spans="1:26" hidden="1" x14ac:dyDescent="0.35">
      <c r="A1026">
        <v>435155981</v>
      </c>
      <c r="B1026" s="19">
        <v>45657</v>
      </c>
      <c r="C1026">
        <v>33552057</v>
      </c>
      <c r="D1026">
        <v>8337585</v>
      </c>
      <c r="E1026">
        <v>-794796</v>
      </c>
      <c r="F1026">
        <v>-793863</v>
      </c>
      <c r="G1026">
        <v>0</v>
      </c>
      <c r="H1026" t="s">
        <v>49</v>
      </c>
      <c r="I1026" t="s">
        <v>14060</v>
      </c>
      <c r="J1026" t="s">
        <v>67</v>
      </c>
      <c r="K1026" t="s">
        <v>14061</v>
      </c>
      <c r="L1026" t="s">
        <v>14062</v>
      </c>
      <c r="M1026" t="s">
        <v>14063</v>
      </c>
      <c r="N1026" t="s">
        <v>14064</v>
      </c>
      <c r="O1026" t="s">
        <v>49</v>
      </c>
      <c r="P1026" t="s">
        <v>14065</v>
      </c>
      <c r="Q1026" t="s">
        <v>14066</v>
      </c>
      <c r="R1026" t="s">
        <v>14067</v>
      </c>
      <c r="S1026" t="s">
        <v>14068</v>
      </c>
      <c r="T1026" t="s">
        <v>14069</v>
      </c>
      <c r="U1026" t="s">
        <v>14070</v>
      </c>
      <c r="V1026" t="s">
        <v>10</v>
      </c>
      <c r="W1026" t="s">
        <v>53</v>
      </c>
      <c r="X1026" t="s">
        <v>1366</v>
      </c>
      <c r="Y1026" t="s">
        <v>1125</v>
      </c>
      <c r="Z1026" t="s">
        <v>1326</v>
      </c>
    </row>
    <row r="1027" spans="1:26" hidden="1" x14ac:dyDescent="0.35">
      <c r="A1027">
        <v>63804108</v>
      </c>
      <c r="B1027" s="19">
        <v>43465</v>
      </c>
      <c r="C1027">
        <v>36402113</v>
      </c>
      <c r="D1027">
        <v>12447867</v>
      </c>
      <c r="E1027">
        <v>4242233</v>
      </c>
      <c r="F1027">
        <v>3977397</v>
      </c>
      <c r="G1027">
        <v>2385066</v>
      </c>
      <c r="H1027" t="s">
        <v>14071</v>
      </c>
      <c r="I1027" t="s">
        <v>14072</v>
      </c>
      <c r="J1027" t="s">
        <v>14073</v>
      </c>
      <c r="K1027" t="s">
        <v>14074</v>
      </c>
      <c r="L1027" t="s">
        <v>14075</v>
      </c>
      <c r="M1027" t="s">
        <v>14076</v>
      </c>
      <c r="N1027" t="s">
        <v>14077</v>
      </c>
      <c r="O1027" t="s">
        <v>9318</v>
      </c>
      <c r="P1027" t="s">
        <v>14078</v>
      </c>
      <c r="Q1027" t="s">
        <v>14079</v>
      </c>
      <c r="R1027" t="s">
        <v>14080</v>
      </c>
      <c r="S1027" t="s">
        <v>14081</v>
      </c>
      <c r="T1027" t="s">
        <v>14082</v>
      </c>
      <c r="U1027" t="s">
        <v>14083</v>
      </c>
      <c r="V1027" t="s">
        <v>10</v>
      </c>
      <c r="W1027" t="s">
        <v>53</v>
      </c>
      <c r="X1027" t="s">
        <v>577</v>
      </c>
      <c r="Y1027" t="s">
        <v>509</v>
      </c>
      <c r="Z1027" t="s">
        <v>529</v>
      </c>
    </row>
    <row r="1028" spans="1:26" hidden="1" x14ac:dyDescent="0.35">
      <c r="A1028">
        <v>425052743</v>
      </c>
      <c r="B1028" s="19">
        <v>44286</v>
      </c>
      <c r="C1028">
        <v>31585963</v>
      </c>
      <c r="D1028">
        <v>12013012</v>
      </c>
      <c r="E1028">
        <v>1689694</v>
      </c>
      <c r="F1028">
        <v>876383</v>
      </c>
      <c r="G1028">
        <v>720762</v>
      </c>
      <c r="H1028" t="s">
        <v>14084</v>
      </c>
      <c r="I1028" t="s">
        <v>14085</v>
      </c>
      <c r="J1028" t="s">
        <v>14086</v>
      </c>
      <c r="K1028" t="s">
        <v>14087</v>
      </c>
      <c r="L1028" t="s">
        <v>14088</v>
      </c>
      <c r="M1028" t="s">
        <v>14089</v>
      </c>
      <c r="N1028" t="s">
        <v>9127</v>
      </c>
      <c r="O1028" t="s">
        <v>14090</v>
      </c>
      <c r="P1028" t="s">
        <v>14091</v>
      </c>
      <c r="Q1028" t="s">
        <v>14092</v>
      </c>
      <c r="R1028" t="s">
        <v>14093</v>
      </c>
      <c r="S1028" t="s">
        <v>14094</v>
      </c>
      <c r="T1028" t="s">
        <v>14095</v>
      </c>
      <c r="U1028" t="s">
        <v>14096</v>
      </c>
      <c r="V1028" t="s">
        <v>10</v>
      </c>
      <c r="W1028" t="s">
        <v>53</v>
      </c>
      <c r="X1028" t="s">
        <v>1555</v>
      </c>
      <c r="Y1028" t="s">
        <v>1484</v>
      </c>
      <c r="Z1028" t="s">
        <v>1485</v>
      </c>
    </row>
    <row r="1029" spans="1:26" hidden="1" x14ac:dyDescent="0.35">
      <c r="A1029">
        <v>425073962</v>
      </c>
      <c r="B1029" s="19">
        <v>43100</v>
      </c>
      <c r="C1029">
        <v>262790277</v>
      </c>
      <c r="D1029">
        <v>137513311</v>
      </c>
      <c r="E1029">
        <v>23448590</v>
      </c>
      <c r="F1029">
        <v>10919065</v>
      </c>
      <c r="G1029">
        <v>7656320</v>
      </c>
      <c r="H1029" t="s">
        <v>2104</v>
      </c>
      <c r="I1029" t="s">
        <v>14097</v>
      </c>
      <c r="J1029" t="s">
        <v>11083</v>
      </c>
      <c r="K1029" t="s">
        <v>14098</v>
      </c>
      <c r="L1029" t="s">
        <v>8021</v>
      </c>
      <c r="M1029" t="s">
        <v>9568</v>
      </c>
      <c r="N1029" t="s">
        <v>14099</v>
      </c>
      <c r="O1029" t="s">
        <v>49</v>
      </c>
      <c r="P1029" t="s">
        <v>6764</v>
      </c>
      <c r="Q1029" t="s">
        <v>5365</v>
      </c>
      <c r="R1029" t="s">
        <v>14100</v>
      </c>
      <c r="S1029" t="s">
        <v>14101</v>
      </c>
      <c r="T1029" t="s">
        <v>14102</v>
      </c>
      <c r="U1029" t="s">
        <v>14103</v>
      </c>
      <c r="V1029" t="s">
        <v>10</v>
      </c>
      <c r="W1029" t="s">
        <v>53</v>
      </c>
      <c r="X1029" t="s">
        <v>1768</v>
      </c>
      <c r="Y1029" t="s">
        <v>1766</v>
      </c>
      <c r="Z1029" t="s">
        <v>1766</v>
      </c>
    </row>
    <row r="1030" spans="1:26" hidden="1" x14ac:dyDescent="0.35">
      <c r="A1030">
        <v>862500279</v>
      </c>
      <c r="B1030" s="19">
        <v>44926</v>
      </c>
      <c r="C1030">
        <v>155877221</v>
      </c>
      <c r="D1030">
        <v>55405746</v>
      </c>
      <c r="E1030">
        <v>3584710</v>
      </c>
      <c r="F1030">
        <v>-1092750</v>
      </c>
      <c r="G1030">
        <v>-388687</v>
      </c>
      <c r="H1030" t="s">
        <v>14104</v>
      </c>
      <c r="I1030" t="s">
        <v>14105</v>
      </c>
      <c r="J1030" t="s">
        <v>14106</v>
      </c>
      <c r="K1030" t="s">
        <v>14107</v>
      </c>
      <c r="L1030" t="s">
        <v>14108</v>
      </c>
      <c r="M1030" t="s">
        <v>7875</v>
      </c>
      <c r="N1030" t="s">
        <v>6415</v>
      </c>
      <c r="O1030" t="s">
        <v>14109</v>
      </c>
      <c r="P1030" t="s">
        <v>12902</v>
      </c>
      <c r="Q1030" t="s">
        <v>14110</v>
      </c>
      <c r="R1030" t="s">
        <v>14111</v>
      </c>
      <c r="S1030" t="s">
        <v>14112</v>
      </c>
      <c r="T1030" t="s">
        <v>14113</v>
      </c>
      <c r="U1030" t="s">
        <v>14114</v>
      </c>
      <c r="V1030" t="s">
        <v>10</v>
      </c>
      <c r="W1030" t="s">
        <v>53</v>
      </c>
      <c r="X1030" t="s">
        <v>1497</v>
      </c>
      <c r="Y1030" t="s">
        <v>1484</v>
      </c>
      <c r="Z1030" t="s">
        <v>1485</v>
      </c>
    </row>
    <row r="1031" spans="1:26" hidden="1" x14ac:dyDescent="0.35">
      <c r="A1031">
        <v>869500223</v>
      </c>
      <c r="B1031" s="19">
        <v>45382</v>
      </c>
      <c r="C1031">
        <v>675274337</v>
      </c>
      <c r="D1031">
        <v>154692455</v>
      </c>
      <c r="E1031">
        <v>29444826</v>
      </c>
      <c r="F1031">
        <v>22446952</v>
      </c>
      <c r="G1031">
        <v>17334469</v>
      </c>
      <c r="H1031" t="s">
        <v>13481</v>
      </c>
      <c r="I1031" t="s">
        <v>14115</v>
      </c>
      <c r="J1031" t="s">
        <v>14116</v>
      </c>
      <c r="K1031" t="s">
        <v>14117</v>
      </c>
      <c r="L1031" t="s">
        <v>14118</v>
      </c>
      <c r="M1031" t="s">
        <v>14119</v>
      </c>
      <c r="N1031" t="s">
        <v>12325</v>
      </c>
      <c r="O1031" t="s">
        <v>12714</v>
      </c>
      <c r="P1031" t="s">
        <v>14120</v>
      </c>
      <c r="Q1031" t="s">
        <v>14121</v>
      </c>
      <c r="R1031" t="s">
        <v>14122</v>
      </c>
      <c r="S1031" t="s">
        <v>14123</v>
      </c>
      <c r="T1031" t="s">
        <v>14124</v>
      </c>
      <c r="U1031" t="s">
        <v>14125</v>
      </c>
      <c r="V1031" t="s">
        <v>10</v>
      </c>
      <c r="W1031" t="s">
        <v>53</v>
      </c>
      <c r="X1031" t="s">
        <v>1574</v>
      </c>
      <c r="Y1031" t="s">
        <v>1484</v>
      </c>
      <c r="Z1031" t="s">
        <v>1566</v>
      </c>
    </row>
    <row r="1032" spans="1:26" hidden="1" x14ac:dyDescent="0.35">
      <c r="A1032">
        <v>335480075</v>
      </c>
      <c r="B1032" s="19">
        <v>43830</v>
      </c>
      <c r="C1032">
        <v>66229873</v>
      </c>
      <c r="D1032">
        <v>28792406</v>
      </c>
      <c r="E1032">
        <v>14481887</v>
      </c>
      <c r="F1032">
        <v>12661302</v>
      </c>
      <c r="G1032">
        <v>6979201</v>
      </c>
      <c r="H1032" t="s">
        <v>14126</v>
      </c>
      <c r="I1032" t="s">
        <v>14127</v>
      </c>
      <c r="J1032" t="s">
        <v>14128</v>
      </c>
      <c r="K1032" t="s">
        <v>208</v>
      </c>
      <c r="L1032" t="s">
        <v>14129</v>
      </c>
      <c r="M1032" t="s">
        <v>14130</v>
      </c>
      <c r="N1032" t="s">
        <v>14131</v>
      </c>
      <c r="O1032" t="s">
        <v>14132</v>
      </c>
      <c r="P1032" t="s">
        <v>14133</v>
      </c>
      <c r="Q1032" t="s">
        <v>14134</v>
      </c>
      <c r="R1032" t="s">
        <v>14135</v>
      </c>
      <c r="S1032" t="s">
        <v>14136</v>
      </c>
      <c r="T1032" t="s">
        <v>14137</v>
      </c>
      <c r="U1032" t="s">
        <v>14138</v>
      </c>
      <c r="V1032" t="s">
        <v>10</v>
      </c>
      <c r="W1032" t="s">
        <v>53</v>
      </c>
      <c r="X1032" t="s">
        <v>825</v>
      </c>
      <c r="Y1032" t="s">
        <v>771</v>
      </c>
      <c r="Z1032" t="s">
        <v>799</v>
      </c>
    </row>
    <row r="1033" spans="1:26" hidden="1" x14ac:dyDescent="0.35">
      <c r="A1033">
        <v>426250023</v>
      </c>
      <c r="B1033" s="19">
        <v>43830</v>
      </c>
      <c r="C1033">
        <v>69241834</v>
      </c>
      <c r="D1033">
        <v>28951957</v>
      </c>
      <c r="E1033">
        <v>4325900</v>
      </c>
      <c r="F1033">
        <v>2524951</v>
      </c>
      <c r="G1033">
        <v>1725839</v>
      </c>
      <c r="H1033" t="s">
        <v>14139</v>
      </c>
      <c r="I1033" t="s">
        <v>14140</v>
      </c>
      <c r="J1033" t="s">
        <v>14141</v>
      </c>
      <c r="K1033" t="s">
        <v>14142</v>
      </c>
      <c r="L1033" t="s">
        <v>14143</v>
      </c>
      <c r="M1033" t="s">
        <v>14002</v>
      </c>
      <c r="N1033" t="s">
        <v>4924</v>
      </c>
      <c r="O1033" t="s">
        <v>13774</v>
      </c>
      <c r="P1033" t="s">
        <v>14144</v>
      </c>
      <c r="Q1033" t="s">
        <v>14145</v>
      </c>
      <c r="R1033" t="s">
        <v>14146</v>
      </c>
      <c r="S1033" t="s">
        <v>5348</v>
      </c>
      <c r="T1033" t="s">
        <v>3525</v>
      </c>
      <c r="U1033" t="s">
        <v>14147</v>
      </c>
      <c r="V1033" t="s">
        <v>10</v>
      </c>
      <c r="W1033" t="s">
        <v>53</v>
      </c>
      <c r="X1033" t="s">
        <v>1228</v>
      </c>
      <c r="Y1033" t="s">
        <v>1125</v>
      </c>
      <c r="Z1033" t="s">
        <v>1174</v>
      </c>
    </row>
    <row r="1034" spans="1:26" hidden="1" x14ac:dyDescent="0.35">
      <c r="A1034">
        <v>342048055</v>
      </c>
      <c r="B1034" s="19">
        <v>44561</v>
      </c>
      <c r="C1034">
        <v>183179139</v>
      </c>
      <c r="D1034">
        <v>66832319</v>
      </c>
      <c r="E1034">
        <v>16971690</v>
      </c>
      <c r="F1034">
        <v>12220447</v>
      </c>
      <c r="G1034">
        <v>9366736</v>
      </c>
      <c r="H1034" t="s">
        <v>14148</v>
      </c>
      <c r="I1034" t="s">
        <v>14149</v>
      </c>
      <c r="J1034" t="s">
        <v>14150</v>
      </c>
      <c r="K1034" t="s">
        <v>14151</v>
      </c>
      <c r="L1034" t="s">
        <v>14152</v>
      </c>
      <c r="M1034" t="s">
        <v>3755</v>
      </c>
      <c r="N1034" t="s">
        <v>14153</v>
      </c>
      <c r="O1034" t="s">
        <v>14154</v>
      </c>
      <c r="P1034" t="s">
        <v>14155</v>
      </c>
      <c r="Q1034" t="s">
        <v>14156</v>
      </c>
      <c r="R1034" t="s">
        <v>14157</v>
      </c>
      <c r="S1034" t="s">
        <v>4115</v>
      </c>
      <c r="T1034" t="s">
        <v>9747</v>
      </c>
      <c r="U1034" t="s">
        <v>14158</v>
      </c>
      <c r="V1034" t="s">
        <v>10</v>
      </c>
      <c r="W1034" t="s">
        <v>53</v>
      </c>
      <c r="X1034" t="s">
        <v>1493</v>
      </c>
      <c r="Y1034" t="s">
        <v>1484</v>
      </c>
      <c r="Z1034" t="s">
        <v>1485</v>
      </c>
    </row>
    <row r="1035" spans="1:26" hidden="1" x14ac:dyDescent="0.35">
      <c r="A1035">
        <v>331760900</v>
      </c>
      <c r="B1035" s="19">
        <v>43465</v>
      </c>
      <c r="C1035">
        <v>46605523</v>
      </c>
      <c r="D1035">
        <v>22228029</v>
      </c>
      <c r="E1035">
        <v>4698159</v>
      </c>
      <c r="F1035">
        <v>3027798</v>
      </c>
      <c r="G1035">
        <v>2284828</v>
      </c>
      <c r="H1035" t="s">
        <v>14159</v>
      </c>
      <c r="I1035" t="s">
        <v>14160</v>
      </c>
      <c r="J1035" t="s">
        <v>14161</v>
      </c>
      <c r="K1035" t="s">
        <v>14162</v>
      </c>
      <c r="L1035" t="s">
        <v>6573</v>
      </c>
      <c r="M1035" t="s">
        <v>7625</v>
      </c>
      <c r="N1035" t="s">
        <v>14163</v>
      </c>
      <c r="O1035" t="s">
        <v>3802</v>
      </c>
      <c r="P1035" t="s">
        <v>14164</v>
      </c>
      <c r="Q1035" t="s">
        <v>14130</v>
      </c>
      <c r="R1035" t="s">
        <v>14165</v>
      </c>
      <c r="S1035" t="s">
        <v>14166</v>
      </c>
      <c r="T1035" t="s">
        <v>14167</v>
      </c>
      <c r="U1035" t="s">
        <v>7897</v>
      </c>
      <c r="V1035" t="s">
        <v>10</v>
      </c>
      <c r="W1035" t="s">
        <v>53</v>
      </c>
      <c r="X1035" t="s">
        <v>700</v>
      </c>
      <c r="Y1035" t="s">
        <v>509</v>
      </c>
      <c r="Z1035" t="s">
        <v>666</v>
      </c>
    </row>
    <row r="1036" spans="1:26" hidden="1" x14ac:dyDescent="0.35">
      <c r="A1036">
        <v>420259970</v>
      </c>
      <c r="B1036" s="19">
        <v>43465</v>
      </c>
      <c r="C1036">
        <v>72637751</v>
      </c>
      <c r="D1036">
        <v>15756698</v>
      </c>
      <c r="E1036">
        <v>374735</v>
      </c>
      <c r="F1036">
        <v>431646</v>
      </c>
      <c r="G1036">
        <v>290974</v>
      </c>
      <c r="H1036" t="s">
        <v>14168</v>
      </c>
      <c r="I1036" t="s">
        <v>14169</v>
      </c>
      <c r="J1036" t="s">
        <v>14170</v>
      </c>
      <c r="K1036" t="s">
        <v>14171</v>
      </c>
      <c r="L1036" t="s">
        <v>14172</v>
      </c>
      <c r="M1036" t="s">
        <v>14173</v>
      </c>
      <c r="N1036" t="s">
        <v>3581</v>
      </c>
      <c r="O1036" t="s">
        <v>14174</v>
      </c>
      <c r="P1036" t="s">
        <v>14175</v>
      </c>
      <c r="Q1036" t="s">
        <v>5012</v>
      </c>
      <c r="R1036" t="s">
        <v>14176</v>
      </c>
      <c r="S1036" t="s">
        <v>14177</v>
      </c>
      <c r="T1036" t="s">
        <v>14178</v>
      </c>
      <c r="U1036" t="s">
        <v>14179</v>
      </c>
      <c r="V1036" t="s">
        <v>10</v>
      </c>
      <c r="W1036" t="s">
        <v>53</v>
      </c>
      <c r="X1036" t="s">
        <v>1600</v>
      </c>
      <c r="Y1036" t="s">
        <v>1484</v>
      </c>
      <c r="Z1036" t="s">
        <v>1566</v>
      </c>
    </row>
    <row r="1037" spans="1:26" hidden="1" x14ac:dyDescent="0.35">
      <c r="A1037">
        <v>414842062</v>
      </c>
      <c r="B1037" s="19">
        <v>44196</v>
      </c>
      <c r="C1037">
        <v>1419319900</v>
      </c>
      <c r="D1037">
        <v>1110504353</v>
      </c>
      <c r="E1037">
        <v>190472072</v>
      </c>
      <c r="F1037">
        <v>111979535</v>
      </c>
      <c r="G1037">
        <v>59722386</v>
      </c>
      <c r="H1037" t="s">
        <v>6160</v>
      </c>
      <c r="I1037" t="s">
        <v>14180</v>
      </c>
      <c r="J1037" t="s">
        <v>14181</v>
      </c>
      <c r="K1037" t="s">
        <v>14182</v>
      </c>
      <c r="L1037" t="s">
        <v>14183</v>
      </c>
      <c r="M1037" t="s">
        <v>8351</v>
      </c>
      <c r="N1037" t="s">
        <v>9549</v>
      </c>
      <c r="O1037" t="s">
        <v>14184</v>
      </c>
      <c r="P1037" t="s">
        <v>14185</v>
      </c>
      <c r="Q1037" t="s">
        <v>14186</v>
      </c>
      <c r="R1037" t="s">
        <v>14187</v>
      </c>
      <c r="S1037" t="s">
        <v>14188</v>
      </c>
      <c r="T1037" t="s">
        <v>14189</v>
      </c>
      <c r="U1037" t="s">
        <v>14190</v>
      </c>
      <c r="V1037" t="s">
        <v>10</v>
      </c>
      <c r="W1037" t="s">
        <v>53</v>
      </c>
      <c r="X1037" t="s">
        <v>780</v>
      </c>
      <c r="Y1037" t="s">
        <v>771</v>
      </c>
      <c r="Z1037" t="s">
        <v>772</v>
      </c>
    </row>
    <row r="1038" spans="1:26" hidden="1" x14ac:dyDescent="0.35">
      <c r="A1038">
        <v>375781648</v>
      </c>
      <c r="B1038" s="19">
        <v>45107</v>
      </c>
      <c r="C1038">
        <v>175956650</v>
      </c>
      <c r="D1038">
        <v>37640807</v>
      </c>
      <c r="E1038">
        <v>3697600</v>
      </c>
      <c r="F1038">
        <v>1521477</v>
      </c>
      <c r="G1038">
        <v>-266141</v>
      </c>
      <c r="H1038" t="s">
        <v>14191</v>
      </c>
      <c r="I1038" t="s">
        <v>14192</v>
      </c>
      <c r="J1038" t="s">
        <v>4496</v>
      </c>
      <c r="K1038" t="s">
        <v>14193</v>
      </c>
      <c r="L1038" t="s">
        <v>14194</v>
      </c>
      <c r="M1038" t="s">
        <v>14195</v>
      </c>
      <c r="N1038" t="s">
        <v>11558</v>
      </c>
      <c r="O1038" t="s">
        <v>14196</v>
      </c>
      <c r="P1038" t="s">
        <v>4964</v>
      </c>
      <c r="Q1038" t="s">
        <v>14197</v>
      </c>
      <c r="R1038" t="s">
        <v>14198</v>
      </c>
      <c r="S1038" t="s">
        <v>14199</v>
      </c>
      <c r="T1038" t="s">
        <v>14200</v>
      </c>
      <c r="U1038" t="s">
        <v>14201</v>
      </c>
      <c r="V1038" t="s">
        <v>10</v>
      </c>
      <c r="W1038" t="s">
        <v>53</v>
      </c>
      <c r="X1038" t="s">
        <v>1394</v>
      </c>
      <c r="Y1038" t="s">
        <v>1389</v>
      </c>
      <c r="Z1038" t="s">
        <v>1390</v>
      </c>
    </row>
    <row r="1039" spans="1:26" hidden="1" x14ac:dyDescent="0.35">
      <c r="A1039">
        <v>376080305</v>
      </c>
      <c r="B1039" s="19">
        <v>43100</v>
      </c>
      <c r="C1039">
        <v>45350166</v>
      </c>
      <c r="D1039">
        <v>18062171</v>
      </c>
      <c r="E1039">
        <v>-470120</v>
      </c>
      <c r="F1039">
        <v>-1829688</v>
      </c>
      <c r="G1039">
        <v>-1961392</v>
      </c>
      <c r="H1039" t="s">
        <v>14202</v>
      </c>
      <c r="I1039" t="s">
        <v>14203</v>
      </c>
      <c r="J1039" t="s">
        <v>14204</v>
      </c>
      <c r="K1039" t="s">
        <v>14205</v>
      </c>
      <c r="L1039" t="s">
        <v>14206</v>
      </c>
      <c r="M1039" t="s">
        <v>14207</v>
      </c>
      <c r="N1039" t="s">
        <v>14208</v>
      </c>
      <c r="O1039" t="s">
        <v>14209</v>
      </c>
      <c r="P1039" t="s">
        <v>14210</v>
      </c>
      <c r="Q1039" t="s">
        <v>14211</v>
      </c>
      <c r="R1039" t="s">
        <v>14212</v>
      </c>
      <c r="S1039" t="s">
        <v>14213</v>
      </c>
      <c r="T1039" t="s">
        <v>14214</v>
      </c>
      <c r="U1039" t="s">
        <v>14215</v>
      </c>
      <c r="V1039" t="s">
        <v>10</v>
      </c>
      <c r="W1039" t="s">
        <v>53</v>
      </c>
      <c r="X1039" t="s">
        <v>1782</v>
      </c>
      <c r="Y1039" t="s">
        <v>1766</v>
      </c>
      <c r="Z1039" t="s">
        <v>1766</v>
      </c>
    </row>
    <row r="1040" spans="1:26" hidden="1" x14ac:dyDescent="0.35">
      <c r="A1040">
        <v>420800492</v>
      </c>
      <c r="B1040" s="19">
        <v>42735</v>
      </c>
      <c r="C1040">
        <v>93695595</v>
      </c>
      <c r="D1040">
        <v>45105211</v>
      </c>
      <c r="E1040">
        <v>5298724</v>
      </c>
      <c r="F1040">
        <v>4365049</v>
      </c>
      <c r="G1040">
        <v>2298067</v>
      </c>
      <c r="H1040" t="s">
        <v>14216</v>
      </c>
      <c r="I1040" t="s">
        <v>14217</v>
      </c>
      <c r="J1040" t="s">
        <v>14218</v>
      </c>
      <c r="K1040" t="s">
        <v>14219</v>
      </c>
      <c r="L1040" t="s">
        <v>14220</v>
      </c>
      <c r="M1040" t="s">
        <v>4018</v>
      </c>
      <c r="N1040" t="s">
        <v>14221</v>
      </c>
      <c r="O1040" t="s">
        <v>4789</v>
      </c>
      <c r="P1040" t="s">
        <v>10852</v>
      </c>
      <c r="Q1040" t="s">
        <v>164</v>
      </c>
      <c r="R1040" t="s">
        <v>14222</v>
      </c>
      <c r="S1040" t="s">
        <v>14223</v>
      </c>
      <c r="T1040" t="s">
        <v>12000</v>
      </c>
      <c r="U1040" t="s">
        <v>14224</v>
      </c>
      <c r="V1040" t="s">
        <v>10</v>
      </c>
      <c r="W1040" t="s">
        <v>53</v>
      </c>
      <c r="X1040" t="s">
        <v>545</v>
      </c>
      <c r="Y1040" t="s">
        <v>509</v>
      </c>
      <c r="Z1040" t="s">
        <v>529</v>
      </c>
    </row>
    <row r="1041" spans="1:26" hidden="1" x14ac:dyDescent="0.35">
      <c r="A1041">
        <v>380230573</v>
      </c>
      <c r="B1041" s="19">
        <v>43100</v>
      </c>
      <c r="C1041">
        <v>40878255</v>
      </c>
      <c r="D1041">
        <v>8611463</v>
      </c>
      <c r="E1041">
        <v>755370</v>
      </c>
      <c r="F1041">
        <v>548584</v>
      </c>
      <c r="G1041">
        <v>376475</v>
      </c>
      <c r="H1041" t="s">
        <v>14225</v>
      </c>
      <c r="I1041" t="s">
        <v>14226</v>
      </c>
      <c r="J1041" t="s">
        <v>14227</v>
      </c>
      <c r="K1041" t="s">
        <v>14228</v>
      </c>
      <c r="L1041" t="s">
        <v>14229</v>
      </c>
      <c r="M1041" t="s">
        <v>5680</v>
      </c>
      <c r="N1041" t="s">
        <v>8133</v>
      </c>
      <c r="O1041" t="s">
        <v>14230</v>
      </c>
      <c r="P1041" t="s">
        <v>14231</v>
      </c>
      <c r="Q1041" t="s">
        <v>14232</v>
      </c>
      <c r="R1041" t="s">
        <v>14233</v>
      </c>
      <c r="S1041" t="s">
        <v>14234</v>
      </c>
      <c r="T1041" t="s">
        <v>9639</v>
      </c>
      <c r="U1041" t="s">
        <v>14235</v>
      </c>
      <c r="V1041" t="s">
        <v>10</v>
      </c>
      <c r="W1041" t="s">
        <v>53</v>
      </c>
      <c r="X1041" t="s">
        <v>1628</v>
      </c>
      <c r="Y1041" t="s">
        <v>1484</v>
      </c>
      <c r="Z1041" t="s">
        <v>1566</v>
      </c>
    </row>
    <row r="1042" spans="1:26" hidden="1" x14ac:dyDescent="0.35">
      <c r="A1042">
        <v>842832685</v>
      </c>
      <c r="B1042" s="19">
        <v>45291</v>
      </c>
      <c r="C1042">
        <v>140863882</v>
      </c>
      <c r="D1042">
        <v>49939885</v>
      </c>
      <c r="E1042">
        <v>9477131</v>
      </c>
      <c r="F1042">
        <v>-522125</v>
      </c>
      <c r="G1042">
        <v>-24032621</v>
      </c>
      <c r="H1042" t="s">
        <v>14236</v>
      </c>
      <c r="I1042" t="s">
        <v>14237</v>
      </c>
      <c r="J1042" t="s">
        <v>14238</v>
      </c>
      <c r="K1042" t="s">
        <v>14239</v>
      </c>
      <c r="L1042" t="s">
        <v>10233</v>
      </c>
      <c r="M1042" t="s">
        <v>14240</v>
      </c>
      <c r="N1042" t="s">
        <v>331</v>
      </c>
      <c r="O1042" t="s">
        <v>14241</v>
      </c>
      <c r="P1042" t="s">
        <v>2494</v>
      </c>
      <c r="Q1042" t="s">
        <v>3641</v>
      </c>
      <c r="R1042" t="s">
        <v>14242</v>
      </c>
      <c r="S1042" t="s">
        <v>14243</v>
      </c>
      <c r="T1042" t="s">
        <v>14244</v>
      </c>
      <c r="U1042" t="s">
        <v>14245</v>
      </c>
      <c r="V1042" t="s">
        <v>10</v>
      </c>
      <c r="W1042" t="s">
        <v>53</v>
      </c>
      <c r="X1042" t="s">
        <v>1138</v>
      </c>
      <c r="Y1042" t="s">
        <v>1125</v>
      </c>
      <c r="Z1042" t="s">
        <v>1126</v>
      </c>
    </row>
    <row r="1043" spans="1:26" hidden="1" x14ac:dyDescent="0.35">
      <c r="A1043">
        <v>433122645</v>
      </c>
      <c r="B1043" s="19">
        <v>42429</v>
      </c>
      <c r="C1043">
        <v>62530399</v>
      </c>
      <c r="D1043">
        <v>19830100</v>
      </c>
      <c r="E1043">
        <v>4126688</v>
      </c>
      <c r="F1043">
        <v>4129965</v>
      </c>
      <c r="G1043">
        <v>2311078</v>
      </c>
      <c r="H1043" t="s">
        <v>5398</v>
      </c>
      <c r="I1043" t="s">
        <v>14246</v>
      </c>
      <c r="J1043" t="s">
        <v>14247</v>
      </c>
      <c r="K1043" t="s">
        <v>14248</v>
      </c>
      <c r="L1043" t="s">
        <v>14249</v>
      </c>
      <c r="M1043" t="s">
        <v>14250</v>
      </c>
      <c r="N1043" t="s">
        <v>14251</v>
      </c>
      <c r="O1043" t="s">
        <v>14252</v>
      </c>
      <c r="P1043" t="s">
        <v>14253</v>
      </c>
      <c r="Q1043" t="s">
        <v>14254</v>
      </c>
      <c r="R1043" t="s">
        <v>14255</v>
      </c>
      <c r="S1043" t="s">
        <v>14256</v>
      </c>
      <c r="T1043" t="s">
        <v>14257</v>
      </c>
      <c r="U1043" t="s">
        <v>14258</v>
      </c>
      <c r="V1043" t="s">
        <v>10</v>
      </c>
      <c r="W1043" t="s">
        <v>53</v>
      </c>
      <c r="X1043" t="s">
        <v>680</v>
      </c>
      <c r="Y1043" t="s">
        <v>509</v>
      </c>
      <c r="Z1043" t="s">
        <v>666</v>
      </c>
    </row>
    <row r="1044" spans="1:26" hidden="1" x14ac:dyDescent="0.35">
      <c r="A1044">
        <v>332919406</v>
      </c>
      <c r="B1044" s="19">
        <v>43100</v>
      </c>
      <c r="C1044">
        <v>35767203</v>
      </c>
      <c r="D1044">
        <v>16639295</v>
      </c>
      <c r="E1044">
        <v>528619</v>
      </c>
      <c r="F1044">
        <v>-609441</v>
      </c>
      <c r="G1044">
        <v>-781675</v>
      </c>
      <c r="H1044" t="s">
        <v>14259</v>
      </c>
      <c r="I1044" t="s">
        <v>14260</v>
      </c>
      <c r="J1044" t="s">
        <v>14261</v>
      </c>
      <c r="K1044" t="s">
        <v>14262</v>
      </c>
      <c r="L1044" t="s">
        <v>14263</v>
      </c>
      <c r="M1044" t="s">
        <v>14264</v>
      </c>
      <c r="N1044" t="s">
        <v>13262</v>
      </c>
      <c r="O1044" t="s">
        <v>14265</v>
      </c>
      <c r="P1044" t="s">
        <v>14266</v>
      </c>
      <c r="Q1044" t="s">
        <v>14267</v>
      </c>
      <c r="R1044" t="s">
        <v>14268</v>
      </c>
      <c r="S1044" t="s">
        <v>14269</v>
      </c>
      <c r="T1044" t="s">
        <v>14270</v>
      </c>
      <c r="U1044" t="s">
        <v>13757</v>
      </c>
      <c r="V1044" t="s">
        <v>10</v>
      </c>
      <c r="W1044" t="s">
        <v>53</v>
      </c>
      <c r="X1044" t="s">
        <v>708</v>
      </c>
      <c r="Y1044" t="s">
        <v>509</v>
      </c>
      <c r="Z1044" t="s">
        <v>666</v>
      </c>
    </row>
    <row r="1045" spans="1:26" hidden="1" x14ac:dyDescent="0.35">
      <c r="A1045">
        <v>404907941</v>
      </c>
      <c r="B1045" s="19">
        <v>45291</v>
      </c>
      <c r="C1045">
        <v>1088126814</v>
      </c>
      <c r="D1045">
        <v>638039222</v>
      </c>
      <c r="E1045">
        <v>29275087</v>
      </c>
      <c r="F1045">
        <v>11138466</v>
      </c>
      <c r="G1045">
        <v>6855187</v>
      </c>
      <c r="H1045" t="s">
        <v>5054</v>
      </c>
      <c r="I1045" t="s">
        <v>14271</v>
      </c>
      <c r="J1045" t="s">
        <v>14272</v>
      </c>
      <c r="K1045" t="s">
        <v>14273</v>
      </c>
      <c r="L1045" t="s">
        <v>14274</v>
      </c>
      <c r="M1045" t="s">
        <v>14275</v>
      </c>
      <c r="N1045" t="s">
        <v>14276</v>
      </c>
      <c r="O1045" t="s">
        <v>14277</v>
      </c>
      <c r="P1045" t="s">
        <v>14278</v>
      </c>
      <c r="Q1045" t="s">
        <v>14279</v>
      </c>
      <c r="R1045" t="s">
        <v>14280</v>
      </c>
      <c r="S1045" t="s">
        <v>14281</v>
      </c>
      <c r="T1045" t="s">
        <v>14282</v>
      </c>
      <c r="U1045" t="s">
        <v>14283</v>
      </c>
      <c r="V1045" t="s">
        <v>10</v>
      </c>
      <c r="W1045" t="s">
        <v>53</v>
      </c>
      <c r="X1045" t="s">
        <v>943</v>
      </c>
      <c r="Y1045" t="s">
        <v>771</v>
      </c>
      <c r="Z1045" t="s">
        <v>941</v>
      </c>
    </row>
    <row r="1046" spans="1:26" hidden="1" x14ac:dyDescent="0.35">
      <c r="A1046">
        <v>430423426</v>
      </c>
      <c r="B1046" s="19">
        <v>44377</v>
      </c>
      <c r="C1046">
        <v>30281831</v>
      </c>
      <c r="D1046">
        <v>8825653</v>
      </c>
      <c r="E1046">
        <v>-269960</v>
      </c>
      <c r="F1046">
        <v>-973399</v>
      </c>
      <c r="G1046">
        <v>-1576758</v>
      </c>
      <c r="H1046" t="s">
        <v>14284</v>
      </c>
      <c r="I1046" t="s">
        <v>14285</v>
      </c>
      <c r="J1046" t="s">
        <v>14286</v>
      </c>
      <c r="K1046" t="s">
        <v>14287</v>
      </c>
      <c r="L1046" t="s">
        <v>14288</v>
      </c>
      <c r="M1046" t="s">
        <v>14289</v>
      </c>
      <c r="N1046" t="s">
        <v>14290</v>
      </c>
      <c r="O1046" t="s">
        <v>14291</v>
      </c>
      <c r="P1046" t="s">
        <v>14292</v>
      </c>
      <c r="Q1046" t="s">
        <v>14293</v>
      </c>
      <c r="R1046" t="s">
        <v>14294</v>
      </c>
      <c r="S1046" t="s">
        <v>14295</v>
      </c>
      <c r="T1046" t="s">
        <v>14296</v>
      </c>
      <c r="U1046" t="s">
        <v>14297</v>
      </c>
      <c r="V1046" t="s">
        <v>10</v>
      </c>
      <c r="W1046" t="s">
        <v>53</v>
      </c>
      <c r="X1046" t="s">
        <v>1525</v>
      </c>
      <c r="Y1046" t="s">
        <v>1484</v>
      </c>
      <c r="Z1046" t="s">
        <v>1485</v>
      </c>
    </row>
    <row r="1047" spans="1:26" hidden="1" x14ac:dyDescent="0.35">
      <c r="A1047">
        <v>430423426</v>
      </c>
      <c r="B1047" s="19">
        <v>44926</v>
      </c>
      <c r="C1047">
        <v>19395938</v>
      </c>
      <c r="D1047">
        <v>-7042394</v>
      </c>
      <c r="E1047">
        <v>-1250665</v>
      </c>
      <c r="F1047">
        <v>-536870</v>
      </c>
      <c r="G1047">
        <v>-625937</v>
      </c>
      <c r="H1047" t="s">
        <v>14298</v>
      </c>
      <c r="I1047" t="s">
        <v>14299</v>
      </c>
      <c r="J1047" t="s">
        <v>14300</v>
      </c>
      <c r="K1047" t="s">
        <v>14301</v>
      </c>
      <c r="L1047" t="s">
        <v>2533</v>
      </c>
      <c r="M1047" t="s">
        <v>14302</v>
      </c>
      <c r="N1047" t="s">
        <v>14303</v>
      </c>
      <c r="O1047" t="s">
        <v>49</v>
      </c>
      <c r="P1047" t="s">
        <v>14304</v>
      </c>
      <c r="Q1047" t="s">
        <v>3619</v>
      </c>
      <c r="R1047" t="s">
        <v>14305</v>
      </c>
      <c r="S1047" t="s">
        <v>14306</v>
      </c>
      <c r="T1047" t="s">
        <v>14307</v>
      </c>
      <c r="U1047" t="s">
        <v>14308</v>
      </c>
      <c r="V1047" t="s">
        <v>10</v>
      </c>
      <c r="W1047" t="s">
        <v>53</v>
      </c>
      <c r="X1047" t="s">
        <v>1525</v>
      </c>
      <c r="Y1047" t="s">
        <v>1484</v>
      </c>
      <c r="Z1047" t="s">
        <v>1485</v>
      </c>
    </row>
    <row r="1048" spans="1:26" hidden="1" x14ac:dyDescent="0.35">
      <c r="A1048">
        <v>405720194</v>
      </c>
      <c r="B1048" s="19">
        <v>43861</v>
      </c>
      <c r="C1048">
        <v>101680240</v>
      </c>
      <c r="D1048">
        <v>54822074</v>
      </c>
      <c r="E1048">
        <v>9210264</v>
      </c>
      <c r="F1048">
        <v>6116314</v>
      </c>
      <c r="G1048">
        <v>6324389</v>
      </c>
      <c r="H1048" t="s">
        <v>222</v>
      </c>
      <c r="I1048" t="s">
        <v>14309</v>
      </c>
      <c r="J1048" t="s">
        <v>14310</v>
      </c>
      <c r="K1048" t="s">
        <v>14311</v>
      </c>
      <c r="L1048" t="s">
        <v>14312</v>
      </c>
      <c r="M1048" t="s">
        <v>8751</v>
      </c>
      <c r="N1048" t="s">
        <v>11142</v>
      </c>
      <c r="O1048" t="s">
        <v>49</v>
      </c>
      <c r="P1048" t="s">
        <v>14313</v>
      </c>
      <c r="Q1048" t="s">
        <v>14314</v>
      </c>
      <c r="R1048" t="s">
        <v>14315</v>
      </c>
      <c r="S1048" t="s">
        <v>14316</v>
      </c>
      <c r="T1048" t="s">
        <v>9799</v>
      </c>
      <c r="U1048" t="s">
        <v>14317</v>
      </c>
      <c r="V1048" t="s">
        <v>10</v>
      </c>
      <c r="W1048" t="s">
        <v>53</v>
      </c>
      <c r="X1048" t="s">
        <v>547</v>
      </c>
      <c r="Y1048" t="s">
        <v>509</v>
      </c>
      <c r="Z1048" t="s">
        <v>529</v>
      </c>
    </row>
    <row r="1049" spans="1:26" hidden="1" x14ac:dyDescent="0.35">
      <c r="A1049">
        <v>405720194</v>
      </c>
      <c r="B1049" s="19">
        <v>44592</v>
      </c>
      <c r="C1049">
        <v>99416118</v>
      </c>
      <c r="D1049">
        <v>56933881</v>
      </c>
      <c r="E1049">
        <v>9272947</v>
      </c>
      <c r="F1049">
        <v>5887350</v>
      </c>
      <c r="G1049">
        <v>5801751</v>
      </c>
      <c r="H1049" t="s">
        <v>49</v>
      </c>
      <c r="I1049" t="s">
        <v>14318</v>
      </c>
      <c r="J1049" t="s">
        <v>14319</v>
      </c>
      <c r="K1049" t="s">
        <v>14320</v>
      </c>
      <c r="L1049" t="s">
        <v>14321</v>
      </c>
      <c r="M1049" t="s">
        <v>5133</v>
      </c>
      <c r="N1049" t="s">
        <v>6426</v>
      </c>
      <c r="O1049" t="s">
        <v>49</v>
      </c>
      <c r="P1049" t="s">
        <v>14322</v>
      </c>
      <c r="Q1049" t="s">
        <v>14323</v>
      </c>
      <c r="R1049" t="s">
        <v>14324</v>
      </c>
      <c r="S1049" t="s">
        <v>14325</v>
      </c>
      <c r="T1049" t="s">
        <v>14326</v>
      </c>
      <c r="U1049" t="s">
        <v>14327</v>
      </c>
      <c r="V1049" t="s">
        <v>10</v>
      </c>
      <c r="W1049" t="s">
        <v>53</v>
      </c>
      <c r="X1049" t="s">
        <v>547</v>
      </c>
      <c r="Y1049" t="s">
        <v>509</v>
      </c>
      <c r="Z1049" t="s">
        <v>529</v>
      </c>
    </row>
    <row r="1050" spans="1:26" hidden="1" x14ac:dyDescent="0.35">
      <c r="A1050">
        <v>405720194</v>
      </c>
      <c r="B1050" s="19">
        <v>45322</v>
      </c>
      <c r="C1050">
        <v>113838120</v>
      </c>
      <c r="D1050">
        <v>67249634</v>
      </c>
      <c r="E1050">
        <v>5983377</v>
      </c>
      <c r="F1050">
        <v>3976068</v>
      </c>
      <c r="G1050">
        <v>6105529</v>
      </c>
      <c r="H1050" t="s">
        <v>49</v>
      </c>
      <c r="I1050" t="s">
        <v>14328</v>
      </c>
      <c r="J1050" t="s">
        <v>14329</v>
      </c>
      <c r="K1050" t="s">
        <v>14330</v>
      </c>
      <c r="L1050" t="s">
        <v>14331</v>
      </c>
      <c r="M1050" t="s">
        <v>11559</v>
      </c>
      <c r="N1050" t="s">
        <v>14332</v>
      </c>
      <c r="O1050" t="s">
        <v>49</v>
      </c>
      <c r="P1050" t="s">
        <v>4161</v>
      </c>
      <c r="Q1050" t="s">
        <v>14333</v>
      </c>
      <c r="R1050" t="s">
        <v>14334</v>
      </c>
      <c r="S1050" t="s">
        <v>14335</v>
      </c>
      <c r="T1050" t="s">
        <v>14336</v>
      </c>
      <c r="U1050" t="s">
        <v>14337</v>
      </c>
      <c r="V1050" t="s">
        <v>10</v>
      </c>
      <c r="W1050" t="s">
        <v>53</v>
      </c>
      <c r="X1050" t="s">
        <v>547</v>
      </c>
      <c r="Y1050" t="s">
        <v>509</v>
      </c>
      <c r="Z1050" t="s">
        <v>529</v>
      </c>
    </row>
    <row r="1051" spans="1:26" hidden="1" x14ac:dyDescent="0.35">
      <c r="A1051">
        <v>379394844</v>
      </c>
      <c r="B1051" s="19">
        <v>43465</v>
      </c>
      <c r="C1051">
        <v>204418527</v>
      </c>
      <c r="D1051">
        <v>30258876</v>
      </c>
      <c r="E1051">
        <v>4011989</v>
      </c>
      <c r="F1051">
        <v>961051</v>
      </c>
      <c r="G1051">
        <v>1089316</v>
      </c>
      <c r="H1051" t="s">
        <v>14338</v>
      </c>
      <c r="I1051" t="s">
        <v>14339</v>
      </c>
      <c r="J1051" t="s">
        <v>14340</v>
      </c>
      <c r="K1051" t="s">
        <v>14341</v>
      </c>
      <c r="L1051" t="s">
        <v>14342</v>
      </c>
      <c r="M1051" t="s">
        <v>14343</v>
      </c>
      <c r="N1051" t="s">
        <v>14344</v>
      </c>
      <c r="O1051" t="s">
        <v>266</v>
      </c>
      <c r="P1051" t="s">
        <v>14345</v>
      </c>
      <c r="Q1051" t="s">
        <v>14277</v>
      </c>
      <c r="R1051" t="s">
        <v>14346</v>
      </c>
      <c r="S1051" t="s">
        <v>14347</v>
      </c>
      <c r="T1051" t="s">
        <v>14348</v>
      </c>
      <c r="U1051" t="s">
        <v>14349</v>
      </c>
      <c r="V1051" t="s">
        <v>10</v>
      </c>
      <c r="W1051" t="s">
        <v>53</v>
      </c>
      <c r="X1051" t="s">
        <v>1770</v>
      </c>
      <c r="Y1051" t="s">
        <v>1766</v>
      </c>
      <c r="Z1051" t="s">
        <v>1766</v>
      </c>
    </row>
    <row r="1052" spans="1:26" hidden="1" x14ac:dyDescent="0.35">
      <c r="A1052">
        <v>479453813</v>
      </c>
      <c r="B1052" s="19">
        <v>43830</v>
      </c>
      <c r="C1052">
        <v>32076695</v>
      </c>
      <c r="D1052">
        <v>9846577</v>
      </c>
      <c r="E1052">
        <v>1181879</v>
      </c>
      <c r="F1052">
        <v>1159431</v>
      </c>
      <c r="G1052">
        <v>0</v>
      </c>
      <c r="H1052" t="s">
        <v>49</v>
      </c>
      <c r="I1052" t="s">
        <v>14350</v>
      </c>
      <c r="J1052" t="s">
        <v>14351</v>
      </c>
      <c r="K1052" t="s">
        <v>14352</v>
      </c>
      <c r="L1052" t="s">
        <v>14353</v>
      </c>
      <c r="M1052" t="s">
        <v>14354</v>
      </c>
      <c r="N1052" t="s">
        <v>2990</v>
      </c>
      <c r="O1052" t="s">
        <v>49</v>
      </c>
      <c r="P1052" t="s">
        <v>14355</v>
      </c>
      <c r="Q1052" t="s">
        <v>8146</v>
      </c>
      <c r="R1052" t="s">
        <v>14356</v>
      </c>
      <c r="S1052" t="s">
        <v>14357</v>
      </c>
      <c r="T1052" t="s">
        <v>14358</v>
      </c>
      <c r="U1052" t="s">
        <v>14359</v>
      </c>
      <c r="V1052" t="s">
        <v>10</v>
      </c>
      <c r="W1052" t="s">
        <v>53</v>
      </c>
      <c r="X1052" t="s">
        <v>1304</v>
      </c>
      <c r="Y1052" t="s">
        <v>1125</v>
      </c>
      <c r="Z1052" t="s">
        <v>1174</v>
      </c>
    </row>
    <row r="1053" spans="1:26" hidden="1" x14ac:dyDescent="0.35">
      <c r="A1053">
        <v>379591597</v>
      </c>
      <c r="B1053" s="19">
        <v>45291</v>
      </c>
      <c r="C1053">
        <v>130718833</v>
      </c>
      <c r="D1053">
        <v>48788587</v>
      </c>
      <c r="E1053">
        <v>1511559</v>
      </c>
      <c r="F1053">
        <v>383843</v>
      </c>
      <c r="G1053">
        <v>383448</v>
      </c>
      <c r="H1053" t="s">
        <v>14360</v>
      </c>
      <c r="I1053" t="s">
        <v>14361</v>
      </c>
      <c r="J1053" t="s">
        <v>14362</v>
      </c>
      <c r="K1053" t="s">
        <v>14363</v>
      </c>
      <c r="L1053" t="s">
        <v>14364</v>
      </c>
      <c r="M1053" t="s">
        <v>14365</v>
      </c>
      <c r="N1053" t="s">
        <v>14366</v>
      </c>
      <c r="O1053" t="s">
        <v>14367</v>
      </c>
      <c r="P1053" t="s">
        <v>388</v>
      </c>
      <c r="Q1053" t="s">
        <v>171</v>
      </c>
      <c r="R1053" t="s">
        <v>14368</v>
      </c>
      <c r="S1053" t="s">
        <v>14369</v>
      </c>
      <c r="T1053" t="s">
        <v>14370</v>
      </c>
      <c r="U1053" t="s">
        <v>14371</v>
      </c>
      <c r="V1053" t="s">
        <v>10</v>
      </c>
      <c r="W1053" t="s">
        <v>53</v>
      </c>
      <c r="X1053" t="s">
        <v>1774</v>
      </c>
      <c r="Y1053" t="s">
        <v>1766</v>
      </c>
      <c r="Z1053" t="s">
        <v>1766</v>
      </c>
    </row>
    <row r="1054" spans="1:26" hidden="1" x14ac:dyDescent="0.35">
      <c r="A1054">
        <v>381354000</v>
      </c>
      <c r="B1054" s="19">
        <v>43159</v>
      </c>
      <c r="C1054">
        <v>44525650</v>
      </c>
      <c r="D1054">
        <v>16718733</v>
      </c>
      <c r="E1054">
        <v>819242</v>
      </c>
      <c r="F1054">
        <v>2054386</v>
      </c>
      <c r="G1054">
        <v>1573715</v>
      </c>
      <c r="H1054" t="s">
        <v>10031</v>
      </c>
      <c r="I1054" t="s">
        <v>14372</v>
      </c>
      <c r="J1054" t="s">
        <v>14373</v>
      </c>
      <c r="K1054" t="s">
        <v>14374</v>
      </c>
      <c r="L1054" t="s">
        <v>14375</v>
      </c>
      <c r="M1054" t="s">
        <v>14376</v>
      </c>
      <c r="N1054" t="s">
        <v>8669</v>
      </c>
      <c r="O1054" t="s">
        <v>4910</v>
      </c>
      <c r="P1054" t="s">
        <v>14377</v>
      </c>
      <c r="Q1054" t="s">
        <v>10361</v>
      </c>
      <c r="R1054" t="s">
        <v>14378</v>
      </c>
      <c r="S1054" t="s">
        <v>5067</v>
      </c>
      <c r="T1054" t="s">
        <v>14379</v>
      </c>
      <c r="U1054" t="s">
        <v>14380</v>
      </c>
      <c r="V1054" t="s">
        <v>10</v>
      </c>
      <c r="W1054" t="s">
        <v>53</v>
      </c>
      <c r="X1054" t="s">
        <v>1717</v>
      </c>
      <c r="Y1054" t="s">
        <v>1484</v>
      </c>
      <c r="Z1054" t="s">
        <v>1677</v>
      </c>
    </row>
    <row r="1055" spans="1:26" hidden="1" x14ac:dyDescent="0.35">
      <c r="A1055">
        <v>338154610</v>
      </c>
      <c r="B1055" s="19">
        <v>43555</v>
      </c>
      <c r="C1055">
        <v>340242687</v>
      </c>
      <c r="D1055">
        <v>103380635</v>
      </c>
      <c r="E1055">
        <v>10873175</v>
      </c>
      <c r="F1055">
        <v>-1497807</v>
      </c>
      <c r="G1055">
        <v>473404</v>
      </c>
      <c r="H1055" t="s">
        <v>14381</v>
      </c>
      <c r="I1055" t="s">
        <v>14382</v>
      </c>
      <c r="J1055" t="s">
        <v>14383</v>
      </c>
      <c r="K1055" t="s">
        <v>14384</v>
      </c>
      <c r="L1055" t="s">
        <v>12124</v>
      </c>
      <c r="M1055" t="s">
        <v>14385</v>
      </c>
      <c r="N1055" t="s">
        <v>14386</v>
      </c>
      <c r="O1055" t="s">
        <v>14387</v>
      </c>
      <c r="P1055" t="s">
        <v>14388</v>
      </c>
      <c r="Q1055" t="s">
        <v>14389</v>
      </c>
      <c r="R1055" t="s">
        <v>14390</v>
      </c>
      <c r="S1055" t="s">
        <v>14391</v>
      </c>
      <c r="T1055" t="s">
        <v>14392</v>
      </c>
      <c r="U1055" t="s">
        <v>14393</v>
      </c>
      <c r="V1055" t="s">
        <v>10</v>
      </c>
      <c r="W1055" t="s">
        <v>53</v>
      </c>
      <c r="X1055" t="s">
        <v>1180</v>
      </c>
      <c r="Y1055" t="s">
        <v>1125</v>
      </c>
      <c r="Z1055" t="s">
        <v>1174</v>
      </c>
    </row>
    <row r="1056" spans="1:26" hidden="1" x14ac:dyDescent="0.35">
      <c r="A1056">
        <v>381666361</v>
      </c>
      <c r="B1056" s="19">
        <v>45291</v>
      </c>
      <c r="C1056">
        <v>26453201</v>
      </c>
      <c r="D1056">
        <v>11527317</v>
      </c>
      <c r="E1056">
        <v>4301360</v>
      </c>
      <c r="F1056">
        <v>4326550</v>
      </c>
      <c r="G1056">
        <v>3375404</v>
      </c>
      <c r="H1056" t="s">
        <v>6456</v>
      </c>
      <c r="I1056" t="s">
        <v>14394</v>
      </c>
      <c r="J1056" t="s">
        <v>14395</v>
      </c>
      <c r="K1056" t="s">
        <v>14396</v>
      </c>
      <c r="L1056" t="s">
        <v>14397</v>
      </c>
      <c r="M1056" t="s">
        <v>4253</v>
      </c>
      <c r="N1056" t="s">
        <v>5999</v>
      </c>
      <c r="O1056" t="s">
        <v>5009</v>
      </c>
      <c r="P1056" t="s">
        <v>14398</v>
      </c>
      <c r="Q1056" t="s">
        <v>14399</v>
      </c>
      <c r="R1056" t="s">
        <v>14400</v>
      </c>
      <c r="S1056" t="s">
        <v>14401</v>
      </c>
      <c r="T1056" t="s">
        <v>14402</v>
      </c>
      <c r="U1056" t="s">
        <v>14403</v>
      </c>
      <c r="V1056" t="s">
        <v>10</v>
      </c>
      <c r="W1056" t="s">
        <v>53</v>
      </c>
      <c r="X1056" t="s">
        <v>526</v>
      </c>
      <c r="Y1056" t="s">
        <v>509</v>
      </c>
      <c r="Z1056" t="s">
        <v>510</v>
      </c>
    </row>
    <row r="1057" spans="1:26" hidden="1" x14ac:dyDescent="0.35">
      <c r="A1057">
        <v>433663770</v>
      </c>
      <c r="B1057" s="19">
        <v>43465</v>
      </c>
      <c r="C1057">
        <v>468681000</v>
      </c>
      <c r="D1057">
        <v>141653000</v>
      </c>
      <c r="E1057">
        <v>36024000</v>
      </c>
      <c r="F1057">
        <v>92249000</v>
      </c>
      <c r="G1057">
        <v>63888000</v>
      </c>
      <c r="H1057" t="s">
        <v>222</v>
      </c>
      <c r="I1057" t="s">
        <v>14404</v>
      </c>
      <c r="J1057" t="s">
        <v>14405</v>
      </c>
      <c r="K1057" t="s">
        <v>14406</v>
      </c>
      <c r="L1057" t="s">
        <v>14407</v>
      </c>
      <c r="M1057" t="s">
        <v>14408</v>
      </c>
      <c r="N1057" t="s">
        <v>14409</v>
      </c>
      <c r="O1057" t="s">
        <v>49</v>
      </c>
      <c r="P1057" t="s">
        <v>14410</v>
      </c>
      <c r="Q1057" t="s">
        <v>14411</v>
      </c>
      <c r="R1057" t="s">
        <v>14412</v>
      </c>
      <c r="S1057" t="s">
        <v>14413</v>
      </c>
      <c r="T1057" t="s">
        <v>14414</v>
      </c>
      <c r="U1057" t="s">
        <v>14415</v>
      </c>
      <c r="V1057" t="s">
        <v>10</v>
      </c>
      <c r="W1057" t="s">
        <v>53</v>
      </c>
      <c r="X1057" t="s">
        <v>531</v>
      </c>
      <c r="Y1057" t="s">
        <v>509</v>
      </c>
      <c r="Z1057" t="s">
        <v>529</v>
      </c>
    </row>
    <row r="1058" spans="1:26" hidden="1" x14ac:dyDescent="0.35">
      <c r="A1058">
        <v>433663770</v>
      </c>
      <c r="B1058" s="19">
        <v>45291</v>
      </c>
      <c r="C1058">
        <v>659370000</v>
      </c>
      <c r="D1058">
        <v>378662000</v>
      </c>
      <c r="E1058">
        <v>206815000</v>
      </c>
      <c r="F1058">
        <v>158646000</v>
      </c>
      <c r="G1058">
        <v>119074000</v>
      </c>
      <c r="H1058" t="s">
        <v>2560</v>
      </c>
      <c r="I1058" t="s">
        <v>14416</v>
      </c>
      <c r="J1058" t="s">
        <v>14417</v>
      </c>
      <c r="K1058" t="s">
        <v>14418</v>
      </c>
      <c r="L1058" t="s">
        <v>14419</v>
      </c>
      <c r="M1058" t="s">
        <v>14420</v>
      </c>
      <c r="N1058" t="s">
        <v>5982</v>
      </c>
      <c r="O1058" t="s">
        <v>1907</v>
      </c>
      <c r="P1058" t="s">
        <v>14421</v>
      </c>
      <c r="Q1058" t="s">
        <v>14422</v>
      </c>
      <c r="R1058" t="s">
        <v>14423</v>
      </c>
      <c r="S1058" t="s">
        <v>14424</v>
      </c>
      <c r="T1058" t="s">
        <v>14425</v>
      </c>
      <c r="U1058" t="s">
        <v>14426</v>
      </c>
      <c r="V1058" t="s">
        <v>10</v>
      </c>
      <c r="W1058" t="s">
        <v>53</v>
      </c>
      <c r="X1058" t="s">
        <v>531</v>
      </c>
      <c r="Y1058" t="s">
        <v>509</v>
      </c>
      <c r="Z1058" t="s">
        <v>529</v>
      </c>
    </row>
    <row r="1059" spans="1:26" hidden="1" x14ac:dyDescent="0.35">
      <c r="A1059">
        <v>354068546</v>
      </c>
      <c r="B1059" s="19">
        <v>44926</v>
      </c>
      <c r="C1059">
        <v>32921343</v>
      </c>
      <c r="D1059">
        <v>26885536</v>
      </c>
      <c r="E1059">
        <v>-690523</v>
      </c>
      <c r="F1059">
        <v>-541581</v>
      </c>
      <c r="G1059">
        <v>1914817</v>
      </c>
      <c r="H1059" t="s">
        <v>14427</v>
      </c>
      <c r="I1059" t="s">
        <v>14428</v>
      </c>
      <c r="J1059" t="s">
        <v>14429</v>
      </c>
      <c r="K1059" t="s">
        <v>14430</v>
      </c>
      <c r="L1059" t="s">
        <v>14431</v>
      </c>
      <c r="M1059" t="s">
        <v>14432</v>
      </c>
      <c r="N1059" t="s">
        <v>14433</v>
      </c>
      <c r="O1059" t="s">
        <v>14434</v>
      </c>
      <c r="P1059" t="s">
        <v>14435</v>
      </c>
      <c r="Q1059" t="s">
        <v>14436</v>
      </c>
      <c r="R1059" t="s">
        <v>14437</v>
      </c>
      <c r="S1059" t="s">
        <v>14438</v>
      </c>
      <c r="T1059" t="s">
        <v>14439</v>
      </c>
      <c r="U1059" t="s">
        <v>14440</v>
      </c>
      <c r="V1059" t="s">
        <v>10</v>
      </c>
      <c r="W1059" t="s">
        <v>53</v>
      </c>
      <c r="X1059" t="s">
        <v>1745</v>
      </c>
      <c r="Y1059" t="s">
        <v>1484</v>
      </c>
      <c r="Z1059" t="s">
        <v>1677</v>
      </c>
    </row>
    <row r="1060" spans="1:26" hidden="1" x14ac:dyDescent="0.35">
      <c r="A1060">
        <v>379260656</v>
      </c>
      <c r="B1060" s="19">
        <v>44926</v>
      </c>
      <c r="C1060">
        <v>248989450</v>
      </c>
      <c r="D1060">
        <v>156943815</v>
      </c>
      <c r="E1060">
        <v>39186205</v>
      </c>
      <c r="F1060">
        <v>35097969</v>
      </c>
      <c r="G1060">
        <v>28196400</v>
      </c>
      <c r="H1060" t="s">
        <v>10296</v>
      </c>
      <c r="I1060" t="s">
        <v>14441</v>
      </c>
      <c r="J1060" t="s">
        <v>14442</v>
      </c>
      <c r="K1060" t="s">
        <v>14443</v>
      </c>
      <c r="L1060" t="s">
        <v>14444</v>
      </c>
      <c r="M1060" t="s">
        <v>12069</v>
      </c>
      <c r="N1060" t="s">
        <v>14445</v>
      </c>
      <c r="O1060" t="s">
        <v>6111</v>
      </c>
      <c r="P1060" t="s">
        <v>14446</v>
      </c>
      <c r="Q1060" t="s">
        <v>14447</v>
      </c>
      <c r="R1060" t="s">
        <v>14448</v>
      </c>
      <c r="S1060" t="s">
        <v>14449</v>
      </c>
      <c r="T1060" t="s">
        <v>14450</v>
      </c>
      <c r="U1060" t="s">
        <v>14451</v>
      </c>
      <c r="V1060" t="s">
        <v>10</v>
      </c>
      <c r="W1060" t="s">
        <v>53</v>
      </c>
      <c r="X1060" t="s">
        <v>1831</v>
      </c>
      <c r="Y1060" t="s">
        <v>1803</v>
      </c>
      <c r="Z1060" t="s">
        <v>1827</v>
      </c>
    </row>
    <row r="1061" spans="1:26" hidden="1" x14ac:dyDescent="0.35">
      <c r="A1061">
        <v>405376906</v>
      </c>
      <c r="B1061" s="19">
        <v>43738</v>
      </c>
      <c r="C1061">
        <v>28591308</v>
      </c>
      <c r="D1061">
        <v>9512839</v>
      </c>
      <c r="E1061">
        <v>64745</v>
      </c>
      <c r="F1061">
        <v>-615865</v>
      </c>
      <c r="G1061">
        <v>-1082212</v>
      </c>
      <c r="H1061" t="s">
        <v>14452</v>
      </c>
      <c r="I1061" t="s">
        <v>14453</v>
      </c>
      <c r="J1061" t="s">
        <v>14454</v>
      </c>
      <c r="K1061" t="s">
        <v>14455</v>
      </c>
      <c r="L1061" t="s">
        <v>14456</v>
      </c>
      <c r="M1061" t="s">
        <v>14457</v>
      </c>
      <c r="N1061" t="s">
        <v>2889</v>
      </c>
      <c r="O1061" t="s">
        <v>14458</v>
      </c>
      <c r="P1061" t="s">
        <v>14459</v>
      </c>
      <c r="Q1061" t="s">
        <v>14460</v>
      </c>
      <c r="R1061" t="s">
        <v>14461</v>
      </c>
      <c r="S1061" t="s">
        <v>14462</v>
      </c>
      <c r="T1061" t="s">
        <v>14463</v>
      </c>
      <c r="U1061" t="s">
        <v>14464</v>
      </c>
      <c r="V1061" t="s">
        <v>10</v>
      </c>
      <c r="W1061" t="s">
        <v>53</v>
      </c>
      <c r="X1061" t="s">
        <v>1640</v>
      </c>
      <c r="Y1061" t="s">
        <v>1484</v>
      </c>
      <c r="Z1061" t="s">
        <v>1566</v>
      </c>
    </row>
    <row r="1062" spans="1:26" hidden="1" x14ac:dyDescent="0.35">
      <c r="A1062">
        <v>405880758</v>
      </c>
      <c r="B1062" s="19">
        <v>44926</v>
      </c>
      <c r="C1062">
        <v>27000109</v>
      </c>
      <c r="D1062">
        <v>11559888</v>
      </c>
      <c r="E1062">
        <v>154889</v>
      </c>
      <c r="F1062">
        <v>-483206</v>
      </c>
      <c r="G1062">
        <v>-617191</v>
      </c>
      <c r="H1062" t="s">
        <v>14465</v>
      </c>
      <c r="I1062" t="s">
        <v>14466</v>
      </c>
      <c r="J1062" t="s">
        <v>14467</v>
      </c>
      <c r="K1062" t="s">
        <v>14468</v>
      </c>
      <c r="L1062" t="s">
        <v>7978</v>
      </c>
      <c r="M1062" t="s">
        <v>14469</v>
      </c>
      <c r="N1062" t="s">
        <v>14470</v>
      </c>
      <c r="O1062" t="s">
        <v>14471</v>
      </c>
      <c r="P1062" t="s">
        <v>14343</v>
      </c>
      <c r="Q1062" t="s">
        <v>14472</v>
      </c>
      <c r="R1062" t="s">
        <v>14473</v>
      </c>
      <c r="S1062" t="s">
        <v>14474</v>
      </c>
      <c r="T1062" t="s">
        <v>10764</v>
      </c>
      <c r="U1062" t="s">
        <v>9087</v>
      </c>
      <c r="V1062" t="s">
        <v>10</v>
      </c>
      <c r="W1062" t="s">
        <v>53</v>
      </c>
      <c r="X1062" t="s">
        <v>1557</v>
      </c>
      <c r="Y1062" t="s">
        <v>1484</v>
      </c>
      <c r="Z1062" t="s">
        <v>1485</v>
      </c>
    </row>
    <row r="1063" spans="1:26" hidden="1" x14ac:dyDescent="0.35">
      <c r="A1063">
        <v>515550028</v>
      </c>
      <c r="B1063" s="19">
        <v>44742</v>
      </c>
      <c r="C1063">
        <v>56396325</v>
      </c>
      <c r="D1063">
        <v>15166692</v>
      </c>
      <c r="E1063">
        <v>5178818</v>
      </c>
      <c r="F1063">
        <v>3289868</v>
      </c>
      <c r="G1063">
        <v>2439098</v>
      </c>
      <c r="H1063" t="s">
        <v>14475</v>
      </c>
      <c r="I1063" t="s">
        <v>14476</v>
      </c>
      <c r="J1063" t="s">
        <v>12923</v>
      </c>
      <c r="K1063" t="s">
        <v>14477</v>
      </c>
      <c r="L1063" t="s">
        <v>14478</v>
      </c>
      <c r="M1063" t="s">
        <v>8038</v>
      </c>
      <c r="N1063" t="s">
        <v>6153</v>
      </c>
      <c r="O1063" t="s">
        <v>14479</v>
      </c>
      <c r="P1063" t="s">
        <v>14480</v>
      </c>
      <c r="Q1063" t="s">
        <v>14481</v>
      </c>
      <c r="R1063" t="s">
        <v>14482</v>
      </c>
      <c r="S1063" t="s">
        <v>14483</v>
      </c>
      <c r="T1063" t="s">
        <v>14484</v>
      </c>
      <c r="U1063" t="s">
        <v>14485</v>
      </c>
      <c r="V1063" t="s">
        <v>10</v>
      </c>
      <c r="W1063" t="s">
        <v>53</v>
      </c>
      <c r="X1063" t="s">
        <v>796</v>
      </c>
      <c r="Y1063" t="s">
        <v>771</v>
      </c>
      <c r="Z1063" t="s">
        <v>790</v>
      </c>
    </row>
    <row r="1064" spans="1:26" hidden="1" x14ac:dyDescent="0.35">
      <c r="A1064">
        <v>435520028</v>
      </c>
      <c r="B1064" s="19">
        <v>44561</v>
      </c>
      <c r="C1064">
        <v>110065907</v>
      </c>
      <c r="D1064">
        <v>53703932</v>
      </c>
      <c r="E1064">
        <v>12470315</v>
      </c>
      <c r="F1064">
        <v>8574171</v>
      </c>
      <c r="G1064">
        <v>5493455</v>
      </c>
      <c r="H1064" t="s">
        <v>14486</v>
      </c>
      <c r="I1064" t="s">
        <v>14487</v>
      </c>
      <c r="J1064" t="s">
        <v>14488</v>
      </c>
      <c r="K1064" t="s">
        <v>14489</v>
      </c>
      <c r="L1064" t="s">
        <v>14490</v>
      </c>
      <c r="M1064" t="s">
        <v>14491</v>
      </c>
      <c r="N1064" t="s">
        <v>14492</v>
      </c>
      <c r="O1064" t="s">
        <v>5362</v>
      </c>
      <c r="P1064" t="s">
        <v>14493</v>
      </c>
      <c r="Q1064" t="s">
        <v>14494</v>
      </c>
      <c r="R1064" t="s">
        <v>14495</v>
      </c>
      <c r="S1064" t="s">
        <v>14496</v>
      </c>
      <c r="T1064" t="s">
        <v>14497</v>
      </c>
      <c r="U1064" t="s">
        <v>14498</v>
      </c>
      <c r="V1064" t="s">
        <v>10</v>
      </c>
      <c r="W1064" t="s">
        <v>53</v>
      </c>
      <c r="X1064" t="s">
        <v>1481</v>
      </c>
      <c r="Y1064" t="s">
        <v>1389</v>
      </c>
      <c r="Z1064" t="s">
        <v>1479</v>
      </c>
    </row>
    <row r="1065" spans="1:26" hidden="1" x14ac:dyDescent="0.35">
      <c r="A1065">
        <v>435520028</v>
      </c>
      <c r="B1065" s="19">
        <v>45657</v>
      </c>
      <c r="C1065">
        <v>93660573</v>
      </c>
      <c r="D1065">
        <v>47425832</v>
      </c>
      <c r="E1065">
        <v>3010582</v>
      </c>
      <c r="F1065">
        <v>1310001</v>
      </c>
      <c r="G1065">
        <v>609782</v>
      </c>
      <c r="H1065" t="s">
        <v>49</v>
      </c>
      <c r="I1065" t="s">
        <v>14499</v>
      </c>
      <c r="J1065" t="s">
        <v>14500</v>
      </c>
      <c r="K1065" t="s">
        <v>14501</v>
      </c>
      <c r="L1065" t="s">
        <v>14502</v>
      </c>
      <c r="M1065" t="s">
        <v>14503</v>
      </c>
      <c r="N1065" t="s">
        <v>14504</v>
      </c>
      <c r="O1065" t="s">
        <v>49</v>
      </c>
      <c r="P1065" t="s">
        <v>6596</v>
      </c>
      <c r="Q1065" t="s">
        <v>3739</v>
      </c>
      <c r="R1065" t="s">
        <v>14505</v>
      </c>
      <c r="S1065" t="s">
        <v>14506</v>
      </c>
      <c r="T1065" t="s">
        <v>14507</v>
      </c>
      <c r="U1065" t="s">
        <v>14508</v>
      </c>
      <c r="V1065" t="s">
        <v>10</v>
      </c>
      <c r="W1065" t="s">
        <v>53</v>
      </c>
      <c r="X1065" t="s">
        <v>1481</v>
      </c>
      <c r="Y1065" t="s">
        <v>1389</v>
      </c>
      <c r="Z1065" t="s">
        <v>1479</v>
      </c>
    </row>
    <row r="1066" spans="1:26" hidden="1" x14ac:dyDescent="0.35">
      <c r="A1066">
        <v>382204519</v>
      </c>
      <c r="B1066" s="19">
        <v>43465</v>
      </c>
      <c r="C1066">
        <v>217064548</v>
      </c>
      <c r="D1066">
        <v>54147673</v>
      </c>
      <c r="E1066">
        <v>3044581</v>
      </c>
      <c r="F1066">
        <v>1067799</v>
      </c>
      <c r="G1066">
        <v>1156200</v>
      </c>
      <c r="H1066" t="s">
        <v>14509</v>
      </c>
      <c r="I1066" t="s">
        <v>14510</v>
      </c>
      <c r="J1066" t="s">
        <v>14511</v>
      </c>
      <c r="K1066" t="s">
        <v>10567</v>
      </c>
      <c r="L1066" t="s">
        <v>14512</v>
      </c>
      <c r="M1066" t="s">
        <v>14513</v>
      </c>
      <c r="N1066" t="s">
        <v>14514</v>
      </c>
      <c r="O1066" t="s">
        <v>14515</v>
      </c>
      <c r="P1066" t="s">
        <v>5023</v>
      </c>
      <c r="Q1066" t="s">
        <v>14516</v>
      </c>
      <c r="R1066" t="s">
        <v>14517</v>
      </c>
      <c r="S1066" t="s">
        <v>14518</v>
      </c>
      <c r="T1066" t="s">
        <v>11165</v>
      </c>
      <c r="U1066" t="s">
        <v>4086</v>
      </c>
      <c r="V1066" t="s">
        <v>10</v>
      </c>
      <c r="W1066" t="s">
        <v>53</v>
      </c>
      <c r="X1066" t="s">
        <v>1580</v>
      </c>
      <c r="Y1066" t="s">
        <v>1484</v>
      </c>
      <c r="Z1066" t="s">
        <v>1566</v>
      </c>
    </row>
    <row r="1067" spans="1:26" hidden="1" x14ac:dyDescent="0.35">
      <c r="A1067">
        <v>485920227</v>
      </c>
      <c r="B1067" s="19">
        <v>45291</v>
      </c>
      <c r="C1067">
        <v>135864193</v>
      </c>
      <c r="D1067">
        <v>40339233</v>
      </c>
      <c r="E1067">
        <v>5628714</v>
      </c>
      <c r="F1067">
        <v>1913312</v>
      </c>
      <c r="G1067">
        <v>384553</v>
      </c>
      <c r="H1067" t="s">
        <v>14519</v>
      </c>
      <c r="I1067" t="s">
        <v>14520</v>
      </c>
      <c r="J1067" t="s">
        <v>14521</v>
      </c>
      <c r="K1067" t="s">
        <v>14522</v>
      </c>
      <c r="L1067" t="s">
        <v>14523</v>
      </c>
      <c r="M1067" t="s">
        <v>14524</v>
      </c>
      <c r="N1067" t="s">
        <v>6642</v>
      </c>
      <c r="O1067" t="s">
        <v>14525</v>
      </c>
      <c r="P1067" t="s">
        <v>14526</v>
      </c>
      <c r="Q1067" t="s">
        <v>14527</v>
      </c>
      <c r="R1067" t="s">
        <v>14528</v>
      </c>
      <c r="S1067" t="s">
        <v>14529</v>
      </c>
      <c r="T1067" t="s">
        <v>14530</v>
      </c>
      <c r="U1067" t="s">
        <v>14531</v>
      </c>
      <c r="V1067" t="s">
        <v>10</v>
      </c>
      <c r="W1067" t="s">
        <v>53</v>
      </c>
      <c r="X1067" t="s">
        <v>1200</v>
      </c>
      <c r="Y1067" t="s">
        <v>1125</v>
      </c>
      <c r="Z1067" t="s">
        <v>1174</v>
      </c>
    </row>
    <row r="1068" spans="1:26" hidden="1" x14ac:dyDescent="0.35">
      <c r="A1068">
        <v>380678250</v>
      </c>
      <c r="B1068" s="19">
        <v>45535</v>
      </c>
      <c r="C1068">
        <v>196108242</v>
      </c>
      <c r="D1068">
        <v>81058424</v>
      </c>
      <c r="E1068">
        <v>18737239</v>
      </c>
      <c r="F1068">
        <v>15002813</v>
      </c>
      <c r="G1068">
        <v>11752212</v>
      </c>
      <c r="H1068" t="s">
        <v>14532</v>
      </c>
      <c r="I1068" t="s">
        <v>14533</v>
      </c>
      <c r="J1068" t="s">
        <v>14534</v>
      </c>
      <c r="K1068" t="s">
        <v>14535</v>
      </c>
      <c r="L1068" t="s">
        <v>14536</v>
      </c>
      <c r="M1068" t="s">
        <v>8848</v>
      </c>
      <c r="N1068" t="s">
        <v>14537</v>
      </c>
      <c r="O1068" t="s">
        <v>14538</v>
      </c>
      <c r="P1068" t="s">
        <v>14539</v>
      </c>
      <c r="Q1068" t="s">
        <v>14540</v>
      </c>
      <c r="R1068" t="s">
        <v>14541</v>
      </c>
      <c r="S1068" t="s">
        <v>14542</v>
      </c>
      <c r="T1068" t="s">
        <v>14543</v>
      </c>
      <c r="U1068" t="s">
        <v>14544</v>
      </c>
      <c r="V1068" t="s">
        <v>10</v>
      </c>
      <c r="W1068" t="s">
        <v>53</v>
      </c>
      <c r="X1068" t="s">
        <v>1448</v>
      </c>
      <c r="Y1068" t="s">
        <v>1389</v>
      </c>
      <c r="Z1068" t="s">
        <v>1446</v>
      </c>
    </row>
    <row r="1069" spans="1:26" hidden="1" x14ac:dyDescent="0.35">
      <c r="A1069">
        <v>491182192</v>
      </c>
      <c r="B1069" s="19">
        <v>42613</v>
      </c>
      <c r="C1069">
        <v>46192441</v>
      </c>
      <c r="D1069">
        <v>19857680</v>
      </c>
      <c r="E1069">
        <v>2574690</v>
      </c>
      <c r="F1069">
        <v>783312</v>
      </c>
      <c r="G1069">
        <v>103118</v>
      </c>
      <c r="H1069" t="s">
        <v>14545</v>
      </c>
      <c r="I1069" t="s">
        <v>14546</v>
      </c>
      <c r="J1069" t="s">
        <v>14547</v>
      </c>
      <c r="K1069" t="s">
        <v>14548</v>
      </c>
      <c r="L1069" t="s">
        <v>14549</v>
      </c>
      <c r="M1069" t="s">
        <v>14550</v>
      </c>
      <c r="N1069" t="s">
        <v>14551</v>
      </c>
      <c r="O1069" t="s">
        <v>14552</v>
      </c>
      <c r="P1069" t="s">
        <v>14553</v>
      </c>
      <c r="Q1069" t="s">
        <v>14554</v>
      </c>
      <c r="R1069" t="s">
        <v>14555</v>
      </c>
      <c r="S1069" t="s">
        <v>14556</v>
      </c>
      <c r="T1069" t="s">
        <v>14557</v>
      </c>
      <c r="U1069" t="s">
        <v>14558</v>
      </c>
      <c r="V1069" t="s">
        <v>10</v>
      </c>
      <c r="W1069" t="s">
        <v>53</v>
      </c>
      <c r="X1069" t="s">
        <v>976</v>
      </c>
      <c r="Y1069" t="s">
        <v>771</v>
      </c>
      <c r="Z1069" t="s">
        <v>960</v>
      </c>
    </row>
    <row r="1070" spans="1:26" hidden="1" x14ac:dyDescent="0.35">
      <c r="A1070">
        <v>382794865</v>
      </c>
      <c r="B1070" s="19">
        <v>43465</v>
      </c>
      <c r="C1070">
        <v>116121472</v>
      </c>
      <c r="D1070">
        <v>33582378</v>
      </c>
      <c r="E1070">
        <v>8777070</v>
      </c>
      <c r="F1070">
        <v>6615087</v>
      </c>
      <c r="G1070">
        <v>5471678</v>
      </c>
      <c r="H1070" t="s">
        <v>14559</v>
      </c>
      <c r="I1070" t="s">
        <v>14560</v>
      </c>
      <c r="J1070" t="s">
        <v>14561</v>
      </c>
      <c r="K1070" t="s">
        <v>14562</v>
      </c>
      <c r="L1070" t="s">
        <v>14563</v>
      </c>
      <c r="M1070" t="s">
        <v>11893</v>
      </c>
      <c r="N1070" t="s">
        <v>14564</v>
      </c>
      <c r="O1070" t="s">
        <v>14565</v>
      </c>
      <c r="P1070" t="s">
        <v>60</v>
      </c>
      <c r="Q1070" t="s">
        <v>14566</v>
      </c>
      <c r="R1070" t="s">
        <v>14567</v>
      </c>
      <c r="S1070" t="s">
        <v>14568</v>
      </c>
      <c r="T1070" t="s">
        <v>14569</v>
      </c>
      <c r="U1070" t="s">
        <v>14570</v>
      </c>
      <c r="V1070" t="s">
        <v>10</v>
      </c>
      <c r="W1070" t="s">
        <v>53</v>
      </c>
      <c r="X1070" t="s">
        <v>964</v>
      </c>
      <c r="Y1070" t="s">
        <v>771</v>
      </c>
      <c r="Z1070" t="s">
        <v>960</v>
      </c>
    </row>
    <row r="1071" spans="1:26" hidden="1" x14ac:dyDescent="0.35">
      <c r="A1071">
        <v>382794865</v>
      </c>
      <c r="B1071" s="19">
        <v>43830</v>
      </c>
      <c r="C1071">
        <v>119034777</v>
      </c>
      <c r="D1071">
        <v>37710432</v>
      </c>
      <c r="E1071">
        <v>10591526</v>
      </c>
      <c r="F1071">
        <v>9057958</v>
      </c>
      <c r="G1071">
        <v>5589245</v>
      </c>
      <c r="H1071" t="s">
        <v>14571</v>
      </c>
      <c r="I1071" t="s">
        <v>14572</v>
      </c>
      <c r="J1071" t="s">
        <v>14573</v>
      </c>
      <c r="K1071" t="s">
        <v>14574</v>
      </c>
      <c r="L1071" t="s">
        <v>14575</v>
      </c>
      <c r="M1071" t="s">
        <v>14576</v>
      </c>
      <c r="N1071" t="s">
        <v>14577</v>
      </c>
      <c r="O1071" t="s">
        <v>14578</v>
      </c>
      <c r="P1071" t="s">
        <v>5067</v>
      </c>
      <c r="Q1071" t="s">
        <v>14579</v>
      </c>
      <c r="R1071" t="s">
        <v>14580</v>
      </c>
      <c r="S1071" t="s">
        <v>14581</v>
      </c>
      <c r="T1071" t="s">
        <v>14582</v>
      </c>
      <c r="U1071" t="s">
        <v>14583</v>
      </c>
      <c r="V1071" t="s">
        <v>10</v>
      </c>
      <c r="W1071" t="s">
        <v>53</v>
      </c>
      <c r="X1071" t="s">
        <v>964</v>
      </c>
      <c r="Y1071" t="s">
        <v>771</v>
      </c>
      <c r="Z1071" t="s">
        <v>960</v>
      </c>
    </row>
    <row r="1072" spans="1:26" hidden="1" x14ac:dyDescent="0.35">
      <c r="A1072">
        <v>382794865</v>
      </c>
      <c r="B1072" s="19">
        <v>44561</v>
      </c>
      <c r="C1072">
        <v>116002948</v>
      </c>
      <c r="D1072">
        <v>38066382</v>
      </c>
      <c r="E1072">
        <v>10330111</v>
      </c>
      <c r="F1072">
        <v>8234826</v>
      </c>
      <c r="G1072">
        <v>4690253</v>
      </c>
      <c r="H1072" t="s">
        <v>14584</v>
      </c>
      <c r="I1072" t="s">
        <v>14585</v>
      </c>
      <c r="J1072" t="s">
        <v>14586</v>
      </c>
      <c r="K1072" t="s">
        <v>14587</v>
      </c>
      <c r="L1072" t="s">
        <v>14588</v>
      </c>
      <c r="M1072" t="s">
        <v>14589</v>
      </c>
      <c r="N1072" t="s">
        <v>14590</v>
      </c>
      <c r="O1072" t="s">
        <v>14591</v>
      </c>
      <c r="P1072" t="s">
        <v>8915</v>
      </c>
      <c r="Q1072" t="s">
        <v>14592</v>
      </c>
      <c r="R1072" t="s">
        <v>14593</v>
      </c>
      <c r="S1072" t="s">
        <v>14594</v>
      </c>
      <c r="T1072" t="s">
        <v>14595</v>
      </c>
      <c r="U1072" t="s">
        <v>14596</v>
      </c>
      <c r="V1072" t="s">
        <v>10</v>
      </c>
      <c r="W1072" t="s">
        <v>53</v>
      </c>
      <c r="X1072" t="s">
        <v>964</v>
      </c>
      <c r="Y1072" t="s">
        <v>771</v>
      </c>
      <c r="Z1072" t="s">
        <v>960</v>
      </c>
    </row>
    <row r="1073" spans="1:26" hidden="1" x14ac:dyDescent="0.35">
      <c r="A1073">
        <v>491293791</v>
      </c>
      <c r="B1073" s="19">
        <v>43524</v>
      </c>
      <c r="C1073">
        <v>137103047</v>
      </c>
      <c r="D1073">
        <v>5025060</v>
      </c>
      <c r="E1073">
        <v>-14712185</v>
      </c>
      <c r="F1073">
        <v>4477894</v>
      </c>
      <c r="G1073">
        <v>2707812</v>
      </c>
      <c r="H1073" t="s">
        <v>14597</v>
      </c>
      <c r="I1073" t="s">
        <v>14598</v>
      </c>
      <c r="J1073" t="s">
        <v>14599</v>
      </c>
      <c r="K1073" t="s">
        <v>14600</v>
      </c>
      <c r="L1073" t="s">
        <v>3474</v>
      </c>
      <c r="M1073" t="s">
        <v>14601</v>
      </c>
      <c r="N1073" t="s">
        <v>14602</v>
      </c>
      <c r="O1073" t="s">
        <v>14603</v>
      </c>
      <c r="P1073" t="s">
        <v>14604</v>
      </c>
      <c r="Q1073" t="s">
        <v>6376</v>
      </c>
      <c r="R1073" t="s">
        <v>14605</v>
      </c>
      <c r="S1073" t="s">
        <v>14606</v>
      </c>
      <c r="T1073" t="s">
        <v>14607</v>
      </c>
      <c r="U1073" t="s">
        <v>14608</v>
      </c>
      <c r="V1073" t="s">
        <v>10</v>
      </c>
      <c r="W1073" t="s">
        <v>53</v>
      </c>
      <c r="X1073" t="s">
        <v>893</v>
      </c>
      <c r="Y1073" t="s">
        <v>771</v>
      </c>
      <c r="Z1073" t="s">
        <v>881</v>
      </c>
    </row>
    <row r="1074" spans="1:26" hidden="1" x14ac:dyDescent="0.35">
      <c r="A1074">
        <v>434057261</v>
      </c>
      <c r="B1074" s="19">
        <v>43465</v>
      </c>
      <c r="C1074">
        <v>36140455</v>
      </c>
      <c r="D1074">
        <v>5188904</v>
      </c>
      <c r="E1074">
        <v>409473</v>
      </c>
      <c r="F1074">
        <v>416570</v>
      </c>
      <c r="G1074">
        <v>0</v>
      </c>
      <c r="H1074" t="s">
        <v>49</v>
      </c>
      <c r="I1074" t="s">
        <v>14609</v>
      </c>
      <c r="J1074" t="s">
        <v>67</v>
      </c>
      <c r="K1074" t="s">
        <v>14610</v>
      </c>
      <c r="L1074" t="s">
        <v>14611</v>
      </c>
      <c r="M1074" t="s">
        <v>14612</v>
      </c>
      <c r="N1074" t="s">
        <v>3456</v>
      </c>
      <c r="O1074" t="s">
        <v>49</v>
      </c>
      <c r="P1074" t="s">
        <v>9510</v>
      </c>
      <c r="Q1074" t="s">
        <v>14613</v>
      </c>
      <c r="R1074" t="s">
        <v>14614</v>
      </c>
      <c r="S1074" t="s">
        <v>14615</v>
      </c>
      <c r="T1074" t="s">
        <v>3403</v>
      </c>
      <c r="U1074" t="s">
        <v>14616</v>
      </c>
      <c r="V1074" t="s">
        <v>10</v>
      </c>
      <c r="W1074" t="s">
        <v>53</v>
      </c>
      <c r="X1074" t="s">
        <v>1270</v>
      </c>
      <c r="Y1074" t="s">
        <v>1125</v>
      </c>
      <c r="Z1074" t="s">
        <v>1174</v>
      </c>
    </row>
    <row r="1075" spans="1:26" hidden="1" x14ac:dyDescent="0.35">
      <c r="A1075">
        <v>434085510</v>
      </c>
      <c r="B1075" s="19">
        <v>43100</v>
      </c>
      <c r="C1075">
        <v>115452093</v>
      </c>
      <c r="D1075">
        <v>30576427</v>
      </c>
      <c r="E1075">
        <v>3248035</v>
      </c>
      <c r="F1075">
        <v>3351936</v>
      </c>
      <c r="G1075">
        <v>0</v>
      </c>
      <c r="H1075" t="s">
        <v>14617</v>
      </c>
      <c r="I1075" t="s">
        <v>14618</v>
      </c>
      <c r="J1075" t="s">
        <v>67</v>
      </c>
      <c r="K1075" t="s">
        <v>9208</v>
      </c>
      <c r="L1075" t="s">
        <v>14619</v>
      </c>
      <c r="M1075" t="s">
        <v>14620</v>
      </c>
      <c r="N1075" t="s">
        <v>14621</v>
      </c>
      <c r="O1075" t="s">
        <v>14622</v>
      </c>
      <c r="P1075" t="s">
        <v>12362</v>
      </c>
      <c r="Q1075" t="s">
        <v>5509</v>
      </c>
      <c r="R1075" t="s">
        <v>14623</v>
      </c>
      <c r="S1075" t="s">
        <v>14624</v>
      </c>
      <c r="T1075" t="s">
        <v>14625</v>
      </c>
      <c r="U1075" t="s">
        <v>14626</v>
      </c>
      <c r="V1075" t="s">
        <v>10</v>
      </c>
      <c r="W1075" t="s">
        <v>53</v>
      </c>
      <c r="X1075" t="s">
        <v>1212</v>
      </c>
      <c r="Y1075" t="s">
        <v>1125</v>
      </c>
      <c r="Z1075" t="s">
        <v>1174</v>
      </c>
    </row>
    <row r="1076" spans="1:26" hidden="1" x14ac:dyDescent="0.35">
      <c r="A1076">
        <v>434085510</v>
      </c>
      <c r="B1076" s="19">
        <v>45657</v>
      </c>
      <c r="C1076">
        <v>106782461</v>
      </c>
      <c r="D1076">
        <v>36763645</v>
      </c>
      <c r="E1076">
        <v>1145846</v>
      </c>
      <c r="F1076">
        <v>1157787</v>
      </c>
      <c r="G1076">
        <v>0</v>
      </c>
      <c r="H1076" t="s">
        <v>14627</v>
      </c>
      <c r="I1076" t="s">
        <v>14628</v>
      </c>
      <c r="J1076" t="s">
        <v>67</v>
      </c>
      <c r="K1076" t="s">
        <v>3432</v>
      </c>
      <c r="L1076" t="s">
        <v>14629</v>
      </c>
      <c r="M1076" t="s">
        <v>14630</v>
      </c>
      <c r="N1076" t="s">
        <v>14631</v>
      </c>
      <c r="O1076" t="s">
        <v>14632</v>
      </c>
      <c r="P1076" t="s">
        <v>10926</v>
      </c>
      <c r="Q1076" t="s">
        <v>14633</v>
      </c>
      <c r="R1076" t="s">
        <v>14634</v>
      </c>
      <c r="S1076" t="s">
        <v>14635</v>
      </c>
      <c r="T1076" t="s">
        <v>14636</v>
      </c>
      <c r="U1076" t="s">
        <v>14637</v>
      </c>
      <c r="V1076" t="s">
        <v>10</v>
      </c>
      <c r="W1076" t="s">
        <v>53</v>
      </c>
      <c r="X1076" t="s">
        <v>1212</v>
      </c>
      <c r="Y1076" t="s">
        <v>1125</v>
      </c>
      <c r="Z1076" t="s">
        <v>1174</v>
      </c>
    </row>
    <row r="1077" spans="1:26" hidden="1" x14ac:dyDescent="0.35">
      <c r="A1077">
        <v>309267060</v>
      </c>
      <c r="B1077" s="19">
        <v>43100</v>
      </c>
      <c r="C1077">
        <v>38077630</v>
      </c>
      <c r="D1077">
        <v>10645571</v>
      </c>
      <c r="E1077">
        <v>159986</v>
      </c>
      <c r="F1077">
        <v>-137386</v>
      </c>
      <c r="G1077">
        <v>-105908</v>
      </c>
      <c r="H1077" t="s">
        <v>14638</v>
      </c>
      <c r="I1077" t="s">
        <v>14639</v>
      </c>
      <c r="J1077" t="s">
        <v>9631</v>
      </c>
      <c r="K1077" t="s">
        <v>14640</v>
      </c>
      <c r="L1077" t="s">
        <v>14641</v>
      </c>
      <c r="M1077" t="s">
        <v>14642</v>
      </c>
      <c r="N1077" t="s">
        <v>9427</v>
      </c>
      <c r="O1077" t="s">
        <v>14643</v>
      </c>
      <c r="P1077" t="s">
        <v>8534</v>
      </c>
      <c r="Q1077" t="s">
        <v>14644</v>
      </c>
      <c r="R1077" t="s">
        <v>14547</v>
      </c>
      <c r="S1077" t="s">
        <v>14645</v>
      </c>
      <c r="T1077" t="s">
        <v>14646</v>
      </c>
      <c r="U1077" t="s">
        <v>14647</v>
      </c>
      <c r="V1077" t="s">
        <v>10</v>
      </c>
      <c r="W1077" t="s">
        <v>53</v>
      </c>
      <c r="X1077" t="s">
        <v>1618</v>
      </c>
      <c r="Y1077" t="s">
        <v>1484</v>
      </c>
      <c r="Z1077" t="s">
        <v>1566</v>
      </c>
    </row>
    <row r="1078" spans="1:26" hidden="1" x14ac:dyDescent="0.35">
      <c r="A1078">
        <v>310941125</v>
      </c>
      <c r="B1078" s="19">
        <v>44926</v>
      </c>
      <c r="C1078">
        <v>26985147</v>
      </c>
      <c r="D1078">
        <v>6000966</v>
      </c>
      <c r="E1078">
        <v>-4221467</v>
      </c>
      <c r="F1078">
        <v>-5532192</v>
      </c>
      <c r="G1078">
        <v>-4162713</v>
      </c>
      <c r="H1078" t="s">
        <v>6786</v>
      </c>
      <c r="I1078" t="s">
        <v>14648</v>
      </c>
      <c r="J1078" t="s">
        <v>14649</v>
      </c>
      <c r="K1078" t="s">
        <v>14650</v>
      </c>
      <c r="L1078" t="s">
        <v>14651</v>
      </c>
      <c r="M1078" t="s">
        <v>14652</v>
      </c>
      <c r="N1078" t="s">
        <v>14653</v>
      </c>
      <c r="O1078" t="s">
        <v>14654</v>
      </c>
      <c r="P1078" t="s">
        <v>14655</v>
      </c>
      <c r="Q1078" t="s">
        <v>14656</v>
      </c>
      <c r="R1078" t="s">
        <v>14657</v>
      </c>
      <c r="S1078" t="s">
        <v>14658</v>
      </c>
      <c r="T1078" t="s">
        <v>14659</v>
      </c>
      <c r="U1078" t="s">
        <v>14660</v>
      </c>
      <c r="V1078" t="s">
        <v>10</v>
      </c>
      <c r="W1078" t="s">
        <v>53</v>
      </c>
      <c r="X1078" t="s">
        <v>1280</v>
      </c>
      <c r="Y1078" t="s">
        <v>1125</v>
      </c>
      <c r="Z1078" t="s">
        <v>1174</v>
      </c>
    </row>
    <row r="1079" spans="1:26" hidden="1" x14ac:dyDescent="0.35">
      <c r="A1079">
        <v>310941125</v>
      </c>
      <c r="B1079" s="19">
        <v>45291</v>
      </c>
      <c r="C1079">
        <v>32236363</v>
      </c>
      <c r="D1079">
        <v>10632636</v>
      </c>
      <c r="E1079">
        <v>116101</v>
      </c>
      <c r="F1079">
        <v>-1016102</v>
      </c>
      <c r="G1079">
        <v>-895771</v>
      </c>
      <c r="H1079" t="s">
        <v>14661</v>
      </c>
      <c r="I1079" t="s">
        <v>14662</v>
      </c>
      <c r="J1079" t="s">
        <v>14663</v>
      </c>
      <c r="K1079" t="s">
        <v>14664</v>
      </c>
      <c r="L1079" t="s">
        <v>14665</v>
      </c>
      <c r="M1079" t="s">
        <v>14666</v>
      </c>
      <c r="N1079" t="s">
        <v>14667</v>
      </c>
      <c r="O1079" t="s">
        <v>14668</v>
      </c>
      <c r="P1079" t="s">
        <v>14669</v>
      </c>
      <c r="Q1079" t="s">
        <v>14670</v>
      </c>
      <c r="R1079" t="s">
        <v>14671</v>
      </c>
      <c r="S1079" t="s">
        <v>14672</v>
      </c>
      <c r="T1079" t="s">
        <v>14673</v>
      </c>
      <c r="U1079" t="s">
        <v>14674</v>
      </c>
      <c r="V1079" t="s">
        <v>10</v>
      </c>
      <c r="W1079" t="s">
        <v>53</v>
      </c>
      <c r="X1079" t="s">
        <v>1280</v>
      </c>
      <c r="Y1079" t="s">
        <v>1125</v>
      </c>
      <c r="Z1079" t="s">
        <v>1174</v>
      </c>
    </row>
    <row r="1080" spans="1:26" hidden="1" x14ac:dyDescent="0.35">
      <c r="A1080">
        <v>440236073</v>
      </c>
      <c r="B1080" s="19">
        <v>41639</v>
      </c>
      <c r="C1080">
        <v>37780282</v>
      </c>
      <c r="D1080">
        <v>7860097</v>
      </c>
      <c r="E1080">
        <v>1977379</v>
      </c>
      <c r="F1080">
        <v>1981480</v>
      </c>
      <c r="G1080">
        <v>0</v>
      </c>
      <c r="H1080" t="s">
        <v>49</v>
      </c>
      <c r="I1080" t="s">
        <v>14675</v>
      </c>
      <c r="J1080" t="s">
        <v>67</v>
      </c>
      <c r="K1080" t="s">
        <v>8503</v>
      </c>
      <c r="L1080" t="s">
        <v>14676</v>
      </c>
      <c r="M1080" t="s">
        <v>11553</v>
      </c>
      <c r="N1080" t="s">
        <v>8781</v>
      </c>
      <c r="O1080" t="s">
        <v>49</v>
      </c>
      <c r="P1080" t="s">
        <v>3232</v>
      </c>
      <c r="Q1080" t="s">
        <v>3755</v>
      </c>
      <c r="R1080" t="s">
        <v>14677</v>
      </c>
      <c r="S1080" t="s">
        <v>14678</v>
      </c>
      <c r="T1080" t="s">
        <v>14679</v>
      </c>
      <c r="U1080" t="s">
        <v>14680</v>
      </c>
      <c r="V1080" t="s">
        <v>10</v>
      </c>
      <c r="W1080" t="s">
        <v>53</v>
      </c>
      <c r="X1080" t="s">
        <v>1386</v>
      </c>
      <c r="Y1080" t="s">
        <v>1125</v>
      </c>
      <c r="Z1080" t="s">
        <v>1326</v>
      </c>
    </row>
    <row r="1081" spans="1:26" hidden="1" x14ac:dyDescent="0.35">
      <c r="A1081">
        <v>420259970</v>
      </c>
      <c r="B1081" s="19">
        <v>42735</v>
      </c>
      <c r="C1081">
        <v>72061323</v>
      </c>
      <c r="D1081">
        <v>15393136</v>
      </c>
      <c r="E1081">
        <v>568656</v>
      </c>
      <c r="F1081">
        <v>786082</v>
      </c>
      <c r="G1081">
        <v>400985</v>
      </c>
      <c r="H1081" t="s">
        <v>14681</v>
      </c>
      <c r="I1081" t="s">
        <v>14682</v>
      </c>
      <c r="J1081" t="s">
        <v>14683</v>
      </c>
      <c r="K1081" t="s">
        <v>14684</v>
      </c>
      <c r="L1081" t="s">
        <v>14685</v>
      </c>
      <c r="M1081" t="s">
        <v>14686</v>
      </c>
      <c r="N1081" t="s">
        <v>14687</v>
      </c>
      <c r="O1081" t="s">
        <v>14688</v>
      </c>
      <c r="P1081" t="s">
        <v>5183</v>
      </c>
      <c r="Q1081" t="s">
        <v>14689</v>
      </c>
      <c r="R1081" t="s">
        <v>14690</v>
      </c>
      <c r="S1081" t="s">
        <v>14691</v>
      </c>
      <c r="T1081" t="s">
        <v>14692</v>
      </c>
      <c r="U1081" t="s">
        <v>14693</v>
      </c>
      <c r="V1081" t="s">
        <v>10</v>
      </c>
      <c r="W1081" t="s">
        <v>53</v>
      </c>
      <c r="X1081" t="s">
        <v>1600</v>
      </c>
      <c r="Y1081" t="s">
        <v>1484</v>
      </c>
      <c r="Z1081" t="s">
        <v>1566</v>
      </c>
    </row>
    <row r="1082" spans="1:26" hidden="1" x14ac:dyDescent="0.35">
      <c r="A1082">
        <v>302867254</v>
      </c>
      <c r="B1082" s="19">
        <v>44926</v>
      </c>
      <c r="C1082">
        <v>116811931</v>
      </c>
      <c r="D1082">
        <v>5698034</v>
      </c>
      <c r="E1082">
        <v>-2901686</v>
      </c>
      <c r="F1082">
        <v>-282920</v>
      </c>
      <c r="G1082">
        <v>-247314</v>
      </c>
      <c r="H1082" t="s">
        <v>49</v>
      </c>
      <c r="I1082" t="s">
        <v>102</v>
      </c>
      <c r="J1082" t="s">
        <v>14694</v>
      </c>
      <c r="K1082" t="s">
        <v>14695</v>
      </c>
      <c r="L1082" t="s">
        <v>14696</v>
      </c>
      <c r="M1082" t="s">
        <v>14697</v>
      </c>
      <c r="N1082" t="s">
        <v>14698</v>
      </c>
      <c r="O1082" t="s">
        <v>49</v>
      </c>
      <c r="P1082" t="s">
        <v>14699</v>
      </c>
      <c r="Q1082" t="s">
        <v>14700</v>
      </c>
      <c r="R1082" t="s">
        <v>14701</v>
      </c>
      <c r="S1082" t="s">
        <v>49</v>
      </c>
      <c r="T1082" t="s">
        <v>14702</v>
      </c>
      <c r="U1082" t="s">
        <v>14703</v>
      </c>
      <c r="V1082" t="s">
        <v>10</v>
      </c>
      <c r="W1082" t="s">
        <v>53</v>
      </c>
      <c r="X1082" t="s">
        <v>817</v>
      </c>
      <c r="Y1082" t="s">
        <v>771</v>
      </c>
      <c r="Z1082" t="s">
        <v>799</v>
      </c>
    </row>
    <row r="1083" spans="1:26" hidden="1" x14ac:dyDescent="0.35">
      <c r="A1083">
        <v>301374922</v>
      </c>
      <c r="B1083" s="19">
        <v>44926</v>
      </c>
      <c r="C1083">
        <v>684580067</v>
      </c>
      <c r="D1083">
        <v>356763784</v>
      </c>
      <c r="E1083">
        <v>47878421</v>
      </c>
      <c r="F1083">
        <v>69887471</v>
      </c>
      <c r="G1083">
        <v>32678807</v>
      </c>
      <c r="H1083" t="s">
        <v>14704</v>
      </c>
      <c r="I1083" t="s">
        <v>14705</v>
      </c>
      <c r="J1083" t="s">
        <v>14706</v>
      </c>
      <c r="K1083" t="s">
        <v>14707</v>
      </c>
      <c r="L1083" t="s">
        <v>14708</v>
      </c>
      <c r="M1083" t="s">
        <v>6183</v>
      </c>
      <c r="N1083" t="s">
        <v>12519</v>
      </c>
      <c r="O1083" t="s">
        <v>8348</v>
      </c>
      <c r="P1083" t="s">
        <v>14709</v>
      </c>
      <c r="Q1083" t="s">
        <v>14710</v>
      </c>
      <c r="R1083" t="s">
        <v>14711</v>
      </c>
      <c r="S1083" t="s">
        <v>14712</v>
      </c>
      <c r="T1083" t="s">
        <v>14713</v>
      </c>
      <c r="U1083" t="s">
        <v>14714</v>
      </c>
      <c r="V1083" t="s">
        <v>10</v>
      </c>
      <c r="W1083" t="s">
        <v>53</v>
      </c>
      <c r="X1083" t="s">
        <v>1330</v>
      </c>
      <c r="Y1083" t="s">
        <v>1125</v>
      </c>
      <c r="Z1083" t="s">
        <v>1326</v>
      </c>
    </row>
    <row r="1084" spans="1:26" hidden="1" x14ac:dyDescent="0.35">
      <c r="A1084">
        <v>490341062</v>
      </c>
      <c r="B1084" s="19">
        <v>44196</v>
      </c>
      <c r="C1084">
        <v>126487554</v>
      </c>
      <c r="D1084">
        <v>58514255</v>
      </c>
      <c r="E1084">
        <v>28584685</v>
      </c>
      <c r="F1084">
        <v>25148283</v>
      </c>
      <c r="G1084">
        <v>15260639</v>
      </c>
      <c r="H1084" t="s">
        <v>5257</v>
      </c>
      <c r="I1084" t="s">
        <v>14715</v>
      </c>
      <c r="J1084" t="s">
        <v>14716</v>
      </c>
      <c r="K1084" t="s">
        <v>14717</v>
      </c>
      <c r="L1084" t="s">
        <v>14718</v>
      </c>
      <c r="M1084" t="s">
        <v>14719</v>
      </c>
      <c r="N1084" t="s">
        <v>14720</v>
      </c>
      <c r="O1084" t="s">
        <v>9975</v>
      </c>
      <c r="P1084" t="s">
        <v>14721</v>
      </c>
      <c r="Q1084" t="s">
        <v>14722</v>
      </c>
      <c r="R1084" t="s">
        <v>14723</v>
      </c>
      <c r="S1084" t="s">
        <v>14724</v>
      </c>
      <c r="T1084" t="s">
        <v>14725</v>
      </c>
      <c r="U1084" t="s">
        <v>14726</v>
      </c>
      <c r="V1084" t="s">
        <v>10</v>
      </c>
      <c r="W1084" t="s">
        <v>53</v>
      </c>
      <c r="X1084" t="s">
        <v>809</v>
      </c>
      <c r="Y1084" t="s">
        <v>771</v>
      </c>
      <c r="Z1084" t="s">
        <v>799</v>
      </c>
    </row>
    <row r="1085" spans="1:26" hidden="1" x14ac:dyDescent="0.35">
      <c r="A1085">
        <v>344188271</v>
      </c>
      <c r="B1085" s="19">
        <v>44377</v>
      </c>
      <c r="C1085">
        <v>41278385</v>
      </c>
      <c r="D1085">
        <v>3488762</v>
      </c>
      <c r="E1085">
        <v>1121849</v>
      </c>
      <c r="F1085">
        <v>275154</v>
      </c>
      <c r="G1085">
        <v>225673</v>
      </c>
      <c r="H1085" t="s">
        <v>14727</v>
      </c>
      <c r="I1085" t="s">
        <v>14728</v>
      </c>
      <c r="J1085" t="s">
        <v>14729</v>
      </c>
      <c r="K1085" t="s">
        <v>14730</v>
      </c>
      <c r="L1085" t="s">
        <v>14731</v>
      </c>
      <c r="M1085" t="s">
        <v>14732</v>
      </c>
      <c r="N1085" t="s">
        <v>14733</v>
      </c>
      <c r="O1085" t="s">
        <v>14734</v>
      </c>
      <c r="P1085" t="s">
        <v>12678</v>
      </c>
      <c r="Q1085" t="s">
        <v>6782</v>
      </c>
      <c r="R1085" t="s">
        <v>14735</v>
      </c>
      <c r="S1085" t="s">
        <v>14736</v>
      </c>
      <c r="T1085" t="s">
        <v>5585</v>
      </c>
      <c r="U1085" t="s">
        <v>14737</v>
      </c>
      <c r="V1085" t="s">
        <v>10</v>
      </c>
      <c r="W1085" t="s">
        <v>53</v>
      </c>
      <c r="X1085" t="s">
        <v>1814</v>
      </c>
      <c r="Y1085" t="s">
        <v>1803</v>
      </c>
      <c r="Z1085" t="s">
        <v>1804</v>
      </c>
    </row>
    <row r="1086" spans="1:26" hidden="1" x14ac:dyDescent="0.35">
      <c r="A1086">
        <v>431569946</v>
      </c>
      <c r="B1086" s="19">
        <v>43890</v>
      </c>
      <c r="C1086">
        <v>24787888</v>
      </c>
      <c r="D1086">
        <v>11373647</v>
      </c>
      <c r="E1086">
        <v>625992</v>
      </c>
      <c r="F1086">
        <v>-346672</v>
      </c>
      <c r="G1086">
        <v>-604927</v>
      </c>
      <c r="H1086" t="s">
        <v>14738</v>
      </c>
      <c r="I1086" t="s">
        <v>14739</v>
      </c>
      <c r="J1086" t="s">
        <v>14740</v>
      </c>
      <c r="K1086" t="s">
        <v>14741</v>
      </c>
      <c r="L1086" t="s">
        <v>14742</v>
      </c>
      <c r="M1086" t="s">
        <v>14743</v>
      </c>
      <c r="N1086" t="s">
        <v>14744</v>
      </c>
      <c r="O1086" t="s">
        <v>4132</v>
      </c>
      <c r="P1086" t="s">
        <v>14745</v>
      </c>
      <c r="Q1086" t="s">
        <v>14746</v>
      </c>
      <c r="R1086" t="s">
        <v>14747</v>
      </c>
      <c r="S1086" t="s">
        <v>14748</v>
      </c>
      <c r="T1086" t="s">
        <v>14749</v>
      </c>
      <c r="U1086" t="s">
        <v>14750</v>
      </c>
      <c r="V1086" t="s">
        <v>10</v>
      </c>
      <c r="W1086" t="s">
        <v>53</v>
      </c>
      <c r="X1086" t="s">
        <v>1747</v>
      </c>
      <c r="Y1086" t="s">
        <v>1484</v>
      </c>
      <c r="Z1086" t="s">
        <v>1677</v>
      </c>
    </row>
    <row r="1087" spans="1:26" hidden="1" x14ac:dyDescent="0.35">
      <c r="A1087">
        <v>344270210</v>
      </c>
      <c r="B1087" s="19">
        <v>43465</v>
      </c>
      <c r="C1087">
        <v>29149355</v>
      </c>
      <c r="D1087">
        <v>13829361</v>
      </c>
      <c r="E1087">
        <v>2324448</v>
      </c>
      <c r="F1087">
        <v>727119</v>
      </c>
      <c r="G1087">
        <v>-373140</v>
      </c>
      <c r="H1087" t="s">
        <v>14751</v>
      </c>
      <c r="I1087" t="s">
        <v>14752</v>
      </c>
      <c r="J1087" t="s">
        <v>14753</v>
      </c>
      <c r="K1087" t="s">
        <v>14754</v>
      </c>
      <c r="L1087" t="s">
        <v>4659</v>
      </c>
      <c r="M1087" t="s">
        <v>14755</v>
      </c>
      <c r="N1087" t="s">
        <v>14756</v>
      </c>
      <c r="O1087" t="s">
        <v>14757</v>
      </c>
      <c r="P1087" t="s">
        <v>9406</v>
      </c>
      <c r="Q1087" t="s">
        <v>3125</v>
      </c>
      <c r="R1087" t="s">
        <v>14758</v>
      </c>
      <c r="S1087" t="s">
        <v>3463</v>
      </c>
      <c r="T1087" t="s">
        <v>14759</v>
      </c>
      <c r="U1087" t="s">
        <v>14760</v>
      </c>
      <c r="V1087" t="s">
        <v>10</v>
      </c>
      <c r="W1087" t="s">
        <v>53</v>
      </c>
      <c r="X1087" t="s">
        <v>1118</v>
      </c>
      <c r="Y1087" t="s">
        <v>1001</v>
      </c>
      <c r="Z1087" t="s">
        <v>1052</v>
      </c>
    </row>
    <row r="1088" spans="1:26" hidden="1" x14ac:dyDescent="0.35">
      <c r="A1088">
        <v>302049168</v>
      </c>
      <c r="B1088" s="19">
        <v>44985</v>
      </c>
      <c r="C1088">
        <v>76019568</v>
      </c>
      <c r="D1088">
        <v>27917977</v>
      </c>
      <c r="E1088">
        <v>4231154</v>
      </c>
      <c r="F1088">
        <v>1087609</v>
      </c>
      <c r="G1088">
        <v>-13393844</v>
      </c>
      <c r="H1088" t="s">
        <v>14761</v>
      </c>
      <c r="I1088" t="s">
        <v>14762</v>
      </c>
      <c r="J1088" t="s">
        <v>14763</v>
      </c>
      <c r="K1088" t="s">
        <v>14764</v>
      </c>
      <c r="L1088" t="s">
        <v>9177</v>
      </c>
      <c r="M1088" t="s">
        <v>8515</v>
      </c>
      <c r="N1088" t="s">
        <v>5482</v>
      </c>
      <c r="O1088" t="s">
        <v>14765</v>
      </c>
      <c r="P1088" t="s">
        <v>14766</v>
      </c>
      <c r="Q1088" t="s">
        <v>14767</v>
      </c>
      <c r="R1088" t="s">
        <v>14768</v>
      </c>
      <c r="S1088" t="s">
        <v>14769</v>
      </c>
      <c r="T1088" t="s">
        <v>10774</v>
      </c>
      <c r="U1088" t="s">
        <v>14770</v>
      </c>
      <c r="V1088" t="s">
        <v>10</v>
      </c>
      <c r="W1088" t="s">
        <v>53</v>
      </c>
      <c r="X1088" t="s">
        <v>1715</v>
      </c>
      <c r="Y1088" t="s">
        <v>1484</v>
      </c>
      <c r="Z1088" t="s">
        <v>1677</v>
      </c>
    </row>
    <row r="1089" spans="1:26" hidden="1" x14ac:dyDescent="0.35">
      <c r="A1089">
        <v>302049168</v>
      </c>
      <c r="B1089" s="19">
        <v>45351</v>
      </c>
      <c r="C1089">
        <v>73301207</v>
      </c>
      <c r="D1089">
        <v>28452137</v>
      </c>
      <c r="E1089">
        <v>3535915</v>
      </c>
      <c r="F1089">
        <v>-1248468</v>
      </c>
      <c r="G1089">
        <v>428732</v>
      </c>
      <c r="H1089" t="s">
        <v>14771</v>
      </c>
      <c r="I1089" t="s">
        <v>14772</v>
      </c>
      <c r="J1089" t="s">
        <v>14773</v>
      </c>
      <c r="K1089" t="s">
        <v>12247</v>
      </c>
      <c r="L1089" t="s">
        <v>14774</v>
      </c>
      <c r="M1089" t="s">
        <v>14775</v>
      </c>
      <c r="N1089" t="s">
        <v>14776</v>
      </c>
      <c r="O1089" t="s">
        <v>14777</v>
      </c>
      <c r="P1089" t="s">
        <v>14778</v>
      </c>
      <c r="Q1089" t="s">
        <v>14779</v>
      </c>
      <c r="R1089" t="s">
        <v>11810</v>
      </c>
      <c r="S1089" t="s">
        <v>14780</v>
      </c>
      <c r="T1089" t="s">
        <v>10650</v>
      </c>
      <c r="U1089" t="s">
        <v>14781</v>
      </c>
      <c r="V1089" t="s">
        <v>10</v>
      </c>
      <c r="W1089" t="s">
        <v>53</v>
      </c>
      <c r="X1089" t="s">
        <v>1715</v>
      </c>
      <c r="Y1089" t="s">
        <v>1484</v>
      </c>
      <c r="Z1089" t="s">
        <v>1677</v>
      </c>
    </row>
    <row r="1090" spans="1:26" hidden="1" x14ac:dyDescent="0.35">
      <c r="A1090">
        <v>344477468</v>
      </c>
      <c r="B1090" s="19">
        <v>43830</v>
      </c>
      <c r="C1090">
        <v>901165250</v>
      </c>
      <c r="D1090">
        <v>255641217</v>
      </c>
      <c r="E1090">
        <v>17518863</v>
      </c>
      <c r="F1090">
        <v>1422213</v>
      </c>
      <c r="G1090">
        <v>-2072102</v>
      </c>
      <c r="H1090" t="s">
        <v>14782</v>
      </c>
      <c r="I1090" t="s">
        <v>14783</v>
      </c>
      <c r="J1090" t="s">
        <v>14784</v>
      </c>
      <c r="K1090" t="s">
        <v>14785</v>
      </c>
      <c r="L1090" t="s">
        <v>14786</v>
      </c>
      <c r="M1090" t="s">
        <v>14787</v>
      </c>
      <c r="N1090" t="s">
        <v>5483</v>
      </c>
      <c r="O1090" t="s">
        <v>14788</v>
      </c>
      <c r="P1090" t="s">
        <v>2394</v>
      </c>
      <c r="Q1090" t="s">
        <v>3381</v>
      </c>
      <c r="R1090" t="s">
        <v>14789</v>
      </c>
      <c r="S1090" t="s">
        <v>14790</v>
      </c>
      <c r="T1090" t="s">
        <v>14791</v>
      </c>
      <c r="U1090" t="s">
        <v>14792</v>
      </c>
      <c r="V1090" t="s">
        <v>10</v>
      </c>
      <c r="W1090" t="s">
        <v>53</v>
      </c>
      <c r="X1090" t="s">
        <v>1568</v>
      </c>
      <c r="Y1090" t="s">
        <v>1484</v>
      </c>
      <c r="Z1090" t="s">
        <v>1566</v>
      </c>
    </row>
    <row r="1091" spans="1:26" hidden="1" x14ac:dyDescent="0.35">
      <c r="A1091">
        <v>440655454</v>
      </c>
      <c r="B1091" s="19">
        <v>44196</v>
      </c>
      <c r="C1091">
        <v>56249172</v>
      </c>
      <c r="D1091">
        <v>21126507</v>
      </c>
      <c r="E1091">
        <v>1286230</v>
      </c>
      <c r="F1091">
        <v>1375914</v>
      </c>
      <c r="G1091">
        <v>0</v>
      </c>
      <c r="H1091" t="s">
        <v>14793</v>
      </c>
      <c r="I1091" t="s">
        <v>14794</v>
      </c>
      <c r="J1091" t="s">
        <v>67</v>
      </c>
      <c r="K1091" t="s">
        <v>7104</v>
      </c>
      <c r="L1091" t="s">
        <v>14795</v>
      </c>
      <c r="M1091" t="s">
        <v>14796</v>
      </c>
      <c r="N1091" t="s">
        <v>14797</v>
      </c>
      <c r="O1091" t="s">
        <v>14798</v>
      </c>
      <c r="P1091" t="s">
        <v>6145</v>
      </c>
      <c r="Q1091" t="s">
        <v>2560</v>
      </c>
      <c r="R1091" t="s">
        <v>14799</v>
      </c>
      <c r="S1091" t="s">
        <v>14800</v>
      </c>
      <c r="T1091" t="s">
        <v>14801</v>
      </c>
      <c r="U1091" t="s">
        <v>14802</v>
      </c>
      <c r="V1091" t="s">
        <v>10</v>
      </c>
      <c r="W1091" t="s">
        <v>53</v>
      </c>
      <c r="X1091" t="s">
        <v>1156</v>
      </c>
      <c r="Y1091" t="s">
        <v>1125</v>
      </c>
      <c r="Z1091" t="s">
        <v>1126</v>
      </c>
    </row>
    <row r="1092" spans="1:26" hidden="1" x14ac:dyDescent="0.35">
      <c r="A1092">
        <v>441940905</v>
      </c>
      <c r="B1092" s="19">
        <v>43100</v>
      </c>
      <c r="C1092">
        <v>64663758</v>
      </c>
      <c r="D1092">
        <v>31108439</v>
      </c>
      <c r="E1092">
        <v>3555695</v>
      </c>
      <c r="F1092">
        <v>1641654</v>
      </c>
      <c r="G1092">
        <v>1173835</v>
      </c>
      <c r="H1092" t="s">
        <v>11936</v>
      </c>
      <c r="I1092" t="s">
        <v>14803</v>
      </c>
      <c r="J1092" t="s">
        <v>3870</v>
      </c>
      <c r="K1092" t="s">
        <v>14804</v>
      </c>
      <c r="L1092" t="s">
        <v>14805</v>
      </c>
      <c r="M1092" t="s">
        <v>8800</v>
      </c>
      <c r="N1092" t="s">
        <v>3473</v>
      </c>
      <c r="O1092" t="s">
        <v>8621</v>
      </c>
      <c r="P1092" t="s">
        <v>13370</v>
      </c>
      <c r="Q1092" t="s">
        <v>14806</v>
      </c>
      <c r="R1092" t="s">
        <v>2949</v>
      </c>
      <c r="S1092" t="s">
        <v>3880</v>
      </c>
      <c r="T1092" t="s">
        <v>14807</v>
      </c>
      <c r="U1092" t="s">
        <v>14808</v>
      </c>
      <c r="V1092" t="s">
        <v>10</v>
      </c>
      <c r="W1092" t="s">
        <v>53</v>
      </c>
      <c r="X1092" t="s">
        <v>493</v>
      </c>
      <c r="Y1092" t="s">
        <v>483</v>
      </c>
      <c r="Z1092" t="s">
        <v>487</v>
      </c>
    </row>
    <row r="1093" spans="1:26" hidden="1" x14ac:dyDescent="0.35">
      <c r="A1093">
        <v>441940905</v>
      </c>
      <c r="B1093" s="19">
        <v>44196</v>
      </c>
      <c r="C1093">
        <v>63106880</v>
      </c>
      <c r="D1093">
        <v>30898439</v>
      </c>
      <c r="E1093">
        <v>4164222</v>
      </c>
      <c r="F1093">
        <v>1783133</v>
      </c>
      <c r="G1093">
        <v>861284</v>
      </c>
      <c r="H1093" t="s">
        <v>14809</v>
      </c>
      <c r="I1093" t="s">
        <v>14810</v>
      </c>
      <c r="J1093" t="s">
        <v>14811</v>
      </c>
      <c r="K1093" t="s">
        <v>14812</v>
      </c>
      <c r="L1093" t="s">
        <v>5986</v>
      </c>
      <c r="M1093" t="s">
        <v>14813</v>
      </c>
      <c r="N1093" t="s">
        <v>14814</v>
      </c>
      <c r="O1093" t="s">
        <v>10146</v>
      </c>
      <c r="P1093" t="s">
        <v>5234</v>
      </c>
      <c r="Q1093" t="s">
        <v>14815</v>
      </c>
      <c r="R1093" t="s">
        <v>14816</v>
      </c>
      <c r="S1093" t="s">
        <v>14817</v>
      </c>
      <c r="T1093" t="s">
        <v>14818</v>
      </c>
      <c r="U1093" t="s">
        <v>14819</v>
      </c>
      <c r="V1093" t="s">
        <v>10</v>
      </c>
      <c r="W1093" t="s">
        <v>53</v>
      </c>
      <c r="X1093" t="s">
        <v>493</v>
      </c>
      <c r="Y1093" t="s">
        <v>483</v>
      </c>
      <c r="Z1093" t="s">
        <v>487</v>
      </c>
    </row>
    <row r="1094" spans="1:26" hidden="1" x14ac:dyDescent="0.35">
      <c r="A1094">
        <v>343397782</v>
      </c>
      <c r="B1094" s="19">
        <v>43890</v>
      </c>
      <c r="C1094">
        <v>98024753</v>
      </c>
      <c r="D1094">
        <v>38603388</v>
      </c>
      <c r="E1094">
        <v>5744005</v>
      </c>
      <c r="F1094">
        <v>4312142</v>
      </c>
      <c r="G1094">
        <v>2585565</v>
      </c>
      <c r="H1094" t="s">
        <v>14820</v>
      </c>
      <c r="I1094" t="s">
        <v>14821</v>
      </c>
      <c r="J1094" t="s">
        <v>14822</v>
      </c>
      <c r="K1094" t="s">
        <v>14823</v>
      </c>
      <c r="L1094" t="s">
        <v>14824</v>
      </c>
      <c r="M1094" t="s">
        <v>3822</v>
      </c>
      <c r="N1094" t="s">
        <v>14825</v>
      </c>
      <c r="O1094" t="s">
        <v>6507</v>
      </c>
      <c r="P1094" t="s">
        <v>14826</v>
      </c>
      <c r="Q1094" t="s">
        <v>14827</v>
      </c>
      <c r="R1094" t="s">
        <v>11470</v>
      </c>
      <c r="S1094" t="s">
        <v>14828</v>
      </c>
      <c r="T1094" t="s">
        <v>14829</v>
      </c>
      <c r="U1094" t="s">
        <v>14830</v>
      </c>
      <c r="V1094" t="s">
        <v>10</v>
      </c>
      <c r="W1094" t="s">
        <v>53</v>
      </c>
      <c r="X1094" t="s">
        <v>688</v>
      </c>
      <c r="Y1094" t="s">
        <v>509</v>
      </c>
      <c r="Z1094" t="s">
        <v>666</v>
      </c>
    </row>
    <row r="1095" spans="1:26" hidden="1" x14ac:dyDescent="0.35">
      <c r="A1095">
        <v>347453144</v>
      </c>
      <c r="B1095" s="19">
        <v>45291</v>
      </c>
      <c r="C1095">
        <v>82721470</v>
      </c>
      <c r="D1095">
        <v>21321065</v>
      </c>
      <c r="E1095">
        <v>-1693332</v>
      </c>
      <c r="F1095">
        <v>-3404217</v>
      </c>
      <c r="G1095">
        <v>-3070068</v>
      </c>
      <c r="H1095" t="s">
        <v>14831</v>
      </c>
      <c r="I1095" t="s">
        <v>14832</v>
      </c>
      <c r="J1095" t="s">
        <v>14833</v>
      </c>
      <c r="K1095" t="s">
        <v>14834</v>
      </c>
      <c r="L1095" t="s">
        <v>14835</v>
      </c>
      <c r="M1095" t="s">
        <v>14836</v>
      </c>
      <c r="N1095" t="s">
        <v>14837</v>
      </c>
      <c r="O1095" t="s">
        <v>14838</v>
      </c>
      <c r="P1095" t="s">
        <v>14839</v>
      </c>
      <c r="Q1095" t="s">
        <v>14840</v>
      </c>
      <c r="R1095" t="s">
        <v>14841</v>
      </c>
      <c r="S1095" t="s">
        <v>14842</v>
      </c>
      <c r="T1095" t="s">
        <v>14843</v>
      </c>
      <c r="U1095" t="s">
        <v>14844</v>
      </c>
      <c r="V1095" t="s">
        <v>10</v>
      </c>
      <c r="W1095" t="s">
        <v>53</v>
      </c>
      <c r="X1095" t="s">
        <v>1086</v>
      </c>
      <c r="Y1095" t="s">
        <v>1001</v>
      </c>
      <c r="Z1095" t="s">
        <v>1052</v>
      </c>
    </row>
    <row r="1096" spans="1:26" hidden="1" x14ac:dyDescent="0.35">
      <c r="A1096">
        <v>440655454</v>
      </c>
      <c r="B1096" s="19">
        <v>42004</v>
      </c>
      <c r="C1096">
        <v>59484295</v>
      </c>
      <c r="D1096">
        <v>18964011</v>
      </c>
      <c r="E1096">
        <v>10486569</v>
      </c>
      <c r="F1096">
        <v>10225399</v>
      </c>
      <c r="G1096">
        <v>0</v>
      </c>
      <c r="H1096" t="s">
        <v>49</v>
      </c>
      <c r="I1096" t="s">
        <v>14845</v>
      </c>
      <c r="J1096" t="s">
        <v>67</v>
      </c>
      <c r="K1096" t="s">
        <v>433</v>
      </c>
      <c r="L1096" t="s">
        <v>14846</v>
      </c>
      <c r="M1096" t="s">
        <v>13699</v>
      </c>
      <c r="N1096" t="s">
        <v>10851</v>
      </c>
      <c r="O1096" t="s">
        <v>49</v>
      </c>
      <c r="P1096" t="s">
        <v>14847</v>
      </c>
      <c r="Q1096" t="s">
        <v>13682</v>
      </c>
      <c r="R1096" t="s">
        <v>429</v>
      </c>
      <c r="S1096" t="s">
        <v>14848</v>
      </c>
      <c r="T1096" t="s">
        <v>14849</v>
      </c>
      <c r="U1096" t="s">
        <v>14850</v>
      </c>
      <c r="V1096" t="s">
        <v>10</v>
      </c>
      <c r="W1096" t="s">
        <v>53</v>
      </c>
      <c r="X1096" t="s">
        <v>1156</v>
      </c>
      <c r="Y1096" t="s">
        <v>1125</v>
      </c>
      <c r="Z1096" t="s">
        <v>1126</v>
      </c>
    </row>
    <row r="1097" spans="1:26" hidden="1" x14ac:dyDescent="0.35">
      <c r="A1097">
        <v>328024898</v>
      </c>
      <c r="B1097" s="19">
        <v>42735</v>
      </c>
      <c r="C1097">
        <v>64860427</v>
      </c>
      <c r="D1097">
        <v>35318669</v>
      </c>
      <c r="E1097">
        <v>4531258</v>
      </c>
      <c r="F1097">
        <v>3231733</v>
      </c>
      <c r="G1097">
        <v>1918764</v>
      </c>
      <c r="H1097" t="s">
        <v>11316</v>
      </c>
      <c r="I1097" t="s">
        <v>14851</v>
      </c>
      <c r="J1097" t="s">
        <v>14852</v>
      </c>
      <c r="K1097" t="s">
        <v>14853</v>
      </c>
      <c r="L1097" t="s">
        <v>14854</v>
      </c>
      <c r="M1097" t="s">
        <v>14855</v>
      </c>
      <c r="N1097" t="s">
        <v>14856</v>
      </c>
      <c r="O1097" t="s">
        <v>4348</v>
      </c>
      <c r="P1097" t="s">
        <v>14857</v>
      </c>
      <c r="Q1097" t="s">
        <v>14858</v>
      </c>
      <c r="R1097" t="s">
        <v>14859</v>
      </c>
      <c r="S1097" t="s">
        <v>14860</v>
      </c>
      <c r="T1097" t="s">
        <v>14861</v>
      </c>
      <c r="U1097" t="s">
        <v>14862</v>
      </c>
      <c r="V1097" t="s">
        <v>10</v>
      </c>
      <c r="W1097" t="s">
        <v>53</v>
      </c>
      <c r="X1097" t="s">
        <v>1456</v>
      </c>
      <c r="Y1097" t="s">
        <v>1389</v>
      </c>
      <c r="Z1097" t="s">
        <v>1446</v>
      </c>
    </row>
    <row r="1098" spans="1:26" hidden="1" x14ac:dyDescent="0.35">
      <c r="A1098">
        <v>328024898</v>
      </c>
      <c r="B1098" s="19">
        <v>43465</v>
      </c>
      <c r="C1098">
        <v>74327162</v>
      </c>
      <c r="D1098">
        <v>34933006</v>
      </c>
      <c r="E1098">
        <v>1543388</v>
      </c>
      <c r="F1098">
        <v>1723554</v>
      </c>
      <c r="G1098">
        <v>2827657</v>
      </c>
      <c r="H1098" t="s">
        <v>1939</v>
      </c>
      <c r="I1098" t="s">
        <v>14863</v>
      </c>
      <c r="J1098" t="s">
        <v>14864</v>
      </c>
      <c r="K1098" t="s">
        <v>14865</v>
      </c>
      <c r="L1098" t="s">
        <v>14866</v>
      </c>
      <c r="M1098" t="s">
        <v>14867</v>
      </c>
      <c r="N1098" t="s">
        <v>14868</v>
      </c>
      <c r="O1098" t="s">
        <v>4472</v>
      </c>
      <c r="P1098" t="s">
        <v>5347</v>
      </c>
      <c r="Q1098" t="s">
        <v>14869</v>
      </c>
      <c r="R1098" t="s">
        <v>14870</v>
      </c>
      <c r="S1098" t="s">
        <v>14871</v>
      </c>
      <c r="T1098" t="s">
        <v>5557</v>
      </c>
      <c r="U1098" t="s">
        <v>14872</v>
      </c>
      <c r="V1098" t="s">
        <v>10</v>
      </c>
      <c r="W1098" t="s">
        <v>53</v>
      </c>
      <c r="X1098" t="s">
        <v>1456</v>
      </c>
      <c r="Y1098" t="s">
        <v>1389</v>
      </c>
      <c r="Z1098" t="s">
        <v>1446</v>
      </c>
    </row>
    <row r="1099" spans="1:26" hidden="1" x14ac:dyDescent="0.35">
      <c r="A1099">
        <v>324646090</v>
      </c>
      <c r="B1099" s="19">
        <v>43100</v>
      </c>
      <c r="C1099">
        <v>522190996</v>
      </c>
      <c r="D1099">
        <v>158307034</v>
      </c>
      <c r="E1099">
        <v>28625471</v>
      </c>
      <c r="F1099">
        <v>11393968</v>
      </c>
      <c r="G1099">
        <v>6761614</v>
      </c>
      <c r="H1099" t="s">
        <v>14873</v>
      </c>
      <c r="I1099" t="s">
        <v>14874</v>
      </c>
      <c r="J1099" t="s">
        <v>14875</v>
      </c>
      <c r="K1099" t="s">
        <v>14876</v>
      </c>
      <c r="L1099" t="s">
        <v>9190</v>
      </c>
      <c r="M1099" t="s">
        <v>2119</v>
      </c>
      <c r="N1099" t="s">
        <v>14877</v>
      </c>
      <c r="O1099" t="s">
        <v>14878</v>
      </c>
      <c r="P1099" t="s">
        <v>14879</v>
      </c>
      <c r="Q1099" t="s">
        <v>14880</v>
      </c>
      <c r="R1099" t="s">
        <v>14881</v>
      </c>
      <c r="S1099" t="s">
        <v>14882</v>
      </c>
      <c r="T1099" t="s">
        <v>14883</v>
      </c>
      <c r="U1099" t="s">
        <v>14884</v>
      </c>
      <c r="V1099" t="s">
        <v>10</v>
      </c>
      <c r="W1099" t="s">
        <v>53</v>
      </c>
      <c r="X1099" t="s">
        <v>1064</v>
      </c>
      <c r="Y1099" t="s">
        <v>1001</v>
      </c>
      <c r="Z1099" t="s">
        <v>1052</v>
      </c>
    </row>
    <row r="1100" spans="1:26" hidden="1" x14ac:dyDescent="0.35">
      <c r="A1100">
        <v>341826006</v>
      </c>
      <c r="B1100" s="19">
        <v>43890</v>
      </c>
      <c r="C1100">
        <v>109123218</v>
      </c>
      <c r="D1100">
        <v>35322421</v>
      </c>
      <c r="E1100">
        <v>3891984</v>
      </c>
      <c r="F1100">
        <v>-37384</v>
      </c>
      <c r="G1100">
        <v>76180</v>
      </c>
      <c r="H1100" t="s">
        <v>4472</v>
      </c>
      <c r="I1100" t="s">
        <v>14885</v>
      </c>
      <c r="J1100" t="s">
        <v>7160</v>
      </c>
      <c r="K1100" t="s">
        <v>1877</v>
      </c>
      <c r="L1100" t="s">
        <v>14886</v>
      </c>
      <c r="M1100" t="s">
        <v>4424</v>
      </c>
      <c r="N1100" t="s">
        <v>14887</v>
      </c>
      <c r="O1100" t="s">
        <v>49</v>
      </c>
      <c r="P1100" t="s">
        <v>14888</v>
      </c>
      <c r="Q1100" t="s">
        <v>14889</v>
      </c>
      <c r="R1100" t="s">
        <v>14890</v>
      </c>
      <c r="S1100" t="s">
        <v>14891</v>
      </c>
      <c r="T1100" t="s">
        <v>14892</v>
      </c>
      <c r="U1100" t="s">
        <v>14893</v>
      </c>
      <c r="V1100" t="s">
        <v>10</v>
      </c>
      <c r="W1100" t="s">
        <v>53</v>
      </c>
      <c r="X1100" t="s">
        <v>1450</v>
      </c>
      <c r="Y1100" t="s">
        <v>1389</v>
      </c>
      <c r="Z1100" t="s">
        <v>1446</v>
      </c>
    </row>
    <row r="1101" spans="1:26" hidden="1" x14ac:dyDescent="0.35">
      <c r="A1101">
        <v>334381159</v>
      </c>
      <c r="B1101" s="19">
        <v>42369</v>
      </c>
      <c r="C1101">
        <v>46001938</v>
      </c>
      <c r="D1101">
        <v>26556204</v>
      </c>
      <c r="E1101">
        <v>4727835</v>
      </c>
      <c r="F1101">
        <v>3600281</v>
      </c>
      <c r="G1101">
        <v>1727853</v>
      </c>
      <c r="H1101" t="s">
        <v>14894</v>
      </c>
      <c r="I1101" t="s">
        <v>14895</v>
      </c>
      <c r="J1101" t="s">
        <v>14896</v>
      </c>
      <c r="K1101" t="s">
        <v>14897</v>
      </c>
      <c r="L1101" t="s">
        <v>14898</v>
      </c>
      <c r="M1101" t="s">
        <v>14899</v>
      </c>
      <c r="N1101" t="s">
        <v>14900</v>
      </c>
      <c r="O1101" t="s">
        <v>14901</v>
      </c>
      <c r="P1101" t="s">
        <v>14902</v>
      </c>
      <c r="Q1101" t="s">
        <v>14903</v>
      </c>
      <c r="R1101" t="s">
        <v>14904</v>
      </c>
      <c r="S1101" t="s">
        <v>14905</v>
      </c>
      <c r="T1101" t="s">
        <v>14906</v>
      </c>
      <c r="U1101" t="s">
        <v>5039</v>
      </c>
      <c r="V1101" t="s">
        <v>10</v>
      </c>
      <c r="W1101" t="s">
        <v>53</v>
      </c>
      <c r="X1101" t="s">
        <v>628</v>
      </c>
      <c r="Y1101" t="s">
        <v>509</v>
      </c>
      <c r="Z1101" t="s">
        <v>612</v>
      </c>
    </row>
    <row r="1102" spans="1:26" hidden="1" x14ac:dyDescent="0.35">
      <c r="A1102">
        <v>334381159</v>
      </c>
      <c r="B1102" s="19">
        <v>42735</v>
      </c>
      <c r="C1102">
        <v>44916621</v>
      </c>
      <c r="D1102">
        <v>25244812</v>
      </c>
      <c r="E1102">
        <v>4927885</v>
      </c>
      <c r="F1102">
        <v>3521925</v>
      </c>
      <c r="G1102">
        <v>1535617</v>
      </c>
      <c r="H1102" t="s">
        <v>14907</v>
      </c>
      <c r="I1102" t="s">
        <v>14908</v>
      </c>
      <c r="J1102" t="s">
        <v>14909</v>
      </c>
      <c r="K1102" t="s">
        <v>14910</v>
      </c>
      <c r="L1102" t="s">
        <v>14911</v>
      </c>
      <c r="M1102" t="s">
        <v>14912</v>
      </c>
      <c r="N1102" t="s">
        <v>14913</v>
      </c>
      <c r="O1102" t="s">
        <v>13403</v>
      </c>
      <c r="P1102" t="s">
        <v>11179</v>
      </c>
      <c r="Q1102" t="s">
        <v>14914</v>
      </c>
      <c r="R1102" t="s">
        <v>14915</v>
      </c>
      <c r="S1102" t="s">
        <v>14916</v>
      </c>
      <c r="T1102" t="s">
        <v>14917</v>
      </c>
      <c r="U1102" t="s">
        <v>14918</v>
      </c>
      <c r="V1102" t="s">
        <v>10</v>
      </c>
      <c r="W1102" t="s">
        <v>53</v>
      </c>
      <c r="X1102" t="s">
        <v>628</v>
      </c>
      <c r="Y1102" t="s">
        <v>509</v>
      </c>
      <c r="Z1102" t="s">
        <v>612</v>
      </c>
    </row>
    <row r="1103" spans="1:26" hidden="1" x14ac:dyDescent="0.35">
      <c r="A1103">
        <v>334594777</v>
      </c>
      <c r="B1103" s="19">
        <v>43100</v>
      </c>
      <c r="C1103">
        <v>90659759</v>
      </c>
      <c r="D1103">
        <v>47239312</v>
      </c>
      <c r="E1103">
        <v>24763468</v>
      </c>
      <c r="F1103">
        <v>20737726</v>
      </c>
      <c r="G1103">
        <v>13299830</v>
      </c>
      <c r="H1103" t="s">
        <v>14919</v>
      </c>
      <c r="I1103" t="s">
        <v>14920</v>
      </c>
      <c r="J1103" t="s">
        <v>14921</v>
      </c>
      <c r="K1103" t="s">
        <v>14922</v>
      </c>
      <c r="L1103" t="s">
        <v>14923</v>
      </c>
      <c r="M1103" t="s">
        <v>14924</v>
      </c>
      <c r="N1103" t="s">
        <v>14925</v>
      </c>
      <c r="O1103" t="s">
        <v>14926</v>
      </c>
      <c r="P1103" t="s">
        <v>14927</v>
      </c>
      <c r="Q1103" t="s">
        <v>14928</v>
      </c>
      <c r="R1103" t="s">
        <v>14929</v>
      </c>
      <c r="S1103" t="s">
        <v>14930</v>
      </c>
      <c r="T1103" t="s">
        <v>14931</v>
      </c>
      <c r="U1103" t="s">
        <v>14932</v>
      </c>
      <c r="V1103" t="s">
        <v>10</v>
      </c>
      <c r="W1103" t="s">
        <v>53</v>
      </c>
      <c r="X1103" t="s">
        <v>819</v>
      </c>
      <c r="Y1103" t="s">
        <v>771</v>
      </c>
      <c r="Z1103" t="s">
        <v>799</v>
      </c>
    </row>
    <row r="1104" spans="1:26" hidden="1" x14ac:dyDescent="0.35">
      <c r="A1104">
        <v>334766177</v>
      </c>
      <c r="B1104" s="19">
        <v>44196</v>
      </c>
      <c r="C1104">
        <v>60442992</v>
      </c>
      <c r="D1104">
        <v>23389203</v>
      </c>
      <c r="E1104">
        <v>1013618</v>
      </c>
      <c r="F1104">
        <v>95843</v>
      </c>
      <c r="G1104">
        <v>-370792</v>
      </c>
      <c r="H1104" t="s">
        <v>14933</v>
      </c>
      <c r="I1104" t="s">
        <v>14934</v>
      </c>
      <c r="J1104" t="s">
        <v>14935</v>
      </c>
      <c r="K1104" t="s">
        <v>14936</v>
      </c>
      <c r="L1104" t="s">
        <v>14937</v>
      </c>
      <c r="M1104" t="s">
        <v>14938</v>
      </c>
      <c r="N1104" t="s">
        <v>14939</v>
      </c>
      <c r="O1104" t="s">
        <v>14940</v>
      </c>
      <c r="P1104" t="s">
        <v>2925</v>
      </c>
      <c r="Q1104" t="s">
        <v>14941</v>
      </c>
      <c r="R1104" t="s">
        <v>14942</v>
      </c>
      <c r="S1104" t="s">
        <v>14943</v>
      </c>
      <c r="T1104" t="s">
        <v>14944</v>
      </c>
      <c r="U1104" t="s">
        <v>14945</v>
      </c>
      <c r="V1104" t="s">
        <v>10</v>
      </c>
      <c r="W1104" t="s">
        <v>53</v>
      </c>
      <c r="X1104" t="s">
        <v>1780</v>
      </c>
      <c r="Y1104" t="s">
        <v>1766</v>
      </c>
      <c r="Z1104" t="s">
        <v>1766</v>
      </c>
    </row>
    <row r="1105" spans="1:26" hidden="1" x14ac:dyDescent="0.35">
      <c r="A1105">
        <v>328678057</v>
      </c>
      <c r="B1105" s="19">
        <v>44561</v>
      </c>
      <c r="C1105">
        <v>27215908</v>
      </c>
      <c r="D1105">
        <v>12581989</v>
      </c>
      <c r="E1105">
        <v>3701528</v>
      </c>
      <c r="F1105">
        <v>2826494</v>
      </c>
      <c r="G1105">
        <v>2037824</v>
      </c>
      <c r="H1105" t="s">
        <v>14946</v>
      </c>
      <c r="I1105" t="s">
        <v>14947</v>
      </c>
      <c r="J1105" t="s">
        <v>14948</v>
      </c>
      <c r="K1105" t="s">
        <v>13550</v>
      </c>
      <c r="L1105" t="s">
        <v>14949</v>
      </c>
      <c r="M1105" t="s">
        <v>14950</v>
      </c>
      <c r="N1105" t="s">
        <v>14951</v>
      </c>
      <c r="O1105" t="s">
        <v>14952</v>
      </c>
      <c r="P1105" t="s">
        <v>7304</v>
      </c>
      <c r="Q1105" t="s">
        <v>14953</v>
      </c>
      <c r="R1105" t="s">
        <v>14954</v>
      </c>
      <c r="S1105" t="s">
        <v>14955</v>
      </c>
      <c r="T1105" t="s">
        <v>8459</v>
      </c>
      <c r="U1105" t="s">
        <v>9597</v>
      </c>
      <c r="V1105" t="s">
        <v>10</v>
      </c>
      <c r="W1105" t="s">
        <v>53</v>
      </c>
      <c r="X1105" t="s">
        <v>1443</v>
      </c>
      <c r="Y1105" t="s">
        <v>1389</v>
      </c>
      <c r="Z1105" t="s">
        <v>1437</v>
      </c>
    </row>
    <row r="1106" spans="1:26" hidden="1" x14ac:dyDescent="0.35">
      <c r="A1106">
        <v>329010201</v>
      </c>
      <c r="B1106" s="19">
        <v>44561</v>
      </c>
      <c r="C1106">
        <v>65785000</v>
      </c>
      <c r="D1106">
        <v>28260000</v>
      </c>
      <c r="E1106">
        <v>-783000</v>
      </c>
      <c r="F1106">
        <v>-4038000</v>
      </c>
      <c r="G1106">
        <v>-4068000</v>
      </c>
      <c r="H1106" t="s">
        <v>49</v>
      </c>
      <c r="I1106" t="s">
        <v>14956</v>
      </c>
      <c r="J1106" t="s">
        <v>14957</v>
      </c>
      <c r="K1106" t="s">
        <v>14958</v>
      </c>
      <c r="L1106" t="s">
        <v>14959</v>
      </c>
      <c r="M1106" t="s">
        <v>14960</v>
      </c>
      <c r="N1106" t="s">
        <v>14961</v>
      </c>
      <c r="O1106" t="s">
        <v>49</v>
      </c>
      <c r="P1106" t="s">
        <v>14962</v>
      </c>
      <c r="Q1106" t="s">
        <v>10612</v>
      </c>
      <c r="R1106" t="s">
        <v>14963</v>
      </c>
      <c r="S1106" t="s">
        <v>14964</v>
      </c>
      <c r="T1106" t="s">
        <v>12099</v>
      </c>
      <c r="U1106" t="s">
        <v>14965</v>
      </c>
      <c r="V1106" t="s">
        <v>10</v>
      </c>
      <c r="W1106" t="s">
        <v>53</v>
      </c>
      <c r="X1106" t="s">
        <v>589</v>
      </c>
      <c r="Y1106" t="s">
        <v>509</v>
      </c>
      <c r="Z1106" t="s">
        <v>529</v>
      </c>
    </row>
    <row r="1107" spans="1:26" hidden="1" x14ac:dyDescent="0.35">
      <c r="A1107">
        <v>329010201</v>
      </c>
      <c r="B1107" s="19">
        <v>44712</v>
      </c>
      <c r="C1107">
        <v>28184174</v>
      </c>
      <c r="D1107">
        <v>10614173</v>
      </c>
      <c r="E1107">
        <v>-2340595</v>
      </c>
      <c r="F1107">
        <v>-3432047</v>
      </c>
      <c r="G1107">
        <v>-3260325</v>
      </c>
      <c r="H1107" t="s">
        <v>14966</v>
      </c>
      <c r="I1107" t="s">
        <v>14967</v>
      </c>
      <c r="J1107" t="s">
        <v>14968</v>
      </c>
      <c r="K1107" t="s">
        <v>14969</v>
      </c>
      <c r="L1107" t="s">
        <v>14970</v>
      </c>
      <c r="M1107" t="s">
        <v>14971</v>
      </c>
      <c r="N1107" t="s">
        <v>14972</v>
      </c>
      <c r="O1107" t="s">
        <v>14973</v>
      </c>
      <c r="P1107" t="s">
        <v>14974</v>
      </c>
      <c r="Q1107" t="s">
        <v>14975</v>
      </c>
      <c r="R1107" t="s">
        <v>14976</v>
      </c>
      <c r="S1107" t="s">
        <v>14977</v>
      </c>
      <c r="T1107" t="s">
        <v>14978</v>
      </c>
      <c r="U1107" t="s">
        <v>14979</v>
      </c>
      <c r="V1107" t="s">
        <v>10</v>
      </c>
      <c r="W1107" t="s">
        <v>53</v>
      </c>
      <c r="X1107" t="s">
        <v>589</v>
      </c>
      <c r="Y1107" t="s">
        <v>509</v>
      </c>
      <c r="Z1107" t="s">
        <v>529</v>
      </c>
    </row>
    <row r="1108" spans="1:26" hidden="1" x14ac:dyDescent="0.35">
      <c r="A1108">
        <v>441940905</v>
      </c>
      <c r="B1108" s="19">
        <v>43830</v>
      </c>
      <c r="C1108">
        <v>57868245</v>
      </c>
      <c r="D1108">
        <v>29229176</v>
      </c>
      <c r="E1108">
        <v>2324099</v>
      </c>
      <c r="F1108">
        <v>131862</v>
      </c>
      <c r="G1108">
        <v>707515</v>
      </c>
      <c r="H1108" t="s">
        <v>14980</v>
      </c>
      <c r="I1108" t="s">
        <v>14981</v>
      </c>
      <c r="J1108" t="s">
        <v>7536</v>
      </c>
      <c r="K1108" t="s">
        <v>14982</v>
      </c>
      <c r="L1108" t="s">
        <v>14983</v>
      </c>
      <c r="M1108" t="s">
        <v>14984</v>
      </c>
      <c r="N1108" t="s">
        <v>14985</v>
      </c>
      <c r="O1108" t="s">
        <v>6151</v>
      </c>
      <c r="P1108" t="s">
        <v>14986</v>
      </c>
      <c r="Q1108" t="s">
        <v>116</v>
      </c>
      <c r="R1108" t="s">
        <v>14987</v>
      </c>
      <c r="S1108" t="s">
        <v>14988</v>
      </c>
      <c r="T1108" t="s">
        <v>14989</v>
      </c>
      <c r="U1108" t="s">
        <v>14990</v>
      </c>
      <c r="V1108" t="s">
        <v>10</v>
      </c>
      <c r="W1108" t="s">
        <v>53</v>
      </c>
      <c r="X1108" t="s">
        <v>493</v>
      </c>
      <c r="Y1108" t="s">
        <v>483</v>
      </c>
      <c r="Z1108" t="s">
        <v>487</v>
      </c>
    </row>
    <row r="1109" spans="1:26" hidden="1" x14ac:dyDescent="0.35">
      <c r="A1109">
        <v>441940905</v>
      </c>
      <c r="B1109" s="19">
        <v>45291</v>
      </c>
      <c r="C1109">
        <v>88841339</v>
      </c>
      <c r="D1109">
        <v>30317918</v>
      </c>
      <c r="E1109">
        <v>-22083</v>
      </c>
      <c r="F1109">
        <v>-2247973</v>
      </c>
      <c r="G1109">
        <v>-1964502</v>
      </c>
      <c r="H1109" t="s">
        <v>5786</v>
      </c>
      <c r="I1109" t="s">
        <v>14991</v>
      </c>
      <c r="J1109" t="s">
        <v>14730</v>
      </c>
      <c r="K1109" t="s">
        <v>14992</v>
      </c>
      <c r="L1109" t="s">
        <v>12667</v>
      </c>
      <c r="M1109" t="s">
        <v>14993</v>
      </c>
      <c r="N1109" t="s">
        <v>14994</v>
      </c>
      <c r="O1109" t="s">
        <v>14995</v>
      </c>
      <c r="P1109" t="s">
        <v>5649</v>
      </c>
      <c r="Q1109" t="s">
        <v>14996</v>
      </c>
      <c r="R1109" t="s">
        <v>14997</v>
      </c>
      <c r="S1109" t="s">
        <v>14998</v>
      </c>
      <c r="T1109" t="s">
        <v>14999</v>
      </c>
      <c r="U1109" t="s">
        <v>15000</v>
      </c>
      <c r="V1109" t="s">
        <v>10</v>
      </c>
      <c r="W1109" t="s">
        <v>53</v>
      </c>
      <c r="X1109" t="s">
        <v>493</v>
      </c>
      <c r="Y1109" t="s">
        <v>483</v>
      </c>
      <c r="Z1109" t="s">
        <v>487</v>
      </c>
    </row>
    <row r="1110" spans="1:26" hidden="1" x14ac:dyDescent="0.35">
      <c r="A1110">
        <v>430423426</v>
      </c>
      <c r="B1110" s="19">
        <v>42916</v>
      </c>
      <c r="C1110">
        <v>34584914</v>
      </c>
      <c r="D1110">
        <v>7195876</v>
      </c>
      <c r="E1110">
        <v>426351</v>
      </c>
      <c r="F1110">
        <v>56387</v>
      </c>
      <c r="G1110">
        <v>-191945</v>
      </c>
      <c r="H1110" t="s">
        <v>15001</v>
      </c>
      <c r="I1110" t="s">
        <v>15002</v>
      </c>
      <c r="J1110" t="s">
        <v>15003</v>
      </c>
      <c r="K1110" t="s">
        <v>15004</v>
      </c>
      <c r="L1110" t="s">
        <v>15005</v>
      </c>
      <c r="M1110" t="s">
        <v>15006</v>
      </c>
      <c r="N1110" t="s">
        <v>259</v>
      </c>
      <c r="O1110" t="s">
        <v>15007</v>
      </c>
      <c r="P1110" t="s">
        <v>15008</v>
      </c>
      <c r="Q1110" t="s">
        <v>15009</v>
      </c>
      <c r="R1110" t="s">
        <v>15010</v>
      </c>
      <c r="S1110" t="s">
        <v>15011</v>
      </c>
      <c r="T1110" t="s">
        <v>15012</v>
      </c>
      <c r="U1110" t="s">
        <v>2785</v>
      </c>
      <c r="V1110" t="s">
        <v>10</v>
      </c>
      <c r="W1110" t="s">
        <v>53</v>
      </c>
      <c r="X1110" t="s">
        <v>1525</v>
      </c>
      <c r="Y1110" t="s">
        <v>1484</v>
      </c>
      <c r="Z1110" t="s">
        <v>1485</v>
      </c>
    </row>
    <row r="1111" spans="1:26" hidden="1" x14ac:dyDescent="0.35">
      <c r="A1111">
        <v>340545441</v>
      </c>
      <c r="B1111" s="19">
        <v>43465</v>
      </c>
      <c r="C1111">
        <v>704928139</v>
      </c>
      <c r="D1111">
        <v>343117500</v>
      </c>
      <c r="E1111">
        <v>31593663</v>
      </c>
      <c r="F1111">
        <v>17255811</v>
      </c>
      <c r="G1111">
        <v>14661683</v>
      </c>
      <c r="H1111" t="s">
        <v>15013</v>
      </c>
      <c r="I1111" t="s">
        <v>15014</v>
      </c>
      <c r="J1111" t="s">
        <v>15015</v>
      </c>
      <c r="K1111" t="s">
        <v>10313</v>
      </c>
      <c r="L1111" t="s">
        <v>15016</v>
      </c>
      <c r="M1111" t="s">
        <v>2876</v>
      </c>
      <c r="N1111" t="s">
        <v>9037</v>
      </c>
      <c r="O1111" t="s">
        <v>15017</v>
      </c>
      <c r="P1111" t="s">
        <v>15018</v>
      </c>
      <c r="Q1111" t="s">
        <v>15019</v>
      </c>
      <c r="R1111" t="s">
        <v>6003</v>
      </c>
      <c r="S1111" t="s">
        <v>15020</v>
      </c>
      <c r="T1111" t="s">
        <v>15021</v>
      </c>
      <c r="U1111" t="s">
        <v>15022</v>
      </c>
      <c r="V1111" t="s">
        <v>10</v>
      </c>
      <c r="W1111" t="s">
        <v>53</v>
      </c>
      <c r="X1111" t="s">
        <v>1483</v>
      </c>
      <c r="Y1111" t="s">
        <v>1484</v>
      </c>
      <c r="Z1111" t="s">
        <v>1485</v>
      </c>
    </row>
    <row r="1112" spans="1:26" hidden="1" x14ac:dyDescent="0.35">
      <c r="A1112">
        <v>343206389</v>
      </c>
      <c r="B1112" s="19">
        <v>44196</v>
      </c>
      <c r="C1112">
        <v>162515901</v>
      </c>
      <c r="D1112">
        <v>18716765</v>
      </c>
      <c r="E1112">
        <v>4317538</v>
      </c>
      <c r="F1112">
        <v>4211412</v>
      </c>
      <c r="G1112">
        <v>3215236</v>
      </c>
      <c r="H1112" t="s">
        <v>49</v>
      </c>
      <c r="I1112" t="s">
        <v>15023</v>
      </c>
      <c r="J1112" t="s">
        <v>15024</v>
      </c>
      <c r="K1112" t="s">
        <v>15025</v>
      </c>
      <c r="L1112" t="s">
        <v>15026</v>
      </c>
      <c r="M1112" t="s">
        <v>3981</v>
      </c>
      <c r="N1112" t="s">
        <v>15027</v>
      </c>
      <c r="O1112" t="s">
        <v>49</v>
      </c>
      <c r="P1112" t="s">
        <v>15028</v>
      </c>
      <c r="Q1112" t="s">
        <v>10040</v>
      </c>
      <c r="R1112" t="s">
        <v>15029</v>
      </c>
      <c r="S1112" t="s">
        <v>15030</v>
      </c>
      <c r="T1112" t="s">
        <v>15031</v>
      </c>
      <c r="U1112" t="s">
        <v>15032</v>
      </c>
      <c r="V1112" t="s">
        <v>10</v>
      </c>
      <c r="W1112" t="s">
        <v>53</v>
      </c>
      <c r="X1112" t="s">
        <v>1576</v>
      </c>
      <c r="Y1112" t="s">
        <v>1484</v>
      </c>
      <c r="Z1112" t="s">
        <v>1566</v>
      </c>
    </row>
    <row r="1113" spans="1:26" hidden="1" x14ac:dyDescent="0.35">
      <c r="A1113">
        <v>388238842</v>
      </c>
      <c r="B1113" s="19">
        <v>43830</v>
      </c>
      <c r="C1113">
        <v>67129489</v>
      </c>
      <c r="D1113">
        <v>31907059</v>
      </c>
      <c r="E1113">
        <v>1809963</v>
      </c>
      <c r="F1113">
        <v>-785877</v>
      </c>
      <c r="G1113">
        <v>-910722</v>
      </c>
      <c r="H1113" t="s">
        <v>15033</v>
      </c>
      <c r="I1113" t="s">
        <v>15034</v>
      </c>
      <c r="J1113" t="s">
        <v>15035</v>
      </c>
      <c r="K1113" t="s">
        <v>15036</v>
      </c>
      <c r="L1113" t="s">
        <v>15037</v>
      </c>
      <c r="M1113" t="s">
        <v>15038</v>
      </c>
      <c r="N1113" t="s">
        <v>3352</v>
      </c>
      <c r="O1113" t="s">
        <v>2786</v>
      </c>
      <c r="P1113" t="s">
        <v>15039</v>
      </c>
      <c r="Q1113" t="s">
        <v>15040</v>
      </c>
      <c r="R1113" t="s">
        <v>15041</v>
      </c>
      <c r="S1113" t="s">
        <v>15042</v>
      </c>
      <c r="T1113" t="s">
        <v>15043</v>
      </c>
      <c r="U1113" t="s">
        <v>15044</v>
      </c>
      <c r="V1113" t="s">
        <v>10</v>
      </c>
      <c r="W1113" t="s">
        <v>53</v>
      </c>
      <c r="X1113" t="s">
        <v>1078</v>
      </c>
      <c r="Y1113" t="s">
        <v>1001</v>
      </c>
      <c r="Z1113" t="s">
        <v>1052</v>
      </c>
    </row>
    <row r="1114" spans="1:26" hidden="1" x14ac:dyDescent="0.35">
      <c r="A1114">
        <v>343331914</v>
      </c>
      <c r="B1114" s="19">
        <v>43830</v>
      </c>
      <c r="C1114">
        <v>46656621</v>
      </c>
      <c r="D1114">
        <v>20418012</v>
      </c>
      <c r="E1114">
        <v>4409406</v>
      </c>
      <c r="F1114">
        <v>2098495</v>
      </c>
      <c r="G1114">
        <v>1589106</v>
      </c>
      <c r="H1114" t="s">
        <v>11985</v>
      </c>
      <c r="I1114" t="s">
        <v>15045</v>
      </c>
      <c r="J1114" t="s">
        <v>15046</v>
      </c>
      <c r="K1114" t="s">
        <v>15047</v>
      </c>
      <c r="L1114" t="s">
        <v>15048</v>
      </c>
      <c r="M1114" t="s">
        <v>14765</v>
      </c>
      <c r="N1114" t="s">
        <v>15049</v>
      </c>
      <c r="O1114" t="s">
        <v>15050</v>
      </c>
      <c r="P1114" t="s">
        <v>15051</v>
      </c>
      <c r="Q1114" t="s">
        <v>7086</v>
      </c>
      <c r="R1114" t="s">
        <v>15052</v>
      </c>
      <c r="S1114" t="s">
        <v>8218</v>
      </c>
      <c r="T1114" t="s">
        <v>8487</v>
      </c>
      <c r="U1114" t="s">
        <v>15053</v>
      </c>
      <c r="V1114" t="s">
        <v>10</v>
      </c>
      <c r="W1114" t="s">
        <v>53</v>
      </c>
      <c r="X1114" t="s">
        <v>649</v>
      </c>
      <c r="Y1114" t="s">
        <v>509</v>
      </c>
      <c r="Z1114" t="s">
        <v>645</v>
      </c>
    </row>
    <row r="1115" spans="1:26" hidden="1" x14ac:dyDescent="0.35">
      <c r="A1115">
        <v>486520125</v>
      </c>
      <c r="B1115" s="19">
        <v>44926</v>
      </c>
      <c r="C1115">
        <v>33591033</v>
      </c>
      <c r="D1115">
        <v>14738566</v>
      </c>
      <c r="E1115">
        <v>226972</v>
      </c>
      <c r="F1115">
        <v>-241295</v>
      </c>
      <c r="G1115">
        <v>-234602</v>
      </c>
      <c r="H1115" t="s">
        <v>49</v>
      </c>
      <c r="I1115" t="s">
        <v>15054</v>
      </c>
      <c r="J1115" t="s">
        <v>15055</v>
      </c>
      <c r="K1115" t="s">
        <v>15056</v>
      </c>
      <c r="L1115" t="s">
        <v>15057</v>
      </c>
      <c r="M1115" t="s">
        <v>15058</v>
      </c>
      <c r="N1115" t="s">
        <v>12869</v>
      </c>
      <c r="O1115" t="s">
        <v>49</v>
      </c>
      <c r="P1115" t="s">
        <v>15059</v>
      </c>
      <c r="Q1115" t="s">
        <v>15060</v>
      </c>
      <c r="R1115" t="s">
        <v>15061</v>
      </c>
      <c r="S1115" t="s">
        <v>15062</v>
      </c>
      <c r="T1115" t="s">
        <v>15063</v>
      </c>
      <c r="U1115" t="s">
        <v>15064</v>
      </c>
      <c r="V1115" t="s">
        <v>10</v>
      </c>
      <c r="W1115" t="s">
        <v>53</v>
      </c>
      <c r="X1115" t="s">
        <v>1272</v>
      </c>
      <c r="Y1115" t="s">
        <v>1125</v>
      </c>
      <c r="Z1115" t="s">
        <v>1174</v>
      </c>
    </row>
    <row r="1116" spans="1:26" hidden="1" x14ac:dyDescent="0.35">
      <c r="A1116">
        <v>388680670</v>
      </c>
      <c r="B1116" s="19">
        <v>44561</v>
      </c>
      <c r="C1116">
        <v>46420859</v>
      </c>
      <c r="D1116">
        <v>16784477</v>
      </c>
      <c r="E1116">
        <v>2975054</v>
      </c>
      <c r="F1116">
        <v>1651615</v>
      </c>
      <c r="G1116">
        <v>1468598</v>
      </c>
      <c r="H1116" t="s">
        <v>15065</v>
      </c>
      <c r="I1116" t="s">
        <v>15066</v>
      </c>
      <c r="J1116" t="s">
        <v>15067</v>
      </c>
      <c r="K1116" t="s">
        <v>15068</v>
      </c>
      <c r="L1116" t="s">
        <v>15069</v>
      </c>
      <c r="M1116" t="s">
        <v>15070</v>
      </c>
      <c r="N1116" t="s">
        <v>15071</v>
      </c>
      <c r="O1116" t="s">
        <v>9646</v>
      </c>
      <c r="P1116" t="s">
        <v>15072</v>
      </c>
      <c r="Q1116" t="s">
        <v>6860</v>
      </c>
      <c r="R1116" t="s">
        <v>15073</v>
      </c>
      <c r="S1116" t="s">
        <v>15074</v>
      </c>
      <c r="T1116" t="s">
        <v>15075</v>
      </c>
      <c r="U1116" t="s">
        <v>15076</v>
      </c>
      <c r="V1116" t="s">
        <v>10</v>
      </c>
      <c r="W1116" t="s">
        <v>53</v>
      </c>
      <c r="X1116" t="s">
        <v>663</v>
      </c>
      <c r="Y1116" t="s">
        <v>509</v>
      </c>
      <c r="Z1116" t="s">
        <v>645</v>
      </c>
    </row>
    <row r="1117" spans="1:26" hidden="1" x14ac:dyDescent="0.35">
      <c r="A1117">
        <v>440236073</v>
      </c>
      <c r="B1117" s="19">
        <v>45291</v>
      </c>
      <c r="C1117">
        <v>56234629</v>
      </c>
      <c r="D1117">
        <v>6393872</v>
      </c>
      <c r="E1117">
        <v>876138</v>
      </c>
      <c r="F1117">
        <v>873606</v>
      </c>
      <c r="G1117">
        <v>0</v>
      </c>
      <c r="H1117" t="s">
        <v>6118</v>
      </c>
      <c r="I1117" t="s">
        <v>15077</v>
      </c>
      <c r="J1117" t="s">
        <v>67</v>
      </c>
      <c r="K1117" t="s">
        <v>15078</v>
      </c>
      <c r="L1117" t="s">
        <v>15079</v>
      </c>
      <c r="M1117" t="s">
        <v>2502</v>
      </c>
      <c r="N1117" t="s">
        <v>209</v>
      </c>
      <c r="O1117" t="s">
        <v>222</v>
      </c>
      <c r="P1117" t="s">
        <v>15080</v>
      </c>
      <c r="Q1117" t="s">
        <v>6382</v>
      </c>
      <c r="R1117" t="s">
        <v>15081</v>
      </c>
      <c r="S1117" t="s">
        <v>15082</v>
      </c>
      <c r="T1117" t="s">
        <v>15083</v>
      </c>
      <c r="U1117" t="s">
        <v>15084</v>
      </c>
      <c r="V1117" t="s">
        <v>10</v>
      </c>
      <c r="W1117" t="s">
        <v>53</v>
      </c>
      <c r="X1117" t="s">
        <v>1386</v>
      </c>
      <c r="Y1117" t="s">
        <v>1125</v>
      </c>
      <c r="Z1117" t="s">
        <v>1326</v>
      </c>
    </row>
    <row r="1118" spans="1:26" hidden="1" x14ac:dyDescent="0.35">
      <c r="A1118">
        <v>552121816</v>
      </c>
      <c r="B1118" s="19">
        <v>45473</v>
      </c>
      <c r="C1118">
        <v>149036900</v>
      </c>
      <c r="D1118">
        <v>55990300</v>
      </c>
      <c r="E1118">
        <v>17607100</v>
      </c>
      <c r="F1118">
        <v>14273300</v>
      </c>
      <c r="G1118">
        <v>13173800</v>
      </c>
      <c r="H1118" t="s">
        <v>49</v>
      </c>
      <c r="I1118" t="s">
        <v>15085</v>
      </c>
      <c r="J1118" t="s">
        <v>15086</v>
      </c>
      <c r="K1118" t="s">
        <v>15087</v>
      </c>
      <c r="L1118" t="s">
        <v>15088</v>
      </c>
      <c r="M1118" t="s">
        <v>15089</v>
      </c>
      <c r="N1118" t="s">
        <v>15090</v>
      </c>
      <c r="O1118" t="s">
        <v>49</v>
      </c>
      <c r="P1118" t="s">
        <v>15091</v>
      </c>
      <c r="Q1118" t="s">
        <v>15092</v>
      </c>
      <c r="R1118" t="s">
        <v>15093</v>
      </c>
      <c r="S1118" t="s">
        <v>15094</v>
      </c>
      <c r="T1118" t="s">
        <v>15095</v>
      </c>
      <c r="U1118" t="s">
        <v>15096</v>
      </c>
      <c r="V1118" t="s">
        <v>10</v>
      </c>
      <c r="W1118" t="s">
        <v>53</v>
      </c>
      <c r="X1118" t="s">
        <v>794</v>
      </c>
      <c r="Y1118" t="s">
        <v>771</v>
      </c>
      <c r="Z1118" t="s">
        <v>790</v>
      </c>
    </row>
    <row r="1119" spans="1:26" hidden="1" x14ac:dyDescent="0.35">
      <c r="A1119">
        <v>562084129</v>
      </c>
      <c r="B1119" s="19">
        <v>43281</v>
      </c>
      <c r="C1119">
        <v>132618775</v>
      </c>
      <c r="D1119">
        <v>40151994</v>
      </c>
      <c r="E1119">
        <v>-17310407</v>
      </c>
      <c r="F1119">
        <v>-21463059</v>
      </c>
      <c r="G1119">
        <v>-22675559</v>
      </c>
      <c r="H1119" t="s">
        <v>15097</v>
      </c>
      <c r="I1119" t="s">
        <v>15098</v>
      </c>
      <c r="J1119" t="s">
        <v>15099</v>
      </c>
      <c r="K1119" t="s">
        <v>15100</v>
      </c>
      <c r="L1119" t="s">
        <v>15101</v>
      </c>
      <c r="M1119" t="s">
        <v>15102</v>
      </c>
      <c r="N1119" t="s">
        <v>15103</v>
      </c>
      <c r="O1119" t="s">
        <v>15104</v>
      </c>
      <c r="P1119" t="s">
        <v>15105</v>
      </c>
      <c r="Q1119" t="s">
        <v>15106</v>
      </c>
      <c r="R1119" t="s">
        <v>15107</v>
      </c>
      <c r="S1119" t="s">
        <v>15108</v>
      </c>
      <c r="T1119" t="s">
        <v>15109</v>
      </c>
      <c r="U1119" t="s">
        <v>15110</v>
      </c>
      <c r="V1119" t="s">
        <v>10</v>
      </c>
      <c r="W1119" t="s">
        <v>53</v>
      </c>
      <c r="X1119" t="s">
        <v>811</v>
      </c>
      <c r="Y1119" t="s">
        <v>771</v>
      </c>
      <c r="Z1119" t="s">
        <v>799</v>
      </c>
    </row>
    <row r="1120" spans="1:26" hidden="1" x14ac:dyDescent="0.35">
      <c r="A1120">
        <v>403138225</v>
      </c>
      <c r="B1120" s="19">
        <v>42825</v>
      </c>
      <c r="C1120">
        <v>563236888</v>
      </c>
      <c r="D1120">
        <v>243846544</v>
      </c>
      <c r="E1120">
        <v>14583172</v>
      </c>
      <c r="F1120">
        <v>-10136453</v>
      </c>
      <c r="G1120">
        <v>11536579</v>
      </c>
      <c r="H1120" t="s">
        <v>15111</v>
      </c>
      <c r="I1120" t="s">
        <v>15112</v>
      </c>
      <c r="J1120" t="s">
        <v>15113</v>
      </c>
      <c r="K1120" t="s">
        <v>15114</v>
      </c>
      <c r="L1120" t="s">
        <v>15115</v>
      </c>
      <c r="M1120" t="s">
        <v>15116</v>
      </c>
      <c r="N1120" t="s">
        <v>15117</v>
      </c>
      <c r="O1120" t="s">
        <v>15118</v>
      </c>
      <c r="P1120" t="s">
        <v>15119</v>
      </c>
      <c r="Q1120" t="s">
        <v>15120</v>
      </c>
      <c r="R1120" t="s">
        <v>15121</v>
      </c>
      <c r="S1120" t="s">
        <v>15122</v>
      </c>
      <c r="T1120" t="s">
        <v>15123</v>
      </c>
      <c r="U1120" t="s">
        <v>15124</v>
      </c>
      <c r="V1120" t="s">
        <v>10</v>
      </c>
      <c r="W1120" t="s">
        <v>53</v>
      </c>
      <c r="X1120" t="s">
        <v>1829</v>
      </c>
      <c r="Y1120" t="s">
        <v>1803</v>
      </c>
      <c r="Z1120" t="s">
        <v>1827</v>
      </c>
    </row>
    <row r="1121" spans="1:26" hidden="1" x14ac:dyDescent="0.35">
      <c r="A1121">
        <v>562880179</v>
      </c>
      <c r="B1121" s="19">
        <v>42735</v>
      </c>
      <c r="C1121">
        <v>192977819</v>
      </c>
      <c r="D1121">
        <v>93187009</v>
      </c>
      <c r="E1121">
        <v>-734600</v>
      </c>
      <c r="F1121">
        <v>-7297614</v>
      </c>
      <c r="G1121">
        <v>-9285083</v>
      </c>
      <c r="H1121" t="s">
        <v>15125</v>
      </c>
      <c r="I1121" t="s">
        <v>15126</v>
      </c>
      <c r="J1121" t="s">
        <v>15127</v>
      </c>
      <c r="K1121" t="s">
        <v>15128</v>
      </c>
      <c r="L1121" t="s">
        <v>15129</v>
      </c>
      <c r="M1121" t="s">
        <v>15130</v>
      </c>
      <c r="N1121" t="s">
        <v>15131</v>
      </c>
      <c r="O1121" t="s">
        <v>15132</v>
      </c>
      <c r="P1121" t="s">
        <v>15133</v>
      </c>
      <c r="Q1121" t="s">
        <v>15134</v>
      </c>
      <c r="R1121" t="s">
        <v>15135</v>
      </c>
      <c r="S1121" t="s">
        <v>15136</v>
      </c>
      <c r="T1121" t="s">
        <v>15137</v>
      </c>
      <c r="U1121" t="s">
        <v>15138</v>
      </c>
      <c r="V1121" t="s">
        <v>10</v>
      </c>
      <c r="W1121" t="s">
        <v>53</v>
      </c>
      <c r="X1121" t="s">
        <v>640</v>
      </c>
      <c r="Y1121" t="s">
        <v>509</v>
      </c>
      <c r="Z1121" t="s">
        <v>612</v>
      </c>
    </row>
    <row r="1122" spans="1:26" hidden="1" x14ac:dyDescent="0.35">
      <c r="A1122">
        <v>562880195</v>
      </c>
      <c r="B1122" s="19">
        <v>44012</v>
      </c>
      <c r="C1122">
        <v>305879679</v>
      </c>
      <c r="D1122">
        <v>77322754</v>
      </c>
      <c r="E1122">
        <v>14594605</v>
      </c>
      <c r="F1122">
        <v>9215992</v>
      </c>
      <c r="G1122">
        <v>28283958</v>
      </c>
      <c r="H1122" t="s">
        <v>15139</v>
      </c>
      <c r="I1122" t="s">
        <v>15140</v>
      </c>
      <c r="J1122" t="s">
        <v>10413</v>
      </c>
      <c r="K1122" t="s">
        <v>9006</v>
      </c>
      <c r="L1122" t="s">
        <v>15141</v>
      </c>
      <c r="M1122" t="s">
        <v>15142</v>
      </c>
      <c r="N1122" t="s">
        <v>15143</v>
      </c>
      <c r="O1122" t="s">
        <v>15144</v>
      </c>
      <c r="P1122" t="s">
        <v>11474</v>
      </c>
      <c r="Q1122" t="s">
        <v>15145</v>
      </c>
      <c r="R1122" t="s">
        <v>15146</v>
      </c>
      <c r="S1122" t="s">
        <v>4695</v>
      </c>
      <c r="T1122" t="s">
        <v>15147</v>
      </c>
      <c r="U1122" t="s">
        <v>15148</v>
      </c>
      <c r="V1122" t="s">
        <v>10</v>
      </c>
      <c r="W1122" t="s">
        <v>53</v>
      </c>
      <c r="X1122" t="s">
        <v>789</v>
      </c>
      <c r="Y1122" t="s">
        <v>771</v>
      </c>
      <c r="Z1122" t="s">
        <v>790</v>
      </c>
    </row>
    <row r="1123" spans="1:26" hidden="1" x14ac:dyDescent="0.35">
      <c r="A1123">
        <v>433225356</v>
      </c>
      <c r="B1123" s="19">
        <v>43465</v>
      </c>
      <c r="C1123">
        <v>577608832</v>
      </c>
      <c r="D1123">
        <v>335520053</v>
      </c>
      <c r="E1123">
        <v>46842916</v>
      </c>
      <c r="F1123">
        <v>40856720</v>
      </c>
      <c r="G1123">
        <v>19242121</v>
      </c>
      <c r="H1123" t="s">
        <v>15149</v>
      </c>
      <c r="I1123" t="s">
        <v>15150</v>
      </c>
      <c r="J1123" t="s">
        <v>4680</v>
      </c>
      <c r="K1123" t="s">
        <v>3692</v>
      </c>
      <c r="L1123" t="s">
        <v>15151</v>
      </c>
      <c r="M1123" t="s">
        <v>15152</v>
      </c>
      <c r="N1123" t="s">
        <v>7540</v>
      </c>
      <c r="O1123" t="s">
        <v>15153</v>
      </c>
      <c r="P1123" t="s">
        <v>15154</v>
      </c>
      <c r="Q1123" t="s">
        <v>15155</v>
      </c>
      <c r="R1123" t="s">
        <v>15156</v>
      </c>
      <c r="S1123" t="s">
        <v>15157</v>
      </c>
      <c r="T1123" t="s">
        <v>15158</v>
      </c>
      <c r="U1123" t="s">
        <v>15159</v>
      </c>
      <c r="V1123" t="s">
        <v>10</v>
      </c>
      <c r="W1123" t="s">
        <v>53</v>
      </c>
      <c r="X1123" t="s">
        <v>1051</v>
      </c>
      <c r="Y1123" t="s">
        <v>1001</v>
      </c>
      <c r="Z1123" t="s">
        <v>1052</v>
      </c>
    </row>
    <row r="1124" spans="1:26" hidden="1" x14ac:dyDescent="0.35">
      <c r="A1124">
        <v>383311255</v>
      </c>
      <c r="B1124" s="19">
        <v>42369</v>
      </c>
      <c r="C1124">
        <v>117103344</v>
      </c>
      <c r="D1124">
        <v>27932821</v>
      </c>
      <c r="E1124">
        <v>5162655</v>
      </c>
      <c r="F1124">
        <v>5184567</v>
      </c>
      <c r="G1124">
        <v>0</v>
      </c>
      <c r="H1124" t="s">
        <v>49</v>
      </c>
      <c r="I1124" t="s">
        <v>15160</v>
      </c>
      <c r="J1124" t="s">
        <v>67</v>
      </c>
      <c r="K1124" t="s">
        <v>14527</v>
      </c>
      <c r="L1124" t="s">
        <v>15161</v>
      </c>
      <c r="M1124" t="s">
        <v>49</v>
      </c>
      <c r="N1124" t="s">
        <v>6209</v>
      </c>
      <c r="O1124" t="s">
        <v>49</v>
      </c>
      <c r="P1124" t="s">
        <v>2795</v>
      </c>
      <c r="Q1124" t="s">
        <v>4472</v>
      </c>
      <c r="R1124" t="s">
        <v>15162</v>
      </c>
      <c r="S1124" t="s">
        <v>1946</v>
      </c>
      <c r="T1124" t="s">
        <v>15163</v>
      </c>
      <c r="U1124" t="s">
        <v>15164</v>
      </c>
      <c r="V1124" t="s">
        <v>10</v>
      </c>
      <c r="W1124" t="s">
        <v>53</v>
      </c>
      <c r="X1124" t="s">
        <v>1346</v>
      </c>
      <c r="Y1124" t="s">
        <v>1125</v>
      </c>
      <c r="Z1124" t="s">
        <v>1326</v>
      </c>
    </row>
    <row r="1125" spans="1:26" hidden="1" x14ac:dyDescent="0.35">
      <c r="A1125">
        <v>384349247</v>
      </c>
      <c r="B1125" s="19">
        <v>42369</v>
      </c>
      <c r="C1125">
        <v>70471849</v>
      </c>
      <c r="D1125">
        <v>19436700</v>
      </c>
      <c r="E1125">
        <v>1414513</v>
      </c>
      <c r="F1125">
        <v>1459346</v>
      </c>
      <c r="G1125">
        <v>0</v>
      </c>
      <c r="H1125" t="s">
        <v>15165</v>
      </c>
      <c r="I1125" t="s">
        <v>15166</v>
      </c>
      <c r="J1125" t="s">
        <v>67</v>
      </c>
      <c r="K1125" t="s">
        <v>13682</v>
      </c>
      <c r="L1125" t="s">
        <v>15167</v>
      </c>
      <c r="M1125" t="s">
        <v>15168</v>
      </c>
      <c r="N1125" t="s">
        <v>12815</v>
      </c>
      <c r="O1125" t="s">
        <v>15169</v>
      </c>
      <c r="P1125" t="s">
        <v>5743</v>
      </c>
      <c r="Q1125" t="s">
        <v>4424</v>
      </c>
      <c r="R1125" t="s">
        <v>15170</v>
      </c>
      <c r="S1125" t="s">
        <v>15171</v>
      </c>
      <c r="T1125" t="s">
        <v>15172</v>
      </c>
      <c r="U1125" t="s">
        <v>15173</v>
      </c>
      <c r="V1125" t="s">
        <v>10</v>
      </c>
      <c r="W1125" t="s">
        <v>53</v>
      </c>
      <c r="X1125" t="s">
        <v>1236</v>
      </c>
      <c r="Y1125" t="s">
        <v>1125</v>
      </c>
      <c r="Z1125" t="s">
        <v>1174</v>
      </c>
    </row>
    <row r="1126" spans="1:26" hidden="1" x14ac:dyDescent="0.35">
      <c r="A1126">
        <v>384349247</v>
      </c>
      <c r="B1126" s="19">
        <v>44926</v>
      </c>
      <c r="C1126">
        <v>65307150</v>
      </c>
      <c r="D1126">
        <v>20260771</v>
      </c>
      <c r="E1126">
        <v>937669</v>
      </c>
      <c r="F1126">
        <v>915246</v>
      </c>
      <c r="G1126">
        <v>0</v>
      </c>
      <c r="H1126" t="s">
        <v>15174</v>
      </c>
      <c r="I1126" t="s">
        <v>15175</v>
      </c>
      <c r="J1126" t="s">
        <v>67</v>
      </c>
      <c r="K1126" t="s">
        <v>4424</v>
      </c>
      <c r="L1126" t="s">
        <v>15176</v>
      </c>
      <c r="M1126" t="s">
        <v>15177</v>
      </c>
      <c r="N1126" t="s">
        <v>7985</v>
      </c>
      <c r="O1126" t="s">
        <v>15178</v>
      </c>
      <c r="P1126" t="s">
        <v>15179</v>
      </c>
      <c r="Q1126" t="s">
        <v>13707</v>
      </c>
      <c r="R1126" t="s">
        <v>15180</v>
      </c>
      <c r="S1126" t="s">
        <v>15181</v>
      </c>
      <c r="T1126" t="s">
        <v>15182</v>
      </c>
      <c r="U1126" t="s">
        <v>15183</v>
      </c>
      <c r="V1126" t="s">
        <v>10</v>
      </c>
      <c r="W1126" t="s">
        <v>53</v>
      </c>
      <c r="X1126" t="s">
        <v>1236</v>
      </c>
      <c r="Y1126" t="s">
        <v>1125</v>
      </c>
      <c r="Z1126" t="s">
        <v>1174</v>
      </c>
    </row>
    <row r="1127" spans="1:26" hidden="1" x14ac:dyDescent="0.35">
      <c r="A1127">
        <v>491293791</v>
      </c>
      <c r="B1127" s="19">
        <v>44255</v>
      </c>
      <c r="C1127">
        <v>168012598</v>
      </c>
      <c r="D1127">
        <v>33974838</v>
      </c>
      <c r="E1127">
        <v>15927819</v>
      </c>
      <c r="F1127">
        <v>15705061</v>
      </c>
      <c r="G1127">
        <v>11252283</v>
      </c>
      <c r="H1127" t="s">
        <v>15184</v>
      </c>
      <c r="I1127" t="s">
        <v>15185</v>
      </c>
      <c r="J1127" t="s">
        <v>15186</v>
      </c>
      <c r="K1127" t="s">
        <v>15187</v>
      </c>
      <c r="L1127" t="s">
        <v>15188</v>
      </c>
      <c r="M1127" t="s">
        <v>15189</v>
      </c>
      <c r="N1127" t="s">
        <v>13324</v>
      </c>
      <c r="O1127" t="s">
        <v>15190</v>
      </c>
      <c r="P1127" t="s">
        <v>15191</v>
      </c>
      <c r="Q1127" t="s">
        <v>15192</v>
      </c>
      <c r="R1127" t="s">
        <v>15193</v>
      </c>
      <c r="S1127" t="s">
        <v>15194</v>
      </c>
      <c r="T1127" t="s">
        <v>15195</v>
      </c>
      <c r="U1127" t="s">
        <v>15196</v>
      </c>
      <c r="V1127" t="s">
        <v>10</v>
      </c>
      <c r="W1127" t="s">
        <v>53</v>
      </c>
      <c r="X1127" t="s">
        <v>893</v>
      </c>
      <c r="Y1127" t="s">
        <v>771</v>
      </c>
      <c r="Z1127" t="s">
        <v>881</v>
      </c>
    </row>
    <row r="1128" spans="1:26" hidden="1" x14ac:dyDescent="0.35">
      <c r="A1128">
        <v>574500922</v>
      </c>
      <c r="B1128" s="19">
        <v>43281</v>
      </c>
      <c r="C1128">
        <v>30690567</v>
      </c>
      <c r="D1128">
        <v>7740171</v>
      </c>
      <c r="E1128">
        <v>1237413</v>
      </c>
      <c r="F1128">
        <v>932504</v>
      </c>
      <c r="G1128">
        <v>844554</v>
      </c>
      <c r="H1128" t="s">
        <v>15197</v>
      </c>
      <c r="I1128" t="s">
        <v>15198</v>
      </c>
      <c r="J1128" t="s">
        <v>15199</v>
      </c>
      <c r="K1128" t="s">
        <v>15200</v>
      </c>
      <c r="L1128" t="s">
        <v>15201</v>
      </c>
      <c r="M1128" t="s">
        <v>6898</v>
      </c>
      <c r="N1128" t="s">
        <v>5184</v>
      </c>
      <c r="O1128" t="s">
        <v>15202</v>
      </c>
      <c r="P1128" t="s">
        <v>15203</v>
      </c>
      <c r="Q1128" t="s">
        <v>15204</v>
      </c>
      <c r="R1128" t="s">
        <v>15205</v>
      </c>
      <c r="S1128" t="s">
        <v>15206</v>
      </c>
      <c r="T1128" t="s">
        <v>15207</v>
      </c>
      <c r="U1128" t="s">
        <v>15208</v>
      </c>
      <c r="V1128" t="s">
        <v>10</v>
      </c>
      <c r="W1128" t="s">
        <v>53</v>
      </c>
      <c r="X1128" t="s">
        <v>1854</v>
      </c>
      <c r="Y1128" t="s">
        <v>1803</v>
      </c>
      <c r="Z1128" t="s">
        <v>1838</v>
      </c>
    </row>
    <row r="1129" spans="1:26" hidden="1" x14ac:dyDescent="0.35">
      <c r="A1129">
        <v>574500922</v>
      </c>
      <c r="B1129" s="19">
        <v>43646</v>
      </c>
      <c r="C1129">
        <v>34259956</v>
      </c>
      <c r="D1129">
        <v>8631747</v>
      </c>
      <c r="E1129">
        <v>1839405</v>
      </c>
      <c r="F1129">
        <v>1320004</v>
      </c>
      <c r="G1129">
        <v>875238</v>
      </c>
      <c r="H1129" t="s">
        <v>15209</v>
      </c>
      <c r="I1129" t="s">
        <v>15210</v>
      </c>
      <c r="J1129" t="s">
        <v>15211</v>
      </c>
      <c r="K1129" t="s">
        <v>15212</v>
      </c>
      <c r="L1129" t="s">
        <v>10920</v>
      </c>
      <c r="M1129" t="s">
        <v>15213</v>
      </c>
      <c r="N1129" t="s">
        <v>2454</v>
      </c>
      <c r="O1129" t="s">
        <v>7889</v>
      </c>
      <c r="P1129" t="s">
        <v>15214</v>
      </c>
      <c r="Q1129" t="s">
        <v>15215</v>
      </c>
      <c r="R1129" t="s">
        <v>15216</v>
      </c>
      <c r="S1129" t="s">
        <v>15217</v>
      </c>
      <c r="T1129" t="s">
        <v>15218</v>
      </c>
      <c r="U1129" t="s">
        <v>15219</v>
      </c>
      <c r="V1129" t="s">
        <v>10</v>
      </c>
      <c r="W1129" t="s">
        <v>53</v>
      </c>
      <c r="X1129" t="s">
        <v>1854</v>
      </c>
      <c r="Y1129" t="s">
        <v>1803</v>
      </c>
      <c r="Z1129" t="s">
        <v>1838</v>
      </c>
    </row>
    <row r="1130" spans="1:26" hidden="1" x14ac:dyDescent="0.35">
      <c r="A1130">
        <v>706080058</v>
      </c>
      <c r="B1130" s="19">
        <v>45657</v>
      </c>
      <c r="C1130">
        <v>61281435</v>
      </c>
      <c r="D1130">
        <v>25964352</v>
      </c>
      <c r="E1130">
        <v>13348441</v>
      </c>
      <c r="F1130">
        <v>11647338</v>
      </c>
      <c r="G1130">
        <v>8183419</v>
      </c>
      <c r="H1130" t="s">
        <v>9837</v>
      </c>
      <c r="I1130" t="s">
        <v>15220</v>
      </c>
      <c r="J1130" t="s">
        <v>15221</v>
      </c>
      <c r="K1130" t="s">
        <v>15222</v>
      </c>
      <c r="L1130" t="s">
        <v>15223</v>
      </c>
      <c r="M1130" t="s">
        <v>15224</v>
      </c>
      <c r="N1130" t="s">
        <v>15225</v>
      </c>
      <c r="O1130" t="s">
        <v>12147</v>
      </c>
      <c r="P1130" t="s">
        <v>15226</v>
      </c>
      <c r="Q1130" t="s">
        <v>15227</v>
      </c>
      <c r="R1130" t="s">
        <v>14970</v>
      </c>
      <c r="S1130" t="s">
        <v>9437</v>
      </c>
      <c r="T1130" t="s">
        <v>15228</v>
      </c>
      <c r="U1130" t="s">
        <v>15229</v>
      </c>
      <c r="V1130" t="s">
        <v>10</v>
      </c>
      <c r="W1130" t="s">
        <v>53</v>
      </c>
      <c r="X1130" t="s">
        <v>1848</v>
      </c>
      <c r="Y1130" t="s">
        <v>1803</v>
      </c>
      <c r="Z1130" t="s">
        <v>1838</v>
      </c>
    </row>
    <row r="1131" spans="1:26" hidden="1" x14ac:dyDescent="0.35">
      <c r="A1131">
        <v>709200307</v>
      </c>
      <c r="B1131" s="19">
        <v>44286</v>
      </c>
      <c r="C1131">
        <v>244542407</v>
      </c>
      <c r="D1131">
        <v>115403014</v>
      </c>
      <c r="E1131">
        <v>17013325</v>
      </c>
      <c r="F1131">
        <v>4743294</v>
      </c>
      <c r="G1131">
        <v>5285380</v>
      </c>
      <c r="H1131" t="s">
        <v>15230</v>
      </c>
      <c r="I1131" t="s">
        <v>15231</v>
      </c>
      <c r="J1131" t="s">
        <v>15232</v>
      </c>
      <c r="K1131" t="s">
        <v>15233</v>
      </c>
      <c r="L1131" t="s">
        <v>15234</v>
      </c>
      <c r="M1131" t="s">
        <v>15235</v>
      </c>
      <c r="N1131" t="s">
        <v>190</v>
      </c>
      <c r="O1131" t="s">
        <v>15236</v>
      </c>
      <c r="P1131" t="s">
        <v>15237</v>
      </c>
      <c r="Q1131" t="s">
        <v>15238</v>
      </c>
      <c r="R1131" t="s">
        <v>15239</v>
      </c>
      <c r="S1131" t="s">
        <v>15240</v>
      </c>
      <c r="T1131" t="s">
        <v>15241</v>
      </c>
      <c r="U1131" t="s">
        <v>15242</v>
      </c>
      <c r="V1131" t="s">
        <v>10</v>
      </c>
      <c r="W1131" t="s">
        <v>53</v>
      </c>
      <c r="X1131" t="s">
        <v>1340</v>
      </c>
      <c r="Y1131" t="s">
        <v>1125</v>
      </c>
      <c r="Z1131" t="s">
        <v>1326</v>
      </c>
    </row>
    <row r="1132" spans="1:26" hidden="1" x14ac:dyDescent="0.35">
      <c r="A1132">
        <v>388143620</v>
      </c>
      <c r="B1132" s="19">
        <v>45107</v>
      </c>
      <c r="C1132">
        <v>35018752</v>
      </c>
      <c r="D1132">
        <v>14660661</v>
      </c>
      <c r="E1132">
        <v>2620547</v>
      </c>
      <c r="F1132">
        <v>1050563</v>
      </c>
      <c r="G1132">
        <v>455704</v>
      </c>
      <c r="H1132" t="s">
        <v>15243</v>
      </c>
      <c r="I1132" t="s">
        <v>15244</v>
      </c>
      <c r="J1132" t="s">
        <v>15245</v>
      </c>
      <c r="K1132" t="s">
        <v>15246</v>
      </c>
      <c r="L1132" t="s">
        <v>15247</v>
      </c>
      <c r="M1132" t="s">
        <v>15248</v>
      </c>
      <c r="N1132" t="s">
        <v>15249</v>
      </c>
      <c r="O1132" t="s">
        <v>8416</v>
      </c>
      <c r="P1132" t="s">
        <v>15250</v>
      </c>
      <c r="Q1132" t="s">
        <v>3191</v>
      </c>
      <c r="R1132" t="s">
        <v>15251</v>
      </c>
      <c r="S1132" t="s">
        <v>15252</v>
      </c>
      <c r="T1132" t="s">
        <v>15253</v>
      </c>
      <c r="U1132" t="s">
        <v>15254</v>
      </c>
      <c r="V1132" t="s">
        <v>10</v>
      </c>
      <c r="W1132" t="s">
        <v>53</v>
      </c>
      <c r="X1132" t="s">
        <v>1432</v>
      </c>
      <c r="Y1132" t="s">
        <v>1389</v>
      </c>
      <c r="Z1132" t="s">
        <v>1390</v>
      </c>
    </row>
    <row r="1133" spans="1:26" x14ac:dyDescent="0.35">
      <c r="A1133">
        <v>451443618</v>
      </c>
      <c r="B1133" s="19">
        <v>41639</v>
      </c>
      <c r="C1133">
        <v>29505584</v>
      </c>
      <c r="D1133">
        <v>8592953</v>
      </c>
      <c r="E1133">
        <v>3044779</v>
      </c>
      <c r="F1133">
        <v>3148781</v>
      </c>
      <c r="G1133">
        <v>0</v>
      </c>
      <c r="H1133" t="s">
        <v>49</v>
      </c>
      <c r="I1133" t="s">
        <v>15255</v>
      </c>
      <c r="J1133" t="s">
        <v>67</v>
      </c>
      <c r="K1133" t="s">
        <v>9258</v>
      </c>
      <c r="L1133" t="s">
        <v>15256</v>
      </c>
      <c r="M1133" t="s">
        <v>49</v>
      </c>
      <c r="N1133" t="s">
        <v>5043</v>
      </c>
      <c r="O1133" t="s">
        <v>49</v>
      </c>
      <c r="P1133" t="s">
        <v>15257</v>
      </c>
      <c r="Q1133" t="s">
        <v>222</v>
      </c>
      <c r="R1133" t="s">
        <v>15258</v>
      </c>
      <c r="S1133" t="s">
        <v>15259</v>
      </c>
      <c r="T1133" t="s">
        <v>15260</v>
      </c>
      <c r="U1133" t="s">
        <v>15261</v>
      </c>
      <c r="V1133" t="s">
        <v>10</v>
      </c>
      <c r="W1133" t="s">
        <v>53</v>
      </c>
      <c r="X1133" t="s">
        <v>482</v>
      </c>
      <c r="Y1133" t="s">
        <v>483</v>
      </c>
      <c r="Z1133" t="s">
        <v>484</v>
      </c>
    </row>
    <row r="1134" spans="1:26" hidden="1" x14ac:dyDescent="0.35">
      <c r="A1134">
        <v>387744493</v>
      </c>
      <c r="B1134" s="19">
        <v>44255</v>
      </c>
      <c r="C1134">
        <v>140780528</v>
      </c>
      <c r="D1134">
        <v>80298571</v>
      </c>
      <c r="E1134">
        <v>12324786</v>
      </c>
      <c r="F1134">
        <v>9264379</v>
      </c>
      <c r="G1134">
        <v>4831184</v>
      </c>
      <c r="H1134" t="s">
        <v>3865</v>
      </c>
      <c r="I1134" t="s">
        <v>15262</v>
      </c>
      <c r="J1134" t="s">
        <v>15263</v>
      </c>
      <c r="K1134" t="s">
        <v>15264</v>
      </c>
      <c r="L1134" t="s">
        <v>14518</v>
      </c>
      <c r="M1134" t="s">
        <v>12250</v>
      </c>
      <c r="N1134" t="s">
        <v>15265</v>
      </c>
      <c r="O1134" t="s">
        <v>3325</v>
      </c>
      <c r="P1134" t="s">
        <v>15266</v>
      </c>
      <c r="Q1134" t="s">
        <v>15267</v>
      </c>
      <c r="R1134" t="s">
        <v>15268</v>
      </c>
      <c r="S1134" t="s">
        <v>15269</v>
      </c>
      <c r="T1134" t="s">
        <v>9715</v>
      </c>
      <c r="U1134" t="s">
        <v>15270</v>
      </c>
      <c r="V1134" t="s">
        <v>10</v>
      </c>
      <c r="W1134" t="s">
        <v>53</v>
      </c>
      <c r="X1134" t="s">
        <v>674</v>
      </c>
      <c r="Y1134" t="s">
        <v>509</v>
      </c>
      <c r="Z1134" t="s">
        <v>666</v>
      </c>
    </row>
    <row r="1135" spans="1:26" hidden="1" x14ac:dyDescent="0.35">
      <c r="A1135">
        <v>387744493</v>
      </c>
      <c r="B1135" s="19">
        <v>45351</v>
      </c>
      <c r="C1135">
        <v>201427762</v>
      </c>
      <c r="D1135">
        <v>107223939</v>
      </c>
      <c r="E1135">
        <v>11304648</v>
      </c>
      <c r="F1135">
        <v>6341149</v>
      </c>
      <c r="G1135">
        <v>4247154</v>
      </c>
      <c r="H1135" t="s">
        <v>15271</v>
      </c>
      <c r="I1135" t="s">
        <v>15272</v>
      </c>
      <c r="J1135" t="s">
        <v>15273</v>
      </c>
      <c r="K1135" t="s">
        <v>15274</v>
      </c>
      <c r="L1135" t="s">
        <v>15275</v>
      </c>
      <c r="M1135" t="s">
        <v>15276</v>
      </c>
      <c r="N1135" t="s">
        <v>2282</v>
      </c>
      <c r="O1135" t="s">
        <v>6237</v>
      </c>
      <c r="P1135" t="s">
        <v>15277</v>
      </c>
      <c r="Q1135" t="s">
        <v>11055</v>
      </c>
      <c r="R1135" t="s">
        <v>15278</v>
      </c>
      <c r="S1135" t="s">
        <v>15279</v>
      </c>
      <c r="T1135" t="s">
        <v>15280</v>
      </c>
      <c r="U1135" t="s">
        <v>15281</v>
      </c>
      <c r="V1135" t="s">
        <v>10</v>
      </c>
      <c r="W1135" t="s">
        <v>53</v>
      </c>
      <c r="X1135" t="s">
        <v>674</v>
      </c>
      <c r="Y1135" t="s">
        <v>509</v>
      </c>
      <c r="Z1135" t="s">
        <v>666</v>
      </c>
    </row>
    <row r="1136" spans="1:26" hidden="1" x14ac:dyDescent="0.35">
      <c r="A1136">
        <v>504001504</v>
      </c>
      <c r="B1136" s="19">
        <v>44926</v>
      </c>
      <c r="C1136">
        <v>34216948</v>
      </c>
      <c r="D1136">
        <v>32339093</v>
      </c>
      <c r="E1136">
        <v>1273243</v>
      </c>
      <c r="F1136">
        <v>-473750</v>
      </c>
      <c r="G1136">
        <v>0</v>
      </c>
      <c r="H1136" t="s">
        <v>15282</v>
      </c>
      <c r="I1136" t="s">
        <v>15283</v>
      </c>
      <c r="J1136" t="s">
        <v>4303</v>
      </c>
      <c r="K1136" t="s">
        <v>15284</v>
      </c>
      <c r="L1136" t="s">
        <v>15285</v>
      </c>
      <c r="M1136" t="s">
        <v>15286</v>
      </c>
      <c r="N1136" t="s">
        <v>15287</v>
      </c>
      <c r="O1136" t="s">
        <v>15288</v>
      </c>
      <c r="P1136" t="s">
        <v>15289</v>
      </c>
      <c r="Q1136" t="s">
        <v>15290</v>
      </c>
      <c r="R1136" t="s">
        <v>15291</v>
      </c>
      <c r="S1136" t="s">
        <v>15292</v>
      </c>
      <c r="T1136" t="s">
        <v>15293</v>
      </c>
      <c r="U1136" t="s">
        <v>15294</v>
      </c>
      <c r="V1136" t="s">
        <v>10</v>
      </c>
      <c r="W1136" t="s">
        <v>53</v>
      </c>
      <c r="X1136" t="s">
        <v>1741</v>
      </c>
      <c r="Y1136" t="s">
        <v>1484</v>
      </c>
      <c r="Z1136" t="s">
        <v>1677</v>
      </c>
    </row>
    <row r="1137" spans="1:26" hidden="1" x14ac:dyDescent="0.35">
      <c r="A1137">
        <v>384246286</v>
      </c>
      <c r="B1137" s="19">
        <v>44926</v>
      </c>
      <c r="C1137">
        <v>65644464</v>
      </c>
      <c r="D1137">
        <v>14378156</v>
      </c>
      <c r="E1137">
        <v>666993</v>
      </c>
      <c r="F1137">
        <v>728367</v>
      </c>
      <c r="G1137">
        <v>0</v>
      </c>
      <c r="H1137" t="s">
        <v>15295</v>
      </c>
      <c r="I1137" t="s">
        <v>15296</v>
      </c>
      <c r="J1137" t="s">
        <v>67</v>
      </c>
      <c r="K1137" t="s">
        <v>5766</v>
      </c>
      <c r="L1137" t="s">
        <v>15297</v>
      </c>
      <c r="M1137" t="s">
        <v>15298</v>
      </c>
      <c r="N1137" t="s">
        <v>13947</v>
      </c>
      <c r="O1137" t="s">
        <v>15299</v>
      </c>
      <c r="P1137" t="s">
        <v>15300</v>
      </c>
      <c r="Q1137" t="s">
        <v>15301</v>
      </c>
      <c r="R1137" t="s">
        <v>15302</v>
      </c>
      <c r="S1137" t="s">
        <v>15303</v>
      </c>
      <c r="T1137" t="s">
        <v>15304</v>
      </c>
      <c r="U1137" t="s">
        <v>15305</v>
      </c>
      <c r="V1137" t="s">
        <v>10</v>
      </c>
      <c r="W1137" t="s">
        <v>53</v>
      </c>
      <c r="X1137" t="s">
        <v>1232</v>
      </c>
      <c r="Y1137" t="s">
        <v>1125</v>
      </c>
      <c r="Z1137" t="s">
        <v>1174</v>
      </c>
    </row>
    <row r="1138" spans="1:26" hidden="1" x14ac:dyDescent="0.35">
      <c r="A1138">
        <v>451570519</v>
      </c>
      <c r="B1138" s="19">
        <v>44561</v>
      </c>
      <c r="C1138">
        <v>37625528</v>
      </c>
      <c r="D1138">
        <v>26282482</v>
      </c>
      <c r="E1138">
        <v>4263755</v>
      </c>
      <c r="F1138">
        <v>3643852</v>
      </c>
      <c r="G1138">
        <v>2198849</v>
      </c>
      <c r="H1138" t="s">
        <v>15306</v>
      </c>
      <c r="I1138" t="s">
        <v>15307</v>
      </c>
      <c r="J1138" t="s">
        <v>15308</v>
      </c>
      <c r="K1138" t="s">
        <v>15309</v>
      </c>
      <c r="L1138" t="s">
        <v>11314</v>
      </c>
      <c r="M1138" t="s">
        <v>12186</v>
      </c>
      <c r="N1138" t="s">
        <v>6302</v>
      </c>
      <c r="O1138" t="s">
        <v>15310</v>
      </c>
      <c r="P1138" t="s">
        <v>6236</v>
      </c>
      <c r="Q1138" t="s">
        <v>15311</v>
      </c>
      <c r="R1138" t="s">
        <v>15312</v>
      </c>
      <c r="S1138" t="s">
        <v>15313</v>
      </c>
      <c r="T1138" t="s">
        <v>15314</v>
      </c>
      <c r="U1138" t="s">
        <v>15315</v>
      </c>
      <c r="V1138" t="s">
        <v>10</v>
      </c>
      <c r="W1138" t="s">
        <v>53</v>
      </c>
      <c r="X1138" t="s">
        <v>758</v>
      </c>
      <c r="Y1138" t="s">
        <v>509</v>
      </c>
      <c r="Z1138" t="s">
        <v>746</v>
      </c>
    </row>
    <row r="1139" spans="1:26" hidden="1" x14ac:dyDescent="0.35">
      <c r="A1139">
        <v>383168481</v>
      </c>
      <c r="B1139" s="19">
        <v>43465</v>
      </c>
      <c r="C1139">
        <v>339296313</v>
      </c>
      <c r="D1139">
        <v>62135087</v>
      </c>
      <c r="E1139">
        <v>10457312</v>
      </c>
      <c r="F1139">
        <v>-158346</v>
      </c>
      <c r="G1139">
        <v>1160164</v>
      </c>
      <c r="H1139" t="s">
        <v>15316</v>
      </c>
      <c r="I1139" t="s">
        <v>15317</v>
      </c>
      <c r="J1139" t="s">
        <v>15318</v>
      </c>
      <c r="K1139" t="s">
        <v>15319</v>
      </c>
      <c r="L1139" t="s">
        <v>13606</v>
      </c>
      <c r="M1139" t="s">
        <v>15320</v>
      </c>
      <c r="N1139" t="s">
        <v>4019</v>
      </c>
      <c r="O1139" t="s">
        <v>15321</v>
      </c>
      <c r="P1139" t="s">
        <v>15322</v>
      </c>
      <c r="Q1139" t="s">
        <v>15323</v>
      </c>
      <c r="R1139" t="s">
        <v>15324</v>
      </c>
      <c r="S1139" t="s">
        <v>15325</v>
      </c>
      <c r="T1139" t="s">
        <v>15326</v>
      </c>
      <c r="U1139" t="s">
        <v>15327</v>
      </c>
      <c r="V1139" t="s">
        <v>10</v>
      </c>
      <c r="W1139" t="s">
        <v>53</v>
      </c>
      <c r="X1139" t="s">
        <v>1128</v>
      </c>
      <c r="Y1139" t="s">
        <v>1125</v>
      </c>
      <c r="Z1139" t="s">
        <v>1126</v>
      </c>
    </row>
    <row r="1140" spans="1:26" hidden="1" x14ac:dyDescent="0.35">
      <c r="A1140">
        <v>599200995</v>
      </c>
      <c r="B1140" s="19">
        <v>45291</v>
      </c>
      <c r="C1140">
        <v>278421786</v>
      </c>
      <c r="D1140">
        <v>47205069</v>
      </c>
      <c r="E1140">
        <v>8531203</v>
      </c>
      <c r="F1140">
        <v>6514106</v>
      </c>
      <c r="G1140">
        <v>5314721</v>
      </c>
      <c r="H1140" t="s">
        <v>2887</v>
      </c>
      <c r="I1140" t="s">
        <v>15328</v>
      </c>
      <c r="J1140" t="s">
        <v>15329</v>
      </c>
      <c r="K1140" t="s">
        <v>15330</v>
      </c>
      <c r="L1140" t="s">
        <v>7709</v>
      </c>
      <c r="M1140" t="s">
        <v>15331</v>
      </c>
      <c r="N1140" t="s">
        <v>11818</v>
      </c>
      <c r="O1140" t="s">
        <v>3755</v>
      </c>
      <c r="P1140" t="s">
        <v>15332</v>
      </c>
      <c r="Q1140" t="s">
        <v>15333</v>
      </c>
      <c r="R1140" t="s">
        <v>15334</v>
      </c>
      <c r="S1140" t="s">
        <v>71</v>
      </c>
      <c r="T1140" t="s">
        <v>15335</v>
      </c>
      <c r="U1140" t="s">
        <v>15336</v>
      </c>
      <c r="V1140" t="s">
        <v>10</v>
      </c>
      <c r="W1140" t="s">
        <v>53</v>
      </c>
      <c r="X1140" t="s">
        <v>1584</v>
      </c>
      <c r="Y1140" t="s">
        <v>1484</v>
      </c>
      <c r="Z1140" t="s">
        <v>1566</v>
      </c>
    </row>
    <row r="1141" spans="1:26" hidden="1" x14ac:dyDescent="0.35">
      <c r="A1141">
        <v>489625111</v>
      </c>
      <c r="B1141" s="19">
        <v>44926</v>
      </c>
      <c r="C1141">
        <v>73565741</v>
      </c>
      <c r="D1141">
        <v>18119574</v>
      </c>
      <c r="E1141">
        <v>3089091</v>
      </c>
      <c r="F1141">
        <v>1026281</v>
      </c>
      <c r="G1141">
        <v>1906365</v>
      </c>
      <c r="H1141" t="s">
        <v>15337</v>
      </c>
      <c r="I1141" t="s">
        <v>15338</v>
      </c>
      <c r="J1141" t="s">
        <v>6513</v>
      </c>
      <c r="K1141" t="s">
        <v>15339</v>
      </c>
      <c r="L1141" t="s">
        <v>15340</v>
      </c>
      <c r="M1141" t="s">
        <v>12012</v>
      </c>
      <c r="N1141" t="s">
        <v>15341</v>
      </c>
      <c r="O1141" t="s">
        <v>230</v>
      </c>
      <c r="P1141" t="s">
        <v>15342</v>
      </c>
      <c r="Q1141" t="s">
        <v>9330</v>
      </c>
      <c r="R1141" t="s">
        <v>15343</v>
      </c>
      <c r="S1141" t="s">
        <v>15344</v>
      </c>
      <c r="T1141" t="s">
        <v>15345</v>
      </c>
      <c r="U1141" t="s">
        <v>15346</v>
      </c>
      <c r="V1141" t="s">
        <v>10</v>
      </c>
      <c r="W1141" t="s">
        <v>53</v>
      </c>
      <c r="X1141" t="s">
        <v>1515</v>
      </c>
      <c r="Y1141" t="s">
        <v>1484</v>
      </c>
      <c r="Z1141" t="s">
        <v>1485</v>
      </c>
    </row>
    <row r="1142" spans="1:26" hidden="1" x14ac:dyDescent="0.35">
      <c r="A1142">
        <v>433935764</v>
      </c>
      <c r="B1142" s="19">
        <v>44196</v>
      </c>
      <c r="C1142">
        <v>137584405</v>
      </c>
      <c r="D1142">
        <v>59866697</v>
      </c>
      <c r="E1142">
        <v>11008154</v>
      </c>
      <c r="F1142">
        <v>7294718</v>
      </c>
      <c r="G1142">
        <v>939364</v>
      </c>
      <c r="H1142" t="s">
        <v>9405</v>
      </c>
      <c r="I1142" t="s">
        <v>15347</v>
      </c>
      <c r="J1142" t="s">
        <v>10208</v>
      </c>
      <c r="K1142" t="s">
        <v>15348</v>
      </c>
      <c r="L1142" t="s">
        <v>7498</v>
      </c>
      <c r="M1142" t="s">
        <v>6966</v>
      </c>
      <c r="N1142" t="s">
        <v>15349</v>
      </c>
      <c r="O1142" t="s">
        <v>4264</v>
      </c>
      <c r="P1142" t="s">
        <v>15350</v>
      </c>
      <c r="Q1142" t="s">
        <v>15351</v>
      </c>
      <c r="R1142" t="s">
        <v>15352</v>
      </c>
      <c r="S1142" t="s">
        <v>15353</v>
      </c>
      <c r="T1142" t="s">
        <v>15354</v>
      </c>
      <c r="U1142" t="s">
        <v>11722</v>
      </c>
      <c r="V1142" t="s">
        <v>10</v>
      </c>
      <c r="W1142" t="s">
        <v>53</v>
      </c>
      <c r="X1142" t="s">
        <v>616</v>
      </c>
      <c r="Y1142" t="s">
        <v>509</v>
      </c>
      <c r="Z1142" t="s">
        <v>612</v>
      </c>
    </row>
    <row r="1143" spans="1:26" hidden="1" x14ac:dyDescent="0.35">
      <c r="A1143">
        <v>622048437</v>
      </c>
      <c r="B1143" s="19">
        <v>42369</v>
      </c>
      <c r="C1143">
        <v>52865462</v>
      </c>
      <c r="D1143">
        <v>11765191</v>
      </c>
      <c r="E1143">
        <v>842749</v>
      </c>
      <c r="F1143">
        <v>735776</v>
      </c>
      <c r="G1143">
        <v>605305</v>
      </c>
      <c r="H1143" t="s">
        <v>15355</v>
      </c>
      <c r="I1143" t="s">
        <v>15356</v>
      </c>
      <c r="J1143" t="s">
        <v>15357</v>
      </c>
      <c r="K1143" t="s">
        <v>15358</v>
      </c>
      <c r="L1143" t="s">
        <v>15359</v>
      </c>
      <c r="M1143" t="s">
        <v>8490</v>
      </c>
      <c r="N1143" t="s">
        <v>9330</v>
      </c>
      <c r="O1143" t="s">
        <v>15360</v>
      </c>
      <c r="P1143" t="s">
        <v>10165</v>
      </c>
      <c r="Q1143" t="s">
        <v>7698</v>
      </c>
      <c r="R1143" t="s">
        <v>15361</v>
      </c>
      <c r="S1143" t="s">
        <v>10638</v>
      </c>
      <c r="T1143" t="s">
        <v>15362</v>
      </c>
      <c r="U1143" t="s">
        <v>15363</v>
      </c>
      <c r="V1143" t="s">
        <v>10</v>
      </c>
      <c r="W1143" t="s">
        <v>53</v>
      </c>
      <c r="X1143" t="s">
        <v>551</v>
      </c>
      <c r="Y1143" t="s">
        <v>509</v>
      </c>
      <c r="Z1143" t="s">
        <v>529</v>
      </c>
    </row>
    <row r="1144" spans="1:26" hidden="1" x14ac:dyDescent="0.35">
      <c r="A1144">
        <v>622048437</v>
      </c>
      <c r="B1144" s="19">
        <v>43465</v>
      </c>
      <c r="C1144">
        <v>51835082</v>
      </c>
      <c r="D1144">
        <v>12471346</v>
      </c>
      <c r="E1144">
        <v>1139519</v>
      </c>
      <c r="F1144">
        <v>377703</v>
      </c>
      <c r="G1144">
        <v>1994</v>
      </c>
      <c r="H1144" t="s">
        <v>15364</v>
      </c>
      <c r="I1144" t="s">
        <v>15365</v>
      </c>
      <c r="J1144" t="s">
        <v>15366</v>
      </c>
      <c r="K1144" t="s">
        <v>15367</v>
      </c>
      <c r="L1144" t="s">
        <v>15368</v>
      </c>
      <c r="M1144" t="s">
        <v>15369</v>
      </c>
      <c r="N1144" t="s">
        <v>13881</v>
      </c>
      <c r="O1144" t="s">
        <v>15370</v>
      </c>
      <c r="P1144" t="s">
        <v>8293</v>
      </c>
      <c r="Q1144" t="s">
        <v>133</v>
      </c>
      <c r="R1144" t="s">
        <v>15371</v>
      </c>
      <c r="S1144" t="s">
        <v>15372</v>
      </c>
      <c r="T1144" t="s">
        <v>15373</v>
      </c>
      <c r="U1144" t="s">
        <v>15374</v>
      </c>
      <c r="V1144" t="s">
        <v>10</v>
      </c>
      <c r="W1144" t="s">
        <v>53</v>
      </c>
      <c r="X1144" t="s">
        <v>551</v>
      </c>
      <c r="Y1144" t="s">
        <v>509</v>
      </c>
      <c r="Z1144" t="s">
        <v>529</v>
      </c>
    </row>
    <row r="1145" spans="1:26" hidden="1" x14ac:dyDescent="0.35">
      <c r="A1145">
        <v>622980027</v>
      </c>
      <c r="B1145" s="19">
        <v>43069</v>
      </c>
      <c r="C1145">
        <v>356374572</v>
      </c>
      <c r="D1145">
        <v>170015121</v>
      </c>
      <c r="E1145">
        <v>47880821</v>
      </c>
      <c r="F1145">
        <v>33440150</v>
      </c>
      <c r="G1145">
        <v>18704994</v>
      </c>
      <c r="H1145" t="s">
        <v>15375</v>
      </c>
      <c r="I1145" t="s">
        <v>15376</v>
      </c>
      <c r="J1145" t="s">
        <v>15377</v>
      </c>
      <c r="K1145" t="s">
        <v>15378</v>
      </c>
      <c r="L1145" t="s">
        <v>15379</v>
      </c>
      <c r="M1145" t="s">
        <v>15380</v>
      </c>
      <c r="N1145" t="s">
        <v>15381</v>
      </c>
      <c r="O1145" t="s">
        <v>4022</v>
      </c>
      <c r="P1145" t="s">
        <v>15382</v>
      </c>
      <c r="Q1145" t="s">
        <v>15383</v>
      </c>
      <c r="R1145" t="s">
        <v>15384</v>
      </c>
      <c r="S1145" t="s">
        <v>15385</v>
      </c>
      <c r="T1145" t="s">
        <v>15386</v>
      </c>
      <c r="U1145" t="s">
        <v>15387</v>
      </c>
      <c r="V1145" t="s">
        <v>10</v>
      </c>
      <c r="W1145" t="s">
        <v>53</v>
      </c>
      <c r="X1145" t="s">
        <v>644</v>
      </c>
      <c r="Y1145" t="s">
        <v>509</v>
      </c>
      <c r="Z1145" t="s">
        <v>645</v>
      </c>
    </row>
    <row r="1146" spans="1:26" hidden="1" x14ac:dyDescent="0.35">
      <c r="A1146">
        <v>304992043</v>
      </c>
      <c r="B1146" s="19">
        <v>45291</v>
      </c>
      <c r="C1146">
        <v>75276446</v>
      </c>
      <c r="D1146">
        <v>14831118</v>
      </c>
      <c r="E1146">
        <v>4163927</v>
      </c>
      <c r="F1146">
        <v>2436214</v>
      </c>
      <c r="G1146">
        <v>595554</v>
      </c>
      <c r="H1146" t="s">
        <v>15388</v>
      </c>
      <c r="I1146" t="s">
        <v>15389</v>
      </c>
      <c r="J1146" t="s">
        <v>15390</v>
      </c>
      <c r="K1146" t="s">
        <v>15391</v>
      </c>
      <c r="L1146" t="s">
        <v>15392</v>
      </c>
      <c r="M1146" t="s">
        <v>15393</v>
      </c>
      <c r="N1146" t="s">
        <v>7509</v>
      </c>
      <c r="O1146" t="s">
        <v>15394</v>
      </c>
      <c r="P1146" t="s">
        <v>15395</v>
      </c>
      <c r="Q1146" t="s">
        <v>15396</v>
      </c>
      <c r="R1146" t="s">
        <v>15397</v>
      </c>
      <c r="S1146" t="s">
        <v>15398</v>
      </c>
      <c r="T1146" t="s">
        <v>12840</v>
      </c>
      <c r="U1146" t="s">
        <v>15399</v>
      </c>
      <c r="V1146" t="s">
        <v>10</v>
      </c>
      <c r="W1146" t="s">
        <v>53</v>
      </c>
      <c r="X1146" t="s">
        <v>690</v>
      </c>
      <c r="Y1146" t="s">
        <v>509</v>
      </c>
      <c r="Z1146" t="s">
        <v>666</v>
      </c>
    </row>
    <row r="1147" spans="1:26" hidden="1" x14ac:dyDescent="0.35">
      <c r="A1147">
        <v>305120107</v>
      </c>
      <c r="B1147" s="19">
        <v>45351</v>
      </c>
      <c r="C1147">
        <v>51390184</v>
      </c>
      <c r="D1147">
        <v>16944809</v>
      </c>
      <c r="E1147">
        <v>1733466</v>
      </c>
      <c r="F1147">
        <v>1057233</v>
      </c>
      <c r="G1147">
        <v>648041</v>
      </c>
      <c r="H1147" t="s">
        <v>15400</v>
      </c>
      <c r="I1147" t="s">
        <v>15401</v>
      </c>
      <c r="J1147" t="s">
        <v>15402</v>
      </c>
      <c r="K1147" t="s">
        <v>15403</v>
      </c>
      <c r="L1147" t="s">
        <v>15404</v>
      </c>
      <c r="M1147" t="s">
        <v>15405</v>
      </c>
      <c r="N1147" t="s">
        <v>15406</v>
      </c>
      <c r="O1147" t="s">
        <v>10650</v>
      </c>
      <c r="P1147" t="s">
        <v>10386</v>
      </c>
      <c r="Q1147" t="s">
        <v>4767</v>
      </c>
      <c r="R1147" t="s">
        <v>15407</v>
      </c>
      <c r="S1147" t="s">
        <v>15408</v>
      </c>
      <c r="T1147" t="s">
        <v>15409</v>
      </c>
      <c r="U1147" t="s">
        <v>15410</v>
      </c>
      <c r="V1147" t="s">
        <v>10</v>
      </c>
      <c r="W1147" t="s">
        <v>53</v>
      </c>
      <c r="X1147" t="s">
        <v>1719</v>
      </c>
      <c r="Y1147" t="s">
        <v>1484</v>
      </c>
      <c r="Z1147" t="s">
        <v>1677</v>
      </c>
    </row>
    <row r="1148" spans="1:26" hidden="1" x14ac:dyDescent="0.35">
      <c r="A1148">
        <v>305305492</v>
      </c>
      <c r="B1148" s="19">
        <v>42735</v>
      </c>
      <c r="C1148">
        <v>45315793</v>
      </c>
      <c r="D1148">
        <v>19457638</v>
      </c>
      <c r="E1148">
        <v>13440273</v>
      </c>
      <c r="F1148">
        <v>949082</v>
      </c>
      <c r="G1148">
        <v>-28507698</v>
      </c>
      <c r="H1148" t="s">
        <v>15411</v>
      </c>
      <c r="I1148" t="s">
        <v>15412</v>
      </c>
      <c r="J1148" t="s">
        <v>15413</v>
      </c>
      <c r="K1148" t="s">
        <v>15414</v>
      </c>
      <c r="L1148" t="s">
        <v>15415</v>
      </c>
      <c r="M1148" t="s">
        <v>15416</v>
      </c>
      <c r="N1148" t="s">
        <v>7157</v>
      </c>
      <c r="O1148" t="s">
        <v>15417</v>
      </c>
      <c r="P1148" t="s">
        <v>15418</v>
      </c>
      <c r="Q1148" t="s">
        <v>15419</v>
      </c>
      <c r="R1148" t="s">
        <v>15420</v>
      </c>
      <c r="S1148" t="s">
        <v>15421</v>
      </c>
      <c r="T1148" t="s">
        <v>15422</v>
      </c>
      <c r="U1148" t="s">
        <v>15423</v>
      </c>
      <c r="V1148" t="s">
        <v>10</v>
      </c>
      <c r="W1148" t="s">
        <v>53</v>
      </c>
      <c r="X1148" t="s">
        <v>1460</v>
      </c>
      <c r="Y1148" t="s">
        <v>1389</v>
      </c>
      <c r="Z1148" t="s">
        <v>1446</v>
      </c>
    </row>
    <row r="1149" spans="1:26" hidden="1" x14ac:dyDescent="0.35">
      <c r="A1149">
        <v>305305492</v>
      </c>
      <c r="B1149" s="19">
        <v>43100</v>
      </c>
      <c r="C1149">
        <v>48884124</v>
      </c>
      <c r="D1149">
        <v>16351641</v>
      </c>
      <c r="E1149">
        <v>1895644</v>
      </c>
      <c r="F1149">
        <v>1172133</v>
      </c>
      <c r="G1149">
        <v>6267893</v>
      </c>
      <c r="H1149" t="s">
        <v>15424</v>
      </c>
      <c r="I1149" t="s">
        <v>15425</v>
      </c>
      <c r="J1149" t="s">
        <v>15426</v>
      </c>
      <c r="K1149" t="s">
        <v>15427</v>
      </c>
      <c r="L1149" t="s">
        <v>15428</v>
      </c>
      <c r="M1149" t="s">
        <v>15429</v>
      </c>
      <c r="N1149" t="s">
        <v>15430</v>
      </c>
      <c r="O1149" t="s">
        <v>15431</v>
      </c>
      <c r="P1149" t="s">
        <v>15432</v>
      </c>
      <c r="Q1149" t="s">
        <v>15433</v>
      </c>
      <c r="R1149" t="s">
        <v>15434</v>
      </c>
      <c r="S1149" t="s">
        <v>15435</v>
      </c>
      <c r="T1149" t="s">
        <v>2364</v>
      </c>
      <c r="U1149" t="s">
        <v>15436</v>
      </c>
      <c r="V1149" t="s">
        <v>10</v>
      </c>
      <c r="W1149" t="s">
        <v>53</v>
      </c>
      <c r="X1149" t="s">
        <v>1460</v>
      </c>
      <c r="Y1149" t="s">
        <v>1389</v>
      </c>
      <c r="Z1149" t="s">
        <v>1446</v>
      </c>
    </row>
    <row r="1150" spans="1:26" hidden="1" x14ac:dyDescent="0.35">
      <c r="A1150">
        <v>305306169</v>
      </c>
      <c r="B1150" s="19">
        <v>42369</v>
      </c>
      <c r="C1150">
        <v>26274343</v>
      </c>
      <c r="D1150">
        <v>19117805</v>
      </c>
      <c r="E1150">
        <v>8880346</v>
      </c>
      <c r="F1150">
        <v>2181199</v>
      </c>
      <c r="G1150">
        <v>2310721</v>
      </c>
      <c r="H1150" t="s">
        <v>5909</v>
      </c>
      <c r="I1150" t="s">
        <v>15437</v>
      </c>
      <c r="J1150" t="s">
        <v>15438</v>
      </c>
      <c r="K1150" t="s">
        <v>15439</v>
      </c>
      <c r="L1150" t="s">
        <v>15440</v>
      </c>
      <c r="M1150" t="s">
        <v>15441</v>
      </c>
      <c r="N1150" t="s">
        <v>7648</v>
      </c>
      <c r="O1150" t="s">
        <v>15442</v>
      </c>
      <c r="P1150" t="s">
        <v>15443</v>
      </c>
      <c r="Q1150" t="s">
        <v>15444</v>
      </c>
      <c r="R1150" t="s">
        <v>15445</v>
      </c>
      <c r="S1150" t="s">
        <v>15446</v>
      </c>
      <c r="T1150" t="s">
        <v>15447</v>
      </c>
      <c r="U1150" t="s">
        <v>15448</v>
      </c>
      <c r="V1150" t="s">
        <v>10</v>
      </c>
      <c r="W1150" t="s">
        <v>53</v>
      </c>
      <c r="X1150" t="s">
        <v>874</v>
      </c>
      <c r="Y1150" t="s">
        <v>771</v>
      </c>
      <c r="Z1150" t="s">
        <v>864</v>
      </c>
    </row>
    <row r="1151" spans="1:26" hidden="1" x14ac:dyDescent="0.35">
      <c r="A1151">
        <v>451886766</v>
      </c>
      <c r="B1151" s="19">
        <v>44561</v>
      </c>
      <c r="C1151">
        <v>35971015</v>
      </c>
      <c r="D1151">
        <v>19044367</v>
      </c>
      <c r="E1151">
        <v>4354592</v>
      </c>
      <c r="F1151">
        <v>3123707</v>
      </c>
      <c r="G1151">
        <v>2122574</v>
      </c>
      <c r="H1151" t="s">
        <v>5996</v>
      </c>
      <c r="I1151" t="s">
        <v>15449</v>
      </c>
      <c r="J1151" t="s">
        <v>15450</v>
      </c>
      <c r="K1151" t="s">
        <v>15451</v>
      </c>
      <c r="L1151" t="s">
        <v>15452</v>
      </c>
      <c r="M1151" t="s">
        <v>8645</v>
      </c>
      <c r="N1151" t="s">
        <v>15453</v>
      </c>
      <c r="O1151" t="s">
        <v>222</v>
      </c>
      <c r="P1151" t="s">
        <v>15454</v>
      </c>
      <c r="Q1151" t="s">
        <v>4107</v>
      </c>
      <c r="R1151" t="s">
        <v>15455</v>
      </c>
      <c r="S1151" t="s">
        <v>15456</v>
      </c>
      <c r="T1151" t="s">
        <v>15457</v>
      </c>
      <c r="U1151" t="s">
        <v>15458</v>
      </c>
      <c r="V1151" t="s">
        <v>10</v>
      </c>
      <c r="W1151" t="s">
        <v>53</v>
      </c>
      <c r="X1151" t="s">
        <v>569</v>
      </c>
      <c r="Y1151" t="s">
        <v>509</v>
      </c>
      <c r="Z1151" t="s">
        <v>529</v>
      </c>
    </row>
    <row r="1152" spans="1:26" hidden="1" x14ac:dyDescent="0.35">
      <c r="A1152">
        <v>641950084</v>
      </c>
      <c r="B1152" s="19">
        <v>44012</v>
      </c>
      <c r="C1152">
        <v>30122038</v>
      </c>
      <c r="D1152">
        <v>14712789</v>
      </c>
      <c r="E1152">
        <v>3058800</v>
      </c>
      <c r="F1152">
        <v>2358569</v>
      </c>
      <c r="G1152">
        <v>2066599</v>
      </c>
      <c r="H1152" t="s">
        <v>49</v>
      </c>
      <c r="I1152" t="s">
        <v>15459</v>
      </c>
      <c r="J1152" t="s">
        <v>15460</v>
      </c>
      <c r="K1152" t="s">
        <v>15461</v>
      </c>
      <c r="L1152" t="s">
        <v>15462</v>
      </c>
      <c r="M1152" t="s">
        <v>7125</v>
      </c>
      <c r="N1152" t="s">
        <v>12218</v>
      </c>
      <c r="O1152" t="s">
        <v>49</v>
      </c>
      <c r="P1152" t="s">
        <v>15463</v>
      </c>
      <c r="Q1152" t="s">
        <v>15464</v>
      </c>
      <c r="R1152" t="s">
        <v>15465</v>
      </c>
      <c r="S1152" t="s">
        <v>15466</v>
      </c>
      <c r="T1152" t="s">
        <v>15467</v>
      </c>
      <c r="U1152" t="s">
        <v>15468</v>
      </c>
      <c r="V1152" t="s">
        <v>10</v>
      </c>
      <c r="W1152" t="s">
        <v>53</v>
      </c>
      <c r="X1152" t="s">
        <v>718</v>
      </c>
      <c r="Y1152" t="s">
        <v>509</v>
      </c>
      <c r="Z1152" t="s">
        <v>666</v>
      </c>
    </row>
    <row r="1153" spans="1:26" hidden="1" x14ac:dyDescent="0.35">
      <c r="A1153">
        <v>641950084</v>
      </c>
      <c r="B1153" s="19">
        <v>45473</v>
      </c>
      <c r="C1153">
        <v>37667611</v>
      </c>
      <c r="D1153">
        <v>10038623</v>
      </c>
      <c r="E1153">
        <v>1391463</v>
      </c>
      <c r="F1153">
        <v>476322</v>
      </c>
      <c r="G1153">
        <v>515967</v>
      </c>
      <c r="H1153" t="s">
        <v>49</v>
      </c>
      <c r="I1153" t="s">
        <v>15469</v>
      </c>
      <c r="J1153" t="s">
        <v>15470</v>
      </c>
      <c r="K1153" t="s">
        <v>15471</v>
      </c>
      <c r="L1153" t="s">
        <v>4338</v>
      </c>
      <c r="M1153" t="s">
        <v>15472</v>
      </c>
      <c r="N1153" t="s">
        <v>15473</v>
      </c>
      <c r="O1153" t="s">
        <v>49</v>
      </c>
      <c r="P1153" t="s">
        <v>15474</v>
      </c>
      <c r="Q1153" t="s">
        <v>15475</v>
      </c>
      <c r="R1153" t="s">
        <v>15476</v>
      </c>
      <c r="S1153" t="s">
        <v>15477</v>
      </c>
      <c r="T1153" t="s">
        <v>15478</v>
      </c>
      <c r="U1153" t="s">
        <v>15479</v>
      </c>
      <c r="V1153" t="s">
        <v>10</v>
      </c>
      <c r="W1153" t="s">
        <v>53</v>
      </c>
      <c r="X1153" t="s">
        <v>718</v>
      </c>
      <c r="Y1153" t="s">
        <v>509</v>
      </c>
      <c r="Z1153" t="s">
        <v>666</v>
      </c>
    </row>
    <row r="1154" spans="1:26" hidden="1" x14ac:dyDescent="0.35">
      <c r="A1154">
        <v>434057261</v>
      </c>
      <c r="B1154" s="19">
        <v>44561</v>
      </c>
      <c r="C1154">
        <v>31888119</v>
      </c>
      <c r="D1154">
        <v>5042577</v>
      </c>
      <c r="E1154">
        <v>317265</v>
      </c>
      <c r="F1154">
        <v>333159</v>
      </c>
      <c r="G1154">
        <v>0</v>
      </c>
      <c r="H1154" t="s">
        <v>49</v>
      </c>
      <c r="I1154" t="s">
        <v>15480</v>
      </c>
      <c r="J1154" t="s">
        <v>67</v>
      </c>
      <c r="K1154" t="s">
        <v>13147</v>
      </c>
      <c r="L1154" t="s">
        <v>15481</v>
      </c>
      <c r="M1154" t="s">
        <v>15482</v>
      </c>
      <c r="N1154" t="s">
        <v>12815</v>
      </c>
      <c r="O1154" t="s">
        <v>49</v>
      </c>
      <c r="P1154" t="s">
        <v>15483</v>
      </c>
      <c r="Q1154" t="s">
        <v>6504</v>
      </c>
      <c r="R1154" t="s">
        <v>15484</v>
      </c>
      <c r="S1154" t="s">
        <v>15485</v>
      </c>
      <c r="T1154" t="s">
        <v>15407</v>
      </c>
      <c r="U1154" t="s">
        <v>15486</v>
      </c>
      <c r="V1154" t="s">
        <v>10</v>
      </c>
      <c r="W1154" t="s">
        <v>53</v>
      </c>
      <c r="X1154" t="s">
        <v>1270</v>
      </c>
      <c r="Y1154" t="s">
        <v>1125</v>
      </c>
      <c r="Z1154" t="s">
        <v>1174</v>
      </c>
    </row>
    <row r="1155" spans="1:26" hidden="1" x14ac:dyDescent="0.35">
      <c r="A1155">
        <v>645680026</v>
      </c>
      <c r="B1155" s="19">
        <v>42916</v>
      </c>
      <c r="C1155">
        <v>321856413</v>
      </c>
      <c r="D1155">
        <v>141910534</v>
      </c>
      <c r="E1155">
        <v>5694812</v>
      </c>
      <c r="F1155">
        <v>2185777</v>
      </c>
      <c r="G1155">
        <v>865013</v>
      </c>
      <c r="H1155" t="s">
        <v>15487</v>
      </c>
      <c r="I1155" t="s">
        <v>15488</v>
      </c>
      <c r="J1155" t="s">
        <v>4433</v>
      </c>
      <c r="K1155" t="s">
        <v>15489</v>
      </c>
      <c r="L1155" t="s">
        <v>15490</v>
      </c>
      <c r="M1155" t="s">
        <v>15491</v>
      </c>
      <c r="N1155" t="s">
        <v>15492</v>
      </c>
      <c r="O1155" t="s">
        <v>8368</v>
      </c>
      <c r="P1155" t="s">
        <v>15493</v>
      </c>
      <c r="Q1155" t="s">
        <v>15494</v>
      </c>
      <c r="R1155" t="s">
        <v>12747</v>
      </c>
      <c r="S1155" t="s">
        <v>15495</v>
      </c>
      <c r="T1155" t="s">
        <v>15496</v>
      </c>
      <c r="U1155" t="s">
        <v>15497</v>
      </c>
      <c r="V1155" t="s">
        <v>10</v>
      </c>
      <c r="W1155" t="s">
        <v>53</v>
      </c>
      <c r="X1155" t="s">
        <v>1491</v>
      </c>
      <c r="Y1155" t="s">
        <v>1484</v>
      </c>
      <c r="Z1155" t="s">
        <v>1485</v>
      </c>
    </row>
    <row r="1156" spans="1:26" hidden="1" x14ac:dyDescent="0.35">
      <c r="A1156">
        <v>434085510</v>
      </c>
      <c r="B1156" s="19">
        <v>44196</v>
      </c>
      <c r="C1156">
        <v>114126138</v>
      </c>
      <c r="D1156">
        <v>29902255</v>
      </c>
      <c r="E1156">
        <v>3439358</v>
      </c>
      <c r="F1156">
        <v>3494719</v>
      </c>
      <c r="G1156">
        <v>0</v>
      </c>
      <c r="H1156" t="s">
        <v>15498</v>
      </c>
      <c r="I1156" t="s">
        <v>15499</v>
      </c>
      <c r="J1156" t="s">
        <v>67</v>
      </c>
      <c r="K1156" t="s">
        <v>3432</v>
      </c>
      <c r="L1156" t="s">
        <v>15500</v>
      </c>
      <c r="M1156" t="s">
        <v>15501</v>
      </c>
      <c r="N1156" t="s">
        <v>15502</v>
      </c>
      <c r="O1156" t="s">
        <v>15503</v>
      </c>
      <c r="P1156" t="s">
        <v>15504</v>
      </c>
      <c r="Q1156" t="s">
        <v>11428</v>
      </c>
      <c r="R1156" t="s">
        <v>15505</v>
      </c>
      <c r="S1156" t="s">
        <v>15506</v>
      </c>
      <c r="T1156" t="s">
        <v>15507</v>
      </c>
      <c r="U1156" t="s">
        <v>15508</v>
      </c>
      <c r="V1156" t="s">
        <v>10</v>
      </c>
      <c r="W1156" t="s">
        <v>53</v>
      </c>
      <c r="X1156" t="s">
        <v>1212</v>
      </c>
      <c r="Y1156" t="s">
        <v>1125</v>
      </c>
      <c r="Z1156" t="s">
        <v>1174</v>
      </c>
    </row>
    <row r="1157" spans="1:26" hidden="1" x14ac:dyDescent="0.35">
      <c r="A1157">
        <v>672039971</v>
      </c>
      <c r="B1157" s="19">
        <v>45291</v>
      </c>
      <c r="C1157">
        <v>1485959333</v>
      </c>
      <c r="D1157">
        <v>602197865</v>
      </c>
      <c r="E1157">
        <v>-170390549</v>
      </c>
      <c r="F1157">
        <v>34107585</v>
      </c>
      <c r="G1157">
        <v>10791473</v>
      </c>
      <c r="H1157" t="s">
        <v>15509</v>
      </c>
      <c r="I1157" t="s">
        <v>15510</v>
      </c>
      <c r="J1157" t="s">
        <v>437</v>
      </c>
      <c r="K1157" t="s">
        <v>15511</v>
      </c>
      <c r="L1157" t="s">
        <v>6019</v>
      </c>
      <c r="M1157" t="s">
        <v>9500</v>
      </c>
      <c r="N1157" t="s">
        <v>15512</v>
      </c>
      <c r="O1157" t="s">
        <v>15513</v>
      </c>
      <c r="P1157" t="s">
        <v>15514</v>
      </c>
      <c r="Q1157" t="s">
        <v>4814</v>
      </c>
      <c r="R1157" t="s">
        <v>15515</v>
      </c>
      <c r="S1157" t="s">
        <v>15516</v>
      </c>
      <c r="T1157" t="s">
        <v>156</v>
      </c>
      <c r="U1157" t="s">
        <v>121</v>
      </c>
      <c r="V1157" t="s">
        <v>10</v>
      </c>
      <c r="W1157" t="s">
        <v>53</v>
      </c>
      <c r="X1157" t="s">
        <v>1325</v>
      </c>
      <c r="Y1157" t="s">
        <v>1125</v>
      </c>
      <c r="Z1157" t="s">
        <v>1326</v>
      </c>
    </row>
    <row r="1158" spans="1:26" hidden="1" x14ac:dyDescent="0.35">
      <c r="A1158">
        <v>306474610</v>
      </c>
      <c r="B1158" s="19">
        <v>42825</v>
      </c>
      <c r="C1158">
        <v>35946188</v>
      </c>
      <c r="D1158">
        <v>14341725</v>
      </c>
      <c r="E1158">
        <v>1034541</v>
      </c>
      <c r="F1158">
        <v>717239</v>
      </c>
      <c r="G1158">
        <v>272874</v>
      </c>
      <c r="H1158" t="s">
        <v>15517</v>
      </c>
      <c r="I1158" t="s">
        <v>15518</v>
      </c>
      <c r="J1158" t="s">
        <v>10761</v>
      </c>
      <c r="K1158" t="s">
        <v>7513</v>
      </c>
      <c r="L1158" t="s">
        <v>15519</v>
      </c>
      <c r="M1158" t="s">
        <v>15520</v>
      </c>
      <c r="N1158" t="s">
        <v>15521</v>
      </c>
      <c r="O1158" t="s">
        <v>15522</v>
      </c>
      <c r="P1158" t="s">
        <v>15523</v>
      </c>
      <c r="Q1158" t="s">
        <v>9466</v>
      </c>
      <c r="R1158" t="s">
        <v>15524</v>
      </c>
      <c r="S1158" t="s">
        <v>15525</v>
      </c>
      <c r="T1158" t="s">
        <v>15526</v>
      </c>
      <c r="U1158" t="s">
        <v>15527</v>
      </c>
      <c r="V1158" t="s">
        <v>10</v>
      </c>
      <c r="W1158" t="s">
        <v>53</v>
      </c>
      <c r="X1158" t="s">
        <v>1246</v>
      </c>
      <c r="Y1158" t="s">
        <v>1125</v>
      </c>
      <c r="Z1158" t="s">
        <v>1174</v>
      </c>
    </row>
    <row r="1159" spans="1:26" hidden="1" x14ac:dyDescent="0.35">
      <c r="A1159">
        <v>306516113</v>
      </c>
      <c r="B1159" s="19">
        <v>45473</v>
      </c>
      <c r="C1159">
        <v>45115008</v>
      </c>
      <c r="D1159">
        <v>18089317</v>
      </c>
      <c r="E1159">
        <v>473357</v>
      </c>
      <c r="F1159">
        <v>-382611</v>
      </c>
      <c r="G1159">
        <v>-1290587</v>
      </c>
      <c r="H1159" t="s">
        <v>15528</v>
      </c>
      <c r="I1159" t="s">
        <v>15529</v>
      </c>
      <c r="J1159" t="s">
        <v>15530</v>
      </c>
      <c r="K1159" t="s">
        <v>12562</v>
      </c>
      <c r="L1159" t="s">
        <v>15531</v>
      </c>
      <c r="M1159" t="s">
        <v>15532</v>
      </c>
      <c r="N1159" t="s">
        <v>15533</v>
      </c>
      <c r="O1159" t="s">
        <v>15534</v>
      </c>
      <c r="P1159" t="s">
        <v>5510</v>
      </c>
      <c r="Q1159" t="s">
        <v>15535</v>
      </c>
      <c r="R1159" t="s">
        <v>421</v>
      </c>
      <c r="S1159" t="s">
        <v>2764</v>
      </c>
      <c r="T1159" t="s">
        <v>15536</v>
      </c>
      <c r="U1159" t="s">
        <v>15537</v>
      </c>
      <c r="V1159" t="s">
        <v>10</v>
      </c>
      <c r="W1159" t="s">
        <v>53</v>
      </c>
      <c r="X1159" t="s">
        <v>1858</v>
      </c>
      <c r="Y1159" t="s">
        <v>1803</v>
      </c>
      <c r="Z1159" t="s">
        <v>1838</v>
      </c>
    </row>
    <row r="1160" spans="1:26" hidden="1" x14ac:dyDescent="0.35">
      <c r="A1160">
        <v>692015266</v>
      </c>
      <c r="B1160" s="19">
        <v>44561</v>
      </c>
      <c r="C1160">
        <v>78707104</v>
      </c>
      <c r="D1160">
        <v>50014658</v>
      </c>
      <c r="E1160">
        <v>17785254</v>
      </c>
      <c r="F1160">
        <v>15625102</v>
      </c>
      <c r="G1160">
        <v>10200689</v>
      </c>
      <c r="H1160" t="s">
        <v>222</v>
      </c>
      <c r="I1160" t="s">
        <v>15538</v>
      </c>
      <c r="J1160" t="s">
        <v>15539</v>
      </c>
      <c r="K1160" t="s">
        <v>15540</v>
      </c>
      <c r="L1160" t="s">
        <v>15541</v>
      </c>
      <c r="M1160" t="s">
        <v>211</v>
      </c>
      <c r="N1160" t="s">
        <v>382</v>
      </c>
      <c r="O1160" t="s">
        <v>49</v>
      </c>
      <c r="P1160" t="s">
        <v>15542</v>
      </c>
      <c r="Q1160" t="s">
        <v>15543</v>
      </c>
      <c r="R1160" t="s">
        <v>15544</v>
      </c>
      <c r="S1160" t="s">
        <v>15545</v>
      </c>
      <c r="T1160" t="s">
        <v>15546</v>
      </c>
      <c r="U1160" t="s">
        <v>15547</v>
      </c>
      <c r="V1160" t="s">
        <v>10</v>
      </c>
      <c r="W1160" t="s">
        <v>53</v>
      </c>
      <c r="X1160" t="s">
        <v>553</v>
      </c>
      <c r="Y1160" t="s">
        <v>509</v>
      </c>
      <c r="Z1160" t="s">
        <v>529</v>
      </c>
    </row>
    <row r="1161" spans="1:26" hidden="1" x14ac:dyDescent="0.35">
      <c r="A1161">
        <v>308235175</v>
      </c>
      <c r="B1161" s="19">
        <v>44926</v>
      </c>
      <c r="C1161">
        <v>174808597</v>
      </c>
      <c r="D1161">
        <v>57852678</v>
      </c>
      <c r="E1161">
        <v>17584875</v>
      </c>
      <c r="F1161">
        <v>14514089</v>
      </c>
      <c r="G1161">
        <v>11662184</v>
      </c>
      <c r="H1161" t="s">
        <v>15548</v>
      </c>
      <c r="I1161" t="s">
        <v>15549</v>
      </c>
      <c r="J1161" t="s">
        <v>15550</v>
      </c>
      <c r="K1161" t="s">
        <v>15551</v>
      </c>
      <c r="L1161" t="s">
        <v>15552</v>
      </c>
      <c r="M1161" t="s">
        <v>15553</v>
      </c>
      <c r="N1161" t="s">
        <v>6316</v>
      </c>
      <c r="O1161" t="s">
        <v>15554</v>
      </c>
      <c r="P1161" t="s">
        <v>15555</v>
      </c>
      <c r="Q1161" t="s">
        <v>9535</v>
      </c>
      <c r="R1161" t="s">
        <v>15556</v>
      </c>
      <c r="S1161" t="s">
        <v>15557</v>
      </c>
      <c r="T1161" t="s">
        <v>15558</v>
      </c>
      <c r="U1161" t="s">
        <v>15559</v>
      </c>
      <c r="V1161" t="s">
        <v>10</v>
      </c>
      <c r="W1161" t="s">
        <v>53</v>
      </c>
      <c r="X1161" t="s">
        <v>1436</v>
      </c>
      <c r="Y1161" t="s">
        <v>1389</v>
      </c>
      <c r="Z1161" t="s">
        <v>1437</v>
      </c>
    </row>
    <row r="1162" spans="1:26" hidden="1" x14ac:dyDescent="0.35">
      <c r="A1162">
        <v>405376906</v>
      </c>
      <c r="B1162" s="19">
        <v>44834</v>
      </c>
      <c r="C1162">
        <v>37659490</v>
      </c>
      <c r="D1162">
        <v>11304078</v>
      </c>
      <c r="E1162">
        <v>577385</v>
      </c>
      <c r="F1162">
        <v>-112603</v>
      </c>
      <c r="G1162">
        <v>-295179</v>
      </c>
      <c r="H1162" t="s">
        <v>15560</v>
      </c>
      <c r="I1162" t="s">
        <v>15561</v>
      </c>
      <c r="J1162" t="s">
        <v>15562</v>
      </c>
      <c r="K1162" t="s">
        <v>15563</v>
      </c>
      <c r="L1162" t="s">
        <v>14462</v>
      </c>
      <c r="M1162" t="s">
        <v>11952</v>
      </c>
      <c r="N1162" t="s">
        <v>15564</v>
      </c>
      <c r="O1162" t="s">
        <v>15565</v>
      </c>
      <c r="P1162" t="s">
        <v>4648</v>
      </c>
      <c r="Q1162" t="s">
        <v>15566</v>
      </c>
      <c r="R1162" t="s">
        <v>15567</v>
      </c>
      <c r="S1162" t="s">
        <v>6116</v>
      </c>
      <c r="T1162" t="s">
        <v>15568</v>
      </c>
      <c r="U1162" t="s">
        <v>15569</v>
      </c>
      <c r="V1162" t="s">
        <v>10</v>
      </c>
      <c r="W1162" t="s">
        <v>53</v>
      </c>
      <c r="X1162" t="s">
        <v>1640</v>
      </c>
      <c r="Y1162" t="s">
        <v>1484</v>
      </c>
      <c r="Z1162" t="s">
        <v>1566</v>
      </c>
    </row>
    <row r="1163" spans="1:26" hidden="1" x14ac:dyDescent="0.35">
      <c r="A1163">
        <v>405376906</v>
      </c>
      <c r="B1163" s="19">
        <v>45199</v>
      </c>
      <c r="C1163">
        <v>42911863</v>
      </c>
      <c r="D1163">
        <v>12244734</v>
      </c>
      <c r="E1163">
        <v>587415</v>
      </c>
      <c r="F1163">
        <v>-1590</v>
      </c>
      <c r="G1163">
        <v>-234312</v>
      </c>
      <c r="H1163" t="s">
        <v>15570</v>
      </c>
      <c r="I1163" t="s">
        <v>15571</v>
      </c>
      <c r="J1163" t="s">
        <v>15572</v>
      </c>
      <c r="K1163" t="s">
        <v>15263</v>
      </c>
      <c r="L1163" t="s">
        <v>15573</v>
      </c>
      <c r="M1163" t="s">
        <v>15574</v>
      </c>
      <c r="N1163" t="s">
        <v>15575</v>
      </c>
      <c r="O1163" t="s">
        <v>8658</v>
      </c>
      <c r="P1163" t="s">
        <v>15576</v>
      </c>
      <c r="Q1163" t="s">
        <v>6360</v>
      </c>
      <c r="R1163" t="s">
        <v>15577</v>
      </c>
      <c r="S1163" t="s">
        <v>15578</v>
      </c>
      <c r="T1163" t="s">
        <v>15579</v>
      </c>
      <c r="U1163" t="s">
        <v>15580</v>
      </c>
      <c r="V1163" t="s">
        <v>10</v>
      </c>
      <c r="W1163" t="s">
        <v>53</v>
      </c>
      <c r="X1163" t="s">
        <v>1640</v>
      </c>
      <c r="Y1163" t="s">
        <v>1484</v>
      </c>
      <c r="Z1163" t="s">
        <v>1566</v>
      </c>
    </row>
    <row r="1164" spans="1:26" hidden="1" x14ac:dyDescent="0.35">
      <c r="A1164">
        <v>720801497</v>
      </c>
      <c r="B1164" s="19">
        <v>42735</v>
      </c>
      <c r="C1164">
        <v>285083112</v>
      </c>
      <c r="D1164">
        <v>164369922</v>
      </c>
      <c r="E1164">
        <v>30347921</v>
      </c>
      <c r="F1164">
        <v>21354593</v>
      </c>
      <c r="G1164">
        <v>15181888</v>
      </c>
      <c r="H1164" t="s">
        <v>15581</v>
      </c>
      <c r="I1164" t="s">
        <v>15582</v>
      </c>
      <c r="J1164" t="s">
        <v>15583</v>
      </c>
      <c r="K1164" t="s">
        <v>15584</v>
      </c>
      <c r="L1164" t="s">
        <v>15585</v>
      </c>
      <c r="M1164" t="s">
        <v>13357</v>
      </c>
      <c r="N1164" t="s">
        <v>15586</v>
      </c>
      <c r="O1164" t="s">
        <v>15587</v>
      </c>
      <c r="P1164" t="s">
        <v>15588</v>
      </c>
      <c r="Q1164" t="s">
        <v>15589</v>
      </c>
      <c r="R1164" t="s">
        <v>15590</v>
      </c>
      <c r="S1164" t="s">
        <v>15591</v>
      </c>
      <c r="T1164" t="s">
        <v>15592</v>
      </c>
      <c r="U1164" t="s">
        <v>15593</v>
      </c>
      <c r="V1164" t="s">
        <v>10</v>
      </c>
      <c r="W1164" t="s">
        <v>53</v>
      </c>
      <c r="X1164" t="s">
        <v>508</v>
      </c>
      <c r="Y1164" t="s">
        <v>509</v>
      </c>
      <c r="Z1164" t="s">
        <v>510</v>
      </c>
    </row>
    <row r="1165" spans="1:26" hidden="1" x14ac:dyDescent="0.35">
      <c r="A1165">
        <v>720801497</v>
      </c>
      <c r="B1165" s="19">
        <v>44561</v>
      </c>
      <c r="C1165">
        <v>299716177</v>
      </c>
      <c r="D1165">
        <v>176218376</v>
      </c>
      <c r="E1165">
        <v>32058738</v>
      </c>
      <c r="F1165">
        <v>19140463</v>
      </c>
      <c r="G1165">
        <v>10814886</v>
      </c>
      <c r="H1165" t="s">
        <v>15594</v>
      </c>
      <c r="I1165" t="s">
        <v>15595</v>
      </c>
      <c r="J1165" t="s">
        <v>15596</v>
      </c>
      <c r="K1165" t="s">
        <v>15597</v>
      </c>
      <c r="L1165" t="s">
        <v>15598</v>
      </c>
      <c r="M1165" t="s">
        <v>15599</v>
      </c>
      <c r="N1165" t="s">
        <v>15600</v>
      </c>
      <c r="O1165" t="s">
        <v>12314</v>
      </c>
      <c r="P1165" t="s">
        <v>15601</v>
      </c>
      <c r="Q1165" t="s">
        <v>15602</v>
      </c>
      <c r="R1165" t="s">
        <v>15603</v>
      </c>
      <c r="S1165" t="s">
        <v>15604</v>
      </c>
      <c r="T1165" t="s">
        <v>15605</v>
      </c>
      <c r="U1165" t="s">
        <v>15606</v>
      </c>
      <c r="V1165" t="s">
        <v>10</v>
      </c>
      <c r="W1165" t="s">
        <v>53</v>
      </c>
      <c r="X1165" t="s">
        <v>508</v>
      </c>
      <c r="Y1165" t="s">
        <v>509</v>
      </c>
      <c r="Z1165" t="s">
        <v>510</v>
      </c>
    </row>
    <row r="1166" spans="1:26" hidden="1" x14ac:dyDescent="0.35">
      <c r="A1166">
        <v>405880758</v>
      </c>
      <c r="B1166" s="19">
        <v>44196</v>
      </c>
      <c r="C1166">
        <v>28671292</v>
      </c>
      <c r="D1166">
        <v>13555353</v>
      </c>
      <c r="E1166">
        <v>1072851</v>
      </c>
      <c r="F1166">
        <v>689786</v>
      </c>
      <c r="G1166">
        <v>396456</v>
      </c>
      <c r="H1166" t="s">
        <v>15607</v>
      </c>
      <c r="I1166" t="s">
        <v>15608</v>
      </c>
      <c r="J1166" t="s">
        <v>15609</v>
      </c>
      <c r="K1166" t="s">
        <v>15610</v>
      </c>
      <c r="L1166" t="s">
        <v>15611</v>
      </c>
      <c r="M1166" t="s">
        <v>15612</v>
      </c>
      <c r="N1166" t="s">
        <v>4544</v>
      </c>
      <c r="O1166" t="s">
        <v>15613</v>
      </c>
      <c r="P1166" t="s">
        <v>11602</v>
      </c>
      <c r="Q1166" t="s">
        <v>15614</v>
      </c>
      <c r="R1166" t="s">
        <v>15615</v>
      </c>
      <c r="S1166" t="s">
        <v>3333</v>
      </c>
      <c r="T1166" t="s">
        <v>15616</v>
      </c>
      <c r="U1166" t="s">
        <v>15617</v>
      </c>
      <c r="V1166" t="s">
        <v>10</v>
      </c>
      <c r="W1166" t="s">
        <v>53</v>
      </c>
      <c r="X1166" t="s">
        <v>1557</v>
      </c>
      <c r="Y1166" t="s">
        <v>1484</v>
      </c>
      <c r="Z1166" t="s">
        <v>1485</v>
      </c>
    </row>
    <row r="1167" spans="1:26" hidden="1" x14ac:dyDescent="0.35">
      <c r="A1167">
        <v>407512938</v>
      </c>
      <c r="B1167" s="19">
        <v>44926</v>
      </c>
      <c r="C1167">
        <v>146055385</v>
      </c>
      <c r="D1167">
        <v>142291167</v>
      </c>
      <c r="E1167">
        <v>24547074</v>
      </c>
      <c r="F1167">
        <v>12971068</v>
      </c>
      <c r="G1167">
        <v>10937227</v>
      </c>
      <c r="H1167" t="s">
        <v>15618</v>
      </c>
      <c r="I1167" t="s">
        <v>15619</v>
      </c>
      <c r="J1167" t="s">
        <v>15620</v>
      </c>
      <c r="K1167" t="s">
        <v>15621</v>
      </c>
      <c r="L1167" t="s">
        <v>15622</v>
      </c>
      <c r="M1167" t="s">
        <v>15623</v>
      </c>
      <c r="N1167" t="s">
        <v>15624</v>
      </c>
      <c r="O1167" t="s">
        <v>15625</v>
      </c>
      <c r="P1167" t="s">
        <v>15626</v>
      </c>
      <c r="Q1167" t="s">
        <v>15627</v>
      </c>
      <c r="R1167" t="s">
        <v>15628</v>
      </c>
      <c r="S1167" t="s">
        <v>15629</v>
      </c>
      <c r="T1167" t="s">
        <v>15630</v>
      </c>
      <c r="U1167" t="s">
        <v>15631</v>
      </c>
      <c r="V1167" t="s">
        <v>10</v>
      </c>
      <c r="W1167" t="s">
        <v>53</v>
      </c>
      <c r="X1167" t="s">
        <v>951</v>
      </c>
      <c r="Y1167" t="s">
        <v>771</v>
      </c>
      <c r="Z1167" t="s">
        <v>941</v>
      </c>
    </row>
    <row r="1168" spans="1:26" hidden="1" x14ac:dyDescent="0.35">
      <c r="A1168">
        <v>317685238</v>
      </c>
      <c r="B1168" s="19">
        <v>44408</v>
      </c>
      <c r="C1168">
        <v>58471653</v>
      </c>
      <c r="D1168">
        <v>18227824</v>
      </c>
      <c r="E1168">
        <v>1804256</v>
      </c>
      <c r="F1168">
        <v>525362</v>
      </c>
      <c r="G1168">
        <v>439068</v>
      </c>
      <c r="H1168" t="s">
        <v>15632</v>
      </c>
      <c r="I1168" t="s">
        <v>15633</v>
      </c>
      <c r="J1168" t="s">
        <v>15634</v>
      </c>
      <c r="K1168" t="s">
        <v>4597</v>
      </c>
      <c r="L1168" t="s">
        <v>15635</v>
      </c>
      <c r="M1168" t="s">
        <v>8608</v>
      </c>
      <c r="N1168" t="s">
        <v>15636</v>
      </c>
      <c r="O1168" t="s">
        <v>15637</v>
      </c>
      <c r="P1168" t="s">
        <v>15638</v>
      </c>
      <c r="Q1168" t="s">
        <v>3337</v>
      </c>
      <c r="R1168" t="s">
        <v>15639</v>
      </c>
      <c r="S1168" t="s">
        <v>15640</v>
      </c>
      <c r="T1168" t="s">
        <v>15641</v>
      </c>
      <c r="U1168" t="s">
        <v>15642</v>
      </c>
      <c r="V1168" t="s">
        <v>10</v>
      </c>
      <c r="W1168" t="s">
        <v>53</v>
      </c>
      <c r="X1168" t="s">
        <v>974</v>
      </c>
      <c r="Y1168" t="s">
        <v>771</v>
      </c>
      <c r="Z1168" t="s">
        <v>960</v>
      </c>
    </row>
    <row r="1169" spans="1:26" hidden="1" x14ac:dyDescent="0.35">
      <c r="A1169">
        <v>317685238</v>
      </c>
      <c r="B1169" s="19">
        <v>45504</v>
      </c>
      <c r="C1169">
        <v>55465614</v>
      </c>
      <c r="D1169">
        <v>22530848</v>
      </c>
      <c r="E1169">
        <v>1686353</v>
      </c>
      <c r="F1169">
        <v>544219</v>
      </c>
      <c r="G1169">
        <v>322073</v>
      </c>
      <c r="H1169" t="s">
        <v>15643</v>
      </c>
      <c r="I1169" t="s">
        <v>15644</v>
      </c>
      <c r="J1169" t="s">
        <v>15645</v>
      </c>
      <c r="K1169" t="s">
        <v>15646</v>
      </c>
      <c r="L1169" t="s">
        <v>15647</v>
      </c>
      <c r="M1169" t="s">
        <v>15648</v>
      </c>
      <c r="N1169" t="s">
        <v>15119</v>
      </c>
      <c r="O1169" t="s">
        <v>15649</v>
      </c>
      <c r="P1169" t="s">
        <v>367</v>
      </c>
      <c r="Q1169" t="s">
        <v>15650</v>
      </c>
      <c r="R1169" t="s">
        <v>15651</v>
      </c>
      <c r="S1169" t="s">
        <v>15652</v>
      </c>
      <c r="T1169" t="s">
        <v>15653</v>
      </c>
      <c r="U1169" t="s">
        <v>15654</v>
      </c>
      <c r="V1169" t="s">
        <v>10</v>
      </c>
      <c r="W1169" t="s">
        <v>53</v>
      </c>
      <c r="X1169" t="s">
        <v>974</v>
      </c>
      <c r="Y1169" t="s">
        <v>771</v>
      </c>
      <c r="Z1169" t="s">
        <v>960</v>
      </c>
    </row>
    <row r="1170" spans="1:26" hidden="1" x14ac:dyDescent="0.35">
      <c r="A1170">
        <v>808242663</v>
      </c>
      <c r="B1170" s="19">
        <v>44377</v>
      </c>
      <c r="C1170">
        <v>75458785</v>
      </c>
      <c r="D1170">
        <v>24865174</v>
      </c>
      <c r="E1170">
        <v>4065236</v>
      </c>
      <c r="F1170">
        <v>2284443</v>
      </c>
      <c r="G1170">
        <v>1405142</v>
      </c>
      <c r="H1170" t="s">
        <v>15655</v>
      </c>
      <c r="I1170" t="s">
        <v>15656</v>
      </c>
      <c r="J1170" t="s">
        <v>15657</v>
      </c>
      <c r="K1170" t="s">
        <v>15658</v>
      </c>
      <c r="L1170" t="s">
        <v>12438</v>
      </c>
      <c r="M1170" t="s">
        <v>15659</v>
      </c>
      <c r="N1170" t="s">
        <v>15660</v>
      </c>
      <c r="O1170" t="s">
        <v>3470</v>
      </c>
      <c r="P1170" t="s">
        <v>15661</v>
      </c>
      <c r="Q1170" t="s">
        <v>2902</v>
      </c>
      <c r="R1170" t="s">
        <v>15662</v>
      </c>
      <c r="S1170" t="s">
        <v>15663</v>
      </c>
      <c r="T1170" t="s">
        <v>15664</v>
      </c>
      <c r="U1170" t="s">
        <v>15665</v>
      </c>
      <c r="V1170" t="s">
        <v>10</v>
      </c>
      <c r="W1170" t="s">
        <v>53</v>
      </c>
      <c r="X1170" t="s">
        <v>1410</v>
      </c>
      <c r="Y1170" t="s">
        <v>1389</v>
      </c>
      <c r="Z1170" t="s">
        <v>1390</v>
      </c>
    </row>
    <row r="1171" spans="1:26" hidden="1" x14ac:dyDescent="0.35">
      <c r="A1171">
        <v>6380042</v>
      </c>
      <c r="B1171" s="19">
        <v>44561</v>
      </c>
      <c r="C1171">
        <v>61683377</v>
      </c>
      <c r="D1171">
        <v>48691177</v>
      </c>
      <c r="E1171">
        <v>18821670</v>
      </c>
      <c r="F1171">
        <v>15522308</v>
      </c>
      <c r="G1171">
        <v>10444350</v>
      </c>
      <c r="H1171" t="s">
        <v>8302</v>
      </c>
      <c r="I1171" t="s">
        <v>15666</v>
      </c>
      <c r="J1171" t="s">
        <v>15667</v>
      </c>
      <c r="K1171" t="s">
        <v>15668</v>
      </c>
      <c r="L1171" t="s">
        <v>15669</v>
      </c>
      <c r="M1171" t="s">
        <v>10522</v>
      </c>
      <c r="N1171" t="s">
        <v>15670</v>
      </c>
      <c r="O1171" t="s">
        <v>15671</v>
      </c>
      <c r="P1171" t="s">
        <v>15672</v>
      </c>
      <c r="Q1171" t="s">
        <v>15673</v>
      </c>
      <c r="R1171" t="s">
        <v>15674</v>
      </c>
      <c r="S1171" t="s">
        <v>15675</v>
      </c>
      <c r="T1171" t="s">
        <v>15676</v>
      </c>
      <c r="U1171" t="s">
        <v>15677</v>
      </c>
      <c r="V1171" t="s">
        <v>10</v>
      </c>
      <c r="W1171" t="s">
        <v>53</v>
      </c>
      <c r="X1171" t="s">
        <v>518</v>
      </c>
      <c r="Y1171" t="s">
        <v>509</v>
      </c>
      <c r="Z1171" t="s">
        <v>510</v>
      </c>
    </row>
    <row r="1172" spans="1:26" hidden="1" x14ac:dyDescent="0.35">
      <c r="A1172">
        <v>435317110</v>
      </c>
      <c r="B1172" s="19">
        <v>44196</v>
      </c>
      <c r="C1172">
        <v>101170340</v>
      </c>
      <c r="D1172">
        <v>31405836</v>
      </c>
      <c r="E1172">
        <v>4722394</v>
      </c>
      <c r="F1172">
        <v>2210346</v>
      </c>
      <c r="G1172">
        <v>1431559</v>
      </c>
      <c r="H1172" t="s">
        <v>15678</v>
      </c>
      <c r="I1172" t="s">
        <v>15679</v>
      </c>
      <c r="J1172" t="s">
        <v>15680</v>
      </c>
      <c r="K1172" t="s">
        <v>15681</v>
      </c>
      <c r="L1172" t="s">
        <v>15682</v>
      </c>
      <c r="M1172" t="s">
        <v>103</v>
      </c>
      <c r="N1172" t="s">
        <v>8173</v>
      </c>
      <c r="O1172" t="s">
        <v>15683</v>
      </c>
      <c r="P1172" t="s">
        <v>392</v>
      </c>
      <c r="Q1172" t="s">
        <v>15684</v>
      </c>
      <c r="R1172" t="s">
        <v>15685</v>
      </c>
      <c r="S1172" t="s">
        <v>15686</v>
      </c>
      <c r="T1172" t="s">
        <v>15687</v>
      </c>
      <c r="U1172" t="s">
        <v>15688</v>
      </c>
      <c r="V1172" t="s">
        <v>10</v>
      </c>
      <c r="W1172" t="s">
        <v>53</v>
      </c>
      <c r="X1172" t="s">
        <v>1317</v>
      </c>
      <c r="Y1172" t="s">
        <v>1125</v>
      </c>
      <c r="Z1172" t="s">
        <v>1315</v>
      </c>
    </row>
    <row r="1173" spans="1:26" hidden="1" x14ac:dyDescent="0.35">
      <c r="A1173">
        <v>305305492</v>
      </c>
      <c r="B1173" s="19">
        <v>45291</v>
      </c>
      <c r="C1173">
        <v>58722489</v>
      </c>
      <c r="D1173">
        <v>28136288</v>
      </c>
      <c r="E1173">
        <v>4520131</v>
      </c>
      <c r="F1173">
        <v>2421578</v>
      </c>
      <c r="G1173">
        <v>2324815</v>
      </c>
      <c r="H1173" t="s">
        <v>15689</v>
      </c>
      <c r="I1173" t="s">
        <v>15690</v>
      </c>
      <c r="J1173" t="s">
        <v>13609</v>
      </c>
      <c r="K1173" t="s">
        <v>15691</v>
      </c>
      <c r="L1173" t="s">
        <v>15692</v>
      </c>
      <c r="M1173" t="s">
        <v>11819</v>
      </c>
      <c r="N1173" t="s">
        <v>6872</v>
      </c>
      <c r="O1173" t="s">
        <v>15693</v>
      </c>
      <c r="P1173" t="s">
        <v>15694</v>
      </c>
      <c r="Q1173" t="s">
        <v>15695</v>
      </c>
      <c r="R1173" t="s">
        <v>15696</v>
      </c>
      <c r="S1173" t="s">
        <v>15697</v>
      </c>
      <c r="T1173" t="s">
        <v>15698</v>
      </c>
      <c r="U1173" t="s">
        <v>15699</v>
      </c>
      <c r="V1173" t="s">
        <v>10</v>
      </c>
      <c r="W1173" t="s">
        <v>53</v>
      </c>
      <c r="X1173" t="s">
        <v>1460</v>
      </c>
      <c r="Y1173" t="s">
        <v>1389</v>
      </c>
      <c r="Z1173" t="s">
        <v>1446</v>
      </c>
    </row>
    <row r="1174" spans="1:26" hidden="1" x14ac:dyDescent="0.35">
      <c r="A1174">
        <v>305306169</v>
      </c>
      <c r="B1174" s="19">
        <v>43830</v>
      </c>
      <c r="C1174">
        <v>33263564</v>
      </c>
      <c r="D1174">
        <v>23611012</v>
      </c>
      <c r="E1174">
        <v>5939999</v>
      </c>
      <c r="F1174">
        <v>3665782</v>
      </c>
      <c r="G1174">
        <v>3270614</v>
      </c>
      <c r="H1174" t="s">
        <v>15700</v>
      </c>
      <c r="I1174" t="s">
        <v>15701</v>
      </c>
      <c r="J1174" t="s">
        <v>15702</v>
      </c>
      <c r="K1174" t="s">
        <v>15703</v>
      </c>
      <c r="L1174" t="s">
        <v>15704</v>
      </c>
      <c r="M1174" t="s">
        <v>15705</v>
      </c>
      <c r="N1174" t="s">
        <v>14073</v>
      </c>
      <c r="O1174" t="s">
        <v>15706</v>
      </c>
      <c r="P1174" t="s">
        <v>15707</v>
      </c>
      <c r="Q1174" t="s">
        <v>15708</v>
      </c>
      <c r="R1174" t="s">
        <v>15709</v>
      </c>
      <c r="S1174" t="s">
        <v>15710</v>
      </c>
      <c r="T1174" t="s">
        <v>15711</v>
      </c>
      <c r="U1174" t="s">
        <v>15712</v>
      </c>
      <c r="V1174" t="s">
        <v>10</v>
      </c>
      <c r="W1174" t="s">
        <v>53</v>
      </c>
      <c r="X1174" t="s">
        <v>874</v>
      </c>
      <c r="Y1174" t="s">
        <v>771</v>
      </c>
      <c r="Z1174" t="s">
        <v>864</v>
      </c>
    </row>
    <row r="1175" spans="1:26" hidden="1" x14ac:dyDescent="0.35">
      <c r="A1175">
        <v>305507303</v>
      </c>
      <c r="B1175" s="19">
        <v>44985</v>
      </c>
      <c r="C1175">
        <v>62554683</v>
      </c>
      <c r="D1175">
        <v>22027974</v>
      </c>
      <c r="E1175">
        <v>3028672</v>
      </c>
      <c r="F1175">
        <v>1935959</v>
      </c>
      <c r="G1175">
        <v>1054619</v>
      </c>
      <c r="H1175" t="s">
        <v>4386</v>
      </c>
      <c r="I1175" t="s">
        <v>15713</v>
      </c>
      <c r="J1175" t="s">
        <v>15714</v>
      </c>
      <c r="K1175" t="s">
        <v>15715</v>
      </c>
      <c r="L1175" t="s">
        <v>15716</v>
      </c>
      <c r="M1175" t="s">
        <v>49</v>
      </c>
      <c r="N1175" t="s">
        <v>4936</v>
      </c>
      <c r="O1175" t="s">
        <v>4472</v>
      </c>
      <c r="P1175" t="s">
        <v>15717</v>
      </c>
      <c r="Q1175" t="s">
        <v>15718</v>
      </c>
      <c r="R1175" t="s">
        <v>15719</v>
      </c>
      <c r="S1175" t="s">
        <v>15720</v>
      </c>
      <c r="T1175" t="s">
        <v>15721</v>
      </c>
      <c r="U1175" t="s">
        <v>15722</v>
      </c>
      <c r="V1175" t="s">
        <v>10</v>
      </c>
      <c r="W1175" t="s">
        <v>53</v>
      </c>
      <c r="X1175" t="s">
        <v>1725</v>
      </c>
      <c r="Y1175" t="s">
        <v>1484</v>
      </c>
      <c r="Z1175" t="s">
        <v>1677</v>
      </c>
    </row>
    <row r="1176" spans="1:26" hidden="1" x14ac:dyDescent="0.35">
      <c r="A1176">
        <v>25550120</v>
      </c>
      <c r="B1176" s="19">
        <v>43100</v>
      </c>
      <c r="C1176">
        <v>134815727</v>
      </c>
      <c r="D1176">
        <v>43978008</v>
      </c>
      <c r="E1176">
        <v>7194024</v>
      </c>
      <c r="F1176">
        <v>1513359</v>
      </c>
      <c r="G1176">
        <v>870835</v>
      </c>
      <c r="H1176" t="s">
        <v>15723</v>
      </c>
      <c r="I1176" t="s">
        <v>15724</v>
      </c>
      <c r="J1176" t="s">
        <v>15725</v>
      </c>
      <c r="K1176" t="s">
        <v>15726</v>
      </c>
      <c r="L1176" t="s">
        <v>13448</v>
      </c>
      <c r="M1176" t="s">
        <v>15727</v>
      </c>
      <c r="N1176" t="s">
        <v>15728</v>
      </c>
      <c r="O1176" t="s">
        <v>15729</v>
      </c>
      <c r="P1176" t="s">
        <v>15730</v>
      </c>
      <c r="Q1176" t="s">
        <v>15731</v>
      </c>
      <c r="R1176" t="s">
        <v>15732</v>
      </c>
      <c r="S1176" t="s">
        <v>15733</v>
      </c>
      <c r="T1176" t="s">
        <v>15734</v>
      </c>
      <c r="U1176" t="s">
        <v>15735</v>
      </c>
      <c r="V1176" t="s">
        <v>10</v>
      </c>
      <c r="W1176" t="s">
        <v>53</v>
      </c>
      <c r="X1176" t="s">
        <v>1290</v>
      </c>
      <c r="Y1176" t="s">
        <v>1125</v>
      </c>
      <c r="Z1176" t="s">
        <v>1174</v>
      </c>
    </row>
    <row r="1177" spans="1:26" hidden="1" x14ac:dyDescent="0.35">
      <c r="A1177">
        <v>407704600</v>
      </c>
      <c r="B1177" s="19">
        <v>43830</v>
      </c>
      <c r="C1177">
        <v>45975616</v>
      </c>
      <c r="D1177">
        <v>13733916</v>
      </c>
      <c r="E1177">
        <v>1417891</v>
      </c>
      <c r="F1177">
        <v>627622</v>
      </c>
      <c r="G1177">
        <v>617595</v>
      </c>
      <c r="H1177" t="s">
        <v>15736</v>
      </c>
      <c r="I1177" t="s">
        <v>15737</v>
      </c>
      <c r="J1177" t="s">
        <v>8289</v>
      </c>
      <c r="K1177" t="s">
        <v>15738</v>
      </c>
      <c r="L1177" t="s">
        <v>15739</v>
      </c>
      <c r="M1177" t="s">
        <v>7926</v>
      </c>
      <c r="N1177" t="s">
        <v>15740</v>
      </c>
      <c r="O1177" t="s">
        <v>15190</v>
      </c>
      <c r="P1177" t="s">
        <v>15741</v>
      </c>
      <c r="Q1177" t="s">
        <v>139</v>
      </c>
      <c r="R1177" t="s">
        <v>15742</v>
      </c>
      <c r="S1177" t="s">
        <v>15711</v>
      </c>
      <c r="T1177" t="s">
        <v>15743</v>
      </c>
      <c r="U1177" t="s">
        <v>15744</v>
      </c>
      <c r="V1177" t="s">
        <v>10</v>
      </c>
      <c r="W1177" t="s">
        <v>53</v>
      </c>
      <c r="X1177" t="s">
        <v>1470</v>
      </c>
      <c r="Y1177" t="s">
        <v>1389</v>
      </c>
      <c r="Z1177" t="s">
        <v>1446</v>
      </c>
    </row>
    <row r="1178" spans="1:26" hidden="1" x14ac:dyDescent="0.35">
      <c r="A1178">
        <v>305689432</v>
      </c>
      <c r="B1178" s="19">
        <v>43465</v>
      </c>
      <c r="C1178">
        <v>51307323</v>
      </c>
      <c r="D1178">
        <v>24254502</v>
      </c>
      <c r="E1178">
        <v>2658568</v>
      </c>
      <c r="F1178">
        <v>503432</v>
      </c>
      <c r="G1178">
        <v>256916</v>
      </c>
      <c r="H1178" t="s">
        <v>15745</v>
      </c>
      <c r="I1178" t="s">
        <v>15746</v>
      </c>
      <c r="J1178" t="s">
        <v>7842</v>
      </c>
      <c r="K1178" t="s">
        <v>5821</v>
      </c>
      <c r="L1178" t="s">
        <v>15747</v>
      </c>
      <c r="M1178" t="s">
        <v>15748</v>
      </c>
      <c r="N1178" t="s">
        <v>15749</v>
      </c>
      <c r="O1178" t="s">
        <v>15750</v>
      </c>
      <c r="P1178" t="s">
        <v>15751</v>
      </c>
      <c r="Q1178" t="s">
        <v>3231</v>
      </c>
      <c r="R1178" t="s">
        <v>15752</v>
      </c>
      <c r="S1178" t="s">
        <v>15753</v>
      </c>
      <c r="T1178" t="s">
        <v>15754</v>
      </c>
      <c r="U1178" t="s">
        <v>15755</v>
      </c>
      <c r="V1178" t="s">
        <v>10</v>
      </c>
      <c r="W1178" t="s">
        <v>53</v>
      </c>
      <c r="X1178" t="s">
        <v>1360</v>
      </c>
      <c r="Y1178" t="s">
        <v>1125</v>
      </c>
      <c r="Z1178" t="s">
        <v>1326</v>
      </c>
    </row>
    <row r="1179" spans="1:26" hidden="1" x14ac:dyDescent="0.35">
      <c r="A1179">
        <v>305689895</v>
      </c>
      <c r="B1179" s="19">
        <v>43465</v>
      </c>
      <c r="C1179">
        <v>99574743</v>
      </c>
      <c r="D1179">
        <v>99574736</v>
      </c>
      <c r="E1179">
        <v>67047194</v>
      </c>
      <c r="F1179">
        <v>5523834</v>
      </c>
      <c r="G1179">
        <v>3842585</v>
      </c>
      <c r="H1179" t="s">
        <v>15756</v>
      </c>
      <c r="I1179" t="s">
        <v>15757</v>
      </c>
      <c r="J1179" t="s">
        <v>15758</v>
      </c>
      <c r="K1179" t="s">
        <v>15759</v>
      </c>
      <c r="L1179" t="s">
        <v>15760</v>
      </c>
      <c r="M1179" t="s">
        <v>15761</v>
      </c>
      <c r="N1179" t="s">
        <v>15762</v>
      </c>
      <c r="O1179" t="s">
        <v>6504</v>
      </c>
      <c r="P1179" t="s">
        <v>15763</v>
      </c>
      <c r="Q1179" t="s">
        <v>15764</v>
      </c>
      <c r="R1179" t="s">
        <v>15765</v>
      </c>
      <c r="S1179" t="s">
        <v>15766</v>
      </c>
      <c r="T1179" t="s">
        <v>15767</v>
      </c>
      <c r="U1179" t="s">
        <v>15768</v>
      </c>
      <c r="V1179" t="s">
        <v>10</v>
      </c>
      <c r="W1179" t="s">
        <v>53</v>
      </c>
      <c r="X1179" t="s">
        <v>1066</v>
      </c>
      <c r="Y1179" t="s">
        <v>1001</v>
      </c>
      <c r="Z1179" t="s">
        <v>1052</v>
      </c>
    </row>
    <row r="1180" spans="1:26" hidden="1" x14ac:dyDescent="0.35">
      <c r="A1180">
        <v>457208619</v>
      </c>
      <c r="B1180" s="19">
        <v>43100</v>
      </c>
      <c r="C1180">
        <v>657615148</v>
      </c>
      <c r="D1180">
        <v>207655444</v>
      </c>
      <c r="E1180">
        <v>-10262536</v>
      </c>
      <c r="F1180">
        <v>-4010715</v>
      </c>
      <c r="G1180">
        <v>-7776156</v>
      </c>
      <c r="H1180" t="s">
        <v>15769</v>
      </c>
      <c r="I1180" t="s">
        <v>15770</v>
      </c>
      <c r="J1180" t="s">
        <v>15771</v>
      </c>
      <c r="K1180" t="s">
        <v>15772</v>
      </c>
      <c r="L1180" t="s">
        <v>15773</v>
      </c>
      <c r="M1180" t="s">
        <v>15774</v>
      </c>
      <c r="N1180" t="s">
        <v>15775</v>
      </c>
      <c r="O1180" t="s">
        <v>15776</v>
      </c>
      <c r="P1180" t="s">
        <v>15777</v>
      </c>
      <c r="Q1180" t="s">
        <v>3396</v>
      </c>
      <c r="R1180" t="s">
        <v>15778</v>
      </c>
      <c r="S1180" t="s">
        <v>12592</v>
      </c>
      <c r="T1180" t="s">
        <v>15779</v>
      </c>
      <c r="U1180" t="s">
        <v>15780</v>
      </c>
      <c r="V1180" t="s">
        <v>10</v>
      </c>
      <c r="W1180" t="s">
        <v>53</v>
      </c>
      <c r="X1180" t="s">
        <v>499</v>
      </c>
      <c r="Y1180" t="s">
        <v>483</v>
      </c>
      <c r="Z1180" t="s">
        <v>500</v>
      </c>
    </row>
    <row r="1181" spans="1:26" hidden="1" x14ac:dyDescent="0.35">
      <c r="A1181">
        <v>54200217</v>
      </c>
      <c r="B1181" s="19">
        <v>43100</v>
      </c>
      <c r="C1181">
        <v>24442408</v>
      </c>
      <c r="D1181">
        <v>14534276</v>
      </c>
      <c r="E1181">
        <v>1857766</v>
      </c>
      <c r="F1181">
        <v>921847</v>
      </c>
      <c r="G1181">
        <v>794145</v>
      </c>
      <c r="H1181" t="s">
        <v>15781</v>
      </c>
      <c r="I1181" t="s">
        <v>15782</v>
      </c>
      <c r="J1181" t="s">
        <v>15783</v>
      </c>
      <c r="K1181" t="s">
        <v>15784</v>
      </c>
      <c r="L1181" t="s">
        <v>15785</v>
      </c>
      <c r="M1181" t="s">
        <v>15786</v>
      </c>
      <c r="N1181" t="s">
        <v>15787</v>
      </c>
      <c r="O1181" t="s">
        <v>15586</v>
      </c>
      <c r="P1181" t="s">
        <v>2370</v>
      </c>
      <c r="Q1181" t="s">
        <v>15788</v>
      </c>
      <c r="R1181" t="s">
        <v>15789</v>
      </c>
      <c r="S1181" t="s">
        <v>15790</v>
      </c>
      <c r="T1181" t="s">
        <v>15791</v>
      </c>
      <c r="U1181" t="s">
        <v>13338</v>
      </c>
      <c r="V1181" t="s">
        <v>10</v>
      </c>
      <c r="W1181" t="s">
        <v>53</v>
      </c>
      <c r="X1181" t="s">
        <v>912</v>
      </c>
      <c r="Y1181" t="s">
        <v>771</v>
      </c>
      <c r="Z1181" t="s">
        <v>881</v>
      </c>
    </row>
    <row r="1182" spans="1:26" hidden="1" x14ac:dyDescent="0.35">
      <c r="A1182">
        <v>55811996</v>
      </c>
      <c r="B1182" s="19">
        <v>44926</v>
      </c>
      <c r="C1182">
        <v>51293704</v>
      </c>
      <c r="D1182">
        <v>22200512</v>
      </c>
      <c r="E1182">
        <v>-334654</v>
      </c>
      <c r="F1182">
        <v>-980616</v>
      </c>
      <c r="G1182">
        <v>-582144</v>
      </c>
      <c r="H1182" t="s">
        <v>15792</v>
      </c>
      <c r="I1182" t="s">
        <v>15793</v>
      </c>
      <c r="J1182" t="s">
        <v>15794</v>
      </c>
      <c r="K1182" t="s">
        <v>15795</v>
      </c>
      <c r="L1182" t="s">
        <v>15796</v>
      </c>
      <c r="M1182" t="s">
        <v>15797</v>
      </c>
      <c r="N1182" t="s">
        <v>3031</v>
      </c>
      <c r="O1182" t="s">
        <v>15798</v>
      </c>
      <c r="P1182" t="s">
        <v>15799</v>
      </c>
      <c r="Q1182" t="s">
        <v>15800</v>
      </c>
      <c r="R1182" t="s">
        <v>15801</v>
      </c>
      <c r="S1182" t="s">
        <v>15802</v>
      </c>
      <c r="T1182" t="s">
        <v>15803</v>
      </c>
      <c r="U1182" t="s">
        <v>15804</v>
      </c>
      <c r="V1182" t="s">
        <v>10</v>
      </c>
      <c r="W1182" t="s">
        <v>53</v>
      </c>
      <c r="X1182" t="s">
        <v>1362</v>
      </c>
      <c r="Y1182" t="s">
        <v>1125</v>
      </c>
      <c r="Z1182" t="s">
        <v>1326</v>
      </c>
    </row>
    <row r="1183" spans="1:26" hidden="1" x14ac:dyDescent="0.35">
      <c r="A1183">
        <v>315332569</v>
      </c>
      <c r="B1183" s="19">
        <v>43465</v>
      </c>
      <c r="C1183">
        <v>68948069</v>
      </c>
      <c r="D1183">
        <v>19640210</v>
      </c>
      <c r="E1183">
        <v>1304539</v>
      </c>
      <c r="F1183">
        <v>-404955</v>
      </c>
      <c r="G1183">
        <v>-6700</v>
      </c>
      <c r="H1183" t="s">
        <v>15805</v>
      </c>
      <c r="I1183" t="s">
        <v>15806</v>
      </c>
      <c r="J1183" t="s">
        <v>15807</v>
      </c>
      <c r="K1183" t="s">
        <v>15808</v>
      </c>
      <c r="L1183" t="s">
        <v>15809</v>
      </c>
      <c r="M1183" t="s">
        <v>15810</v>
      </c>
      <c r="N1183" t="s">
        <v>2466</v>
      </c>
      <c r="O1183" t="s">
        <v>4815</v>
      </c>
      <c r="P1183" t="s">
        <v>15811</v>
      </c>
      <c r="Q1183" t="s">
        <v>15812</v>
      </c>
      <c r="R1183" t="s">
        <v>15611</v>
      </c>
      <c r="S1183" t="s">
        <v>4045</v>
      </c>
      <c r="T1183" t="s">
        <v>15813</v>
      </c>
      <c r="U1183" t="s">
        <v>15814</v>
      </c>
      <c r="V1183" t="s">
        <v>10</v>
      </c>
      <c r="W1183" t="s">
        <v>53</v>
      </c>
      <c r="X1183" t="s">
        <v>1306</v>
      </c>
      <c r="Y1183" t="s">
        <v>1125</v>
      </c>
      <c r="Z1183" t="s">
        <v>1174</v>
      </c>
    </row>
    <row r="1184" spans="1:26" hidden="1" x14ac:dyDescent="0.35">
      <c r="A1184">
        <v>302727037</v>
      </c>
      <c r="B1184" s="19">
        <v>44196</v>
      </c>
      <c r="C1184">
        <v>41143487</v>
      </c>
      <c r="D1184">
        <v>4083782</v>
      </c>
      <c r="E1184">
        <v>1925403</v>
      </c>
      <c r="F1184">
        <v>104981</v>
      </c>
      <c r="G1184">
        <v>285882</v>
      </c>
      <c r="H1184" t="s">
        <v>5019</v>
      </c>
      <c r="I1184" t="s">
        <v>15815</v>
      </c>
      <c r="J1184" t="s">
        <v>9129</v>
      </c>
      <c r="K1184" t="s">
        <v>15816</v>
      </c>
      <c r="L1184" t="s">
        <v>15817</v>
      </c>
      <c r="M1184" t="s">
        <v>12409</v>
      </c>
      <c r="N1184" t="s">
        <v>216</v>
      </c>
      <c r="O1184" t="s">
        <v>6113</v>
      </c>
      <c r="P1184" t="s">
        <v>15818</v>
      </c>
      <c r="Q1184" t="s">
        <v>15819</v>
      </c>
      <c r="R1184" t="s">
        <v>15820</v>
      </c>
      <c r="S1184" t="s">
        <v>15821</v>
      </c>
      <c r="T1184" t="s">
        <v>15822</v>
      </c>
      <c r="U1184" t="s">
        <v>15823</v>
      </c>
      <c r="V1184" t="s">
        <v>10</v>
      </c>
      <c r="W1184" t="s">
        <v>53</v>
      </c>
      <c r="X1184" t="s">
        <v>839</v>
      </c>
      <c r="Y1184" t="s">
        <v>771</v>
      </c>
      <c r="Z1184" t="s">
        <v>799</v>
      </c>
    </row>
    <row r="1185" spans="1:26" hidden="1" x14ac:dyDescent="0.35">
      <c r="A1185">
        <v>302867254</v>
      </c>
      <c r="B1185" s="19">
        <v>43830</v>
      </c>
      <c r="C1185">
        <v>55861648</v>
      </c>
      <c r="D1185">
        <v>3779892</v>
      </c>
      <c r="E1185">
        <v>-2066030</v>
      </c>
      <c r="F1185">
        <v>-18444</v>
      </c>
      <c r="G1185">
        <v>287493</v>
      </c>
      <c r="H1185" t="s">
        <v>5032</v>
      </c>
      <c r="I1185" t="s">
        <v>15824</v>
      </c>
      <c r="J1185" t="s">
        <v>15825</v>
      </c>
      <c r="K1185" t="s">
        <v>15826</v>
      </c>
      <c r="L1185" t="s">
        <v>15827</v>
      </c>
      <c r="M1185" t="s">
        <v>2441</v>
      </c>
      <c r="N1185" t="s">
        <v>8677</v>
      </c>
      <c r="O1185" t="s">
        <v>44</v>
      </c>
      <c r="P1185" t="s">
        <v>15828</v>
      </c>
      <c r="Q1185" t="s">
        <v>8677</v>
      </c>
      <c r="R1185" t="s">
        <v>15829</v>
      </c>
      <c r="S1185" t="s">
        <v>49</v>
      </c>
      <c r="T1185" t="s">
        <v>49</v>
      </c>
      <c r="U1185" t="s">
        <v>4975</v>
      </c>
      <c r="V1185" t="s">
        <v>10</v>
      </c>
      <c r="W1185" t="s">
        <v>53</v>
      </c>
      <c r="X1185" t="s">
        <v>817</v>
      </c>
      <c r="Y1185" t="s">
        <v>771</v>
      </c>
      <c r="Z1185" t="s">
        <v>799</v>
      </c>
    </row>
    <row r="1186" spans="1:26" hidden="1" x14ac:dyDescent="0.35">
      <c r="A1186">
        <v>302867254</v>
      </c>
      <c r="B1186" s="19">
        <v>44196</v>
      </c>
      <c r="C1186">
        <v>46587389</v>
      </c>
      <c r="D1186">
        <v>2994172</v>
      </c>
      <c r="E1186">
        <v>-1989086</v>
      </c>
      <c r="F1186">
        <v>182882</v>
      </c>
      <c r="G1186">
        <v>225367</v>
      </c>
      <c r="H1186" t="s">
        <v>5032</v>
      </c>
      <c r="I1186" t="s">
        <v>15830</v>
      </c>
      <c r="J1186" t="s">
        <v>168</v>
      </c>
      <c r="K1186" t="s">
        <v>15831</v>
      </c>
      <c r="L1186" t="s">
        <v>4926</v>
      </c>
      <c r="M1186" t="s">
        <v>14631</v>
      </c>
      <c r="N1186" t="s">
        <v>4422</v>
      </c>
      <c r="O1186" t="s">
        <v>44</v>
      </c>
      <c r="P1186" t="s">
        <v>15832</v>
      </c>
      <c r="Q1186" t="s">
        <v>4185</v>
      </c>
      <c r="R1186" t="s">
        <v>15833</v>
      </c>
      <c r="S1186" t="s">
        <v>49</v>
      </c>
      <c r="T1186" t="s">
        <v>2441</v>
      </c>
      <c r="U1186" t="s">
        <v>15834</v>
      </c>
      <c r="V1186" t="s">
        <v>10</v>
      </c>
      <c r="W1186" t="s">
        <v>53</v>
      </c>
      <c r="X1186" t="s">
        <v>817</v>
      </c>
      <c r="Y1186" t="s">
        <v>771</v>
      </c>
      <c r="Z1186" t="s">
        <v>799</v>
      </c>
    </row>
    <row r="1187" spans="1:26" hidden="1" x14ac:dyDescent="0.35">
      <c r="A1187">
        <v>302957089</v>
      </c>
      <c r="B1187" s="19">
        <v>44926</v>
      </c>
      <c r="C1187">
        <v>34157021</v>
      </c>
      <c r="D1187">
        <v>9469449</v>
      </c>
      <c r="E1187">
        <v>2978262</v>
      </c>
      <c r="F1187">
        <v>1461888</v>
      </c>
      <c r="G1187">
        <v>1190260</v>
      </c>
      <c r="H1187" t="s">
        <v>15835</v>
      </c>
      <c r="I1187" t="s">
        <v>15836</v>
      </c>
      <c r="J1187" t="s">
        <v>15837</v>
      </c>
      <c r="K1187" t="s">
        <v>15838</v>
      </c>
      <c r="L1187" t="s">
        <v>15839</v>
      </c>
      <c r="M1187" t="s">
        <v>13384</v>
      </c>
      <c r="N1187" t="s">
        <v>15840</v>
      </c>
      <c r="O1187" t="s">
        <v>15841</v>
      </c>
      <c r="P1187" t="s">
        <v>15842</v>
      </c>
      <c r="Q1187" t="s">
        <v>15843</v>
      </c>
      <c r="R1187" t="s">
        <v>15844</v>
      </c>
      <c r="S1187" t="s">
        <v>15845</v>
      </c>
      <c r="T1187" t="s">
        <v>15846</v>
      </c>
      <c r="U1187" t="s">
        <v>15847</v>
      </c>
      <c r="V1187" t="s">
        <v>10</v>
      </c>
      <c r="W1187" t="s">
        <v>53</v>
      </c>
      <c r="X1187" t="s">
        <v>1268</v>
      </c>
      <c r="Y1187" t="s">
        <v>1125</v>
      </c>
      <c r="Z1187" t="s">
        <v>1174</v>
      </c>
    </row>
    <row r="1188" spans="1:26" hidden="1" x14ac:dyDescent="0.35">
      <c r="A1188">
        <v>303283592</v>
      </c>
      <c r="B1188" s="19">
        <v>44347</v>
      </c>
      <c r="C1188">
        <v>70539182</v>
      </c>
      <c r="D1188">
        <v>36405931</v>
      </c>
      <c r="E1188">
        <v>3872241</v>
      </c>
      <c r="F1188">
        <v>750368</v>
      </c>
      <c r="G1188">
        <v>117684</v>
      </c>
      <c r="H1188" t="s">
        <v>49</v>
      </c>
      <c r="I1188" t="s">
        <v>15848</v>
      </c>
      <c r="J1188" t="s">
        <v>15849</v>
      </c>
      <c r="K1188" t="s">
        <v>15850</v>
      </c>
      <c r="L1188" t="s">
        <v>6142</v>
      </c>
      <c r="M1188" t="s">
        <v>15851</v>
      </c>
      <c r="N1188" t="s">
        <v>3484</v>
      </c>
      <c r="O1188" t="s">
        <v>49</v>
      </c>
      <c r="P1188" t="s">
        <v>15852</v>
      </c>
      <c r="Q1188" t="s">
        <v>15078</v>
      </c>
      <c r="R1188" t="s">
        <v>15853</v>
      </c>
      <c r="S1188" t="s">
        <v>15854</v>
      </c>
      <c r="T1188" t="s">
        <v>15855</v>
      </c>
      <c r="U1188" t="s">
        <v>15856</v>
      </c>
      <c r="V1188" t="s">
        <v>10</v>
      </c>
      <c r="W1188" t="s">
        <v>53</v>
      </c>
      <c r="X1188" t="s">
        <v>1412</v>
      </c>
      <c r="Y1188" t="s">
        <v>1389</v>
      </c>
      <c r="Z1188" t="s">
        <v>1390</v>
      </c>
    </row>
    <row r="1189" spans="1:26" hidden="1" x14ac:dyDescent="0.35">
      <c r="A1189">
        <v>63804108</v>
      </c>
      <c r="B1189" s="19">
        <v>44561</v>
      </c>
      <c r="C1189">
        <v>32467198</v>
      </c>
      <c r="D1189">
        <v>13746027</v>
      </c>
      <c r="E1189">
        <v>5615086</v>
      </c>
      <c r="F1189">
        <v>5409634</v>
      </c>
      <c r="G1189">
        <v>4032758</v>
      </c>
      <c r="H1189" t="s">
        <v>15857</v>
      </c>
      <c r="I1189" t="s">
        <v>15858</v>
      </c>
      <c r="J1189" t="s">
        <v>15859</v>
      </c>
      <c r="K1189" t="s">
        <v>15860</v>
      </c>
      <c r="L1189" t="s">
        <v>15861</v>
      </c>
      <c r="M1189" t="s">
        <v>15862</v>
      </c>
      <c r="N1189" t="s">
        <v>6471</v>
      </c>
      <c r="O1189" t="s">
        <v>4878</v>
      </c>
      <c r="P1189" t="s">
        <v>15863</v>
      </c>
      <c r="Q1189" t="s">
        <v>15864</v>
      </c>
      <c r="R1189" t="s">
        <v>15865</v>
      </c>
      <c r="S1189" t="s">
        <v>15866</v>
      </c>
      <c r="T1189" t="s">
        <v>15867</v>
      </c>
      <c r="U1189" t="s">
        <v>15868</v>
      </c>
      <c r="V1189" t="s">
        <v>10</v>
      </c>
      <c r="W1189" t="s">
        <v>53</v>
      </c>
      <c r="X1189" t="s">
        <v>577</v>
      </c>
      <c r="Y1189" t="s">
        <v>509</v>
      </c>
      <c r="Z1189" t="s">
        <v>529</v>
      </c>
    </row>
    <row r="1190" spans="1:26" hidden="1" x14ac:dyDescent="0.35">
      <c r="A1190">
        <v>57504599</v>
      </c>
      <c r="B1190" s="19">
        <v>44834</v>
      </c>
      <c r="C1190">
        <v>239598292</v>
      </c>
      <c r="D1190">
        <v>129266102</v>
      </c>
      <c r="E1190">
        <v>14577244</v>
      </c>
      <c r="F1190">
        <v>12649386</v>
      </c>
      <c r="G1190">
        <v>11306811</v>
      </c>
      <c r="H1190" t="s">
        <v>49</v>
      </c>
      <c r="I1190" t="s">
        <v>15869</v>
      </c>
      <c r="J1190" t="s">
        <v>15870</v>
      </c>
      <c r="K1190" t="s">
        <v>15871</v>
      </c>
      <c r="L1190" t="s">
        <v>15872</v>
      </c>
      <c r="M1190" t="s">
        <v>4894</v>
      </c>
      <c r="N1190" t="s">
        <v>15873</v>
      </c>
      <c r="O1190" t="s">
        <v>49</v>
      </c>
      <c r="P1190" t="s">
        <v>15874</v>
      </c>
      <c r="Q1190" t="s">
        <v>9869</v>
      </c>
      <c r="R1190" t="s">
        <v>15875</v>
      </c>
      <c r="S1190" t="s">
        <v>15876</v>
      </c>
      <c r="T1190" t="s">
        <v>15877</v>
      </c>
      <c r="U1190" t="s">
        <v>15878</v>
      </c>
      <c r="V1190" t="s">
        <v>10</v>
      </c>
      <c r="W1190" t="s">
        <v>53</v>
      </c>
      <c r="X1190" t="s">
        <v>947</v>
      </c>
      <c r="Y1190" t="s">
        <v>771</v>
      </c>
      <c r="Z1190" t="s">
        <v>941</v>
      </c>
    </row>
    <row r="1191" spans="1:26" hidden="1" x14ac:dyDescent="0.35">
      <c r="A1191">
        <v>317563054</v>
      </c>
      <c r="B1191" s="19">
        <v>45291</v>
      </c>
      <c r="C1191">
        <v>11512065</v>
      </c>
      <c r="D1191">
        <v>2239436</v>
      </c>
      <c r="E1191">
        <v>-35200254</v>
      </c>
      <c r="F1191">
        <v>-33676845</v>
      </c>
      <c r="G1191">
        <v>-48078237</v>
      </c>
      <c r="H1191" t="s">
        <v>15879</v>
      </c>
      <c r="I1191" t="s">
        <v>15880</v>
      </c>
      <c r="J1191" t="s">
        <v>15881</v>
      </c>
      <c r="K1191" t="s">
        <v>15882</v>
      </c>
      <c r="L1191" t="s">
        <v>15883</v>
      </c>
      <c r="M1191" t="s">
        <v>15884</v>
      </c>
      <c r="N1191" t="s">
        <v>15885</v>
      </c>
      <c r="O1191" t="s">
        <v>13992</v>
      </c>
      <c r="P1191" t="s">
        <v>15886</v>
      </c>
      <c r="Q1191" t="s">
        <v>15887</v>
      </c>
      <c r="R1191" t="s">
        <v>15888</v>
      </c>
      <c r="S1191" t="s">
        <v>15889</v>
      </c>
      <c r="T1191" t="s">
        <v>15890</v>
      </c>
      <c r="U1191" t="s">
        <v>15891</v>
      </c>
      <c r="V1191" t="s">
        <v>10</v>
      </c>
      <c r="W1191" t="s">
        <v>53</v>
      </c>
      <c r="X1191" t="s">
        <v>714</v>
      </c>
      <c r="Y1191" t="s">
        <v>509</v>
      </c>
      <c r="Z1191" t="s">
        <v>666</v>
      </c>
    </row>
    <row r="1192" spans="1:26" hidden="1" x14ac:dyDescent="0.35">
      <c r="A1192">
        <v>324646090</v>
      </c>
      <c r="B1192" s="19">
        <v>42735</v>
      </c>
      <c r="C1192">
        <v>504461434</v>
      </c>
      <c r="D1192">
        <v>157870486</v>
      </c>
      <c r="E1192">
        <v>28062315</v>
      </c>
      <c r="F1192">
        <v>12724837</v>
      </c>
      <c r="G1192">
        <v>7742788</v>
      </c>
      <c r="H1192" t="s">
        <v>15892</v>
      </c>
      <c r="I1192" t="s">
        <v>15893</v>
      </c>
      <c r="J1192" t="s">
        <v>15894</v>
      </c>
      <c r="K1192" t="s">
        <v>15895</v>
      </c>
      <c r="L1192" t="s">
        <v>15896</v>
      </c>
      <c r="M1192" t="s">
        <v>15897</v>
      </c>
      <c r="N1192" t="s">
        <v>15898</v>
      </c>
      <c r="O1192" t="s">
        <v>3408</v>
      </c>
      <c r="P1192" t="s">
        <v>183</v>
      </c>
      <c r="Q1192" t="s">
        <v>15899</v>
      </c>
      <c r="R1192" t="s">
        <v>15900</v>
      </c>
      <c r="S1192" t="s">
        <v>15901</v>
      </c>
      <c r="T1192" t="s">
        <v>15902</v>
      </c>
      <c r="U1192" t="s">
        <v>15903</v>
      </c>
      <c r="V1192" t="s">
        <v>10</v>
      </c>
      <c r="W1192" t="s">
        <v>53</v>
      </c>
      <c r="X1192" t="s">
        <v>1064</v>
      </c>
      <c r="Y1192" t="s">
        <v>1001</v>
      </c>
      <c r="Z1192" t="s">
        <v>1052</v>
      </c>
    </row>
    <row r="1193" spans="1:26" hidden="1" x14ac:dyDescent="0.35">
      <c r="A1193">
        <v>324646090</v>
      </c>
      <c r="B1193" s="19">
        <v>44561</v>
      </c>
      <c r="C1193">
        <v>119306607</v>
      </c>
      <c r="D1193">
        <v>119428829</v>
      </c>
      <c r="E1193">
        <v>22430490</v>
      </c>
      <c r="F1193">
        <v>4791873</v>
      </c>
      <c r="G1193">
        <v>23912</v>
      </c>
      <c r="H1193" t="s">
        <v>15904</v>
      </c>
      <c r="I1193" t="s">
        <v>15905</v>
      </c>
      <c r="J1193" t="s">
        <v>15906</v>
      </c>
      <c r="K1193" t="s">
        <v>15907</v>
      </c>
      <c r="L1193" t="s">
        <v>15908</v>
      </c>
      <c r="M1193" t="s">
        <v>15909</v>
      </c>
      <c r="N1193" t="s">
        <v>15910</v>
      </c>
      <c r="O1193" t="s">
        <v>8348</v>
      </c>
      <c r="P1193" t="s">
        <v>15911</v>
      </c>
      <c r="Q1193" t="s">
        <v>15912</v>
      </c>
      <c r="R1193" t="s">
        <v>15913</v>
      </c>
      <c r="S1193" t="s">
        <v>15914</v>
      </c>
      <c r="T1193" t="s">
        <v>15915</v>
      </c>
      <c r="U1193" t="s">
        <v>15916</v>
      </c>
      <c r="V1193" t="s">
        <v>10</v>
      </c>
      <c r="W1193" t="s">
        <v>53</v>
      </c>
      <c r="X1193" t="s">
        <v>1064</v>
      </c>
      <c r="Y1193" t="s">
        <v>1001</v>
      </c>
      <c r="Z1193" t="s">
        <v>1052</v>
      </c>
    </row>
    <row r="1194" spans="1:26" hidden="1" x14ac:dyDescent="0.35">
      <c r="A1194">
        <v>306474610</v>
      </c>
      <c r="B1194" s="19">
        <v>44651</v>
      </c>
      <c r="C1194">
        <v>52666150</v>
      </c>
      <c r="D1194">
        <v>17508704</v>
      </c>
      <c r="E1194">
        <v>1553230</v>
      </c>
      <c r="F1194">
        <v>484759</v>
      </c>
      <c r="G1194">
        <v>-153009</v>
      </c>
      <c r="H1194" t="s">
        <v>15917</v>
      </c>
      <c r="I1194" t="s">
        <v>15918</v>
      </c>
      <c r="J1194" t="s">
        <v>15919</v>
      </c>
      <c r="K1194" t="s">
        <v>15920</v>
      </c>
      <c r="L1194" t="s">
        <v>15921</v>
      </c>
      <c r="M1194" t="s">
        <v>15922</v>
      </c>
      <c r="N1194" t="s">
        <v>15923</v>
      </c>
      <c r="O1194" t="s">
        <v>15924</v>
      </c>
      <c r="P1194" t="s">
        <v>3712</v>
      </c>
      <c r="Q1194" t="s">
        <v>15925</v>
      </c>
      <c r="R1194" t="s">
        <v>15926</v>
      </c>
      <c r="S1194" t="s">
        <v>15927</v>
      </c>
      <c r="T1194" t="s">
        <v>15928</v>
      </c>
      <c r="U1194" t="s">
        <v>15929</v>
      </c>
      <c r="V1194" t="s">
        <v>10</v>
      </c>
      <c r="W1194" t="s">
        <v>53</v>
      </c>
      <c r="X1194" t="s">
        <v>1246</v>
      </c>
      <c r="Y1194" t="s">
        <v>1125</v>
      </c>
      <c r="Z1194" t="s">
        <v>1174</v>
      </c>
    </row>
    <row r="1195" spans="1:26" hidden="1" x14ac:dyDescent="0.35">
      <c r="A1195">
        <v>95750261</v>
      </c>
      <c r="B1195" s="19">
        <v>42916</v>
      </c>
      <c r="C1195">
        <v>106378397</v>
      </c>
      <c r="D1195">
        <v>54030779</v>
      </c>
      <c r="E1195">
        <v>20858854</v>
      </c>
      <c r="F1195">
        <v>19202999</v>
      </c>
      <c r="G1195">
        <v>10873455</v>
      </c>
      <c r="H1195" t="s">
        <v>15930</v>
      </c>
      <c r="I1195" t="s">
        <v>15931</v>
      </c>
      <c r="J1195" t="s">
        <v>15932</v>
      </c>
      <c r="K1195" t="s">
        <v>15933</v>
      </c>
      <c r="L1195" t="s">
        <v>15934</v>
      </c>
      <c r="M1195" t="s">
        <v>15935</v>
      </c>
      <c r="N1195" t="s">
        <v>15936</v>
      </c>
      <c r="O1195" t="s">
        <v>15937</v>
      </c>
      <c r="P1195" t="s">
        <v>6753</v>
      </c>
      <c r="Q1195" t="s">
        <v>15938</v>
      </c>
      <c r="R1195" t="s">
        <v>15939</v>
      </c>
      <c r="S1195" t="s">
        <v>15940</v>
      </c>
      <c r="T1195" t="s">
        <v>49</v>
      </c>
      <c r="U1195" t="s">
        <v>15941</v>
      </c>
      <c r="V1195" t="s">
        <v>10</v>
      </c>
      <c r="W1195" t="s">
        <v>53</v>
      </c>
      <c r="X1195" t="s">
        <v>813</v>
      </c>
      <c r="Y1195" t="s">
        <v>771</v>
      </c>
      <c r="Z1195" t="s">
        <v>799</v>
      </c>
    </row>
    <row r="1196" spans="1:26" hidden="1" x14ac:dyDescent="0.35">
      <c r="A1196">
        <v>85680783</v>
      </c>
      <c r="B1196" s="19">
        <v>43646</v>
      </c>
      <c r="C1196">
        <v>42676908</v>
      </c>
      <c r="D1196">
        <v>13956830</v>
      </c>
      <c r="E1196">
        <v>3080320</v>
      </c>
      <c r="F1196">
        <v>1529963</v>
      </c>
      <c r="G1196">
        <v>1804758</v>
      </c>
      <c r="H1196" t="s">
        <v>15942</v>
      </c>
      <c r="I1196" t="s">
        <v>15943</v>
      </c>
      <c r="J1196" t="s">
        <v>15944</v>
      </c>
      <c r="K1196" t="s">
        <v>15945</v>
      </c>
      <c r="L1196" t="s">
        <v>15946</v>
      </c>
      <c r="M1196" t="s">
        <v>4887</v>
      </c>
      <c r="N1196" t="s">
        <v>15947</v>
      </c>
      <c r="O1196" t="s">
        <v>15948</v>
      </c>
      <c r="P1196" t="s">
        <v>15949</v>
      </c>
      <c r="Q1196" t="s">
        <v>15950</v>
      </c>
      <c r="R1196" t="s">
        <v>15951</v>
      </c>
      <c r="S1196" t="s">
        <v>15952</v>
      </c>
      <c r="T1196" t="s">
        <v>15953</v>
      </c>
      <c r="U1196" t="s">
        <v>15954</v>
      </c>
      <c r="V1196" t="s">
        <v>10</v>
      </c>
      <c r="W1196" t="s">
        <v>53</v>
      </c>
      <c r="X1196" t="s">
        <v>1426</v>
      </c>
      <c r="Y1196" t="s">
        <v>1389</v>
      </c>
      <c r="Z1196" t="s">
        <v>1390</v>
      </c>
    </row>
    <row r="1197" spans="1:26" hidden="1" x14ac:dyDescent="0.35">
      <c r="A1197">
        <v>319805974</v>
      </c>
      <c r="B1197" s="19">
        <v>43190</v>
      </c>
      <c r="C1197">
        <v>184793659</v>
      </c>
      <c r="D1197">
        <v>29375539</v>
      </c>
      <c r="E1197">
        <v>-893840</v>
      </c>
      <c r="F1197">
        <v>294958</v>
      </c>
      <c r="G1197">
        <v>-60487</v>
      </c>
      <c r="H1197" t="s">
        <v>15955</v>
      </c>
      <c r="I1197" t="s">
        <v>15956</v>
      </c>
      <c r="J1197" t="s">
        <v>15957</v>
      </c>
      <c r="K1197" t="s">
        <v>15958</v>
      </c>
      <c r="L1197" t="s">
        <v>15959</v>
      </c>
      <c r="M1197" t="s">
        <v>15960</v>
      </c>
      <c r="N1197" t="s">
        <v>15961</v>
      </c>
      <c r="O1197" t="s">
        <v>15962</v>
      </c>
      <c r="P1197" t="s">
        <v>15963</v>
      </c>
      <c r="Q1197" t="s">
        <v>15964</v>
      </c>
      <c r="R1197" t="s">
        <v>15965</v>
      </c>
      <c r="S1197" t="s">
        <v>15966</v>
      </c>
      <c r="T1197" t="s">
        <v>15967</v>
      </c>
      <c r="U1197" t="s">
        <v>15968</v>
      </c>
      <c r="V1197" t="s">
        <v>10</v>
      </c>
      <c r="W1197" t="s">
        <v>53</v>
      </c>
      <c r="X1197" t="s">
        <v>665</v>
      </c>
      <c r="Y1197" t="s">
        <v>509</v>
      </c>
      <c r="Z1197" t="s">
        <v>666</v>
      </c>
    </row>
    <row r="1198" spans="1:26" hidden="1" x14ac:dyDescent="0.35">
      <c r="A1198">
        <v>319805974</v>
      </c>
      <c r="B1198" s="19">
        <v>43921</v>
      </c>
      <c r="C1198">
        <v>182904101</v>
      </c>
      <c r="D1198">
        <v>39736122</v>
      </c>
      <c r="E1198">
        <v>-621403</v>
      </c>
      <c r="F1198">
        <v>1367540</v>
      </c>
      <c r="G1198">
        <v>780902</v>
      </c>
      <c r="H1198" t="s">
        <v>15969</v>
      </c>
      <c r="I1198" t="s">
        <v>15970</v>
      </c>
      <c r="J1198" t="s">
        <v>15971</v>
      </c>
      <c r="K1198" t="s">
        <v>15972</v>
      </c>
      <c r="L1198" t="s">
        <v>15973</v>
      </c>
      <c r="M1198" t="s">
        <v>15974</v>
      </c>
      <c r="N1198" t="s">
        <v>15975</v>
      </c>
      <c r="O1198" t="s">
        <v>15976</v>
      </c>
      <c r="P1198" t="s">
        <v>15977</v>
      </c>
      <c r="Q1198" t="s">
        <v>15978</v>
      </c>
      <c r="R1198" t="s">
        <v>15979</v>
      </c>
      <c r="S1198" t="s">
        <v>15980</v>
      </c>
      <c r="T1198" t="s">
        <v>15981</v>
      </c>
      <c r="U1198" t="s">
        <v>15982</v>
      </c>
      <c r="V1198" t="s">
        <v>10</v>
      </c>
      <c r="W1198" t="s">
        <v>53</v>
      </c>
      <c r="X1198" t="s">
        <v>665</v>
      </c>
      <c r="Y1198" t="s">
        <v>509</v>
      </c>
      <c r="Z1198" t="s">
        <v>666</v>
      </c>
    </row>
    <row r="1199" spans="1:26" hidden="1" x14ac:dyDescent="0.35">
      <c r="A1199">
        <v>95650529</v>
      </c>
      <c r="B1199" s="19">
        <v>43555</v>
      </c>
      <c r="C1199">
        <v>55294000</v>
      </c>
      <c r="D1199">
        <v>30234000</v>
      </c>
      <c r="E1199">
        <v>2654000</v>
      </c>
      <c r="F1199">
        <v>2540000</v>
      </c>
      <c r="G1199">
        <v>1310000</v>
      </c>
      <c r="H1199" t="s">
        <v>15983</v>
      </c>
      <c r="I1199" t="s">
        <v>15984</v>
      </c>
      <c r="J1199" t="s">
        <v>67</v>
      </c>
      <c r="K1199" t="s">
        <v>15985</v>
      </c>
      <c r="L1199" t="s">
        <v>15986</v>
      </c>
      <c r="M1199" t="s">
        <v>15987</v>
      </c>
      <c r="N1199" t="s">
        <v>15988</v>
      </c>
      <c r="O1199" t="s">
        <v>15989</v>
      </c>
      <c r="P1199" t="s">
        <v>15990</v>
      </c>
      <c r="Q1199" t="s">
        <v>15991</v>
      </c>
      <c r="R1199" t="s">
        <v>15992</v>
      </c>
      <c r="S1199" t="s">
        <v>49</v>
      </c>
      <c r="T1199" t="s">
        <v>15993</v>
      </c>
      <c r="U1199" t="s">
        <v>15994</v>
      </c>
      <c r="V1199" t="s">
        <v>10</v>
      </c>
      <c r="W1199" t="s">
        <v>53</v>
      </c>
      <c r="X1199" t="s">
        <v>847</v>
      </c>
      <c r="Y1199" t="s">
        <v>771</v>
      </c>
      <c r="Z1199" t="s">
        <v>799</v>
      </c>
    </row>
    <row r="1200" spans="1:26" hidden="1" x14ac:dyDescent="0.35">
      <c r="A1200">
        <v>95750261</v>
      </c>
      <c r="B1200" s="19">
        <v>44742</v>
      </c>
      <c r="C1200">
        <v>140918738</v>
      </c>
      <c r="D1200">
        <v>90980576</v>
      </c>
      <c r="E1200">
        <v>42022489</v>
      </c>
      <c r="F1200">
        <v>40160203</v>
      </c>
      <c r="G1200">
        <v>27842306</v>
      </c>
      <c r="H1200" t="s">
        <v>15995</v>
      </c>
      <c r="I1200" t="s">
        <v>15996</v>
      </c>
      <c r="J1200" t="s">
        <v>2728</v>
      </c>
      <c r="K1200" t="s">
        <v>15997</v>
      </c>
      <c r="L1200" t="s">
        <v>15998</v>
      </c>
      <c r="M1200" t="s">
        <v>3982</v>
      </c>
      <c r="N1200" t="s">
        <v>15999</v>
      </c>
      <c r="O1200" t="s">
        <v>16000</v>
      </c>
      <c r="P1200" t="s">
        <v>16001</v>
      </c>
      <c r="Q1200" t="s">
        <v>16002</v>
      </c>
      <c r="R1200" t="s">
        <v>16003</v>
      </c>
      <c r="S1200" t="s">
        <v>16004</v>
      </c>
      <c r="T1200" t="s">
        <v>16005</v>
      </c>
      <c r="U1200" t="s">
        <v>16006</v>
      </c>
      <c r="V1200" t="s">
        <v>10</v>
      </c>
      <c r="W1200" t="s">
        <v>53</v>
      </c>
      <c r="X1200" t="s">
        <v>813</v>
      </c>
      <c r="Y1200" t="s">
        <v>771</v>
      </c>
      <c r="Z1200" t="s">
        <v>799</v>
      </c>
    </row>
    <row r="1201" spans="1:26" hidden="1" x14ac:dyDescent="0.35">
      <c r="A1201">
        <v>320168347</v>
      </c>
      <c r="B1201" s="19">
        <v>45657</v>
      </c>
      <c r="C1201">
        <v>80337929</v>
      </c>
      <c r="D1201">
        <v>12204293</v>
      </c>
      <c r="E1201">
        <v>2850138</v>
      </c>
      <c r="F1201">
        <v>2533668</v>
      </c>
      <c r="G1201">
        <v>2104729</v>
      </c>
      <c r="H1201" t="s">
        <v>16007</v>
      </c>
      <c r="I1201" t="s">
        <v>16008</v>
      </c>
      <c r="J1201" t="s">
        <v>16009</v>
      </c>
      <c r="K1201" t="s">
        <v>16010</v>
      </c>
      <c r="L1201" t="s">
        <v>16011</v>
      </c>
      <c r="M1201" t="s">
        <v>7265</v>
      </c>
      <c r="N1201" t="s">
        <v>16012</v>
      </c>
      <c r="O1201" t="s">
        <v>9591</v>
      </c>
      <c r="P1201" t="s">
        <v>16013</v>
      </c>
      <c r="Q1201" t="s">
        <v>8588</v>
      </c>
      <c r="R1201" t="s">
        <v>16014</v>
      </c>
      <c r="S1201" t="s">
        <v>16015</v>
      </c>
      <c r="T1201" t="s">
        <v>16016</v>
      </c>
      <c r="U1201" t="s">
        <v>16017</v>
      </c>
      <c r="V1201" t="s">
        <v>10</v>
      </c>
      <c r="W1201" t="s">
        <v>53</v>
      </c>
      <c r="X1201" t="s">
        <v>1418</v>
      </c>
      <c r="Y1201" t="s">
        <v>1389</v>
      </c>
      <c r="Z1201" t="s">
        <v>1390</v>
      </c>
    </row>
    <row r="1202" spans="1:26" hidden="1" x14ac:dyDescent="0.35">
      <c r="A1202">
        <v>433122645</v>
      </c>
      <c r="B1202" s="19">
        <v>43524</v>
      </c>
      <c r="C1202">
        <v>114018393</v>
      </c>
      <c r="D1202">
        <v>39348213</v>
      </c>
      <c r="E1202">
        <v>9329305</v>
      </c>
      <c r="F1202">
        <v>8765915</v>
      </c>
      <c r="G1202">
        <v>6025382</v>
      </c>
      <c r="H1202" t="s">
        <v>16018</v>
      </c>
      <c r="I1202" t="s">
        <v>16019</v>
      </c>
      <c r="J1202" t="s">
        <v>16020</v>
      </c>
      <c r="K1202" t="s">
        <v>16021</v>
      </c>
      <c r="L1202" t="s">
        <v>16022</v>
      </c>
      <c r="M1202" t="s">
        <v>16023</v>
      </c>
      <c r="N1202" t="s">
        <v>16024</v>
      </c>
      <c r="O1202" t="s">
        <v>4894</v>
      </c>
      <c r="P1202" t="s">
        <v>16025</v>
      </c>
      <c r="Q1202" t="s">
        <v>16026</v>
      </c>
      <c r="R1202" t="s">
        <v>16027</v>
      </c>
      <c r="S1202" t="s">
        <v>16028</v>
      </c>
      <c r="T1202" t="s">
        <v>16029</v>
      </c>
      <c r="U1202" t="s">
        <v>16030</v>
      </c>
      <c r="V1202" t="s">
        <v>10</v>
      </c>
      <c r="W1202" t="s">
        <v>53</v>
      </c>
      <c r="X1202" t="s">
        <v>680</v>
      </c>
      <c r="Y1202" t="s">
        <v>509</v>
      </c>
      <c r="Z1202" t="s">
        <v>666</v>
      </c>
    </row>
    <row r="1203" spans="1:26" hidden="1" x14ac:dyDescent="0.35">
      <c r="A1203">
        <v>304992043</v>
      </c>
      <c r="B1203" s="19">
        <v>42735</v>
      </c>
      <c r="C1203">
        <v>78082382</v>
      </c>
      <c r="D1203">
        <v>43330512</v>
      </c>
      <c r="E1203">
        <v>2895460</v>
      </c>
      <c r="F1203">
        <v>1024890</v>
      </c>
      <c r="G1203">
        <v>-1804590</v>
      </c>
      <c r="H1203" t="s">
        <v>16031</v>
      </c>
      <c r="I1203" t="s">
        <v>16032</v>
      </c>
      <c r="J1203" t="s">
        <v>16033</v>
      </c>
      <c r="K1203" t="s">
        <v>9331</v>
      </c>
      <c r="L1203" t="s">
        <v>16034</v>
      </c>
      <c r="M1203" t="s">
        <v>16035</v>
      </c>
      <c r="N1203" t="s">
        <v>4948</v>
      </c>
      <c r="O1203" t="s">
        <v>16036</v>
      </c>
      <c r="P1203" t="s">
        <v>16037</v>
      </c>
      <c r="Q1203" t="s">
        <v>2784</v>
      </c>
      <c r="R1203" t="s">
        <v>16038</v>
      </c>
      <c r="S1203" t="s">
        <v>16039</v>
      </c>
      <c r="T1203" t="s">
        <v>16040</v>
      </c>
      <c r="U1203" t="s">
        <v>16041</v>
      </c>
      <c r="V1203" t="s">
        <v>10</v>
      </c>
      <c r="W1203" t="s">
        <v>53</v>
      </c>
      <c r="X1203" t="s">
        <v>690</v>
      </c>
      <c r="Y1203" t="s">
        <v>509</v>
      </c>
      <c r="Z1203" t="s">
        <v>666</v>
      </c>
    </row>
    <row r="1204" spans="1:26" hidden="1" x14ac:dyDescent="0.35">
      <c r="A1204">
        <v>480689207</v>
      </c>
      <c r="B1204" s="19">
        <v>44561</v>
      </c>
      <c r="C1204">
        <v>82356706</v>
      </c>
      <c r="D1204">
        <v>6388465</v>
      </c>
      <c r="E1204">
        <v>321180</v>
      </c>
      <c r="F1204">
        <v>294854</v>
      </c>
      <c r="G1204">
        <v>0</v>
      </c>
      <c r="H1204" t="s">
        <v>16042</v>
      </c>
      <c r="I1204" t="s">
        <v>16043</v>
      </c>
      <c r="J1204" t="s">
        <v>67</v>
      </c>
      <c r="K1204" t="s">
        <v>3482</v>
      </c>
      <c r="L1204" t="s">
        <v>16044</v>
      </c>
      <c r="M1204" t="s">
        <v>16045</v>
      </c>
      <c r="N1204" t="s">
        <v>9208</v>
      </c>
      <c r="O1204" t="s">
        <v>16046</v>
      </c>
      <c r="P1204" t="s">
        <v>15331</v>
      </c>
      <c r="Q1204" t="s">
        <v>4346</v>
      </c>
      <c r="R1204" t="s">
        <v>16047</v>
      </c>
      <c r="S1204" t="s">
        <v>8512</v>
      </c>
      <c r="T1204" t="s">
        <v>16048</v>
      </c>
      <c r="U1204" t="s">
        <v>16049</v>
      </c>
      <c r="V1204" t="s">
        <v>10</v>
      </c>
      <c r="W1204" t="s">
        <v>53</v>
      </c>
      <c r="X1204" t="s">
        <v>1222</v>
      </c>
      <c r="Y1204" t="s">
        <v>1125</v>
      </c>
      <c r="Z1204" t="s">
        <v>1174</v>
      </c>
    </row>
    <row r="1205" spans="1:26" hidden="1" x14ac:dyDescent="0.35">
      <c r="A1205">
        <v>319049276</v>
      </c>
      <c r="B1205" s="19">
        <v>45473</v>
      </c>
      <c r="C1205">
        <v>62322745</v>
      </c>
      <c r="D1205">
        <v>16230300</v>
      </c>
      <c r="E1205">
        <v>1409811</v>
      </c>
      <c r="F1205">
        <v>408328</v>
      </c>
      <c r="G1205">
        <v>222334</v>
      </c>
      <c r="H1205" t="s">
        <v>16050</v>
      </c>
      <c r="I1205" t="s">
        <v>16051</v>
      </c>
      <c r="J1205" t="s">
        <v>16052</v>
      </c>
      <c r="K1205" t="s">
        <v>16053</v>
      </c>
      <c r="L1205" t="s">
        <v>16054</v>
      </c>
      <c r="M1205" t="s">
        <v>16055</v>
      </c>
      <c r="N1205" t="s">
        <v>16056</v>
      </c>
      <c r="O1205" t="s">
        <v>16057</v>
      </c>
      <c r="P1205" t="s">
        <v>2255</v>
      </c>
      <c r="Q1205" t="s">
        <v>16058</v>
      </c>
      <c r="R1205" t="s">
        <v>16059</v>
      </c>
      <c r="S1205" t="s">
        <v>16060</v>
      </c>
      <c r="T1205" t="s">
        <v>16061</v>
      </c>
      <c r="U1205" t="s">
        <v>16062</v>
      </c>
      <c r="V1205" t="s">
        <v>10</v>
      </c>
      <c r="W1205" t="s">
        <v>53</v>
      </c>
      <c r="X1205" t="s">
        <v>1620</v>
      </c>
      <c r="Y1205" t="s">
        <v>1484</v>
      </c>
      <c r="Z1205" t="s">
        <v>1566</v>
      </c>
    </row>
    <row r="1206" spans="1:26" hidden="1" x14ac:dyDescent="0.35">
      <c r="A1206">
        <v>479464166</v>
      </c>
      <c r="B1206" s="19">
        <v>44926</v>
      </c>
      <c r="C1206">
        <v>201253769</v>
      </c>
      <c r="D1206">
        <v>125852864</v>
      </c>
      <c r="E1206">
        <v>-15611148</v>
      </c>
      <c r="F1206">
        <v>-7459296</v>
      </c>
      <c r="G1206">
        <v>-23918079</v>
      </c>
      <c r="H1206" t="s">
        <v>3394</v>
      </c>
      <c r="I1206" t="s">
        <v>16063</v>
      </c>
      <c r="J1206" t="s">
        <v>16064</v>
      </c>
      <c r="K1206" t="s">
        <v>16065</v>
      </c>
      <c r="L1206" t="s">
        <v>16066</v>
      </c>
      <c r="M1206" t="s">
        <v>16067</v>
      </c>
      <c r="N1206" t="s">
        <v>16068</v>
      </c>
      <c r="O1206" t="s">
        <v>49</v>
      </c>
      <c r="P1206" t="s">
        <v>16069</v>
      </c>
      <c r="Q1206" t="s">
        <v>16070</v>
      </c>
      <c r="R1206" t="s">
        <v>16071</v>
      </c>
      <c r="S1206" t="s">
        <v>16072</v>
      </c>
      <c r="T1206" t="s">
        <v>16073</v>
      </c>
      <c r="U1206" t="s">
        <v>16074</v>
      </c>
      <c r="V1206" t="s">
        <v>10</v>
      </c>
      <c r="W1206" t="s">
        <v>53</v>
      </c>
      <c r="X1206" t="s">
        <v>866</v>
      </c>
      <c r="Y1206" t="s">
        <v>771</v>
      </c>
      <c r="Z1206" t="s">
        <v>864</v>
      </c>
    </row>
    <row r="1207" spans="1:26" hidden="1" x14ac:dyDescent="0.35">
      <c r="A1207">
        <v>303514004</v>
      </c>
      <c r="B1207" s="19">
        <v>44561</v>
      </c>
      <c r="C1207">
        <v>275738728</v>
      </c>
      <c r="D1207">
        <v>58356093</v>
      </c>
      <c r="E1207">
        <v>33375154</v>
      </c>
      <c r="F1207">
        <v>32163281</v>
      </c>
      <c r="G1207">
        <v>22197496</v>
      </c>
      <c r="H1207" t="s">
        <v>4307</v>
      </c>
      <c r="I1207" t="s">
        <v>16075</v>
      </c>
      <c r="J1207" t="s">
        <v>13267</v>
      </c>
      <c r="K1207" t="s">
        <v>16076</v>
      </c>
      <c r="L1207" t="s">
        <v>16077</v>
      </c>
      <c r="M1207" t="s">
        <v>2624</v>
      </c>
      <c r="N1207" t="s">
        <v>16078</v>
      </c>
      <c r="O1207" t="s">
        <v>9208</v>
      </c>
      <c r="P1207" t="s">
        <v>16079</v>
      </c>
      <c r="Q1207" t="s">
        <v>16080</v>
      </c>
      <c r="R1207" t="s">
        <v>16081</v>
      </c>
      <c r="S1207" t="s">
        <v>16082</v>
      </c>
      <c r="T1207" t="s">
        <v>16083</v>
      </c>
      <c r="U1207" t="s">
        <v>16084</v>
      </c>
      <c r="V1207" t="s">
        <v>10</v>
      </c>
      <c r="W1207" t="s">
        <v>53</v>
      </c>
      <c r="X1207" t="s">
        <v>1162</v>
      </c>
      <c r="Y1207" t="s">
        <v>1125</v>
      </c>
      <c r="Z1207" t="s">
        <v>1163</v>
      </c>
    </row>
    <row r="1208" spans="1:26" hidden="1" x14ac:dyDescent="0.35">
      <c r="A1208">
        <v>303527501</v>
      </c>
      <c r="B1208" s="19">
        <v>42063</v>
      </c>
      <c r="C1208">
        <v>93523617</v>
      </c>
      <c r="D1208">
        <v>27982778</v>
      </c>
      <c r="E1208">
        <v>1730213</v>
      </c>
      <c r="F1208">
        <v>2177972</v>
      </c>
      <c r="G1208">
        <v>1341465</v>
      </c>
      <c r="H1208" t="s">
        <v>16085</v>
      </c>
      <c r="I1208" t="s">
        <v>16086</v>
      </c>
      <c r="J1208" t="s">
        <v>16087</v>
      </c>
      <c r="K1208" t="s">
        <v>16088</v>
      </c>
      <c r="L1208" t="s">
        <v>16089</v>
      </c>
      <c r="M1208" t="s">
        <v>7881</v>
      </c>
      <c r="N1208" t="s">
        <v>16090</v>
      </c>
      <c r="O1208" t="s">
        <v>10049</v>
      </c>
      <c r="P1208" t="s">
        <v>11796</v>
      </c>
      <c r="Q1208" t="s">
        <v>16091</v>
      </c>
      <c r="R1208" t="s">
        <v>16092</v>
      </c>
      <c r="S1208" t="s">
        <v>16093</v>
      </c>
      <c r="T1208" t="s">
        <v>16094</v>
      </c>
      <c r="U1208" t="s">
        <v>16095</v>
      </c>
      <c r="V1208" t="s">
        <v>10</v>
      </c>
      <c r="W1208" t="s">
        <v>53</v>
      </c>
      <c r="X1208" t="s">
        <v>1697</v>
      </c>
      <c r="Y1208" t="s">
        <v>1484</v>
      </c>
      <c r="Z1208" t="s">
        <v>1677</v>
      </c>
    </row>
    <row r="1209" spans="1:26" hidden="1" x14ac:dyDescent="0.35">
      <c r="A1209">
        <v>303527501</v>
      </c>
      <c r="B1209" s="19">
        <v>44985</v>
      </c>
      <c r="C1209">
        <v>110444104</v>
      </c>
      <c r="D1209">
        <v>33599367</v>
      </c>
      <c r="E1209">
        <v>2410443</v>
      </c>
      <c r="F1209">
        <v>5120599</v>
      </c>
      <c r="G1209">
        <v>3766231</v>
      </c>
      <c r="H1209" t="s">
        <v>16096</v>
      </c>
      <c r="I1209" t="s">
        <v>16097</v>
      </c>
      <c r="J1209" t="s">
        <v>16098</v>
      </c>
      <c r="K1209" t="s">
        <v>16099</v>
      </c>
      <c r="L1209" t="s">
        <v>16100</v>
      </c>
      <c r="M1209" t="s">
        <v>8562</v>
      </c>
      <c r="N1209" t="s">
        <v>3798</v>
      </c>
      <c r="O1209" t="s">
        <v>16101</v>
      </c>
      <c r="P1209" t="s">
        <v>14813</v>
      </c>
      <c r="Q1209" t="s">
        <v>16102</v>
      </c>
      <c r="R1209" t="s">
        <v>16103</v>
      </c>
      <c r="S1209" t="s">
        <v>3604</v>
      </c>
      <c r="T1209" t="s">
        <v>16104</v>
      </c>
      <c r="U1209" t="s">
        <v>16105</v>
      </c>
      <c r="V1209" t="s">
        <v>10</v>
      </c>
      <c r="W1209" t="s">
        <v>53</v>
      </c>
      <c r="X1209" t="s">
        <v>1697</v>
      </c>
      <c r="Y1209" t="s">
        <v>1484</v>
      </c>
      <c r="Z1209" t="s">
        <v>1677</v>
      </c>
    </row>
    <row r="1210" spans="1:26" hidden="1" x14ac:dyDescent="0.35">
      <c r="A1210">
        <v>319805974</v>
      </c>
      <c r="B1210" s="19">
        <v>42094</v>
      </c>
      <c r="C1210">
        <v>191678452</v>
      </c>
      <c r="D1210">
        <v>31221204</v>
      </c>
      <c r="E1210">
        <v>5303763</v>
      </c>
      <c r="F1210">
        <v>5755039</v>
      </c>
      <c r="G1210">
        <v>1446060</v>
      </c>
      <c r="H1210" t="s">
        <v>16106</v>
      </c>
      <c r="I1210" t="s">
        <v>16107</v>
      </c>
      <c r="J1210" t="s">
        <v>16108</v>
      </c>
      <c r="K1210" t="s">
        <v>16109</v>
      </c>
      <c r="L1210" t="s">
        <v>16110</v>
      </c>
      <c r="M1210" t="s">
        <v>16111</v>
      </c>
      <c r="N1210" t="s">
        <v>4898</v>
      </c>
      <c r="O1210" t="s">
        <v>16112</v>
      </c>
      <c r="P1210" t="s">
        <v>12017</v>
      </c>
      <c r="Q1210" t="s">
        <v>2784</v>
      </c>
      <c r="R1210" t="s">
        <v>16113</v>
      </c>
      <c r="S1210" t="s">
        <v>16114</v>
      </c>
      <c r="T1210" t="s">
        <v>14578</v>
      </c>
      <c r="U1210" t="s">
        <v>16115</v>
      </c>
      <c r="V1210" t="s">
        <v>10</v>
      </c>
      <c r="W1210" t="s">
        <v>53</v>
      </c>
      <c r="X1210" t="s">
        <v>665</v>
      </c>
      <c r="Y1210" t="s">
        <v>509</v>
      </c>
      <c r="Z1210" t="s">
        <v>666</v>
      </c>
    </row>
    <row r="1211" spans="1:26" hidden="1" x14ac:dyDescent="0.35">
      <c r="A1211">
        <v>319805974</v>
      </c>
      <c r="B1211" s="19">
        <v>42825</v>
      </c>
      <c r="C1211">
        <v>176142969</v>
      </c>
      <c r="D1211">
        <v>26238581</v>
      </c>
      <c r="E1211">
        <v>1507033</v>
      </c>
      <c r="F1211">
        <v>1922247</v>
      </c>
      <c r="G1211">
        <v>911686</v>
      </c>
      <c r="H1211" t="s">
        <v>16116</v>
      </c>
      <c r="I1211" t="s">
        <v>16117</v>
      </c>
      <c r="J1211" t="s">
        <v>16118</v>
      </c>
      <c r="K1211" t="s">
        <v>16119</v>
      </c>
      <c r="L1211" t="s">
        <v>16120</v>
      </c>
      <c r="M1211" t="s">
        <v>16121</v>
      </c>
      <c r="N1211" t="s">
        <v>16122</v>
      </c>
      <c r="O1211" t="s">
        <v>16123</v>
      </c>
      <c r="P1211" t="s">
        <v>5958</v>
      </c>
      <c r="Q1211" t="s">
        <v>327</v>
      </c>
      <c r="R1211" t="s">
        <v>16124</v>
      </c>
      <c r="S1211" t="s">
        <v>16125</v>
      </c>
      <c r="T1211" t="s">
        <v>16126</v>
      </c>
      <c r="U1211" t="s">
        <v>16127</v>
      </c>
      <c r="V1211" t="s">
        <v>10</v>
      </c>
      <c r="W1211" t="s">
        <v>53</v>
      </c>
      <c r="X1211" t="s">
        <v>665</v>
      </c>
      <c r="Y1211" t="s">
        <v>509</v>
      </c>
      <c r="Z1211" t="s">
        <v>666</v>
      </c>
    </row>
    <row r="1212" spans="1:26" hidden="1" x14ac:dyDescent="0.35">
      <c r="A1212">
        <v>482900610</v>
      </c>
      <c r="B1212" s="19">
        <v>42551</v>
      </c>
      <c r="C1212">
        <v>37224204</v>
      </c>
      <c r="D1212">
        <v>21115584</v>
      </c>
      <c r="E1212">
        <v>2566856</v>
      </c>
      <c r="F1212">
        <v>1755449</v>
      </c>
      <c r="G1212">
        <v>1413656</v>
      </c>
      <c r="H1212" t="s">
        <v>16128</v>
      </c>
      <c r="I1212" t="s">
        <v>16129</v>
      </c>
      <c r="J1212" t="s">
        <v>16130</v>
      </c>
      <c r="K1212" t="s">
        <v>3343</v>
      </c>
      <c r="L1212" t="s">
        <v>16131</v>
      </c>
      <c r="M1212" t="s">
        <v>16132</v>
      </c>
      <c r="N1212" t="s">
        <v>16133</v>
      </c>
      <c r="O1212" t="s">
        <v>2641</v>
      </c>
      <c r="P1212" t="s">
        <v>5765</v>
      </c>
      <c r="Q1212" t="s">
        <v>11602</v>
      </c>
      <c r="R1212" t="s">
        <v>16134</v>
      </c>
      <c r="S1212" t="s">
        <v>16135</v>
      </c>
      <c r="T1212" t="s">
        <v>16136</v>
      </c>
      <c r="U1212" t="s">
        <v>16137</v>
      </c>
      <c r="V1212" t="s">
        <v>10</v>
      </c>
      <c r="W1212" t="s">
        <v>53</v>
      </c>
      <c r="X1212" t="s">
        <v>1096</v>
      </c>
      <c r="Y1212" t="s">
        <v>1001</v>
      </c>
      <c r="Z1212" t="s">
        <v>1052</v>
      </c>
    </row>
    <row r="1213" spans="1:26" hidden="1" x14ac:dyDescent="0.35">
      <c r="A1213">
        <v>482900610</v>
      </c>
      <c r="B1213" s="19">
        <v>43646</v>
      </c>
      <c r="C1213">
        <v>44647730</v>
      </c>
      <c r="D1213">
        <v>26696379</v>
      </c>
      <c r="E1213">
        <v>1600620</v>
      </c>
      <c r="F1213">
        <v>716253</v>
      </c>
      <c r="G1213">
        <v>214916</v>
      </c>
      <c r="H1213" t="s">
        <v>16138</v>
      </c>
      <c r="I1213" t="s">
        <v>16139</v>
      </c>
      <c r="J1213" t="s">
        <v>16140</v>
      </c>
      <c r="K1213" t="s">
        <v>16141</v>
      </c>
      <c r="L1213" t="s">
        <v>16142</v>
      </c>
      <c r="M1213" t="s">
        <v>16143</v>
      </c>
      <c r="N1213" t="s">
        <v>8416</v>
      </c>
      <c r="O1213" t="s">
        <v>16144</v>
      </c>
      <c r="P1213" t="s">
        <v>9222</v>
      </c>
      <c r="Q1213" t="s">
        <v>12869</v>
      </c>
      <c r="R1213" t="s">
        <v>16145</v>
      </c>
      <c r="S1213" t="s">
        <v>16146</v>
      </c>
      <c r="T1213" t="s">
        <v>16147</v>
      </c>
      <c r="U1213" t="s">
        <v>16148</v>
      </c>
      <c r="V1213" t="s">
        <v>10</v>
      </c>
      <c r="W1213" t="s">
        <v>53</v>
      </c>
      <c r="X1213" t="s">
        <v>1096</v>
      </c>
      <c r="Y1213" t="s">
        <v>1001</v>
      </c>
      <c r="Z1213" t="s">
        <v>1052</v>
      </c>
    </row>
    <row r="1214" spans="1:26" hidden="1" x14ac:dyDescent="0.35">
      <c r="A1214">
        <v>379591597</v>
      </c>
      <c r="B1214" s="19">
        <v>43830</v>
      </c>
      <c r="C1214">
        <v>107727017</v>
      </c>
      <c r="D1214">
        <v>50922070</v>
      </c>
      <c r="E1214">
        <v>7985610</v>
      </c>
      <c r="F1214">
        <v>6769401</v>
      </c>
      <c r="G1214">
        <v>3250818</v>
      </c>
      <c r="H1214" t="s">
        <v>7518</v>
      </c>
      <c r="I1214" t="s">
        <v>16149</v>
      </c>
      <c r="J1214" t="s">
        <v>7275</v>
      </c>
      <c r="K1214" t="s">
        <v>16150</v>
      </c>
      <c r="L1214" t="s">
        <v>69</v>
      </c>
      <c r="M1214" t="s">
        <v>16151</v>
      </c>
      <c r="N1214" t="s">
        <v>13432</v>
      </c>
      <c r="O1214" t="s">
        <v>16152</v>
      </c>
      <c r="P1214" t="s">
        <v>16153</v>
      </c>
      <c r="Q1214" t="s">
        <v>16154</v>
      </c>
      <c r="R1214" t="s">
        <v>16155</v>
      </c>
      <c r="S1214" t="s">
        <v>16156</v>
      </c>
      <c r="T1214" t="s">
        <v>14419</v>
      </c>
      <c r="U1214" t="s">
        <v>16157</v>
      </c>
      <c r="V1214" t="s">
        <v>10</v>
      </c>
      <c r="W1214" t="s">
        <v>53</v>
      </c>
      <c r="X1214" t="s">
        <v>1774</v>
      </c>
      <c r="Y1214" t="s">
        <v>1766</v>
      </c>
      <c r="Z1214" t="s">
        <v>1766</v>
      </c>
    </row>
    <row r="1215" spans="1:26" hidden="1" x14ac:dyDescent="0.35">
      <c r="A1215">
        <v>320267784</v>
      </c>
      <c r="B1215" s="19">
        <v>43343</v>
      </c>
      <c r="C1215">
        <v>87117973</v>
      </c>
      <c r="D1215">
        <v>24032459</v>
      </c>
      <c r="E1215">
        <v>-803586</v>
      </c>
      <c r="F1215">
        <v>132404</v>
      </c>
      <c r="G1215">
        <v>703833</v>
      </c>
      <c r="H1215" t="s">
        <v>16158</v>
      </c>
      <c r="I1215" t="s">
        <v>16159</v>
      </c>
      <c r="J1215" t="s">
        <v>16160</v>
      </c>
      <c r="K1215" t="s">
        <v>16161</v>
      </c>
      <c r="L1215" t="s">
        <v>16162</v>
      </c>
      <c r="M1215" t="s">
        <v>16163</v>
      </c>
      <c r="N1215" t="s">
        <v>16164</v>
      </c>
      <c r="O1215" t="s">
        <v>16165</v>
      </c>
      <c r="P1215" t="s">
        <v>9942</v>
      </c>
      <c r="Q1215" t="s">
        <v>6487</v>
      </c>
      <c r="R1215" t="s">
        <v>16166</v>
      </c>
      <c r="S1215" t="s">
        <v>16167</v>
      </c>
      <c r="T1215" t="s">
        <v>16168</v>
      </c>
      <c r="U1215" t="s">
        <v>16169</v>
      </c>
      <c r="V1215" t="s">
        <v>10</v>
      </c>
      <c r="W1215" t="s">
        <v>53</v>
      </c>
      <c r="X1215" t="s">
        <v>1204</v>
      </c>
      <c r="Y1215" t="s">
        <v>1125</v>
      </c>
      <c r="Z1215" t="s">
        <v>1174</v>
      </c>
    </row>
    <row r="1216" spans="1:26" hidden="1" x14ac:dyDescent="0.35">
      <c r="A1216">
        <v>320267784</v>
      </c>
      <c r="B1216" s="19">
        <v>43708</v>
      </c>
      <c r="C1216">
        <v>92762265</v>
      </c>
      <c r="D1216">
        <v>27674868</v>
      </c>
      <c r="E1216">
        <v>-932284</v>
      </c>
      <c r="F1216">
        <v>1757607</v>
      </c>
      <c r="G1216">
        <v>1210242</v>
      </c>
      <c r="H1216" t="s">
        <v>16170</v>
      </c>
      <c r="I1216" t="s">
        <v>16171</v>
      </c>
      <c r="J1216" t="s">
        <v>16172</v>
      </c>
      <c r="K1216" t="s">
        <v>16173</v>
      </c>
      <c r="L1216" t="s">
        <v>16174</v>
      </c>
      <c r="M1216" t="s">
        <v>16175</v>
      </c>
      <c r="N1216" t="s">
        <v>16176</v>
      </c>
      <c r="O1216" t="s">
        <v>16177</v>
      </c>
      <c r="P1216" t="s">
        <v>16178</v>
      </c>
      <c r="Q1216" t="s">
        <v>16179</v>
      </c>
      <c r="R1216" t="s">
        <v>16180</v>
      </c>
      <c r="S1216" t="s">
        <v>16181</v>
      </c>
      <c r="T1216" t="s">
        <v>16182</v>
      </c>
      <c r="U1216" t="s">
        <v>16183</v>
      </c>
      <c r="V1216" t="s">
        <v>10</v>
      </c>
      <c r="W1216" t="s">
        <v>53</v>
      </c>
      <c r="X1216" t="s">
        <v>1204</v>
      </c>
      <c r="Y1216" t="s">
        <v>1125</v>
      </c>
      <c r="Z1216" t="s">
        <v>1174</v>
      </c>
    </row>
    <row r="1217" spans="1:26" hidden="1" x14ac:dyDescent="0.35">
      <c r="A1217">
        <v>304263940</v>
      </c>
      <c r="B1217" s="19">
        <v>44926</v>
      </c>
      <c r="C1217">
        <v>65301552</v>
      </c>
      <c r="D1217">
        <v>24618115</v>
      </c>
      <c r="E1217">
        <v>8493107</v>
      </c>
      <c r="F1217">
        <v>2605238</v>
      </c>
      <c r="G1217">
        <v>2451700</v>
      </c>
      <c r="H1217" t="s">
        <v>16184</v>
      </c>
      <c r="I1217" t="s">
        <v>16185</v>
      </c>
      <c r="J1217" t="s">
        <v>16186</v>
      </c>
      <c r="K1217" t="s">
        <v>16187</v>
      </c>
      <c r="L1217" t="s">
        <v>9548</v>
      </c>
      <c r="M1217" t="s">
        <v>16188</v>
      </c>
      <c r="N1217" t="s">
        <v>16189</v>
      </c>
      <c r="O1217" t="s">
        <v>4333</v>
      </c>
      <c r="P1217" t="s">
        <v>16190</v>
      </c>
      <c r="Q1217" t="s">
        <v>8442</v>
      </c>
      <c r="R1217" t="s">
        <v>16191</v>
      </c>
      <c r="S1217" t="s">
        <v>16192</v>
      </c>
      <c r="T1217" t="s">
        <v>16193</v>
      </c>
      <c r="U1217" t="s">
        <v>16194</v>
      </c>
      <c r="V1217" t="s">
        <v>10</v>
      </c>
      <c r="W1217" t="s">
        <v>53</v>
      </c>
      <c r="X1217" t="s">
        <v>559</v>
      </c>
      <c r="Y1217" t="s">
        <v>509</v>
      </c>
      <c r="Z1217" t="s">
        <v>529</v>
      </c>
    </row>
    <row r="1218" spans="1:26" hidden="1" x14ac:dyDescent="0.35">
      <c r="A1218">
        <v>381247683</v>
      </c>
      <c r="B1218" s="19">
        <v>42916</v>
      </c>
      <c r="C1218">
        <v>60404244</v>
      </c>
      <c r="D1218">
        <v>5902225</v>
      </c>
      <c r="E1218">
        <v>757740</v>
      </c>
      <c r="F1218">
        <v>-112884</v>
      </c>
      <c r="G1218">
        <v>-1671028</v>
      </c>
      <c r="H1218" t="s">
        <v>16195</v>
      </c>
      <c r="I1218" t="s">
        <v>16196</v>
      </c>
      <c r="J1218" t="s">
        <v>16197</v>
      </c>
      <c r="K1218" t="s">
        <v>16198</v>
      </c>
      <c r="L1218" t="s">
        <v>16199</v>
      </c>
      <c r="M1218" t="s">
        <v>16200</v>
      </c>
      <c r="N1218" t="s">
        <v>3226</v>
      </c>
      <c r="O1218" t="s">
        <v>16201</v>
      </c>
      <c r="P1218" t="s">
        <v>16202</v>
      </c>
      <c r="Q1218" t="s">
        <v>16203</v>
      </c>
      <c r="R1218" t="s">
        <v>16204</v>
      </c>
      <c r="S1218" t="s">
        <v>16205</v>
      </c>
      <c r="T1218" t="s">
        <v>16206</v>
      </c>
      <c r="U1218" t="s">
        <v>16207</v>
      </c>
      <c r="V1218" t="s">
        <v>10</v>
      </c>
      <c r="W1218" t="s">
        <v>53</v>
      </c>
      <c r="X1218" t="s">
        <v>1517</v>
      </c>
      <c r="Y1218" t="s">
        <v>1484</v>
      </c>
      <c r="Z1218" t="s">
        <v>1485</v>
      </c>
    </row>
    <row r="1219" spans="1:26" hidden="1" x14ac:dyDescent="0.35">
      <c r="A1219">
        <v>316252477</v>
      </c>
      <c r="B1219" s="19">
        <v>45657</v>
      </c>
      <c r="C1219">
        <v>280041930</v>
      </c>
      <c r="D1219">
        <v>79475691</v>
      </c>
      <c r="E1219">
        <v>20974095</v>
      </c>
      <c r="F1219">
        <v>15970346</v>
      </c>
      <c r="G1219">
        <v>12902448</v>
      </c>
      <c r="H1219" t="s">
        <v>16208</v>
      </c>
      <c r="I1219" t="s">
        <v>16209</v>
      </c>
      <c r="J1219" t="s">
        <v>16210</v>
      </c>
      <c r="K1219" t="s">
        <v>16211</v>
      </c>
      <c r="L1219" t="s">
        <v>3154</v>
      </c>
      <c r="M1219" t="s">
        <v>3802</v>
      </c>
      <c r="N1219" t="s">
        <v>16212</v>
      </c>
      <c r="O1219" t="s">
        <v>11081</v>
      </c>
      <c r="P1219" t="s">
        <v>5135</v>
      </c>
      <c r="Q1219" t="s">
        <v>16213</v>
      </c>
      <c r="R1219" t="s">
        <v>16214</v>
      </c>
      <c r="S1219" t="s">
        <v>16215</v>
      </c>
      <c r="T1219" t="s">
        <v>16216</v>
      </c>
      <c r="U1219" t="s">
        <v>5479</v>
      </c>
      <c r="V1219" t="s">
        <v>10</v>
      </c>
      <c r="W1219" t="s">
        <v>53</v>
      </c>
      <c r="X1219" t="s">
        <v>1336</v>
      </c>
      <c r="Y1219" t="s">
        <v>1125</v>
      </c>
      <c r="Z1219" t="s">
        <v>1326</v>
      </c>
    </row>
    <row r="1220" spans="1:26" hidden="1" x14ac:dyDescent="0.35">
      <c r="A1220">
        <v>302558622</v>
      </c>
      <c r="B1220" s="19">
        <v>42735</v>
      </c>
      <c r="C1220">
        <v>81773987</v>
      </c>
      <c r="D1220">
        <v>23797371</v>
      </c>
      <c r="E1220">
        <v>640480</v>
      </c>
      <c r="F1220">
        <v>-765292</v>
      </c>
      <c r="G1220">
        <v>74319</v>
      </c>
      <c r="H1220" t="s">
        <v>16217</v>
      </c>
      <c r="I1220" t="s">
        <v>16218</v>
      </c>
      <c r="J1220" t="s">
        <v>16219</v>
      </c>
      <c r="K1220" t="s">
        <v>16220</v>
      </c>
      <c r="L1220" t="s">
        <v>16221</v>
      </c>
      <c r="M1220" t="s">
        <v>16222</v>
      </c>
      <c r="N1220" t="s">
        <v>16223</v>
      </c>
      <c r="O1220" t="s">
        <v>4743</v>
      </c>
      <c r="P1220" t="s">
        <v>135</v>
      </c>
      <c r="Q1220" t="s">
        <v>16224</v>
      </c>
      <c r="R1220" t="s">
        <v>16225</v>
      </c>
      <c r="S1220" t="s">
        <v>15844</v>
      </c>
      <c r="T1220" t="s">
        <v>10102</v>
      </c>
      <c r="U1220" t="s">
        <v>16226</v>
      </c>
      <c r="V1220" t="s">
        <v>10</v>
      </c>
      <c r="W1220" t="s">
        <v>53</v>
      </c>
      <c r="X1220" t="s">
        <v>970</v>
      </c>
      <c r="Y1220" t="s">
        <v>771</v>
      </c>
      <c r="Z1220" t="s">
        <v>960</v>
      </c>
    </row>
    <row r="1221" spans="1:26" hidden="1" x14ac:dyDescent="0.35">
      <c r="A1221">
        <v>323438028</v>
      </c>
      <c r="B1221" s="19">
        <v>43159</v>
      </c>
      <c r="C1221">
        <v>109488516</v>
      </c>
      <c r="D1221">
        <v>45616241</v>
      </c>
      <c r="E1221">
        <v>1257184</v>
      </c>
      <c r="F1221">
        <v>-2819256</v>
      </c>
      <c r="G1221">
        <v>-867407</v>
      </c>
      <c r="H1221" t="s">
        <v>16227</v>
      </c>
      <c r="I1221" t="s">
        <v>16228</v>
      </c>
      <c r="J1221" t="s">
        <v>16229</v>
      </c>
      <c r="K1221" t="s">
        <v>16230</v>
      </c>
      <c r="L1221" t="s">
        <v>4545</v>
      </c>
      <c r="M1221" t="s">
        <v>16231</v>
      </c>
      <c r="N1221" t="s">
        <v>13759</v>
      </c>
      <c r="O1221" t="s">
        <v>16232</v>
      </c>
      <c r="P1221" t="s">
        <v>11497</v>
      </c>
      <c r="Q1221" t="s">
        <v>16233</v>
      </c>
      <c r="R1221" t="s">
        <v>16234</v>
      </c>
      <c r="S1221" t="s">
        <v>16235</v>
      </c>
      <c r="T1221" t="s">
        <v>16236</v>
      </c>
      <c r="U1221" t="s">
        <v>16237</v>
      </c>
      <c r="V1221" t="s">
        <v>10</v>
      </c>
      <c r="W1221" t="s">
        <v>53</v>
      </c>
      <c r="X1221" t="s">
        <v>603</v>
      </c>
      <c r="Y1221" t="s">
        <v>509</v>
      </c>
      <c r="Z1221" t="s">
        <v>529</v>
      </c>
    </row>
    <row r="1222" spans="1:26" hidden="1" x14ac:dyDescent="0.35">
      <c r="A1222">
        <v>323533042</v>
      </c>
      <c r="B1222" s="19">
        <v>43343</v>
      </c>
      <c r="C1222">
        <v>26354514</v>
      </c>
      <c r="D1222">
        <v>5179350</v>
      </c>
      <c r="E1222">
        <v>-1823181</v>
      </c>
      <c r="F1222">
        <v>-108327</v>
      </c>
      <c r="G1222">
        <v>39048</v>
      </c>
      <c r="H1222" t="s">
        <v>16238</v>
      </c>
      <c r="I1222" t="s">
        <v>16239</v>
      </c>
      <c r="J1222" t="s">
        <v>16240</v>
      </c>
      <c r="K1222" t="s">
        <v>16241</v>
      </c>
      <c r="L1222" t="s">
        <v>16242</v>
      </c>
      <c r="M1222" t="s">
        <v>16243</v>
      </c>
      <c r="N1222" t="s">
        <v>12597</v>
      </c>
      <c r="O1222" t="s">
        <v>6469</v>
      </c>
      <c r="P1222" t="s">
        <v>16244</v>
      </c>
      <c r="Q1222" t="s">
        <v>16245</v>
      </c>
      <c r="R1222" t="s">
        <v>16246</v>
      </c>
      <c r="S1222" t="s">
        <v>16247</v>
      </c>
      <c r="T1222" t="s">
        <v>16248</v>
      </c>
      <c r="U1222" t="s">
        <v>16249</v>
      </c>
      <c r="V1222" t="s">
        <v>10</v>
      </c>
      <c r="W1222" t="s">
        <v>53</v>
      </c>
      <c r="X1222" t="s">
        <v>743</v>
      </c>
      <c r="Y1222" t="s">
        <v>509</v>
      </c>
      <c r="Z1222" t="s">
        <v>731</v>
      </c>
    </row>
    <row r="1223" spans="1:26" hidden="1" x14ac:dyDescent="0.35">
      <c r="A1223">
        <v>303159859</v>
      </c>
      <c r="B1223" s="19">
        <v>45657</v>
      </c>
      <c r="C1223">
        <v>23330620</v>
      </c>
      <c r="D1223">
        <v>8425668</v>
      </c>
      <c r="E1223">
        <v>-5021371</v>
      </c>
      <c r="F1223">
        <v>-6847510</v>
      </c>
      <c r="G1223">
        <v>-7693225</v>
      </c>
      <c r="H1223" t="s">
        <v>16250</v>
      </c>
      <c r="I1223" t="s">
        <v>16251</v>
      </c>
      <c r="J1223" t="s">
        <v>3898</v>
      </c>
      <c r="K1223" t="s">
        <v>16252</v>
      </c>
      <c r="L1223" t="s">
        <v>16253</v>
      </c>
      <c r="M1223" t="s">
        <v>16254</v>
      </c>
      <c r="N1223" t="s">
        <v>16255</v>
      </c>
      <c r="O1223" t="s">
        <v>16256</v>
      </c>
      <c r="P1223" t="s">
        <v>16257</v>
      </c>
      <c r="Q1223" t="s">
        <v>16258</v>
      </c>
      <c r="R1223" t="s">
        <v>16259</v>
      </c>
      <c r="S1223" t="s">
        <v>16260</v>
      </c>
      <c r="T1223" t="s">
        <v>16261</v>
      </c>
      <c r="U1223" t="s">
        <v>16262</v>
      </c>
      <c r="V1223" t="s">
        <v>10</v>
      </c>
      <c r="W1223" t="s">
        <v>53</v>
      </c>
      <c r="X1223" t="s">
        <v>932</v>
      </c>
      <c r="Y1223" t="s">
        <v>771</v>
      </c>
      <c r="Z1223" t="s">
        <v>881</v>
      </c>
    </row>
    <row r="1224" spans="1:26" hidden="1" x14ac:dyDescent="0.35">
      <c r="A1224">
        <v>383907425</v>
      </c>
      <c r="B1224" s="19">
        <v>45107</v>
      </c>
      <c r="C1224">
        <v>82786329</v>
      </c>
      <c r="D1224">
        <v>21592390</v>
      </c>
      <c r="E1224">
        <v>1445354</v>
      </c>
      <c r="F1224">
        <v>268834</v>
      </c>
      <c r="G1224">
        <v>-129321</v>
      </c>
      <c r="H1224" t="s">
        <v>16263</v>
      </c>
      <c r="I1224" t="s">
        <v>16264</v>
      </c>
      <c r="J1224" t="s">
        <v>16265</v>
      </c>
      <c r="K1224" t="s">
        <v>16266</v>
      </c>
      <c r="L1224" t="s">
        <v>16267</v>
      </c>
      <c r="M1224" t="s">
        <v>16268</v>
      </c>
      <c r="N1224" t="s">
        <v>5133</v>
      </c>
      <c r="O1224" t="s">
        <v>16269</v>
      </c>
      <c r="P1224" t="s">
        <v>16270</v>
      </c>
      <c r="Q1224" t="s">
        <v>16271</v>
      </c>
      <c r="R1224" t="s">
        <v>16272</v>
      </c>
      <c r="S1224" t="s">
        <v>16273</v>
      </c>
      <c r="T1224" t="s">
        <v>5696</v>
      </c>
      <c r="U1224" t="s">
        <v>11290</v>
      </c>
      <c r="V1224" t="s">
        <v>10</v>
      </c>
      <c r="W1224" t="s">
        <v>53</v>
      </c>
      <c r="X1224" t="s">
        <v>1458</v>
      </c>
      <c r="Y1224" t="s">
        <v>1389</v>
      </c>
      <c r="Z1224" t="s">
        <v>1446</v>
      </c>
    </row>
    <row r="1225" spans="1:26" hidden="1" x14ac:dyDescent="0.35">
      <c r="A1225">
        <v>452725989</v>
      </c>
      <c r="B1225" s="19">
        <v>43921</v>
      </c>
      <c r="C1225">
        <v>32703325</v>
      </c>
      <c r="D1225">
        <v>13264345</v>
      </c>
      <c r="E1225">
        <v>5053341</v>
      </c>
      <c r="F1225">
        <v>4436306</v>
      </c>
      <c r="G1225">
        <v>2969326</v>
      </c>
      <c r="H1225" t="s">
        <v>2104</v>
      </c>
      <c r="I1225" t="s">
        <v>16274</v>
      </c>
      <c r="J1225" t="s">
        <v>16275</v>
      </c>
      <c r="K1225" t="s">
        <v>16276</v>
      </c>
      <c r="L1225" t="s">
        <v>16277</v>
      </c>
      <c r="M1225" t="s">
        <v>8709</v>
      </c>
      <c r="N1225" t="s">
        <v>7649</v>
      </c>
      <c r="O1225" t="s">
        <v>49</v>
      </c>
      <c r="P1225" t="s">
        <v>16278</v>
      </c>
      <c r="Q1225" t="s">
        <v>16279</v>
      </c>
      <c r="R1225" t="s">
        <v>16280</v>
      </c>
      <c r="S1225" t="s">
        <v>16281</v>
      </c>
      <c r="T1225" t="s">
        <v>16282</v>
      </c>
      <c r="U1225" t="s">
        <v>16283</v>
      </c>
      <c r="V1225" t="s">
        <v>10</v>
      </c>
      <c r="W1225" t="s">
        <v>53</v>
      </c>
      <c r="X1225" t="s">
        <v>1545</v>
      </c>
      <c r="Y1225" t="s">
        <v>1484</v>
      </c>
      <c r="Z1225" t="s">
        <v>1485</v>
      </c>
    </row>
    <row r="1226" spans="1:26" hidden="1" x14ac:dyDescent="0.35">
      <c r="A1226">
        <v>383986874</v>
      </c>
      <c r="B1226" s="19">
        <v>42735</v>
      </c>
      <c r="C1226">
        <v>1609709863</v>
      </c>
      <c r="D1226">
        <v>412267169</v>
      </c>
      <c r="E1226">
        <v>60427755</v>
      </c>
      <c r="F1226">
        <v>35391241</v>
      </c>
      <c r="G1226">
        <v>11964313</v>
      </c>
      <c r="H1226" t="s">
        <v>16284</v>
      </c>
      <c r="I1226" t="s">
        <v>16285</v>
      </c>
      <c r="J1226" t="s">
        <v>16286</v>
      </c>
      <c r="K1226" t="s">
        <v>16287</v>
      </c>
      <c r="L1226" t="s">
        <v>16288</v>
      </c>
      <c r="M1226" t="s">
        <v>16289</v>
      </c>
      <c r="N1226" t="s">
        <v>16290</v>
      </c>
      <c r="O1226" t="s">
        <v>13422</v>
      </c>
      <c r="P1226" t="s">
        <v>16291</v>
      </c>
      <c r="Q1226" t="s">
        <v>16292</v>
      </c>
      <c r="R1226" t="s">
        <v>16293</v>
      </c>
      <c r="S1226" t="s">
        <v>16294</v>
      </c>
      <c r="T1226" t="s">
        <v>16295</v>
      </c>
      <c r="U1226" t="s">
        <v>16296</v>
      </c>
      <c r="V1226" t="s">
        <v>10</v>
      </c>
      <c r="W1226" t="s">
        <v>53</v>
      </c>
      <c r="X1226" t="s">
        <v>1656</v>
      </c>
      <c r="Y1226" t="s">
        <v>1484</v>
      </c>
      <c r="Z1226" t="s">
        <v>1566</v>
      </c>
    </row>
    <row r="1227" spans="1:26" hidden="1" x14ac:dyDescent="0.35">
      <c r="A1227">
        <v>383986874</v>
      </c>
      <c r="B1227" s="19">
        <v>44561</v>
      </c>
      <c r="C1227">
        <v>1801226036</v>
      </c>
      <c r="D1227">
        <v>499167171</v>
      </c>
      <c r="E1227">
        <v>71346218</v>
      </c>
      <c r="F1227">
        <v>36934035</v>
      </c>
      <c r="G1227">
        <v>19995738</v>
      </c>
      <c r="H1227" t="s">
        <v>16297</v>
      </c>
      <c r="I1227" t="s">
        <v>16298</v>
      </c>
      <c r="J1227" t="s">
        <v>16299</v>
      </c>
      <c r="K1227" t="s">
        <v>16300</v>
      </c>
      <c r="L1227" t="s">
        <v>12709</v>
      </c>
      <c r="M1227" t="s">
        <v>16301</v>
      </c>
      <c r="N1227" t="s">
        <v>16302</v>
      </c>
      <c r="O1227" t="s">
        <v>9176</v>
      </c>
      <c r="P1227" t="s">
        <v>16303</v>
      </c>
      <c r="Q1227" t="s">
        <v>6585</v>
      </c>
      <c r="R1227" t="s">
        <v>16304</v>
      </c>
      <c r="S1227" t="s">
        <v>16305</v>
      </c>
      <c r="T1227" t="s">
        <v>6005</v>
      </c>
      <c r="U1227" t="s">
        <v>16306</v>
      </c>
      <c r="V1227" t="s">
        <v>10</v>
      </c>
      <c r="W1227" t="s">
        <v>53</v>
      </c>
      <c r="X1227" t="s">
        <v>1656</v>
      </c>
      <c r="Y1227" t="s">
        <v>1484</v>
      </c>
      <c r="Z1227" t="s">
        <v>1566</v>
      </c>
    </row>
    <row r="1228" spans="1:26" hidden="1" x14ac:dyDescent="0.35">
      <c r="A1228">
        <v>300747029</v>
      </c>
      <c r="B1228" s="19">
        <v>43830</v>
      </c>
      <c r="C1228">
        <v>28306217</v>
      </c>
      <c r="D1228">
        <v>10598104</v>
      </c>
      <c r="E1228">
        <v>1148143</v>
      </c>
      <c r="F1228">
        <v>235398</v>
      </c>
      <c r="G1228">
        <v>267481</v>
      </c>
      <c r="H1228" t="s">
        <v>16307</v>
      </c>
      <c r="I1228" t="s">
        <v>16308</v>
      </c>
      <c r="J1228" t="s">
        <v>16309</v>
      </c>
      <c r="K1228" t="s">
        <v>16310</v>
      </c>
      <c r="L1228" t="s">
        <v>16311</v>
      </c>
      <c r="M1228" t="s">
        <v>10161</v>
      </c>
      <c r="N1228" t="s">
        <v>13104</v>
      </c>
      <c r="O1228" t="s">
        <v>3877</v>
      </c>
      <c r="P1228" t="s">
        <v>7210</v>
      </c>
      <c r="Q1228" t="s">
        <v>12205</v>
      </c>
      <c r="R1228" t="s">
        <v>16312</v>
      </c>
      <c r="S1228" t="s">
        <v>16313</v>
      </c>
      <c r="T1228" t="s">
        <v>16314</v>
      </c>
      <c r="U1228" t="s">
        <v>2531</v>
      </c>
      <c r="V1228" t="s">
        <v>10</v>
      </c>
      <c r="W1228" t="s">
        <v>53</v>
      </c>
      <c r="X1228" t="s">
        <v>1543</v>
      </c>
      <c r="Y1228" t="s">
        <v>1484</v>
      </c>
      <c r="Z1228" t="s">
        <v>1485</v>
      </c>
    </row>
    <row r="1229" spans="1:26" hidden="1" x14ac:dyDescent="0.35">
      <c r="A1229">
        <v>353543358</v>
      </c>
      <c r="B1229" s="19">
        <v>44196</v>
      </c>
      <c r="C1229">
        <v>523237340</v>
      </c>
      <c r="D1229">
        <v>159728875</v>
      </c>
      <c r="E1229">
        <v>22425580</v>
      </c>
      <c r="F1229">
        <v>14226701</v>
      </c>
      <c r="G1229">
        <v>12669965</v>
      </c>
      <c r="H1229" t="s">
        <v>15369</v>
      </c>
      <c r="I1229" t="s">
        <v>16315</v>
      </c>
      <c r="J1229" t="s">
        <v>16316</v>
      </c>
      <c r="K1229" t="s">
        <v>16317</v>
      </c>
      <c r="L1229" t="s">
        <v>16318</v>
      </c>
      <c r="M1229" t="s">
        <v>16319</v>
      </c>
      <c r="N1229" t="s">
        <v>16320</v>
      </c>
      <c r="O1229" t="s">
        <v>8712</v>
      </c>
      <c r="P1229" t="s">
        <v>16321</v>
      </c>
      <c r="Q1229" t="s">
        <v>10326</v>
      </c>
      <c r="R1229" t="s">
        <v>16322</v>
      </c>
      <c r="S1229" t="s">
        <v>289</v>
      </c>
      <c r="T1229" t="s">
        <v>16323</v>
      </c>
      <c r="U1229" t="s">
        <v>16324</v>
      </c>
      <c r="V1229" t="s">
        <v>10</v>
      </c>
      <c r="W1229" t="s">
        <v>53</v>
      </c>
      <c r="X1229" t="s">
        <v>1178</v>
      </c>
      <c r="Y1229" t="s">
        <v>1125</v>
      </c>
      <c r="Z1229" t="s">
        <v>1174</v>
      </c>
    </row>
    <row r="1230" spans="1:26" hidden="1" x14ac:dyDescent="0.35">
      <c r="A1230">
        <v>353543358</v>
      </c>
      <c r="B1230" s="19">
        <v>45291</v>
      </c>
      <c r="C1230">
        <v>817785222</v>
      </c>
      <c r="D1230">
        <v>254867878</v>
      </c>
      <c r="E1230">
        <v>28384153</v>
      </c>
      <c r="F1230">
        <v>11615888</v>
      </c>
      <c r="G1230">
        <v>14954483</v>
      </c>
      <c r="H1230" t="s">
        <v>16325</v>
      </c>
      <c r="I1230" t="s">
        <v>16326</v>
      </c>
      <c r="J1230" t="s">
        <v>16327</v>
      </c>
      <c r="K1230" t="s">
        <v>16328</v>
      </c>
      <c r="L1230" t="s">
        <v>3445</v>
      </c>
      <c r="M1230" t="s">
        <v>16329</v>
      </c>
      <c r="N1230" t="s">
        <v>2732</v>
      </c>
      <c r="O1230" t="s">
        <v>10926</v>
      </c>
      <c r="P1230" t="s">
        <v>16330</v>
      </c>
      <c r="Q1230" t="s">
        <v>16331</v>
      </c>
      <c r="R1230" t="s">
        <v>16332</v>
      </c>
      <c r="S1230" t="s">
        <v>16333</v>
      </c>
      <c r="T1230" t="s">
        <v>16334</v>
      </c>
      <c r="U1230" t="s">
        <v>16335</v>
      </c>
      <c r="V1230" t="s">
        <v>10</v>
      </c>
      <c r="W1230" t="s">
        <v>53</v>
      </c>
      <c r="X1230" t="s">
        <v>1178</v>
      </c>
      <c r="Y1230" t="s">
        <v>1125</v>
      </c>
      <c r="Z1230" t="s">
        <v>1174</v>
      </c>
    </row>
    <row r="1231" spans="1:26" hidden="1" x14ac:dyDescent="0.35">
      <c r="A1231">
        <v>384169108</v>
      </c>
      <c r="B1231" s="19">
        <v>44926</v>
      </c>
      <c r="C1231">
        <v>40560937</v>
      </c>
      <c r="D1231">
        <v>19928722</v>
      </c>
      <c r="E1231">
        <v>3623350</v>
      </c>
      <c r="F1231">
        <v>199616</v>
      </c>
      <c r="G1231">
        <v>806605</v>
      </c>
      <c r="H1231" t="s">
        <v>16336</v>
      </c>
      <c r="I1231" t="s">
        <v>16337</v>
      </c>
      <c r="J1231" t="s">
        <v>16338</v>
      </c>
      <c r="K1231" t="s">
        <v>16339</v>
      </c>
      <c r="L1231" t="s">
        <v>16340</v>
      </c>
      <c r="M1231" t="s">
        <v>7440</v>
      </c>
      <c r="N1231" t="s">
        <v>11878</v>
      </c>
      <c r="O1231" t="s">
        <v>16341</v>
      </c>
      <c r="P1231" t="s">
        <v>11807</v>
      </c>
      <c r="Q1231" t="s">
        <v>7603</v>
      </c>
      <c r="R1231" t="s">
        <v>16342</v>
      </c>
      <c r="S1231" t="s">
        <v>16343</v>
      </c>
      <c r="T1231" t="s">
        <v>16344</v>
      </c>
      <c r="U1231" t="s">
        <v>16345</v>
      </c>
      <c r="V1231" t="s">
        <v>10</v>
      </c>
      <c r="W1231" t="s">
        <v>53</v>
      </c>
      <c r="X1231" t="s">
        <v>573</v>
      </c>
      <c r="Y1231" t="s">
        <v>509</v>
      </c>
      <c r="Z1231" t="s">
        <v>529</v>
      </c>
    </row>
    <row r="1232" spans="1:26" hidden="1" x14ac:dyDescent="0.35">
      <c r="A1232">
        <v>302049168</v>
      </c>
      <c r="B1232" s="19">
        <v>44255</v>
      </c>
      <c r="C1232">
        <v>57626525</v>
      </c>
      <c r="D1232">
        <v>23715424</v>
      </c>
      <c r="E1232">
        <v>3301425</v>
      </c>
      <c r="F1232">
        <v>1546071</v>
      </c>
      <c r="G1232">
        <v>320610</v>
      </c>
      <c r="H1232" t="s">
        <v>11183</v>
      </c>
      <c r="I1232" t="s">
        <v>16346</v>
      </c>
      <c r="J1232" t="s">
        <v>16347</v>
      </c>
      <c r="K1232" t="s">
        <v>16348</v>
      </c>
      <c r="L1232" t="s">
        <v>16349</v>
      </c>
      <c r="M1232" t="s">
        <v>3432</v>
      </c>
      <c r="N1232" t="s">
        <v>16350</v>
      </c>
      <c r="O1232" t="s">
        <v>10170</v>
      </c>
      <c r="P1232" t="s">
        <v>16351</v>
      </c>
      <c r="Q1232" t="s">
        <v>16352</v>
      </c>
      <c r="R1232" t="s">
        <v>16353</v>
      </c>
      <c r="S1232" t="s">
        <v>15921</v>
      </c>
      <c r="T1232" t="s">
        <v>16354</v>
      </c>
      <c r="U1232" t="s">
        <v>303</v>
      </c>
      <c r="V1232" t="s">
        <v>10</v>
      </c>
      <c r="W1232" t="s">
        <v>53</v>
      </c>
      <c r="X1232" t="s">
        <v>1715</v>
      </c>
      <c r="Y1232" t="s">
        <v>1484</v>
      </c>
      <c r="Z1232" t="s">
        <v>1677</v>
      </c>
    </row>
    <row r="1233" spans="1:26" hidden="1" x14ac:dyDescent="0.35">
      <c r="A1233">
        <v>380619759</v>
      </c>
      <c r="B1233" s="19">
        <v>44926</v>
      </c>
      <c r="C1233">
        <v>107526917</v>
      </c>
      <c r="D1233">
        <v>22071144</v>
      </c>
      <c r="E1233">
        <v>935719</v>
      </c>
      <c r="F1233">
        <v>-150110</v>
      </c>
      <c r="G1233">
        <v>76282</v>
      </c>
      <c r="H1233" t="s">
        <v>16355</v>
      </c>
      <c r="I1233" t="s">
        <v>16356</v>
      </c>
      <c r="J1233" t="s">
        <v>8984</v>
      </c>
      <c r="K1233" t="s">
        <v>16357</v>
      </c>
      <c r="L1233" t="s">
        <v>16358</v>
      </c>
      <c r="M1233" t="s">
        <v>14101</v>
      </c>
      <c r="N1233" t="s">
        <v>7731</v>
      </c>
      <c r="O1233" t="s">
        <v>16359</v>
      </c>
      <c r="P1233" t="s">
        <v>16360</v>
      </c>
      <c r="Q1233" t="s">
        <v>16361</v>
      </c>
      <c r="R1233" t="s">
        <v>16362</v>
      </c>
      <c r="S1233" t="s">
        <v>16363</v>
      </c>
      <c r="T1233" t="s">
        <v>16364</v>
      </c>
      <c r="U1233" t="s">
        <v>4987</v>
      </c>
      <c r="V1233" t="s">
        <v>10</v>
      </c>
      <c r="W1233" t="s">
        <v>53</v>
      </c>
      <c r="X1233" t="s">
        <v>1844</v>
      </c>
      <c r="Y1233" t="s">
        <v>1803</v>
      </c>
      <c r="Z1233" t="s">
        <v>1838</v>
      </c>
    </row>
    <row r="1234" spans="1:26" hidden="1" x14ac:dyDescent="0.35">
      <c r="A1234">
        <v>400040283</v>
      </c>
      <c r="B1234" s="19">
        <v>43982</v>
      </c>
      <c r="C1234">
        <v>504944839</v>
      </c>
      <c r="D1234">
        <v>160456790</v>
      </c>
      <c r="E1234">
        <v>41725249</v>
      </c>
      <c r="F1234">
        <v>24723240</v>
      </c>
      <c r="G1234">
        <v>14126255</v>
      </c>
      <c r="H1234" t="s">
        <v>9510</v>
      </c>
      <c r="I1234" t="s">
        <v>16365</v>
      </c>
      <c r="J1234" t="s">
        <v>16366</v>
      </c>
      <c r="K1234" t="s">
        <v>16367</v>
      </c>
      <c r="L1234" t="s">
        <v>16368</v>
      </c>
      <c r="M1234" t="s">
        <v>8709</v>
      </c>
      <c r="N1234" t="s">
        <v>16369</v>
      </c>
      <c r="O1234" t="s">
        <v>6966</v>
      </c>
      <c r="P1234" t="s">
        <v>6990</v>
      </c>
      <c r="Q1234" t="s">
        <v>16370</v>
      </c>
      <c r="R1234" t="s">
        <v>16371</v>
      </c>
      <c r="S1234" t="s">
        <v>16372</v>
      </c>
      <c r="T1234" t="s">
        <v>3242</v>
      </c>
      <c r="U1234" t="s">
        <v>16373</v>
      </c>
      <c r="V1234" t="s">
        <v>10</v>
      </c>
      <c r="W1234" t="s">
        <v>53</v>
      </c>
      <c r="X1234" t="s">
        <v>1332</v>
      </c>
      <c r="Y1234" t="s">
        <v>1125</v>
      </c>
      <c r="Z1234" t="s">
        <v>1326</v>
      </c>
    </row>
    <row r="1235" spans="1:26" hidden="1" x14ac:dyDescent="0.35">
      <c r="A1235">
        <v>388680670</v>
      </c>
      <c r="B1235" s="19">
        <v>43830</v>
      </c>
      <c r="C1235">
        <v>44029235</v>
      </c>
      <c r="D1235">
        <v>16928243</v>
      </c>
      <c r="E1235">
        <v>2762812</v>
      </c>
      <c r="F1235">
        <v>2071835</v>
      </c>
      <c r="G1235">
        <v>1202270</v>
      </c>
      <c r="H1235" t="s">
        <v>16374</v>
      </c>
      <c r="I1235" t="s">
        <v>16375</v>
      </c>
      <c r="J1235" t="s">
        <v>16376</v>
      </c>
      <c r="K1235" t="s">
        <v>16377</v>
      </c>
      <c r="L1235" t="s">
        <v>16378</v>
      </c>
      <c r="M1235" t="s">
        <v>16379</v>
      </c>
      <c r="N1235" t="s">
        <v>10253</v>
      </c>
      <c r="O1235" t="s">
        <v>16380</v>
      </c>
      <c r="P1235" t="s">
        <v>16381</v>
      </c>
      <c r="Q1235" t="s">
        <v>105</v>
      </c>
      <c r="R1235" t="s">
        <v>16382</v>
      </c>
      <c r="S1235" t="s">
        <v>5717</v>
      </c>
      <c r="T1235" t="s">
        <v>16383</v>
      </c>
      <c r="U1235" t="s">
        <v>16384</v>
      </c>
      <c r="V1235" t="s">
        <v>10</v>
      </c>
      <c r="W1235" t="s">
        <v>53</v>
      </c>
      <c r="X1235" t="s">
        <v>663</v>
      </c>
      <c r="Y1235" t="s">
        <v>509</v>
      </c>
      <c r="Z1235" t="s">
        <v>645</v>
      </c>
    </row>
    <row r="1236" spans="1:26" hidden="1" x14ac:dyDescent="0.35">
      <c r="A1236">
        <v>363500794</v>
      </c>
      <c r="B1236" s="19">
        <v>44196</v>
      </c>
      <c r="C1236">
        <v>117318951</v>
      </c>
      <c r="D1236">
        <v>36405433</v>
      </c>
      <c r="E1236">
        <v>8584303</v>
      </c>
      <c r="F1236">
        <v>5761643</v>
      </c>
      <c r="G1236">
        <v>3999871</v>
      </c>
      <c r="H1236" t="s">
        <v>16385</v>
      </c>
      <c r="I1236" t="s">
        <v>16386</v>
      </c>
      <c r="J1236" t="s">
        <v>16387</v>
      </c>
      <c r="K1236" t="s">
        <v>16388</v>
      </c>
      <c r="L1236" t="s">
        <v>5847</v>
      </c>
      <c r="M1236" t="s">
        <v>16389</v>
      </c>
      <c r="N1236" t="s">
        <v>4569</v>
      </c>
      <c r="O1236" t="s">
        <v>16390</v>
      </c>
      <c r="P1236" t="s">
        <v>9932</v>
      </c>
      <c r="Q1236" t="s">
        <v>16391</v>
      </c>
      <c r="R1236" t="s">
        <v>16392</v>
      </c>
      <c r="S1236" t="s">
        <v>16393</v>
      </c>
      <c r="T1236" t="s">
        <v>16394</v>
      </c>
      <c r="U1236" t="s">
        <v>16395</v>
      </c>
      <c r="V1236" t="s">
        <v>10</v>
      </c>
      <c r="W1236" t="s">
        <v>53</v>
      </c>
      <c r="X1236" t="s">
        <v>897</v>
      </c>
      <c r="Y1236" t="s">
        <v>771</v>
      </c>
      <c r="Z1236" t="s">
        <v>881</v>
      </c>
    </row>
    <row r="1237" spans="1:26" hidden="1" x14ac:dyDescent="0.35">
      <c r="A1237">
        <v>352765507</v>
      </c>
      <c r="B1237" s="19">
        <v>43465</v>
      </c>
      <c r="C1237">
        <v>61625811</v>
      </c>
      <c r="D1237">
        <v>7820839</v>
      </c>
      <c r="E1237">
        <v>1873436</v>
      </c>
      <c r="F1237">
        <v>1473499</v>
      </c>
      <c r="G1237">
        <v>1010519</v>
      </c>
      <c r="H1237" t="s">
        <v>3755</v>
      </c>
      <c r="I1237" t="s">
        <v>16396</v>
      </c>
      <c r="J1237" t="s">
        <v>16397</v>
      </c>
      <c r="K1237" t="s">
        <v>16398</v>
      </c>
      <c r="L1237" t="s">
        <v>16399</v>
      </c>
      <c r="M1237" t="s">
        <v>16400</v>
      </c>
      <c r="N1237" t="s">
        <v>16401</v>
      </c>
      <c r="O1237" t="s">
        <v>49</v>
      </c>
      <c r="P1237" t="s">
        <v>16402</v>
      </c>
      <c r="Q1237" t="s">
        <v>16403</v>
      </c>
      <c r="R1237" t="s">
        <v>16404</v>
      </c>
      <c r="S1237" t="s">
        <v>16405</v>
      </c>
      <c r="T1237" t="s">
        <v>16406</v>
      </c>
      <c r="U1237" t="s">
        <v>16407</v>
      </c>
      <c r="V1237" t="s">
        <v>10</v>
      </c>
      <c r="W1237" t="s">
        <v>53</v>
      </c>
      <c r="X1237" t="s">
        <v>1294</v>
      </c>
      <c r="Y1237" t="s">
        <v>1125</v>
      </c>
      <c r="Z1237" t="s">
        <v>1174</v>
      </c>
    </row>
    <row r="1238" spans="1:26" hidden="1" x14ac:dyDescent="0.35">
      <c r="A1238">
        <v>380230573</v>
      </c>
      <c r="B1238" s="19">
        <v>45657</v>
      </c>
      <c r="C1238">
        <v>48023724</v>
      </c>
      <c r="D1238">
        <v>8743488</v>
      </c>
      <c r="E1238">
        <v>711266</v>
      </c>
      <c r="F1238">
        <v>453426</v>
      </c>
      <c r="G1238">
        <v>322705</v>
      </c>
      <c r="H1238" t="s">
        <v>16408</v>
      </c>
      <c r="I1238" t="s">
        <v>16409</v>
      </c>
      <c r="J1238" t="s">
        <v>16410</v>
      </c>
      <c r="K1238" t="s">
        <v>16411</v>
      </c>
      <c r="L1238" t="s">
        <v>16412</v>
      </c>
      <c r="M1238" t="s">
        <v>2227</v>
      </c>
      <c r="N1238" t="s">
        <v>12654</v>
      </c>
      <c r="O1238" t="s">
        <v>16413</v>
      </c>
      <c r="P1238" t="s">
        <v>5011</v>
      </c>
      <c r="Q1238" t="s">
        <v>3246</v>
      </c>
      <c r="R1238" t="s">
        <v>7362</v>
      </c>
      <c r="S1238" t="s">
        <v>16414</v>
      </c>
      <c r="T1238" t="s">
        <v>16415</v>
      </c>
      <c r="U1238" t="s">
        <v>16416</v>
      </c>
      <c r="V1238" t="s">
        <v>10</v>
      </c>
      <c r="W1238" t="s">
        <v>53</v>
      </c>
      <c r="X1238" t="s">
        <v>1628</v>
      </c>
      <c r="Y1238" t="s">
        <v>1484</v>
      </c>
      <c r="Z1238" t="s">
        <v>1566</v>
      </c>
    </row>
    <row r="1239" spans="1:26" hidden="1" x14ac:dyDescent="0.35">
      <c r="A1239">
        <v>384349247</v>
      </c>
      <c r="B1239" s="19">
        <v>42735</v>
      </c>
      <c r="C1239">
        <v>66582486</v>
      </c>
      <c r="D1239">
        <v>24954256</v>
      </c>
      <c r="E1239">
        <v>1135263</v>
      </c>
      <c r="F1239">
        <v>1126947</v>
      </c>
      <c r="G1239">
        <v>0</v>
      </c>
      <c r="H1239" t="s">
        <v>16417</v>
      </c>
      <c r="I1239" t="s">
        <v>12649</v>
      </c>
      <c r="J1239" t="s">
        <v>67</v>
      </c>
      <c r="K1239" t="s">
        <v>3798</v>
      </c>
      <c r="L1239" t="s">
        <v>16418</v>
      </c>
      <c r="M1239" t="s">
        <v>16419</v>
      </c>
      <c r="N1239" t="s">
        <v>3866</v>
      </c>
      <c r="O1239" t="s">
        <v>16420</v>
      </c>
      <c r="P1239" t="s">
        <v>16421</v>
      </c>
      <c r="Q1239" t="s">
        <v>16422</v>
      </c>
      <c r="R1239" t="s">
        <v>16423</v>
      </c>
      <c r="S1239" t="s">
        <v>16424</v>
      </c>
      <c r="T1239" t="s">
        <v>16425</v>
      </c>
      <c r="U1239" t="s">
        <v>16426</v>
      </c>
      <c r="V1239" t="s">
        <v>10</v>
      </c>
      <c r="W1239" t="s">
        <v>53</v>
      </c>
      <c r="X1239" t="s">
        <v>1236</v>
      </c>
      <c r="Y1239" t="s">
        <v>1125</v>
      </c>
      <c r="Z1239" t="s">
        <v>1174</v>
      </c>
    </row>
    <row r="1240" spans="1:26" hidden="1" x14ac:dyDescent="0.35">
      <c r="A1240">
        <v>351722202</v>
      </c>
      <c r="B1240" s="19">
        <v>43738</v>
      </c>
      <c r="C1240">
        <v>64174810</v>
      </c>
      <c r="D1240">
        <v>13737349</v>
      </c>
      <c r="E1240">
        <v>3126789</v>
      </c>
      <c r="F1240">
        <v>1811572</v>
      </c>
      <c r="G1240">
        <v>1016770</v>
      </c>
      <c r="H1240" t="s">
        <v>16427</v>
      </c>
      <c r="I1240" t="s">
        <v>16428</v>
      </c>
      <c r="J1240" t="s">
        <v>16429</v>
      </c>
      <c r="K1240" t="s">
        <v>16430</v>
      </c>
      <c r="L1240" t="s">
        <v>16431</v>
      </c>
      <c r="M1240" t="s">
        <v>49</v>
      </c>
      <c r="N1240" t="s">
        <v>98</v>
      </c>
      <c r="O1240" t="s">
        <v>16432</v>
      </c>
      <c r="P1240" t="s">
        <v>16433</v>
      </c>
      <c r="Q1240" t="s">
        <v>16432</v>
      </c>
      <c r="R1240" t="s">
        <v>16434</v>
      </c>
      <c r="S1240" t="s">
        <v>16435</v>
      </c>
      <c r="T1240" t="s">
        <v>16436</v>
      </c>
      <c r="U1240" t="s">
        <v>16437</v>
      </c>
      <c r="V1240" t="s">
        <v>10</v>
      </c>
      <c r="W1240" t="s">
        <v>53</v>
      </c>
      <c r="X1240" t="s">
        <v>1606</v>
      </c>
      <c r="Y1240" t="s">
        <v>1484</v>
      </c>
      <c r="Z1240" t="s">
        <v>1566</v>
      </c>
    </row>
    <row r="1241" spans="1:26" hidden="1" x14ac:dyDescent="0.35">
      <c r="A1241">
        <v>381077783</v>
      </c>
      <c r="B1241" s="19">
        <v>45291</v>
      </c>
      <c r="C1241">
        <v>89578769</v>
      </c>
      <c r="D1241">
        <v>46697943</v>
      </c>
      <c r="E1241">
        <v>38923</v>
      </c>
      <c r="F1241">
        <v>-1403776</v>
      </c>
      <c r="G1241">
        <v>-381609</v>
      </c>
      <c r="H1241" t="s">
        <v>16438</v>
      </c>
      <c r="I1241" t="s">
        <v>16439</v>
      </c>
      <c r="J1241" t="s">
        <v>16440</v>
      </c>
      <c r="K1241" t="s">
        <v>16441</v>
      </c>
      <c r="L1241" t="s">
        <v>16442</v>
      </c>
      <c r="M1241" t="s">
        <v>16443</v>
      </c>
      <c r="N1241" t="s">
        <v>16444</v>
      </c>
      <c r="O1241" t="s">
        <v>16445</v>
      </c>
      <c r="P1241" t="s">
        <v>420</v>
      </c>
      <c r="Q1241" t="s">
        <v>16446</v>
      </c>
      <c r="R1241" t="s">
        <v>12723</v>
      </c>
      <c r="S1241" t="s">
        <v>16447</v>
      </c>
      <c r="T1241" t="s">
        <v>16448</v>
      </c>
      <c r="U1241" t="s">
        <v>16449</v>
      </c>
      <c r="V1241" t="s">
        <v>10</v>
      </c>
      <c r="W1241" t="s">
        <v>53</v>
      </c>
      <c r="X1241" t="s">
        <v>776</v>
      </c>
      <c r="Y1241" t="s">
        <v>771</v>
      </c>
      <c r="Z1241" t="s">
        <v>772</v>
      </c>
    </row>
    <row r="1242" spans="1:26" hidden="1" x14ac:dyDescent="0.35">
      <c r="A1242">
        <v>350063384</v>
      </c>
      <c r="B1242" s="19">
        <v>42735</v>
      </c>
      <c r="C1242">
        <v>602744118</v>
      </c>
      <c r="D1242">
        <v>270554089</v>
      </c>
      <c r="E1242">
        <v>54286418</v>
      </c>
      <c r="F1242">
        <v>23018505</v>
      </c>
      <c r="G1242">
        <v>19689551</v>
      </c>
      <c r="H1242" t="s">
        <v>15301</v>
      </c>
      <c r="I1242" t="s">
        <v>16450</v>
      </c>
      <c r="J1242" t="s">
        <v>16451</v>
      </c>
      <c r="K1242" t="s">
        <v>16452</v>
      </c>
      <c r="L1242" t="s">
        <v>16453</v>
      </c>
      <c r="M1242" t="s">
        <v>10927</v>
      </c>
      <c r="N1242" t="s">
        <v>16454</v>
      </c>
      <c r="O1242" t="s">
        <v>209</v>
      </c>
      <c r="P1242" t="s">
        <v>14263</v>
      </c>
      <c r="Q1242" t="s">
        <v>11840</v>
      </c>
      <c r="R1242" t="s">
        <v>16455</v>
      </c>
      <c r="S1242" t="s">
        <v>5585</v>
      </c>
      <c r="T1242" t="s">
        <v>16456</v>
      </c>
      <c r="U1242" t="s">
        <v>16457</v>
      </c>
      <c r="V1242" t="s">
        <v>10</v>
      </c>
      <c r="W1242" t="s">
        <v>53</v>
      </c>
      <c r="X1242" t="s">
        <v>1328</v>
      </c>
      <c r="Y1242" t="s">
        <v>1125</v>
      </c>
      <c r="Z1242" t="s">
        <v>1326</v>
      </c>
    </row>
    <row r="1243" spans="1:26" hidden="1" x14ac:dyDescent="0.35">
      <c r="A1243">
        <v>350063384</v>
      </c>
      <c r="B1243" s="19">
        <v>45657</v>
      </c>
      <c r="C1243">
        <v>810108826</v>
      </c>
      <c r="D1243">
        <v>331532851</v>
      </c>
      <c r="E1243">
        <v>50191726</v>
      </c>
      <c r="F1243">
        <v>13551638</v>
      </c>
      <c r="G1243">
        <v>18816806</v>
      </c>
      <c r="H1243" t="s">
        <v>7324</v>
      </c>
      <c r="I1243" t="s">
        <v>16458</v>
      </c>
      <c r="J1243" t="s">
        <v>16459</v>
      </c>
      <c r="K1243" t="s">
        <v>16460</v>
      </c>
      <c r="L1243" t="s">
        <v>16461</v>
      </c>
      <c r="M1243" t="s">
        <v>14156</v>
      </c>
      <c r="N1243" t="s">
        <v>6745</v>
      </c>
      <c r="O1243" t="s">
        <v>4472</v>
      </c>
      <c r="P1243" t="s">
        <v>16462</v>
      </c>
      <c r="Q1243" t="s">
        <v>16463</v>
      </c>
      <c r="R1243" t="s">
        <v>16464</v>
      </c>
      <c r="S1243" t="s">
        <v>16465</v>
      </c>
      <c r="T1243" t="s">
        <v>16466</v>
      </c>
      <c r="U1243" t="s">
        <v>16467</v>
      </c>
      <c r="V1243" t="s">
        <v>10</v>
      </c>
      <c r="W1243" t="s">
        <v>53</v>
      </c>
      <c r="X1243" t="s">
        <v>1328</v>
      </c>
      <c r="Y1243" t="s">
        <v>1125</v>
      </c>
      <c r="Z1243" t="s">
        <v>1326</v>
      </c>
    </row>
    <row r="1244" spans="1:26" hidden="1" x14ac:dyDescent="0.35">
      <c r="A1244">
        <v>383686052</v>
      </c>
      <c r="B1244" s="19">
        <v>42735</v>
      </c>
      <c r="C1244">
        <v>39631439</v>
      </c>
      <c r="D1244">
        <v>8843303</v>
      </c>
      <c r="E1244">
        <v>-737021</v>
      </c>
      <c r="F1244">
        <v>-739014</v>
      </c>
      <c r="G1244">
        <v>0</v>
      </c>
      <c r="H1244" t="s">
        <v>16468</v>
      </c>
      <c r="I1244" t="s">
        <v>16469</v>
      </c>
      <c r="J1244" t="s">
        <v>67</v>
      </c>
      <c r="K1244" t="s">
        <v>5754</v>
      </c>
      <c r="L1244" t="s">
        <v>16470</v>
      </c>
      <c r="M1244" t="s">
        <v>16471</v>
      </c>
      <c r="N1244" t="s">
        <v>285</v>
      </c>
      <c r="O1244" t="s">
        <v>16472</v>
      </c>
      <c r="P1244" t="s">
        <v>16473</v>
      </c>
      <c r="Q1244" t="s">
        <v>16474</v>
      </c>
      <c r="R1244" t="s">
        <v>16475</v>
      </c>
      <c r="S1244" t="s">
        <v>16476</v>
      </c>
      <c r="T1244" t="s">
        <v>16477</v>
      </c>
      <c r="U1244" t="s">
        <v>16478</v>
      </c>
      <c r="V1244" t="s">
        <v>10</v>
      </c>
      <c r="W1244" t="s">
        <v>53</v>
      </c>
      <c r="X1244" t="s">
        <v>1260</v>
      </c>
      <c r="Y1244" t="s">
        <v>1125</v>
      </c>
      <c r="Z1244" t="s">
        <v>1174</v>
      </c>
    </row>
    <row r="1245" spans="1:26" hidden="1" x14ac:dyDescent="0.35">
      <c r="A1245">
        <v>401239868</v>
      </c>
      <c r="B1245" s="19">
        <v>44561</v>
      </c>
      <c r="C1245">
        <v>191431990</v>
      </c>
      <c r="D1245">
        <v>43601149</v>
      </c>
      <c r="E1245">
        <v>-7802317</v>
      </c>
      <c r="F1245">
        <v>3490922</v>
      </c>
      <c r="G1245">
        <v>2102980</v>
      </c>
      <c r="H1245" t="s">
        <v>16479</v>
      </c>
      <c r="I1245" t="s">
        <v>16480</v>
      </c>
      <c r="J1245" t="s">
        <v>16481</v>
      </c>
      <c r="K1245" t="s">
        <v>16482</v>
      </c>
      <c r="L1245" t="s">
        <v>16483</v>
      </c>
      <c r="M1245" t="s">
        <v>16484</v>
      </c>
      <c r="N1245" t="s">
        <v>16485</v>
      </c>
      <c r="O1245" t="s">
        <v>16486</v>
      </c>
      <c r="P1245" t="s">
        <v>16487</v>
      </c>
      <c r="Q1245" t="s">
        <v>16488</v>
      </c>
      <c r="R1245" t="s">
        <v>16489</v>
      </c>
      <c r="S1245" t="s">
        <v>16490</v>
      </c>
      <c r="T1245" t="s">
        <v>16491</v>
      </c>
      <c r="U1245" t="s">
        <v>16492</v>
      </c>
      <c r="V1245" t="s">
        <v>10</v>
      </c>
      <c r="W1245" t="s">
        <v>53</v>
      </c>
      <c r="X1245" t="s">
        <v>1060</v>
      </c>
      <c r="Y1245" t="s">
        <v>1001</v>
      </c>
      <c r="Z1245" t="s">
        <v>1052</v>
      </c>
    </row>
    <row r="1246" spans="1:26" hidden="1" x14ac:dyDescent="0.35">
      <c r="A1246">
        <v>350326484</v>
      </c>
      <c r="B1246" s="19">
        <v>42551</v>
      </c>
      <c r="C1246">
        <v>133685999</v>
      </c>
      <c r="D1246">
        <v>66353335</v>
      </c>
      <c r="E1246">
        <v>2440318</v>
      </c>
      <c r="F1246">
        <v>495730</v>
      </c>
      <c r="G1246">
        <v>328998</v>
      </c>
      <c r="H1246" t="s">
        <v>16493</v>
      </c>
      <c r="I1246" t="s">
        <v>16494</v>
      </c>
      <c r="J1246" t="s">
        <v>16495</v>
      </c>
      <c r="K1246" t="s">
        <v>16496</v>
      </c>
      <c r="L1246" t="s">
        <v>2756</v>
      </c>
      <c r="M1246" t="s">
        <v>16497</v>
      </c>
      <c r="N1246" t="s">
        <v>16498</v>
      </c>
      <c r="O1246" t="s">
        <v>209</v>
      </c>
      <c r="P1246" t="s">
        <v>10147</v>
      </c>
      <c r="Q1246" t="s">
        <v>16499</v>
      </c>
      <c r="R1246" t="s">
        <v>16500</v>
      </c>
      <c r="S1246" t="s">
        <v>16501</v>
      </c>
      <c r="T1246" t="s">
        <v>16502</v>
      </c>
      <c r="U1246" t="s">
        <v>16503</v>
      </c>
      <c r="V1246" t="s">
        <v>10</v>
      </c>
      <c r="W1246" t="s">
        <v>53</v>
      </c>
      <c r="X1246" t="s">
        <v>1400</v>
      </c>
      <c r="Y1246" t="s">
        <v>1389</v>
      </c>
      <c r="Z1246" t="s">
        <v>1390</v>
      </c>
    </row>
    <row r="1247" spans="1:26" hidden="1" x14ac:dyDescent="0.35">
      <c r="A1247">
        <v>448227678</v>
      </c>
      <c r="B1247" s="19">
        <v>44561</v>
      </c>
      <c r="C1247">
        <v>28092264</v>
      </c>
      <c r="D1247">
        <v>3391307</v>
      </c>
      <c r="E1247">
        <v>607841</v>
      </c>
      <c r="F1247">
        <v>430047</v>
      </c>
      <c r="G1247">
        <v>0</v>
      </c>
      <c r="H1247" t="s">
        <v>49</v>
      </c>
      <c r="I1247" t="s">
        <v>16504</v>
      </c>
      <c r="J1247" t="s">
        <v>16505</v>
      </c>
      <c r="K1247" t="s">
        <v>6195</v>
      </c>
      <c r="L1247" t="s">
        <v>16506</v>
      </c>
      <c r="M1247" t="s">
        <v>7406</v>
      </c>
      <c r="N1247" t="s">
        <v>16507</v>
      </c>
      <c r="O1247" t="s">
        <v>49</v>
      </c>
      <c r="P1247" t="s">
        <v>16508</v>
      </c>
      <c r="Q1247" t="s">
        <v>16509</v>
      </c>
      <c r="R1247" t="s">
        <v>4314</v>
      </c>
      <c r="S1247" t="s">
        <v>4739</v>
      </c>
      <c r="T1247" t="s">
        <v>16510</v>
      </c>
      <c r="U1247" t="s">
        <v>16511</v>
      </c>
      <c r="V1247" t="s">
        <v>10</v>
      </c>
      <c r="W1247" t="s">
        <v>53</v>
      </c>
      <c r="X1247" t="s">
        <v>1158</v>
      </c>
      <c r="Y1247" t="s">
        <v>1125</v>
      </c>
      <c r="Z1247" t="s">
        <v>1126</v>
      </c>
    </row>
    <row r="1248" spans="1:26" hidden="1" x14ac:dyDescent="0.35">
      <c r="A1248">
        <v>444305692</v>
      </c>
      <c r="B1248" s="19">
        <v>44926</v>
      </c>
      <c r="C1248">
        <v>51584391</v>
      </c>
      <c r="D1248">
        <v>23600710</v>
      </c>
      <c r="E1248">
        <v>2442591</v>
      </c>
      <c r="F1248">
        <v>502904</v>
      </c>
      <c r="G1248">
        <v>3073386</v>
      </c>
      <c r="H1248" t="s">
        <v>16512</v>
      </c>
      <c r="I1248" t="s">
        <v>16513</v>
      </c>
      <c r="J1248" t="s">
        <v>16514</v>
      </c>
      <c r="K1248" t="s">
        <v>16515</v>
      </c>
      <c r="L1248" t="s">
        <v>16516</v>
      </c>
      <c r="M1248" t="s">
        <v>16517</v>
      </c>
      <c r="N1248" t="s">
        <v>8738</v>
      </c>
      <c r="O1248" t="s">
        <v>376</v>
      </c>
      <c r="P1248" t="s">
        <v>16518</v>
      </c>
      <c r="Q1248" t="s">
        <v>16519</v>
      </c>
      <c r="R1248" t="s">
        <v>16520</v>
      </c>
      <c r="S1248" t="s">
        <v>16521</v>
      </c>
      <c r="T1248" t="s">
        <v>16522</v>
      </c>
      <c r="U1248" t="s">
        <v>16523</v>
      </c>
      <c r="V1248" t="s">
        <v>10</v>
      </c>
      <c r="W1248" t="s">
        <v>53</v>
      </c>
      <c r="X1248" t="s">
        <v>565</v>
      </c>
      <c r="Y1248" t="s">
        <v>509</v>
      </c>
      <c r="Z1248" t="s">
        <v>529</v>
      </c>
    </row>
    <row r="1249" spans="1:26" hidden="1" x14ac:dyDescent="0.35">
      <c r="A1249">
        <v>482900610</v>
      </c>
      <c r="B1249" s="19">
        <v>42185</v>
      </c>
      <c r="C1249">
        <v>33260778</v>
      </c>
      <c r="D1249">
        <v>18310014</v>
      </c>
      <c r="E1249">
        <v>237252</v>
      </c>
      <c r="F1249">
        <v>-561646</v>
      </c>
      <c r="G1249">
        <v>-1132727</v>
      </c>
      <c r="H1249" t="s">
        <v>16524</v>
      </c>
      <c r="I1249" t="s">
        <v>16525</v>
      </c>
      <c r="J1249" t="s">
        <v>16526</v>
      </c>
      <c r="K1249" t="s">
        <v>6625</v>
      </c>
      <c r="L1249" t="s">
        <v>16527</v>
      </c>
      <c r="M1249" t="s">
        <v>16528</v>
      </c>
      <c r="N1249" t="s">
        <v>16529</v>
      </c>
      <c r="O1249" t="s">
        <v>16530</v>
      </c>
      <c r="P1249" t="s">
        <v>11708</v>
      </c>
      <c r="Q1249" t="s">
        <v>16531</v>
      </c>
      <c r="R1249" t="s">
        <v>16532</v>
      </c>
      <c r="S1249" t="s">
        <v>16533</v>
      </c>
      <c r="T1249" t="s">
        <v>16534</v>
      </c>
      <c r="U1249" t="s">
        <v>16535</v>
      </c>
      <c r="V1249" t="s">
        <v>10</v>
      </c>
      <c r="W1249" t="s">
        <v>53</v>
      </c>
      <c r="X1249" t="s">
        <v>1096</v>
      </c>
      <c r="Y1249" t="s">
        <v>1001</v>
      </c>
      <c r="Z1249" t="s">
        <v>1052</v>
      </c>
    </row>
    <row r="1250" spans="1:26" hidden="1" x14ac:dyDescent="0.35">
      <c r="A1250">
        <v>444525240</v>
      </c>
      <c r="B1250" s="19">
        <v>44926</v>
      </c>
      <c r="C1250">
        <v>50275539</v>
      </c>
      <c r="D1250">
        <v>12188915</v>
      </c>
      <c r="E1250">
        <v>1552475</v>
      </c>
      <c r="F1250">
        <v>525975</v>
      </c>
      <c r="G1250">
        <v>-842547</v>
      </c>
      <c r="H1250" t="s">
        <v>16536</v>
      </c>
      <c r="I1250" t="s">
        <v>16537</v>
      </c>
      <c r="J1250" t="s">
        <v>16538</v>
      </c>
      <c r="K1250" t="s">
        <v>16539</v>
      </c>
      <c r="L1250" t="s">
        <v>16540</v>
      </c>
      <c r="M1250" t="s">
        <v>16541</v>
      </c>
      <c r="N1250" t="s">
        <v>9905</v>
      </c>
      <c r="O1250" t="s">
        <v>12295</v>
      </c>
      <c r="P1250" t="s">
        <v>15741</v>
      </c>
      <c r="Q1250" t="s">
        <v>8634</v>
      </c>
      <c r="R1250" t="s">
        <v>16542</v>
      </c>
      <c r="S1250" t="s">
        <v>3139</v>
      </c>
      <c r="T1250" t="s">
        <v>16543</v>
      </c>
      <c r="U1250" t="s">
        <v>16544</v>
      </c>
      <c r="V1250" t="s">
        <v>10</v>
      </c>
      <c r="W1250" t="s">
        <v>53</v>
      </c>
      <c r="X1250" t="s">
        <v>1533</v>
      </c>
      <c r="Y1250" t="s">
        <v>1484</v>
      </c>
      <c r="Z1250" t="s">
        <v>1485</v>
      </c>
    </row>
    <row r="1251" spans="1:26" hidden="1" x14ac:dyDescent="0.35">
      <c r="A1251">
        <v>412082224</v>
      </c>
      <c r="B1251" s="19">
        <v>45291</v>
      </c>
      <c r="C1251">
        <v>346076639</v>
      </c>
      <c r="D1251">
        <v>120279543</v>
      </c>
      <c r="E1251">
        <v>3226654</v>
      </c>
      <c r="F1251">
        <v>-5611957</v>
      </c>
      <c r="G1251">
        <v>-277641</v>
      </c>
      <c r="H1251" t="s">
        <v>16545</v>
      </c>
      <c r="I1251" t="s">
        <v>16546</v>
      </c>
      <c r="J1251" t="s">
        <v>16547</v>
      </c>
      <c r="K1251" t="s">
        <v>16548</v>
      </c>
      <c r="L1251" t="s">
        <v>12108</v>
      </c>
      <c r="M1251" t="s">
        <v>3398</v>
      </c>
      <c r="N1251" t="s">
        <v>16549</v>
      </c>
      <c r="O1251" t="s">
        <v>1962</v>
      </c>
      <c r="P1251" t="s">
        <v>16550</v>
      </c>
      <c r="Q1251" t="s">
        <v>16551</v>
      </c>
      <c r="R1251" t="s">
        <v>16552</v>
      </c>
      <c r="S1251" t="s">
        <v>16553</v>
      </c>
      <c r="T1251" t="s">
        <v>16554</v>
      </c>
      <c r="U1251" t="s">
        <v>16555</v>
      </c>
      <c r="V1251" t="s">
        <v>10</v>
      </c>
      <c r="W1251" t="s">
        <v>53</v>
      </c>
      <c r="X1251" t="s">
        <v>1489</v>
      </c>
      <c r="Y1251" t="s">
        <v>1484</v>
      </c>
      <c r="Z1251" t="s">
        <v>1485</v>
      </c>
    </row>
    <row r="1252" spans="1:26" hidden="1" x14ac:dyDescent="0.35">
      <c r="A1252">
        <v>399355429</v>
      </c>
      <c r="B1252" s="19">
        <v>42369</v>
      </c>
      <c r="C1252">
        <v>227541248</v>
      </c>
      <c r="D1252">
        <v>45881694</v>
      </c>
      <c r="E1252">
        <v>6031178</v>
      </c>
      <c r="F1252">
        <v>6022605</v>
      </c>
      <c r="G1252">
        <v>0</v>
      </c>
      <c r="H1252" t="s">
        <v>16556</v>
      </c>
      <c r="I1252" t="s">
        <v>16557</v>
      </c>
      <c r="J1252" t="s">
        <v>67</v>
      </c>
      <c r="K1252" t="s">
        <v>420</v>
      </c>
      <c r="L1252" t="s">
        <v>16558</v>
      </c>
      <c r="M1252" t="s">
        <v>16559</v>
      </c>
      <c r="N1252" t="s">
        <v>407</v>
      </c>
      <c r="O1252" t="s">
        <v>16560</v>
      </c>
      <c r="P1252" t="s">
        <v>16561</v>
      </c>
      <c r="Q1252" t="s">
        <v>16562</v>
      </c>
      <c r="R1252" t="s">
        <v>15199</v>
      </c>
      <c r="S1252" t="s">
        <v>16563</v>
      </c>
      <c r="T1252" t="s">
        <v>16564</v>
      </c>
      <c r="U1252" t="s">
        <v>16565</v>
      </c>
      <c r="V1252" t="s">
        <v>10</v>
      </c>
      <c r="W1252" t="s">
        <v>53</v>
      </c>
      <c r="X1252" t="s">
        <v>1338</v>
      </c>
      <c r="Y1252" t="s">
        <v>1125</v>
      </c>
      <c r="Z1252" t="s">
        <v>1326</v>
      </c>
    </row>
    <row r="1253" spans="1:26" hidden="1" x14ac:dyDescent="0.35">
      <c r="A1253">
        <v>399378660</v>
      </c>
      <c r="B1253" s="19">
        <v>44926</v>
      </c>
      <c r="C1253">
        <v>155906544</v>
      </c>
      <c r="D1253">
        <v>43402822</v>
      </c>
      <c r="E1253">
        <v>14903976</v>
      </c>
      <c r="F1253">
        <v>14988226</v>
      </c>
      <c r="G1253">
        <v>0</v>
      </c>
      <c r="H1253" t="s">
        <v>49</v>
      </c>
      <c r="I1253" t="s">
        <v>16566</v>
      </c>
      <c r="J1253" t="s">
        <v>67</v>
      </c>
      <c r="K1253" t="s">
        <v>6118</v>
      </c>
      <c r="L1253" t="s">
        <v>16567</v>
      </c>
      <c r="M1253" t="s">
        <v>4047</v>
      </c>
      <c r="N1253" t="s">
        <v>12815</v>
      </c>
      <c r="O1253" t="s">
        <v>49</v>
      </c>
      <c r="P1253" t="s">
        <v>16568</v>
      </c>
      <c r="Q1253" t="s">
        <v>13684</v>
      </c>
      <c r="R1253" t="s">
        <v>16569</v>
      </c>
      <c r="S1253" t="s">
        <v>13734</v>
      </c>
      <c r="T1253" t="s">
        <v>11229</v>
      </c>
      <c r="U1253" t="s">
        <v>16570</v>
      </c>
      <c r="V1253" t="s">
        <v>10</v>
      </c>
      <c r="W1253" t="s">
        <v>53</v>
      </c>
      <c r="X1253" t="s">
        <v>1194</v>
      </c>
      <c r="Y1253" t="s">
        <v>1125</v>
      </c>
      <c r="Z1253" t="s">
        <v>1174</v>
      </c>
    </row>
    <row r="1254" spans="1:26" hidden="1" x14ac:dyDescent="0.35">
      <c r="A1254">
        <v>399390590</v>
      </c>
      <c r="B1254" s="19">
        <v>41639</v>
      </c>
      <c r="C1254">
        <v>157189421</v>
      </c>
      <c r="D1254">
        <v>21036026</v>
      </c>
      <c r="E1254">
        <v>3701331</v>
      </c>
      <c r="F1254">
        <v>3684329</v>
      </c>
      <c r="G1254">
        <v>0</v>
      </c>
      <c r="H1254" t="s">
        <v>16571</v>
      </c>
      <c r="I1254" t="s">
        <v>16572</v>
      </c>
      <c r="J1254" t="s">
        <v>67</v>
      </c>
      <c r="K1254" t="s">
        <v>7625</v>
      </c>
      <c r="L1254" t="s">
        <v>16573</v>
      </c>
      <c r="M1254" t="s">
        <v>16574</v>
      </c>
      <c r="N1254" t="s">
        <v>5996</v>
      </c>
      <c r="O1254" t="s">
        <v>16575</v>
      </c>
      <c r="P1254" t="s">
        <v>16576</v>
      </c>
      <c r="Q1254" t="s">
        <v>3496</v>
      </c>
      <c r="R1254" t="s">
        <v>16577</v>
      </c>
      <c r="S1254" t="s">
        <v>16578</v>
      </c>
      <c r="T1254" t="s">
        <v>16579</v>
      </c>
      <c r="U1254" t="s">
        <v>16580</v>
      </c>
      <c r="V1254" t="s">
        <v>10</v>
      </c>
      <c r="W1254" t="s">
        <v>53</v>
      </c>
      <c r="X1254" t="s">
        <v>1344</v>
      </c>
      <c r="Y1254" t="s">
        <v>1125</v>
      </c>
      <c r="Z1254" t="s">
        <v>1326</v>
      </c>
    </row>
    <row r="1255" spans="1:26" hidden="1" x14ac:dyDescent="0.35">
      <c r="A1255">
        <v>352649206</v>
      </c>
      <c r="B1255" s="19">
        <v>42369</v>
      </c>
      <c r="C1255">
        <v>1721672</v>
      </c>
      <c r="D1255">
        <v>435144</v>
      </c>
      <c r="E1255">
        <v>-142492</v>
      </c>
      <c r="F1255">
        <v>-157776</v>
      </c>
      <c r="G1255">
        <v>-167715</v>
      </c>
      <c r="H1255" t="s">
        <v>16581</v>
      </c>
      <c r="I1255" t="s">
        <v>16582</v>
      </c>
      <c r="J1255" t="s">
        <v>16583</v>
      </c>
      <c r="K1255" t="s">
        <v>16584</v>
      </c>
      <c r="L1255" t="s">
        <v>13248</v>
      </c>
      <c r="M1255" t="s">
        <v>16585</v>
      </c>
      <c r="N1255" t="s">
        <v>16586</v>
      </c>
      <c r="O1255" t="s">
        <v>16587</v>
      </c>
      <c r="P1255" t="s">
        <v>16588</v>
      </c>
      <c r="Q1255" t="s">
        <v>16589</v>
      </c>
      <c r="R1255" t="s">
        <v>16590</v>
      </c>
      <c r="S1255" t="s">
        <v>16591</v>
      </c>
      <c r="T1255" t="s">
        <v>16592</v>
      </c>
      <c r="U1255" t="s">
        <v>16593</v>
      </c>
      <c r="V1255" t="s">
        <v>10</v>
      </c>
      <c r="W1255" t="s">
        <v>53</v>
      </c>
      <c r="X1255" t="s">
        <v>1441</v>
      </c>
      <c r="Y1255" t="s">
        <v>1389</v>
      </c>
      <c r="Z1255" t="s">
        <v>1437</v>
      </c>
    </row>
    <row r="1256" spans="1:26" hidden="1" x14ac:dyDescent="0.35">
      <c r="A1256">
        <v>352681779</v>
      </c>
      <c r="B1256" s="19">
        <v>42735</v>
      </c>
      <c r="C1256">
        <v>28166280</v>
      </c>
      <c r="D1256">
        <v>12224740</v>
      </c>
      <c r="E1256">
        <v>2528170</v>
      </c>
      <c r="F1256">
        <v>1099951</v>
      </c>
      <c r="G1256">
        <v>702365</v>
      </c>
      <c r="H1256" t="s">
        <v>16594</v>
      </c>
      <c r="I1256" t="s">
        <v>16595</v>
      </c>
      <c r="J1256" t="s">
        <v>2250</v>
      </c>
      <c r="K1256" t="s">
        <v>11006</v>
      </c>
      <c r="L1256" t="s">
        <v>241</v>
      </c>
      <c r="M1256" t="s">
        <v>16596</v>
      </c>
      <c r="N1256" t="s">
        <v>16597</v>
      </c>
      <c r="O1256" t="s">
        <v>9178</v>
      </c>
      <c r="P1256" t="s">
        <v>5327</v>
      </c>
      <c r="Q1256" t="s">
        <v>16598</v>
      </c>
      <c r="R1256" t="s">
        <v>6091</v>
      </c>
      <c r="S1256" t="s">
        <v>16599</v>
      </c>
      <c r="T1256" t="s">
        <v>16600</v>
      </c>
      <c r="U1256" t="s">
        <v>16601</v>
      </c>
      <c r="V1256" t="s">
        <v>10</v>
      </c>
      <c r="W1256" t="s">
        <v>53</v>
      </c>
      <c r="X1256" t="s">
        <v>1120</v>
      </c>
      <c r="Y1256" t="s">
        <v>1001</v>
      </c>
      <c r="Z1256" t="s">
        <v>1052</v>
      </c>
    </row>
    <row r="1257" spans="1:26" hidden="1" x14ac:dyDescent="0.35">
      <c r="A1257">
        <v>352765507</v>
      </c>
      <c r="B1257" s="19">
        <v>45291</v>
      </c>
      <c r="C1257">
        <v>108344645</v>
      </c>
      <c r="D1257">
        <v>18906258</v>
      </c>
      <c r="E1257">
        <v>8674259</v>
      </c>
      <c r="F1257">
        <v>7964476</v>
      </c>
      <c r="G1257">
        <v>6872425</v>
      </c>
      <c r="H1257" t="s">
        <v>4472</v>
      </c>
      <c r="I1257" t="s">
        <v>16602</v>
      </c>
      <c r="J1257" t="s">
        <v>16603</v>
      </c>
      <c r="K1257" t="s">
        <v>16604</v>
      </c>
      <c r="L1257" t="s">
        <v>16605</v>
      </c>
      <c r="M1257" t="s">
        <v>15834</v>
      </c>
      <c r="N1257" t="s">
        <v>16606</v>
      </c>
      <c r="O1257" t="s">
        <v>49</v>
      </c>
      <c r="P1257" t="s">
        <v>1897</v>
      </c>
      <c r="Q1257" t="s">
        <v>7356</v>
      </c>
      <c r="R1257" t="s">
        <v>16607</v>
      </c>
      <c r="S1257" t="s">
        <v>16608</v>
      </c>
      <c r="T1257" t="s">
        <v>16609</v>
      </c>
      <c r="U1257" t="s">
        <v>16610</v>
      </c>
      <c r="V1257" t="s">
        <v>10</v>
      </c>
      <c r="W1257" t="s">
        <v>53</v>
      </c>
      <c r="X1257" t="s">
        <v>1294</v>
      </c>
      <c r="Y1257" t="s">
        <v>1125</v>
      </c>
      <c r="Z1257" t="s">
        <v>1174</v>
      </c>
    </row>
    <row r="1258" spans="1:26" hidden="1" x14ac:dyDescent="0.35">
      <c r="A1258">
        <v>381165117</v>
      </c>
      <c r="B1258" s="19">
        <v>42735</v>
      </c>
      <c r="C1258">
        <v>26850568</v>
      </c>
      <c r="D1258">
        <v>9670322</v>
      </c>
      <c r="E1258">
        <v>3402348</v>
      </c>
      <c r="F1258">
        <v>3089181</v>
      </c>
      <c r="G1258">
        <v>1811162</v>
      </c>
      <c r="H1258" t="s">
        <v>16611</v>
      </c>
      <c r="I1258" t="s">
        <v>16612</v>
      </c>
      <c r="J1258" t="s">
        <v>16613</v>
      </c>
      <c r="K1258" t="s">
        <v>6991</v>
      </c>
      <c r="L1258" t="s">
        <v>16614</v>
      </c>
      <c r="M1258" t="s">
        <v>5841</v>
      </c>
      <c r="N1258" t="s">
        <v>16615</v>
      </c>
      <c r="O1258" t="s">
        <v>11182</v>
      </c>
      <c r="P1258" t="s">
        <v>16616</v>
      </c>
      <c r="Q1258" t="s">
        <v>12540</v>
      </c>
      <c r="R1258" t="s">
        <v>16617</v>
      </c>
      <c r="S1258" t="s">
        <v>16034</v>
      </c>
      <c r="T1258" t="s">
        <v>16618</v>
      </c>
      <c r="U1258" t="s">
        <v>16619</v>
      </c>
      <c r="V1258" t="s">
        <v>10</v>
      </c>
      <c r="W1258" t="s">
        <v>53</v>
      </c>
      <c r="X1258" t="s">
        <v>1022</v>
      </c>
      <c r="Y1258" t="s">
        <v>1001</v>
      </c>
      <c r="Z1258" t="s">
        <v>1008</v>
      </c>
    </row>
    <row r="1259" spans="1:26" hidden="1" x14ac:dyDescent="0.35">
      <c r="A1259">
        <v>381165117</v>
      </c>
      <c r="B1259" s="19">
        <v>45291</v>
      </c>
      <c r="C1259">
        <v>40023247</v>
      </c>
      <c r="D1259">
        <v>14155520</v>
      </c>
      <c r="E1259">
        <v>3454481</v>
      </c>
      <c r="F1259">
        <v>3873301</v>
      </c>
      <c r="G1259">
        <v>3324394</v>
      </c>
      <c r="H1259" t="s">
        <v>16620</v>
      </c>
      <c r="I1259" t="s">
        <v>16621</v>
      </c>
      <c r="J1259" t="s">
        <v>16622</v>
      </c>
      <c r="K1259" t="s">
        <v>16623</v>
      </c>
      <c r="L1259" t="s">
        <v>16624</v>
      </c>
      <c r="M1259" t="s">
        <v>16625</v>
      </c>
      <c r="N1259" t="s">
        <v>2891</v>
      </c>
      <c r="O1259" t="s">
        <v>16626</v>
      </c>
      <c r="P1259" t="s">
        <v>16627</v>
      </c>
      <c r="Q1259" t="s">
        <v>16628</v>
      </c>
      <c r="R1259" t="s">
        <v>16629</v>
      </c>
      <c r="S1259" t="s">
        <v>16630</v>
      </c>
      <c r="T1259" t="s">
        <v>16631</v>
      </c>
      <c r="U1259" t="s">
        <v>16632</v>
      </c>
      <c r="V1259" t="s">
        <v>10</v>
      </c>
      <c r="W1259" t="s">
        <v>53</v>
      </c>
      <c r="X1259" t="s">
        <v>1022</v>
      </c>
      <c r="Y1259" t="s">
        <v>1001</v>
      </c>
      <c r="Z1259" t="s">
        <v>1008</v>
      </c>
    </row>
    <row r="1260" spans="1:26" hidden="1" x14ac:dyDescent="0.35">
      <c r="A1260">
        <v>301522900</v>
      </c>
      <c r="B1260" s="19">
        <v>43465</v>
      </c>
      <c r="C1260">
        <v>39845885</v>
      </c>
      <c r="D1260">
        <v>18726850</v>
      </c>
      <c r="E1260">
        <v>2688326</v>
      </c>
      <c r="F1260">
        <v>241051</v>
      </c>
      <c r="G1260">
        <v>807556</v>
      </c>
      <c r="H1260" t="s">
        <v>16633</v>
      </c>
      <c r="I1260" t="s">
        <v>16634</v>
      </c>
      <c r="J1260" t="s">
        <v>16635</v>
      </c>
      <c r="K1260" t="s">
        <v>11097</v>
      </c>
      <c r="L1260" t="s">
        <v>16636</v>
      </c>
      <c r="M1260" t="s">
        <v>14815</v>
      </c>
      <c r="N1260" t="s">
        <v>16637</v>
      </c>
      <c r="O1260" t="s">
        <v>16638</v>
      </c>
      <c r="P1260" t="s">
        <v>16639</v>
      </c>
      <c r="Q1260" t="s">
        <v>16640</v>
      </c>
      <c r="R1260" t="s">
        <v>16641</v>
      </c>
      <c r="S1260" t="s">
        <v>16642</v>
      </c>
      <c r="T1260" t="s">
        <v>16643</v>
      </c>
      <c r="U1260" t="s">
        <v>16644</v>
      </c>
      <c r="V1260" t="s">
        <v>10</v>
      </c>
      <c r="W1260" t="s">
        <v>53</v>
      </c>
      <c r="X1260" t="s">
        <v>1026</v>
      </c>
      <c r="Y1260" t="s">
        <v>1001</v>
      </c>
      <c r="Z1260" t="s">
        <v>1008</v>
      </c>
    </row>
    <row r="1261" spans="1:26" hidden="1" x14ac:dyDescent="0.35">
      <c r="A1261">
        <v>401089461</v>
      </c>
      <c r="B1261" s="19">
        <v>43100</v>
      </c>
      <c r="C1261">
        <v>138211022</v>
      </c>
      <c r="D1261">
        <v>57570775</v>
      </c>
      <c r="E1261">
        <v>1965480</v>
      </c>
      <c r="F1261">
        <v>1387966</v>
      </c>
      <c r="G1261">
        <v>1911406</v>
      </c>
      <c r="H1261" t="s">
        <v>16645</v>
      </c>
      <c r="I1261" t="s">
        <v>16646</v>
      </c>
      <c r="J1261" t="s">
        <v>16647</v>
      </c>
      <c r="K1261" t="s">
        <v>16648</v>
      </c>
      <c r="L1261" t="s">
        <v>16649</v>
      </c>
      <c r="M1261" t="s">
        <v>16650</v>
      </c>
      <c r="N1261" t="s">
        <v>3114</v>
      </c>
      <c r="O1261" t="s">
        <v>16651</v>
      </c>
      <c r="P1261" t="s">
        <v>16652</v>
      </c>
      <c r="Q1261" t="s">
        <v>16653</v>
      </c>
      <c r="R1261" t="s">
        <v>16654</v>
      </c>
      <c r="S1261" t="s">
        <v>16655</v>
      </c>
      <c r="T1261" t="s">
        <v>16656</v>
      </c>
      <c r="U1261" t="s">
        <v>16657</v>
      </c>
      <c r="V1261" t="s">
        <v>10</v>
      </c>
      <c r="W1261" t="s">
        <v>53</v>
      </c>
      <c r="X1261" t="s">
        <v>724</v>
      </c>
      <c r="Y1261" t="s">
        <v>509</v>
      </c>
      <c r="Z1261" t="s">
        <v>666</v>
      </c>
    </row>
    <row r="1262" spans="1:26" hidden="1" x14ac:dyDescent="0.35">
      <c r="A1262">
        <v>412581878</v>
      </c>
      <c r="B1262" s="19">
        <v>43465</v>
      </c>
      <c r="C1262">
        <v>208627840</v>
      </c>
      <c r="D1262">
        <v>113025466</v>
      </c>
      <c r="E1262">
        <v>8996304</v>
      </c>
      <c r="F1262">
        <v>1217681</v>
      </c>
      <c r="G1262">
        <v>1632709</v>
      </c>
      <c r="H1262" t="s">
        <v>49</v>
      </c>
      <c r="I1262" t="s">
        <v>16658</v>
      </c>
      <c r="J1262" t="s">
        <v>16659</v>
      </c>
      <c r="K1262" t="s">
        <v>16660</v>
      </c>
      <c r="L1262" t="s">
        <v>16661</v>
      </c>
      <c r="M1262" t="s">
        <v>197</v>
      </c>
      <c r="N1262" t="s">
        <v>16662</v>
      </c>
      <c r="O1262" t="s">
        <v>49</v>
      </c>
      <c r="P1262" t="s">
        <v>7086</v>
      </c>
      <c r="Q1262" t="s">
        <v>3752</v>
      </c>
      <c r="R1262" t="s">
        <v>16663</v>
      </c>
      <c r="S1262" t="s">
        <v>16664</v>
      </c>
      <c r="T1262" t="s">
        <v>10453</v>
      </c>
      <c r="U1262" t="s">
        <v>14402</v>
      </c>
      <c r="V1262" t="s">
        <v>10</v>
      </c>
      <c r="W1262" t="s">
        <v>53</v>
      </c>
      <c r="X1262" t="s">
        <v>1007</v>
      </c>
      <c r="Y1262" t="s">
        <v>1001</v>
      </c>
      <c r="Z1262" t="s">
        <v>1008</v>
      </c>
    </row>
    <row r="1263" spans="1:26" hidden="1" x14ac:dyDescent="0.35">
      <c r="A1263">
        <v>423068303</v>
      </c>
      <c r="B1263" s="19">
        <v>45657</v>
      </c>
      <c r="C1263">
        <v>101523910</v>
      </c>
      <c r="D1263">
        <v>51654568</v>
      </c>
      <c r="E1263">
        <v>3827163</v>
      </c>
      <c r="F1263">
        <v>1151729</v>
      </c>
      <c r="G1263">
        <v>3846457</v>
      </c>
      <c r="H1263" t="s">
        <v>16665</v>
      </c>
      <c r="I1263" t="s">
        <v>16666</v>
      </c>
      <c r="J1263" t="s">
        <v>16667</v>
      </c>
      <c r="K1263" t="s">
        <v>16668</v>
      </c>
      <c r="L1263" t="s">
        <v>5534</v>
      </c>
      <c r="M1263" t="s">
        <v>16669</v>
      </c>
      <c r="N1263" t="s">
        <v>9126</v>
      </c>
      <c r="O1263" t="s">
        <v>10266</v>
      </c>
      <c r="P1263" t="s">
        <v>16670</v>
      </c>
      <c r="Q1263" t="s">
        <v>11840</v>
      </c>
      <c r="R1263" t="s">
        <v>16671</v>
      </c>
      <c r="S1263" t="s">
        <v>16672</v>
      </c>
      <c r="T1263" t="s">
        <v>16673</v>
      </c>
      <c r="U1263" t="s">
        <v>12400</v>
      </c>
      <c r="V1263" t="s">
        <v>10</v>
      </c>
      <c r="W1263" t="s">
        <v>53</v>
      </c>
      <c r="X1263" t="s">
        <v>1049</v>
      </c>
      <c r="Y1263" t="s">
        <v>1001</v>
      </c>
      <c r="Z1263" t="s">
        <v>1037</v>
      </c>
    </row>
    <row r="1264" spans="1:26" hidden="1" x14ac:dyDescent="0.35">
      <c r="A1264">
        <v>313167173</v>
      </c>
      <c r="B1264" s="19">
        <v>44012</v>
      </c>
      <c r="C1264">
        <v>359327000</v>
      </c>
      <c r="D1264">
        <v>575618000</v>
      </c>
      <c r="E1264">
        <v>710075000</v>
      </c>
      <c r="F1264">
        <v>-17706000</v>
      </c>
      <c r="G1264">
        <v>-18844000</v>
      </c>
      <c r="H1264" t="s">
        <v>8562</v>
      </c>
      <c r="I1264" t="s">
        <v>12179</v>
      </c>
      <c r="J1264" t="s">
        <v>15268</v>
      </c>
      <c r="K1264" t="s">
        <v>3755</v>
      </c>
      <c r="L1264" t="s">
        <v>16674</v>
      </c>
      <c r="M1264" t="s">
        <v>16675</v>
      </c>
      <c r="N1264" t="s">
        <v>16676</v>
      </c>
      <c r="O1264" t="s">
        <v>153</v>
      </c>
      <c r="P1264" t="s">
        <v>16677</v>
      </c>
      <c r="Q1264" t="s">
        <v>16678</v>
      </c>
      <c r="R1264" t="s">
        <v>16679</v>
      </c>
      <c r="S1264" t="s">
        <v>16680</v>
      </c>
      <c r="T1264" t="s">
        <v>93</v>
      </c>
      <c r="U1264" t="s">
        <v>16681</v>
      </c>
      <c r="V1264" t="s">
        <v>6692</v>
      </c>
      <c r="W1264" t="s">
        <v>53</v>
      </c>
      <c r="X1264" t="s">
        <v>1056</v>
      </c>
      <c r="Y1264" t="s">
        <v>1001</v>
      </c>
      <c r="Z1264" t="s">
        <v>1052</v>
      </c>
    </row>
    <row r="1265" spans="1:26" hidden="1" x14ac:dyDescent="0.35">
      <c r="A1265">
        <v>423169622</v>
      </c>
      <c r="B1265" s="19">
        <v>45291</v>
      </c>
      <c r="C1265">
        <v>79198274</v>
      </c>
      <c r="D1265">
        <v>14741137</v>
      </c>
      <c r="E1265">
        <v>741738</v>
      </c>
      <c r="F1265">
        <v>-160723</v>
      </c>
      <c r="G1265">
        <v>3664</v>
      </c>
      <c r="H1265" t="s">
        <v>13381</v>
      </c>
      <c r="I1265" t="s">
        <v>16682</v>
      </c>
      <c r="J1265" t="s">
        <v>16683</v>
      </c>
      <c r="K1265" t="s">
        <v>16684</v>
      </c>
      <c r="L1265" t="s">
        <v>16685</v>
      </c>
      <c r="M1265" t="s">
        <v>16686</v>
      </c>
      <c r="N1265" t="s">
        <v>16687</v>
      </c>
      <c r="O1265" t="s">
        <v>14175</v>
      </c>
      <c r="P1265" t="s">
        <v>16550</v>
      </c>
      <c r="Q1265" t="s">
        <v>5607</v>
      </c>
      <c r="R1265" t="s">
        <v>16688</v>
      </c>
      <c r="S1265" t="s">
        <v>189</v>
      </c>
      <c r="T1265" t="s">
        <v>2181</v>
      </c>
      <c r="U1265" t="s">
        <v>16689</v>
      </c>
      <c r="V1265" t="s">
        <v>10</v>
      </c>
      <c r="W1265" t="s">
        <v>53</v>
      </c>
      <c r="X1265" t="s">
        <v>1358</v>
      </c>
      <c r="Y1265" t="s">
        <v>1125</v>
      </c>
      <c r="Z1265" t="s">
        <v>1326</v>
      </c>
    </row>
    <row r="1266" spans="1:26" hidden="1" x14ac:dyDescent="0.35">
      <c r="A1266">
        <v>886250091</v>
      </c>
      <c r="B1266" s="19">
        <v>43830</v>
      </c>
      <c r="C1266">
        <v>342903310</v>
      </c>
      <c r="D1266">
        <v>65045473</v>
      </c>
      <c r="E1266">
        <v>-5383073</v>
      </c>
      <c r="F1266">
        <v>-6291627</v>
      </c>
      <c r="G1266">
        <v>-5037291</v>
      </c>
      <c r="H1266" t="s">
        <v>16690</v>
      </c>
      <c r="I1266" t="s">
        <v>16691</v>
      </c>
      <c r="J1266" t="s">
        <v>16692</v>
      </c>
      <c r="K1266" t="s">
        <v>6876</v>
      </c>
      <c r="L1266" t="s">
        <v>16693</v>
      </c>
      <c r="M1266" t="s">
        <v>16694</v>
      </c>
      <c r="N1266" t="s">
        <v>12996</v>
      </c>
      <c r="O1266" t="s">
        <v>16695</v>
      </c>
      <c r="P1266" t="s">
        <v>16696</v>
      </c>
      <c r="Q1266" t="s">
        <v>16697</v>
      </c>
      <c r="R1266" t="s">
        <v>16698</v>
      </c>
      <c r="S1266" t="s">
        <v>16699</v>
      </c>
      <c r="T1266" t="s">
        <v>16700</v>
      </c>
      <c r="U1266" t="s">
        <v>16701</v>
      </c>
      <c r="V1266" t="s">
        <v>10</v>
      </c>
      <c r="W1266" t="s">
        <v>53</v>
      </c>
      <c r="X1266" t="s">
        <v>1674</v>
      </c>
      <c r="Y1266" t="s">
        <v>1484</v>
      </c>
      <c r="Z1266" t="s">
        <v>1566</v>
      </c>
    </row>
    <row r="1267" spans="1:26" hidden="1" x14ac:dyDescent="0.35">
      <c r="A1267">
        <v>886350040</v>
      </c>
      <c r="B1267" s="19">
        <v>44286</v>
      </c>
      <c r="C1267">
        <v>38623290</v>
      </c>
      <c r="D1267">
        <v>10816190</v>
      </c>
      <c r="E1267">
        <v>1253283</v>
      </c>
      <c r="F1267">
        <v>686927</v>
      </c>
      <c r="G1267">
        <v>617831</v>
      </c>
      <c r="H1267" t="s">
        <v>6414</v>
      </c>
      <c r="I1267" t="s">
        <v>16702</v>
      </c>
      <c r="J1267" t="s">
        <v>16703</v>
      </c>
      <c r="K1267" t="s">
        <v>16704</v>
      </c>
      <c r="L1267" t="s">
        <v>16705</v>
      </c>
      <c r="M1267" t="s">
        <v>16706</v>
      </c>
      <c r="N1267" t="s">
        <v>2612</v>
      </c>
      <c r="O1267" t="s">
        <v>16707</v>
      </c>
      <c r="P1267" t="s">
        <v>16708</v>
      </c>
      <c r="Q1267" t="s">
        <v>10470</v>
      </c>
      <c r="R1267" t="s">
        <v>16709</v>
      </c>
      <c r="S1267" t="s">
        <v>16710</v>
      </c>
      <c r="T1267" t="s">
        <v>16711</v>
      </c>
      <c r="U1267" t="s">
        <v>16712</v>
      </c>
      <c r="V1267" t="s">
        <v>10</v>
      </c>
      <c r="W1267" t="s">
        <v>53</v>
      </c>
      <c r="X1267" t="s">
        <v>1541</v>
      </c>
      <c r="Y1267" t="s">
        <v>1484</v>
      </c>
      <c r="Z1267" t="s">
        <v>1485</v>
      </c>
    </row>
    <row r="1268" spans="1:26" hidden="1" x14ac:dyDescent="0.35">
      <c r="A1268">
        <v>412892697</v>
      </c>
      <c r="B1268" s="19">
        <v>44196</v>
      </c>
      <c r="C1268">
        <v>71837716</v>
      </c>
      <c r="D1268">
        <v>40274581</v>
      </c>
      <c r="E1268">
        <v>10883908</v>
      </c>
      <c r="F1268">
        <v>7829722</v>
      </c>
      <c r="G1268">
        <v>4299901</v>
      </c>
      <c r="H1268" t="s">
        <v>16713</v>
      </c>
      <c r="I1268" t="s">
        <v>16714</v>
      </c>
      <c r="J1268" t="s">
        <v>16715</v>
      </c>
      <c r="K1268" t="s">
        <v>16716</v>
      </c>
      <c r="L1268" t="s">
        <v>16717</v>
      </c>
      <c r="M1268" t="s">
        <v>16718</v>
      </c>
      <c r="N1268" t="s">
        <v>16719</v>
      </c>
      <c r="O1268" t="s">
        <v>16720</v>
      </c>
      <c r="P1268" t="s">
        <v>16721</v>
      </c>
      <c r="Q1268" t="s">
        <v>16722</v>
      </c>
      <c r="R1268" t="s">
        <v>14995</v>
      </c>
      <c r="S1268" t="s">
        <v>5382</v>
      </c>
      <c r="T1268" t="s">
        <v>16723</v>
      </c>
      <c r="U1268" t="s">
        <v>16724</v>
      </c>
      <c r="V1268" t="s">
        <v>10</v>
      </c>
      <c r="W1268" t="s">
        <v>53</v>
      </c>
      <c r="X1268" t="s">
        <v>1084</v>
      </c>
      <c r="Y1268" t="s">
        <v>1001</v>
      </c>
      <c r="Z1268" t="s">
        <v>1052</v>
      </c>
    </row>
    <row r="1269" spans="1:26" hidden="1" x14ac:dyDescent="0.35">
      <c r="A1269">
        <v>412892697</v>
      </c>
      <c r="B1269" s="19">
        <v>44561</v>
      </c>
      <c r="C1269">
        <v>74880180</v>
      </c>
      <c r="D1269">
        <v>38555176</v>
      </c>
      <c r="E1269">
        <v>8502606</v>
      </c>
      <c r="F1269">
        <v>5454935</v>
      </c>
      <c r="G1269">
        <v>4181040</v>
      </c>
      <c r="H1269" t="s">
        <v>16725</v>
      </c>
      <c r="I1269" t="s">
        <v>16726</v>
      </c>
      <c r="J1269" t="s">
        <v>16727</v>
      </c>
      <c r="K1269" t="s">
        <v>16728</v>
      </c>
      <c r="L1269" t="s">
        <v>16729</v>
      </c>
      <c r="M1269" t="s">
        <v>6009</v>
      </c>
      <c r="N1269" t="s">
        <v>16730</v>
      </c>
      <c r="O1269" t="s">
        <v>16731</v>
      </c>
      <c r="P1269" t="s">
        <v>16732</v>
      </c>
      <c r="Q1269" t="s">
        <v>16733</v>
      </c>
      <c r="R1269" t="s">
        <v>16734</v>
      </c>
      <c r="S1269" t="s">
        <v>16735</v>
      </c>
      <c r="T1269" t="s">
        <v>16736</v>
      </c>
      <c r="U1269" t="s">
        <v>16737</v>
      </c>
      <c r="V1269" t="s">
        <v>10</v>
      </c>
      <c r="W1269" t="s">
        <v>53</v>
      </c>
      <c r="X1269" t="s">
        <v>1084</v>
      </c>
      <c r="Y1269" t="s">
        <v>1001</v>
      </c>
      <c r="Z1269" t="s">
        <v>1052</v>
      </c>
    </row>
    <row r="1270" spans="1:26" x14ac:dyDescent="0.35">
      <c r="A1270">
        <v>451443618</v>
      </c>
      <c r="B1270" s="19">
        <v>44926</v>
      </c>
      <c r="C1270">
        <v>42788449</v>
      </c>
      <c r="D1270">
        <v>17655535</v>
      </c>
      <c r="E1270">
        <v>12676207</v>
      </c>
      <c r="F1270">
        <v>12699614</v>
      </c>
      <c r="G1270">
        <v>0</v>
      </c>
      <c r="H1270" t="s">
        <v>49</v>
      </c>
      <c r="I1270" t="s">
        <v>16738</v>
      </c>
      <c r="J1270" t="s">
        <v>6649</v>
      </c>
      <c r="K1270" t="s">
        <v>3339</v>
      </c>
      <c r="L1270" t="s">
        <v>16739</v>
      </c>
      <c r="M1270" t="s">
        <v>49</v>
      </c>
      <c r="N1270" t="s">
        <v>16740</v>
      </c>
      <c r="O1270" t="s">
        <v>49</v>
      </c>
      <c r="P1270" t="s">
        <v>16741</v>
      </c>
      <c r="Q1270" t="s">
        <v>72</v>
      </c>
      <c r="R1270" t="s">
        <v>16742</v>
      </c>
      <c r="S1270" t="s">
        <v>16743</v>
      </c>
      <c r="T1270" t="s">
        <v>16744</v>
      </c>
      <c r="U1270" t="s">
        <v>16745</v>
      </c>
      <c r="V1270" t="s">
        <v>10</v>
      </c>
      <c r="W1270" t="s">
        <v>53</v>
      </c>
      <c r="X1270" t="s">
        <v>482</v>
      </c>
      <c r="Y1270" t="s">
        <v>483</v>
      </c>
      <c r="Z1270" t="s">
        <v>484</v>
      </c>
    </row>
    <row r="1271" spans="1:26" hidden="1" x14ac:dyDescent="0.35">
      <c r="A1271">
        <v>344270210</v>
      </c>
      <c r="B1271" s="19">
        <v>44196</v>
      </c>
      <c r="C1271">
        <v>24497224</v>
      </c>
      <c r="D1271">
        <v>12901498</v>
      </c>
      <c r="E1271">
        <v>2381007</v>
      </c>
      <c r="F1271">
        <v>547872</v>
      </c>
      <c r="G1271">
        <v>-79779</v>
      </c>
      <c r="H1271" t="s">
        <v>16746</v>
      </c>
      <c r="I1271" t="s">
        <v>16747</v>
      </c>
      <c r="J1271" t="s">
        <v>16748</v>
      </c>
      <c r="K1271" t="s">
        <v>16749</v>
      </c>
      <c r="L1271" t="s">
        <v>7044</v>
      </c>
      <c r="M1271" t="s">
        <v>8278</v>
      </c>
      <c r="N1271" t="s">
        <v>16750</v>
      </c>
      <c r="O1271" t="s">
        <v>16751</v>
      </c>
      <c r="P1271" t="s">
        <v>16752</v>
      </c>
      <c r="Q1271" t="s">
        <v>2519</v>
      </c>
      <c r="R1271" t="s">
        <v>5599</v>
      </c>
      <c r="S1271" t="s">
        <v>16753</v>
      </c>
      <c r="T1271" t="s">
        <v>16754</v>
      </c>
      <c r="U1271" t="s">
        <v>16755</v>
      </c>
      <c r="V1271" t="s">
        <v>10</v>
      </c>
      <c r="W1271" t="s">
        <v>53</v>
      </c>
      <c r="X1271" t="s">
        <v>1118</v>
      </c>
      <c r="Y1271" t="s">
        <v>1001</v>
      </c>
      <c r="Z1271" t="s">
        <v>1052</v>
      </c>
    </row>
    <row r="1272" spans="1:26" hidden="1" x14ac:dyDescent="0.35">
      <c r="A1272">
        <v>451570519</v>
      </c>
      <c r="B1272" s="19">
        <v>43830</v>
      </c>
      <c r="C1272">
        <v>37031420</v>
      </c>
      <c r="D1272">
        <v>25789986</v>
      </c>
      <c r="E1272">
        <v>4989533</v>
      </c>
      <c r="F1272">
        <v>4039946</v>
      </c>
      <c r="G1272">
        <v>2348540</v>
      </c>
      <c r="H1272" t="s">
        <v>16659</v>
      </c>
      <c r="I1272" t="s">
        <v>16756</v>
      </c>
      <c r="J1272" t="s">
        <v>16757</v>
      </c>
      <c r="K1272" t="s">
        <v>16758</v>
      </c>
      <c r="L1272" t="s">
        <v>16759</v>
      </c>
      <c r="M1272" t="s">
        <v>16760</v>
      </c>
      <c r="N1272" t="s">
        <v>16761</v>
      </c>
      <c r="O1272" t="s">
        <v>7687</v>
      </c>
      <c r="P1272" t="s">
        <v>16762</v>
      </c>
      <c r="Q1272" t="s">
        <v>16763</v>
      </c>
      <c r="R1272" t="s">
        <v>16764</v>
      </c>
      <c r="S1272" t="s">
        <v>16765</v>
      </c>
      <c r="T1272" t="s">
        <v>16766</v>
      </c>
      <c r="U1272" t="s">
        <v>16767</v>
      </c>
      <c r="V1272" t="s">
        <v>10</v>
      </c>
      <c r="W1272" t="s">
        <v>53</v>
      </c>
      <c r="X1272" t="s">
        <v>758</v>
      </c>
      <c r="Y1272" t="s">
        <v>509</v>
      </c>
      <c r="Z1272" t="s">
        <v>746</v>
      </c>
    </row>
    <row r="1273" spans="1:26" hidden="1" x14ac:dyDescent="0.35">
      <c r="A1273">
        <v>331046466</v>
      </c>
      <c r="B1273" s="19">
        <v>44926</v>
      </c>
      <c r="C1273">
        <v>68193756</v>
      </c>
      <c r="D1273">
        <v>26362558</v>
      </c>
      <c r="E1273">
        <v>4697004</v>
      </c>
      <c r="F1273">
        <v>4111624</v>
      </c>
      <c r="G1273">
        <v>2916569</v>
      </c>
      <c r="H1273" t="s">
        <v>16768</v>
      </c>
      <c r="I1273" t="s">
        <v>16769</v>
      </c>
      <c r="J1273" t="s">
        <v>16770</v>
      </c>
      <c r="K1273" t="s">
        <v>16771</v>
      </c>
      <c r="L1273" t="s">
        <v>3343</v>
      </c>
      <c r="M1273" t="s">
        <v>16772</v>
      </c>
      <c r="N1273" t="s">
        <v>6899</v>
      </c>
      <c r="O1273" t="s">
        <v>6507</v>
      </c>
      <c r="P1273" t="s">
        <v>16773</v>
      </c>
      <c r="Q1273" t="s">
        <v>16774</v>
      </c>
      <c r="R1273" t="s">
        <v>16775</v>
      </c>
      <c r="S1273" t="s">
        <v>16776</v>
      </c>
      <c r="T1273" t="s">
        <v>16777</v>
      </c>
      <c r="U1273" t="s">
        <v>16778</v>
      </c>
      <c r="V1273" t="s">
        <v>10</v>
      </c>
      <c r="W1273" t="s">
        <v>53</v>
      </c>
      <c r="X1273" t="s">
        <v>1711</v>
      </c>
      <c r="Y1273" t="s">
        <v>1484</v>
      </c>
      <c r="Z1273" t="s">
        <v>1677</v>
      </c>
    </row>
    <row r="1274" spans="1:26" hidden="1" x14ac:dyDescent="0.35">
      <c r="A1274">
        <v>344582812</v>
      </c>
      <c r="B1274" s="19">
        <v>43220</v>
      </c>
      <c r="C1274">
        <v>22204661</v>
      </c>
      <c r="D1274">
        <v>9340469</v>
      </c>
      <c r="E1274">
        <v>926265</v>
      </c>
      <c r="F1274">
        <v>1421862</v>
      </c>
      <c r="G1274">
        <v>1076194</v>
      </c>
      <c r="H1274" t="s">
        <v>9095</v>
      </c>
      <c r="I1274" t="s">
        <v>16779</v>
      </c>
      <c r="J1274" t="s">
        <v>16780</v>
      </c>
      <c r="K1274" t="s">
        <v>16781</v>
      </c>
      <c r="L1274" t="s">
        <v>16782</v>
      </c>
      <c r="M1274" t="s">
        <v>7326</v>
      </c>
      <c r="N1274" t="s">
        <v>9807</v>
      </c>
      <c r="O1274" t="s">
        <v>16783</v>
      </c>
      <c r="P1274" t="s">
        <v>16784</v>
      </c>
      <c r="Q1274" t="s">
        <v>16785</v>
      </c>
      <c r="R1274" t="s">
        <v>16786</v>
      </c>
      <c r="S1274" t="s">
        <v>11691</v>
      </c>
      <c r="T1274" t="s">
        <v>16787</v>
      </c>
      <c r="U1274" t="s">
        <v>16788</v>
      </c>
      <c r="V1274" t="s">
        <v>10</v>
      </c>
      <c r="W1274" t="s">
        <v>53</v>
      </c>
      <c r="X1274" t="s">
        <v>1104</v>
      </c>
      <c r="Y1274" t="s">
        <v>1001</v>
      </c>
      <c r="Z1274" t="s">
        <v>1052</v>
      </c>
    </row>
    <row r="1275" spans="1:26" hidden="1" x14ac:dyDescent="0.35">
      <c r="A1275">
        <v>344582812</v>
      </c>
      <c r="B1275" s="19">
        <v>44681</v>
      </c>
      <c r="C1275">
        <v>41909423</v>
      </c>
      <c r="D1275">
        <v>23681313</v>
      </c>
      <c r="E1275">
        <v>5437505</v>
      </c>
      <c r="F1275">
        <v>4138449</v>
      </c>
      <c r="G1275">
        <v>2364923</v>
      </c>
      <c r="H1275" t="s">
        <v>16789</v>
      </c>
      <c r="I1275" t="s">
        <v>16790</v>
      </c>
      <c r="J1275" t="s">
        <v>16791</v>
      </c>
      <c r="K1275" t="s">
        <v>16792</v>
      </c>
      <c r="L1275" t="s">
        <v>16793</v>
      </c>
      <c r="M1275" t="s">
        <v>12836</v>
      </c>
      <c r="N1275" t="s">
        <v>16794</v>
      </c>
      <c r="O1275" t="s">
        <v>8245</v>
      </c>
      <c r="P1275" t="s">
        <v>14249</v>
      </c>
      <c r="Q1275" t="s">
        <v>16795</v>
      </c>
      <c r="R1275" t="s">
        <v>16796</v>
      </c>
      <c r="S1275" t="s">
        <v>16797</v>
      </c>
      <c r="T1275" t="s">
        <v>16798</v>
      </c>
      <c r="U1275" t="s">
        <v>16799</v>
      </c>
      <c r="V1275" t="s">
        <v>10</v>
      </c>
      <c r="W1275" t="s">
        <v>53</v>
      </c>
      <c r="X1275" t="s">
        <v>1104</v>
      </c>
      <c r="Y1275" t="s">
        <v>1001</v>
      </c>
      <c r="Z1275" t="s">
        <v>1052</v>
      </c>
    </row>
    <row r="1276" spans="1:26" hidden="1" x14ac:dyDescent="0.35">
      <c r="A1276">
        <v>407789627</v>
      </c>
      <c r="B1276" s="19">
        <v>43100</v>
      </c>
      <c r="C1276">
        <v>87264607</v>
      </c>
      <c r="D1276">
        <v>34296373</v>
      </c>
      <c r="E1276">
        <v>5512557</v>
      </c>
      <c r="F1276">
        <v>3273045</v>
      </c>
      <c r="G1276">
        <v>1943209</v>
      </c>
      <c r="H1276" t="s">
        <v>16800</v>
      </c>
      <c r="I1276" t="s">
        <v>16801</v>
      </c>
      <c r="J1276" t="s">
        <v>16802</v>
      </c>
      <c r="K1276" t="s">
        <v>16803</v>
      </c>
      <c r="L1276" t="s">
        <v>16804</v>
      </c>
      <c r="M1276" t="s">
        <v>16805</v>
      </c>
      <c r="N1276" t="s">
        <v>16806</v>
      </c>
      <c r="O1276" t="s">
        <v>6800</v>
      </c>
      <c r="P1276" t="s">
        <v>16807</v>
      </c>
      <c r="Q1276" t="s">
        <v>16576</v>
      </c>
      <c r="R1276" t="s">
        <v>16808</v>
      </c>
      <c r="S1276" t="s">
        <v>16809</v>
      </c>
      <c r="T1276" t="s">
        <v>16810</v>
      </c>
      <c r="U1276" t="s">
        <v>16811</v>
      </c>
      <c r="V1276" t="s">
        <v>10</v>
      </c>
      <c r="W1276" t="s">
        <v>53</v>
      </c>
      <c r="X1276" t="s">
        <v>1535</v>
      </c>
      <c r="Y1276" t="s">
        <v>1484</v>
      </c>
      <c r="Z1276" t="s">
        <v>1485</v>
      </c>
    </row>
    <row r="1277" spans="1:26" hidden="1" x14ac:dyDescent="0.35">
      <c r="A1277">
        <v>344592357</v>
      </c>
      <c r="B1277" s="19">
        <v>43100</v>
      </c>
      <c r="C1277">
        <v>36747928</v>
      </c>
      <c r="D1277">
        <v>35908860</v>
      </c>
      <c r="E1277">
        <v>2408472</v>
      </c>
      <c r="F1277">
        <v>270188</v>
      </c>
      <c r="G1277">
        <v>-1373713</v>
      </c>
      <c r="H1277" t="s">
        <v>16812</v>
      </c>
      <c r="I1277" t="s">
        <v>16813</v>
      </c>
      <c r="J1277" t="s">
        <v>16814</v>
      </c>
      <c r="K1277" t="s">
        <v>16815</v>
      </c>
      <c r="L1277" t="s">
        <v>16816</v>
      </c>
      <c r="M1277" t="s">
        <v>16817</v>
      </c>
      <c r="N1277" t="s">
        <v>16818</v>
      </c>
      <c r="O1277" t="s">
        <v>16819</v>
      </c>
      <c r="P1277" t="s">
        <v>16820</v>
      </c>
      <c r="Q1277" t="s">
        <v>16821</v>
      </c>
      <c r="R1277" t="s">
        <v>16822</v>
      </c>
      <c r="S1277" t="s">
        <v>7045</v>
      </c>
      <c r="T1277" t="s">
        <v>16823</v>
      </c>
      <c r="U1277" t="s">
        <v>16824</v>
      </c>
      <c r="V1277" t="s">
        <v>10</v>
      </c>
      <c r="W1277" t="s">
        <v>53</v>
      </c>
      <c r="X1277" t="s">
        <v>1737</v>
      </c>
      <c r="Y1277" t="s">
        <v>1484</v>
      </c>
      <c r="Z1277" t="s">
        <v>1677</v>
      </c>
    </row>
    <row r="1278" spans="1:26" hidden="1" x14ac:dyDescent="0.35">
      <c r="A1278">
        <v>344592357</v>
      </c>
      <c r="B1278" s="19">
        <v>43830</v>
      </c>
      <c r="C1278">
        <v>41895044</v>
      </c>
      <c r="D1278">
        <v>40925279</v>
      </c>
      <c r="E1278">
        <v>2559715</v>
      </c>
      <c r="F1278">
        <v>286608</v>
      </c>
      <c r="G1278">
        <v>278264</v>
      </c>
      <c r="H1278" t="s">
        <v>16825</v>
      </c>
      <c r="I1278" t="s">
        <v>16826</v>
      </c>
      <c r="J1278" t="s">
        <v>16827</v>
      </c>
      <c r="K1278" t="s">
        <v>16828</v>
      </c>
      <c r="L1278" t="s">
        <v>14985</v>
      </c>
      <c r="M1278" t="s">
        <v>16829</v>
      </c>
      <c r="N1278" t="s">
        <v>2416</v>
      </c>
      <c r="O1278" t="s">
        <v>16830</v>
      </c>
      <c r="P1278" t="s">
        <v>16831</v>
      </c>
      <c r="Q1278" t="s">
        <v>10267</v>
      </c>
      <c r="R1278" t="s">
        <v>16832</v>
      </c>
      <c r="S1278" t="s">
        <v>16833</v>
      </c>
      <c r="T1278" t="s">
        <v>16834</v>
      </c>
      <c r="U1278" t="s">
        <v>13363</v>
      </c>
      <c r="V1278" t="s">
        <v>10</v>
      </c>
      <c r="W1278" t="s">
        <v>53</v>
      </c>
      <c r="X1278" t="s">
        <v>1737</v>
      </c>
      <c r="Y1278" t="s">
        <v>1484</v>
      </c>
      <c r="Z1278" t="s">
        <v>1677</v>
      </c>
    </row>
    <row r="1279" spans="1:26" hidden="1" x14ac:dyDescent="0.35">
      <c r="A1279">
        <v>344603006</v>
      </c>
      <c r="B1279" s="19">
        <v>44196</v>
      </c>
      <c r="C1279">
        <v>329256401</v>
      </c>
      <c r="D1279">
        <v>71323121</v>
      </c>
      <c r="E1279">
        <v>-4603384</v>
      </c>
      <c r="F1279">
        <v>-5531957</v>
      </c>
      <c r="G1279">
        <v>-6037510</v>
      </c>
      <c r="H1279" t="s">
        <v>16835</v>
      </c>
      <c r="I1279" t="s">
        <v>16836</v>
      </c>
      <c r="J1279" t="s">
        <v>5419</v>
      </c>
      <c r="K1279" t="s">
        <v>16837</v>
      </c>
      <c r="L1279" t="s">
        <v>12428</v>
      </c>
      <c r="M1279" t="s">
        <v>16838</v>
      </c>
      <c r="N1279" t="s">
        <v>16839</v>
      </c>
      <c r="O1279" t="s">
        <v>16840</v>
      </c>
      <c r="P1279" t="s">
        <v>16841</v>
      </c>
      <c r="Q1279" t="s">
        <v>3256</v>
      </c>
      <c r="R1279" t="s">
        <v>2999</v>
      </c>
      <c r="S1279" t="s">
        <v>16842</v>
      </c>
      <c r="T1279" t="s">
        <v>16843</v>
      </c>
      <c r="U1279" t="s">
        <v>16844</v>
      </c>
      <c r="V1279" t="s">
        <v>10</v>
      </c>
      <c r="W1279" t="s">
        <v>53</v>
      </c>
      <c r="X1279" t="s">
        <v>1765</v>
      </c>
      <c r="Y1279" t="s">
        <v>1766</v>
      </c>
      <c r="Z1279" t="s">
        <v>1766</v>
      </c>
    </row>
    <row r="1280" spans="1:26" hidden="1" x14ac:dyDescent="0.35">
      <c r="A1280">
        <v>479464166</v>
      </c>
      <c r="B1280" s="19">
        <v>43830</v>
      </c>
      <c r="C1280">
        <v>245614802</v>
      </c>
      <c r="D1280">
        <v>168679499</v>
      </c>
      <c r="E1280">
        <v>16672887</v>
      </c>
      <c r="F1280">
        <v>13127393</v>
      </c>
      <c r="G1280">
        <v>-19883944</v>
      </c>
      <c r="H1280" t="s">
        <v>7985</v>
      </c>
      <c r="I1280" t="s">
        <v>16845</v>
      </c>
      <c r="J1280" t="s">
        <v>16846</v>
      </c>
      <c r="K1280" t="s">
        <v>16847</v>
      </c>
      <c r="L1280" t="s">
        <v>16848</v>
      </c>
      <c r="M1280" t="s">
        <v>9039</v>
      </c>
      <c r="N1280" t="s">
        <v>16849</v>
      </c>
      <c r="O1280" t="s">
        <v>44</v>
      </c>
      <c r="P1280" t="s">
        <v>16850</v>
      </c>
      <c r="Q1280" t="s">
        <v>4634</v>
      </c>
      <c r="R1280" t="s">
        <v>16851</v>
      </c>
      <c r="S1280" t="s">
        <v>16852</v>
      </c>
      <c r="T1280" t="s">
        <v>16853</v>
      </c>
      <c r="U1280" t="s">
        <v>16854</v>
      </c>
      <c r="V1280" t="s">
        <v>10</v>
      </c>
      <c r="W1280" t="s">
        <v>53</v>
      </c>
      <c r="X1280" t="s">
        <v>866</v>
      </c>
      <c r="Y1280" t="s">
        <v>771</v>
      </c>
      <c r="Z1280" t="s">
        <v>864</v>
      </c>
    </row>
    <row r="1281" spans="1:26" hidden="1" x14ac:dyDescent="0.35">
      <c r="A1281">
        <v>479464166</v>
      </c>
      <c r="B1281" s="19">
        <v>44196</v>
      </c>
      <c r="C1281">
        <v>219536711</v>
      </c>
      <c r="D1281">
        <v>155918563</v>
      </c>
      <c r="E1281">
        <v>8001359</v>
      </c>
      <c r="F1281">
        <v>14014095</v>
      </c>
      <c r="G1281">
        <v>-4174950</v>
      </c>
      <c r="H1281" t="s">
        <v>4348</v>
      </c>
      <c r="I1281" t="s">
        <v>16855</v>
      </c>
      <c r="J1281" t="s">
        <v>16856</v>
      </c>
      <c r="K1281" t="s">
        <v>16857</v>
      </c>
      <c r="L1281" t="s">
        <v>16858</v>
      </c>
      <c r="M1281" t="s">
        <v>15080</v>
      </c>
      <c r="N1281" t="s">
        <v>16859</v>
      </c>
      <c r="O1281" t="s">
        <v>2441</v>
      </c>
      <c r="P1281" t="s">
        <v>8630</v>
      </c>
      <c r="Q1281" t="s">
        <v>16860</v>
      </c>
      <c r="R1281" t="s">
        <v>16861</v>
      </c>
      <c r="S1281" t="s">
        <v>10813</v>
      </c>
      <c r="T1281" t="s">
        <v>16862</v>
      </c>
      <c r="U1281" t="s">
        <v>16863</v>
      </c>
      <c r="V1281" t="s">
        <v>10</v>
      </c>
      <c r="W1281" t="s">
        <v>53</v>
      </c>
      <c r="X1281" t="s">
        <v>866</v>
      </c>
      <c r="Y1281" t="s">
        <v>771</v>
      </c>
      <c r="Z1281" t="s">
        <v>864</v>
      </c>
    </row>
    <row r="1282" spans="1:26" hidden="1" x14ac:dyDescent="0.35">
      <c r="A1282">
        <v>351427604</v>
      </c>
      <c r="B1282" s="19">
        <v>44439</v>
      </c>
      <c r="C1282">
        <v>84096627</v>
      </c>
      <c r="D1282">
        <v>14041784</v>
      </c>
      <c r="E1282">
        <v>3618032</v>
      </c>
      <c r="F1282">
        <v>3000447</v>
      </c>
      <c r="G1282">
        <v>1127532</v>
      </c>
      <c r="H1282" t="s">
        <v>16864</v>
      </c>
      <c r="I1282" t="s">
        <v>16865</v>
      </c>
      <c r="J1282" t="s">
        <v>16866</v>
      </c>
      <c r="K1282" t="s">
        <v>16867</v>
      </c>
      <c r="L1282" t="s">
        <v>16868</v>
      </c>
      <c r="M1282" t="s">
        <v>16869</v>
      </c>
      <c r="N1282" t="s">
        <v>6834</v>
      </c>
      <c r="O1282" t="s">
        <v>16870</v>
      </c>
      <c r="P1282" t="s">
        <v>12185</v>
      </c>
      <c r="Q1282" t="s">
        <v>16871</v>
      </c>
      <c r="R1282" t="s">
        <v>16872</v>
      </c>
      <c r="S1282" t="s">
        <v>16873</v>
      </c>
      <c r="T1282" t="s">
        <v>16874</v>
      </c>
      <c r="U1282" t="s">
        <v>16875</v>
      </c>
      <c r="V1282" t="s">
        <v>10</v>
      </c>
      <c r="W1282" t="s">
        <v>53</v>
      </c>
      <c r="X1282" t="s">
        <v>906</v>
      </c>
      <c r="Y1282" t="s">
        <v>771</v>
      </c>
      <c r="Z1282" t="s">
        <v>881</v>
      </c>
    </row>
    <row r="1283" spans="1:26" hidden="1" x14ac:dyDescent="0.35">
      <c r="A1283">
        <v>351429923</v>
      </c>
      <c r="B1283" s="19">
        <v>42916</v>
      </c>
      <c r="C1283">
        <v>96474455</v>
      </c>
      <c r="D1283">
        <v>41433276</v>
      </c>
      <c r="E1283">
        <v>4089249</v>
      </c>
      <c r="F1283">
        <v>602738</v>
      </c>
      <c r="G1283">
        <v>5440231</v>
      </c>
      <c r="H1283" t="s">
        <v>16876</v>
      </c>
      <c r="I1283" t="s">
        <v>16877</v>
      </c>
      <c r="J1283" t="s">
        <v>16878</v>
      </c>
      <c r="K1283" t="s">
        <v>16879</v>
      </c>
      <c r="L1283" t="s">
        <v>16880</v>
      </c>
      <c r="M1283" t="s">
        <v>16881</v>
      </c>
      <c r="N1283" t="s">
        <v>16882</v>
      </c>
      <c r="O1283" t="s">
        <v>16883</v>
      </c>
      <c r="P1283" t="s">
        <v>16884</v>
      </c>
      <c r="Q1283" t="s">
        <v>16885</v>
      </c>
      <c r="R1283" t="s">
        <v>16886</v>
      </c>
      <c r="S1283" t="s">
        <v>16887</v>
      </c>
      <c r="T1283" t="s">
        <v>16888</v>
      </c>
      <c r="U1283" t="s">
        <v>16889</v>
      </c>
      <c r="V1283" t="s">
        <v>10</v>
      </c>
      <c r="W1283" t="s">
        <v>53</v>
      </c>
      <c r="X1283" t="s">
        <v>1822</v>
      </c>
      <c r="Y1283" t="s">
        <v>1803</v>
      </c>
      <c r="Z1283" t="s">
        <v>1804</v>
      </c>
    </row>
    <row r="1284" spans="1:26" hidden="1" x14ac:dyDescent="0.35">
      <c r="A1284">
        <v>351429923</v>
      </c>
      <c r="B1284" s="19">
        <v>44012</v>
      </c>
      <c r="C1284">
        <v>105337006</v>
      </c>
      <c r="D1284">
        <v>43601233</v>
      </c>
      <c r="E1284">
        <v>3946590</v>
      </c>
      <c r="F1284">
        <v>1361691</v>
      </c>
      <c r="G1284">
        <v>3378938</v>
      </c>
      <c r="H1284" t="s">
        <v>16890</v>
      </c>
      <c r="I1284" t="s">
        <v>16891</v>
      </c>
      <c r="J1284" t="s">
        <v>16892</v>
      </c>
      <c r="K1284" t="s">
        <v>16893</v>
      </c>
      <c r="L1284" t="s">
        <v>16894</v>
      </c>
      <c r="M1284" t="s">
        <v>16895</v>
      </c>
      <c r="N1284" t="s">
        <v>16896</v>
      </c>
      <c r="O1284" t="s">
        <v>16897</v>
      </c>
      <c r="P1284" t="s">
        <v>16898</v>
      </c>
      <c r="Q1284" t="s">
        <v>6698</v>
      </c>
      <c r="R1284" t="s">
        <v>16899</v>
      </c>
      <c r="S1284" t="s">
        <v>16900</v>
      </c>
      <c r="T1284" t="s">
        <v>16901</v>
      </c>
      <c r="U1284" t="s">
        <v>16902</v>
      </c>
      <c r="V1284" t="s">
        <v>10</v>
      </c>
      <c r="W1284" t="s">
        <v>53</v>
      </c>
      <c r="X1284" t="s">
        <v>1822</v>
      </c>
      <c r="Y1284" t="s">
        <v>1803</v>
      </c>
      <c r="Z1284" t="s">
        <v>1804</v>
      </c>
    </row>
    <row r="1285" spans="1:26" hidden="1" x14ac:dyDescent="0.35">
      <c r="A1285">
        <v>351466495</v>
      </c>
      <c r="B1285" s="19">
        <v>43646</v>
      </c>
      <c r="C1285">
        <v>486272000</v>
      </c>
      <c r="D1285">
        <v>183528000</v>
      </c>
      <c r="E1285">
        <v>5118000</v>
      </c>
      <c r="F1285">
        <v>838000</v>
      </c>
      <c r="G1285">
        <v>-22539000</v>
      </c>
      <c r="H1285" t="s">
        <v>16903</v>
      </c>
      <c r="I1285" t="s">
        <v>16904</v>
      </c>
      <c r="J1285" t="s">
        <v>16905</v>
      </c>
      <c r="K1285" t="s">
        <v>16906</v>
      </c>
      <c r="L1285" t="s">
        <v>16907</v>
      </c>
      <c r="M1285" t="s">
        <v>16908</v>
      </c>
      <c r="N1285" t="s">
        <v>16909</v>
      </c>
      <c r="O1285" t="s">
        <v>5043</v>
      </c>
      <c r="P1285" t="s">
        <v>16910</v>
      </c>
      <c r="Q1285" t="s">
        <v>16911</v>
      </c>
      <c r="R1285" t="s">
        <v>16912</v>
      </c>
      <c r="S1285" t="s">
        <v>16913</v>
      </c>
      <c r="T1285" t="s">
        <v>16914</v>
      </c>
      <c r="U1285" t="s">
        <v>16915</v>
      </c>
      <c r="V1285" t="s">
        <v>6692</v>
      </c>
      <c r="W1285" t="s">
        <v>53</v>
      </c>
      <c r="X1285" t="s">
        <v>1837</v>
      </c>
      <c r="Y1285" t="s">
        <v>1803</v>
      </c>
      <c r="Z1285" t="s">
        <v>1838</v>
      </c>
    </row>
    <row r="1286" spans="1:26" hidden="1" x14ac:dyDescent="0.35">
      <c r="A1286">
        <v>480799162</v>
      </c>
      <c r="B1286" s="19">
        <v>42369</v>
      </c>
      <c r="C1286">
        <v>30469223</v>
      </c>
      <c r="D1286">
        <v>6576266</v>
      </c>
      <c r="E1286">
        <v>-323897</v>
      </c>
      <c r="F1286">
        <v>-323898</v>
      </c>
      <c r="G1286">
        <v>0</v>
      </c>
      <c r="H1286" t="s">
        <v>16916</v>
      </c>
      <c r="I1286" t="s">
        <v>16917</v>
      </c>
      <c r="J1286" t="s">
        <v>67</v>
      </c>
      <c r="K1286" t="s">
        <v>177</v>
      </c>
      <c r="L1286" t="s">
        <v>16918</v>
      </c>
      <c r="M1286" t="s">
        <v>16919</v>
      </c>
      <c r="N1286" t="s">
        <v>49</v>
      </c>
      <c r="O1286" t="s">
        <v>67</v>
      </c>
      <c r="P1286" t="s">
        <v>16920</v>
      </c>
      <c r="Q1286" t="s">
        <v>16921</v>
      </c>
      <c r="R1286" t="s">
        <v>16922</v>
      </c>
      <c r="S1286" t="s">
        <v>8443</v>
      </c>
      <c r="T1286" t="s">
        <v>16923</v>
      </c>
      <c r="U1286" t="s">
        <v>16924</v>
      </c>
      <c r="V1286" t="s">
        <v>10</v>
      </c>
      <c r="W1286" t="s">
        <v>53</v>
      </c>
      <c r="X1286" t="s">
        <v>1252</v>
      </c>
      <c r="Y1286" t="s">
        <v>1125</v>
      </c>
      <c r="Z1286" t="s">
        <v>1174</v>
      </c>
    </row>
    <row r="1287" spans="1:26" hidden="1" x14ac:dyDescent="0.35">
      <c r="A1287">
        <v>331979989</v>
      </c>
      <c r="B1287" s="19">
        <v>44196</v>
      </c>
      <c r="C1287">
        <v>76760208</v>
      </c>
      <c r="D1287">
        <v>23865995</v>
      </c>
      <c r="E1287">
        <v>6388720</v>
      </c>
      <c r="F1287">
        <v>5791942</v>
      </c>
      <c r="G1287">
        <v>3361511</v>
      </c>
      <c r="H1287" t="s">
        <v>16925</v>
      </c>
      <c r="I1287" t="s">
        <v>16926</v>
      </c>
      <c r="J1287" t="s">
        <v>9009</v>
      </c>
      <c r="K1287" t="s">
        <v>16927</v>
      </c>
      <c r="L1287" t="s">
        <v>14577</v>
      </c>
      <c r="M1287" t="s">
        <v>5363</v>
      </c>
      <c r="N1287" t="s">
        <v>16928</v>
      </c>
      <c r="O1287" t="s">
        <v>8551</v>
      </c>
      <c r="P1287" t="s">
        <v>16929</v>
      </c>
      <c r="Q1287" t="s">
        <v>13480</v>
      </c>
      <c r="R1287" t="s">
        <v>16930</v>
      </c>
      <c r="S1287" t="s">
        <v>16931</v>
      </c>
      <c r="T1287" t="s">
        <v>16932</v>
      </c>
      <c r="U1287" t="s">
        <v>16933</v>
      </c>
      <c r="V1287" t="s">
        <v>10</v>
      </c>
      <c r="W1287" t="s">
        <v>53</v>
      </c>
      <c r="X1287" t="s">
        <v>1604</v>
      </c>
      <c r="Y1287" t="s">
        <v>1484</v>
      </c>
      <c r="Z1287" t="s">
        <v>1566</v>
      </c>
    </row>
    <row r="1288" spans="1:26" hidden="1" x14ac:dyDescent="0.35">
      <c r="A1288">
        <v>332107432</v>
      </c>
      <c r="B1288" s="19">
        <v>44196</v>
      </c>
      <c r="C1288">
        <v>108200678</v>
      </c>
      <c r="D1288">
        <v>25868856</v>
      </c>
      <c r="E1288">
        <v>2104863</v>
      </c>
      <c r="F1288">
        <v>2081408</v>
      </c>
      <c r="G1288">
        <v>1198465</v>
      </c>
      <c r="H1288" t="s">
        <v>16934</v>
      </c>
      <c r="I1288" t="s">
        <v>16935</v>
      </c>
      <c r="J1288" t="s">
        <v>16936</v>
      </c>
      <c r="K1288" t="s">
        <v>16937</v>
      </c>
      <c r="L1288" t="s">
        <v>16938</v>
      </c>
      <c r="M1288" t="s">
        <v>8463</v>
      </c>
      <c r="N1288" t="s">
        <v>16939</v>
      </c>
      <c r="O1288" t="s">
        <v>16940</v>
      </c>
      <c r="P1288" t="s">
        <v>16941</v>
      </c>
      <c r="Q1288" t="s">
        <v>16942</v>
      </c>
      <c r="R1288" t="s">
        <v>16943</v>
      </c>
      <c r="S1288" t="s">
        <v>16944</v>
      </c>
      <c r="T1288" t="s">
        <v>16945</v>
      </c>
      <c r="U1288" t="s">
        <v>16946</v>
      </c>
      <c r="V1288" t="s">
        <v>10</v>
      </c>
      <c r="W1288" t="s">
        <v>53</v>
      </c>
      <c r="X1288" t="s">
        <v>1592</v>
      </c>
      <c r="Y1288" t="s">
        <v>1484</v>
      </c>
      <c r="Z1288" t="s">
        <v>1566</v>
      </c>
    </row>
    <row r="1289" spans="1:26" hidden="1" x14ac:dyDescent="0.35">
      <c r="A1289">
        <v>332107432</v>
      </c>
      <c r="B1289" s="19">
        <v>44561</v>
      </c>
      <c r="C1289">
        <v>118842376</v>
      </c>
      <c r="D1289">
        <v>28223951</v>
      </c>
      <c r="E1289">
        <v>2671956</v>
      </c>
      <c r="F1289">
        <v>2627212</v>
      </c>
      <c r="G1289">
        <v>2126955</v>
      </c>
      <c r="H1289" t="s">
        <v>16947</v>
      </c>
      <c r="I1289" t="s">
        <v>16948</v>
      </c>
      <c r="J1289" t="s">
        <v>16949</v>
      </c>
      <c r="K1289" t="s">
        <v>16950</v>
      </c>
      <c r="L1289" t="s">
        <v>296</v>
      </c>
      <c r="M1289" t="s">
        <v>16951</v>
      </c>
      <c r="N1289" t="s">
        <v>12677</v>
      </c>
      <c r="O1289" t="s">
        <v>16952</v>
      </c>
      <c r="P1289" t="s">
        <v>16953</v>
      </c>
      <c r="Q1289" t="s">
        <v>16954</v>
      </c>
      <c r="R1289" t="s">
        <v>16563</v>
      </c>
      <c r="S1289" t="s">
        <v>14615</v>
      </c>
      <c r="T1289" t="s">
        <v>16955</v>
      </c>
      <c r="U1289" t="s">
        <v>12327</v>
      </c>
      <c r="V1289" t="s">
        <v>10</v>
      </c>
      <c r="W1289" t="s">
        <v>53</v>
      </c>
      <c r="X1289" t="s">
        <v>1592</v>
      </c>
      <c r="Y1289" t="s">
        <v>1484</v>
      </c>
      <c r="Z1289" t="s">
        <v>1566</v>
      </c>
    </row>
    <row r="1290" spans="1:26" hidden="1" x14ac:dyDescent="0.35">
      <c r="A1290">
        <v>335480075</v>
      </c>
      <c r="B1290" s="19">
        <v>44561</v>
      </c>
      <c r="C1290">
        <v>83262800</v>
      </c>
      <c r="D1290">
        <v>50898950</v>
      </c>
      <c r="E1290">
        <v>23883691</v>
      </c>
      <c r="F1290">
        <v>20771872</v>
      </c>
      <c r="G1290">
        <v>13006199</v>
      </c>
      <c r="H1290" t="s">
        <v>16956</v>
      </c>
      <c r="I1290" t="s">
        <v>16957</v>
      </c>
      <c r="J1290" t="s">
        <v>16958</v>
      </c>
      <c r="K1290" t="s">
        <v>11311</v>
      </c>
      <c r="L1290" t="s">
        <v>16959</v>
      </c>
      <c r="M1290" t="s">
        <v>16960</v>
      </c>
      <c r="N1290" t="s">
        <v>16961</v>
      </c>
      <c r="O1290" t="s">
        <v>16962</v>
      </c>
      <c r="P1290" t="s">
        <v>5388</v>
      </c>
      <c r="Q1290" t="s">
        <v>16963</v>
      </c>
      <c r="R1290" t="s">
        <v>16964</v>
      </c>
      <c r="S1290" t="s">
        <v>16965</v>
      </c>
      <c r="T1290" t="s">
        <v>16966</v>
      </c>
      <c r="U1290" t="s">
        <v>16967</v>
      </c>
      <c r="V1290" t="s">
        <v>10</v>
      </c>
      <c r="W1290" t="s">
        <v>53</v>
      </c>
      <c r="X1290" t="s">
        <v>825</v>
      </c>
      <c r="Y1290" t="s">
        <v>771</v>
      </c>
      <c r="Z1290" t="s">
        <v>799</v>
      </c>
    </row>
    <row r="1291" spans="1:26" hidden="1" x14ac:dyDescent="0.35">
      <c r="A1291">
        <v>335480075</v>
      </c>
      <c r="B1291" s="19">
        <v>44926</v>
      </c>
      <c r="C1291">
        <v>85437694</v>
      </c>
      <c r="D1291">
        <v>46999845</v>
      </c>
      <c r="E1291">
        <v>26966908</v>
      </c>
      <c r="F1291">
        <v>24574833</v>
      </c>
      <c r="G1291">
        <v>15941246</v>
      </c>
      <c r="H1291" t="s">
        <v>16968</v>
      </c>
      <c r="I1291" t="s">
        <v>16969</v>
      </c>
      <c r="J1291" t="s">
        <v>16970</v>
      </c>
      <c r="K1291" t="s">
        <v>16971</v>
      </c>
      <c r="L1291" t="s">
        <v>16972</v>
      </c>
      <c r="M1291" t="s">
        <v>11473</v>
      </c>
      <c r="N1291" t="s">
        <v>10780</v>
      </c>
      <c r="O1291" t="s">
        <v>16973</v>
      </c>
      <c r="P1291" t="s">
        <v>16974</v>
      </c>
      <c r="Q1291" t="s">
        <v>16975</v>
      </c>
      <c r="R1291" t="s">
        <v>16976</v>
      </c>
      <c r="S1291" t="s">
        <v>16977</v>
      </c>
      <c r="T1291" t="s">
        <v>16978</v>
      </c>
      <c r="U1291" t="s">
        <v>16979</v>
      </c>
      <c r="V1291" t="s">
        <v>10</v>
      </c>
      <c r="W1291" t="s">
        <v>53</v>
      </c>
      <c r="X1291" t="s">
        <v>825</v>
      </c>
      <c r="Y1291" t="s">
        <v>771</v>
      </c>
      <c r="Z1291" t="s">
        <v>799</v>
      </c>
    </row>
    <row r="1292" spans="1:26" hidden="1" x14ac:dyDescent="0.35">
      <c r="A1292">
        <v>335480687</v>
      </c>
      <c r="B1292" s="19">
        <v>44196</v>
      </c>
      <c r="C1292">
        <v>79940805</v>
      </c>
      <c r="D1292">
        <v>24834748</v>
      </c>
      <c r="E1292">
        <v>2085800</v>
      </c>
      <c r="F1292">
        <v>-329669</v>
      </c>
      <c r="G1292">
        <v>-4944712</v>
      </c>
      <c r="H1292" t="s">
        <v>16980</v>
      </c>
      <c r="I1292" t="s">
        <v>16981</v>
      </c>
      <c r="J1292" t="s">
        <v>16982</v>
      </c>
      <c r="K1292" t="s">
        <v>16983</v>
      </c>
      <c r="L1292" t="s">
        <v>16984</v>
      </c>
      <c r="M1292" t="s">
        <v>16985</v>
      </c>
      <c r="N1292" t="s">
        <v>16986</v>
      </c>
      <c r="O1292" t="s">
        <v>16987</v>
      </c>
      <c r="P1292" t="s">
        <v>16954</v>
      </c>
      <c r="Q1292" t="s">
        <v>16988</v>
      </c>
      <c r="R1292" t="s">
        <v>16989</v>
      </c>
      <c r="S1292" t="s">
        <v>16990</v>
      </c>
      <c r="T1292" t="s">
        <v>16991</v>
      </c>
      <c r="U1292" t="s">
        <v>16992</v>
      </c>
      <c r="V1292" t="s">
        <v>10</v>
      </c>
      <c r="W1292" t="s">
        <v>53</v>
      </c>
      <c r="X1292" t="s">
        <v>857</v>
      </c>
      <c r="Y1292" t="s">
        <v>771</v>
      </c>
      <c r="Z1292" t="s">
        <v>799</v>
      </c>
    </row>
    <row r="1293" spans="1:26" hidden="1" x14ac:dyDescent="0.35">
      <c r="A1293">
        <v>351722202</v>
      </c>
      <c r="B1293" s="19">
        <v>44104</v>
      </c>
      <c r="C1293">
        <v>74686211</v>
      </c>
      <c r="D1293">
        <v>18068356</v>
      </c>
      <c r="E1293">
        <v>1950262</v>
      </c>
      <c r="F1293">
        <v>2382548</v>
      </c>
      <c r="G1293">
        <v>1451221</v>
      </c>
      <c r="H1293" t="s">
        <v>16993</v>
      </c>
      <c r="I1293" t="s">
        <v>16994</v>
      </c>
      <c r="J1293" t="s">
        <v>16995</v>
      </c>
      <c r="K1293" t="s">
        <v>16996</v>
      </c>
      <c r="L1293" t="s">
        <v>16997</v>
      </c>
      <c r="M1293" t="s">
        <v>49</v>
      </c>
      <c r="N1293" t="s">
        <v>16998</v>
      </c>
      <c r="O1293" t="s">
        <v>16999</v>
      </c>
      <c r="P1293" t="s">
        <v>2877</v>
      </c>
      <c r="Q1293" t="s">
        <v>4594</v>
      </c>
      <c r="R1293" t="s">
        <v>17000</v>
      </c>
      <c r="S1293" t="s">
        <v>17001</v>
      </c>
      <c r="T1293" t="s">
        <v>17002</v>
      </c>
      <c r="U1293" t="s">
        <v>17003</v>
      </c>
      <c r="V1293" t="s">
        <v>10</v>
      </c>
      <c r="W1293" t="s">
        <v>53</v>
      </c>
      <c r="X1293" t="s">
        <v>1606</v>
      </c>
      <c r="Y1293" t="s">
        <v>1484</v>
      </c>
      <c r="Z1293" t="s">
        <v>1566</v>
      </c>
    </row>
    <row r="1294" spans="1:26" hidden="1" x14ac:dyDescent="0.35">
      <c r="A1294">
        <v>451353734</v>
      </c>
      <c r="B1294" s="19">
        <v>45291</v>
      </c>
      <c r="C1294">
        <v>231910518</v>
      </c>
      <c r="D1294">
        <v>77631295</v>
      </c>
      <c r="E1294">
        <v>-27889564</v>
      </c>
      <c r="F1294">
        <v>-294014</v>
      </c>
      <c r="G1294">
        <v>-1059976</v>
      </c>
      <c r="H1294" t="s">
        <v>17004</v>
      </c>
      <c r="I1294" t="s">
        <v>17005</v>
      </c>
      <c r="J1294" t="s">
        <v>13410</v>
      </c>
      <c r="K1294" t="s">
        <v>3711</v>
      </c>
      <c r="L1294" t="s">
        <v>17006</v>
      </c>
      <c r="M1294" t="s">
        <v>17007</v>
      </c>
      <c r="N1294" t="s">
        <v>17008</v>
      </c>
      <c r="O1294" t="s">
        <v>49</v>
      </c>
      <c r="P1294" t="s">
        <v>17009</v>
      </c>
      <c r="Q1294" t="s">
        <v>6327</v>
      </c>
      <c r="R1294" t="s">
        <v>17010</v>
      </c>
      <c r="S1294" t="s">
        <v>17011</v>
      </c>
      <c r="T1294" t="s">
        <v>17012</v>
      </c>
      <c r="U1294" t="s">
        <v>17013</v>
      </c>
      <c r="V1294" t="s">
        <v>10</v>
      </c>
      <c r="W1294" t="s">
        <v>53</v>
      </c>
      <c r="X1294" t="s">
        <v>1392</v>
      </c>
      <c r="Y1294" t="s">
        <v>1389</v>
      </c>
      <c r="Z1294" t="s">
        <v>1390</v>
      </c>
    </row>
    <row r="1295" spans="1:26" hidden="1" x14ac:dyDescent="0.35">
      <c r="A1295">
        <v>335681359</v>
      </c>
      <c r="B1295" s="19">
        <v>42735</v>
      </c>
      <c r="C1295">
        <v>56748535</v>
      </c>
      <c r="D1295">
        <v>28600973</v>
      </c>
      <c r="E1295">
        <v>11256320</v>
      </c>
      <c r="F1295">
        <v>9752947</v>
      </c>
      <c r="G1295">
        <v>5756099</v>
      </c>
      <c r="H1295" t="s">
        <v>17014</v>
      </c>
      <c r="I1295" t="s">
        <v>17015</v>
      </c>
      <c r="J1295" t="s">
        <v>17016</v>
      </c>
      <c r="K1295" t="s">
        <v>17017</v>
      </c>
      <c r="L1295" t="s">
        <v>17018</v>
      </c>
      <c r="M1295" t="s">
        <v>5761</v>
      </c>
      <c r="N1295" t="s">
        <v>17019</v>
      </c>
      <c r="O1295" t="s">
        <v>16321</v>
      </c>
      <c r="P1295" t="s">
        <v>17020</v>
      </c>
      <c r="Q1295" t="s">
        <v>17021</v>
      </c>
      <c r="R1295" t="s">
        <v>17022</v>
      </c>
      <c r="S1295" t="s">
        <v>17023</v>
      </c>
      <c r="T1295" t="s">
        <v>17024</v>
      </c>
      <c r="U1295" t="s">
        <v>17025</v>
      </c>
      <c r="V1295" t="s">
        <v>10</v>
      </c>
      <c r="W1295" t="s">
        <v>53</v>
      </c>
      <c r="X1295" t="s">
        <v>829</v>
      </c>
      <c r="Y1295" t="s">
        <v>771</v>
      </c>
      <c r="Z1295" t="s">
        <v>799</v>
      </c>
    </row>
    <row r="1296" spans="1:26" hidden="1" x14ac:dyDescent="0.35">
      <c r="A1296">
        <v>337280911</v>
      </c>
      <c r="B1296" s="19">
        <v>45657</v>
      </c>
      <c r="C1296">
        <v>275931000</v>
      </c>
      <c r="D1296">
        <v>275931000</v>
      </c>
      <c r="E1296">
        <v>29745000</v>
      </c>
      <c r="F1296">
        <v>26943000</v>
      </c>
      <c r="G1296">
        <v>59000</v>
      </c>
      <c r="H1296" t="s">
        <v>17026</v>
      </c>
      <c r="I1296" t="s">
        <v>67</v>
      </c>
      <c r="J1296" t="s">
        <v>67</v>
      </c>
      <c r="K1296" t="s">
        <v>17027</v>
      </c>
      <c r="L1296" t="s">
        <v>49</v>
      </c>
      <c r="M1296" t="s">
        <v>17028</v>
      </c>
      <c r="N1296" t="s">
        <v>9160</v>
      </c>
      <c r="O1296" t="s">
        <v>17029</v>
      </c>
      <c r="P1296" t="s">
        <v>5082</v>
      </c>
      <c r="Q1296" t="s">
        <v>4386</v>
      </c>
      <c r="R1296" t="s">
        <v>49</v>
      </c>
      <c r="S1296" t="s">
        <v>49</v>
      </c>
      <c r="T1296" t="s">
        <v>49</v>
      </c>
      <c r="U1296" t="s">
        <v>49</v>
      </c>
      <c r="V1296" t="s">
        <v>10</v>
      </c>
      <c r="W1296" t="s">
        <v>53</v>
      </c>
      <c r="X1296" t="s">
        <v>801</v>
      </c>
      <c r="Y1296" t="s">
        <v>771</v>
      </c>
      <c r="Z1296" t="s">
        <v>799</v>
      </c>
    </row>
    <row r="1297" spans="1:26" hidden="1" x14ac:dyDescent="0.35">
      <c r="A1297">
        <v>337280911</v>
      </c>
      <c r="B1297" s="19">
        <v>44926</v>
      </c>
      <c r="C1297">
        <v>307046000</v>
      </c>
      <c r="D1297">
        <v>307046000</v>
      </c>
      <c r="E1297">
        <v>327279000</v>
      </c>
      <c r="F1297">
        <v>20978000</v>
      </c>
      <c r="G1297">
        <v>79000</v>
      </c>
      <c r="H1297" t="s">
        <v>49</v>
      </c>
      <c r="I1297" t="s">
        <v>49</v>
      </c>
      <c r="J1297" t="s">
        <v>67</v>
      </c>
      <c r="K1297" t="s">
        <v>49</v>
      </c>
      <c r="L1297" t="s">
        <v>17030</v>
      </c>
      <c r="M1297" t="s">
        <v>49</v>
      </c>
      <c r="N1297" t="s">
        <v>17031</v>
      </c>
      <c r="O1297" t="s">
        <v>49</v>
      </c>
      <c r="P1297" t="s">
        <v>17032</v>
      </c>
      <c r="Q1297" t="s">
        <v>17033</v>
      </c>
      <c r="R1297" t="s">
        <v>17034</v>
      </c>
      <c r="S1297" t="s">
        <v>49</v>
      </c>
      <c r="T1297" t="s">
        <v>49</v>
      </c>
      <c r="U1297" t="s">
        <v>67</v>
      </c>
      <c r="V1297" t="s">
        <v>6692</v>
      </c>
      <c r="W1297" t="s">
        <v>53</v>
      </c>
      <c r="X1297" t="s">
        <v>801</v>
      </c>
      <c r="Y1297" t="s">
        <v>771</v>
      </c>
      <c r="Z1297" t="s">
        <v>799</v>
      </c>
    </row>
    <row r="1298" spans="1:26" hidden="1" x14ac:dyDescent="0.35">
      <c r="A1298">
        <v>490598745</v>
      </c>
      <c r="B1298" s="19">
        <v>43100</v>
      </c>
      <c r="C1298">
        <v>44559327</v>
      </c>
      <c r="D1298">
        <v>22930545</v>
      </c>
      <c r="E1298">
        <v>13174189</v>
      </c>
      <c r="F1298">
        <v>12482390</v>
      </c>
      <c r="G1298">
        <v>7741035</v>
      </c>
      <c r="H1298" t="s">
        <v>17035</v>
      </c>
      <c r="I1298" t="s">
        <v>17036</v>
      </c>
      <c r="J1298" t="s">
        <v>17037</v>
      </c>
      <c r="K1298" t="s">
        <v>16235</v>
      </c>
      <c r="L1298" t="s">
        <v>17038</v>
      </c>
      <c r="M1298" t="s">
        <v>17039</v>
      </c>
      <c r="N1298" t="s">
        <v>17040</v>
      </c>
      <c r="O1298" t="s">
        <v>14733</v>
      </c>
      <c r="P1298" t="s">
        <v>17041</v>
      </c>
      <c r="Q1298" t="s">
        <v>16540</v>
      </c>
      <c r="R1298" t="s">
        <v>4432</v>
      </c>
      <c r="S1298" t="s">
        <v>17042</v>
      </c>
      <c r="T1298" t="s">
        <v>17043</v>
      </c>
      <c r="U1298" t="s">
        <v>17044</v>
      </c>
      <c r="V1298" t="s">
        <v>10</v>
      </c>
      <c r="W1298" t="s">
        <v>53</v>
      </c>
      <c r="X1298" t="s">
        <v>962</v>
      </c>
      <c r="Y1298" t="s">
        <v>771</v>
      </c>
      <c r="Z1298" t="s">
        <v>960</v>
      </c>
    </row>
    <row r="1299" spans="1:26" hidden="1" x14ac:dyDescent="0.35">
      <c r="A1299">
        <v>384246286</v>
      </c>
      <c r="B1299" s="19">
        <v>43100</v>
      </c>
      <c r="C1299">
        <v>61029463</v>
      </c>
      <c r="D1299">
        <v>13426804</v>
      </c>
      <c r="E1299">
        <v>1055300</v>
      </c>
      <c r="F1299">
        <v>1079816</v>
      </c>
      <c r="G1299">
        <v>1449964</v>
      </c>
      <c r="H1299" t="s">
        <v>17045</v>
      </c>
      <c r="I1299" t="s">
        <v>17046</v>
      </c>
      <c r="J1299" t="s">
        <v>67</v>
      </c>
      <c r="K1299" t="s">
        <v>11534</v>
      </c>
      <c r="L1299" t="s">
        <v>17047</v>
      </c>
      <c r="M1299" t="s">
        <v>134</v>
      </c>
      <c r="N1299" t="s">
        <v>4886</v>
      </c>
      <c r="O1299" t="s">
        <v>17048</v>
      </c>
      <c r="P1299" t="s">
        <v>17049</v>
      </c>
      <c r="Q1299" t="s">
        <v>17050</v>
      </c>
      <c r="R1299" t="s">
        <v>17051</v>
      </c>
      <c r="S1299" t="s">
        <v>17052</v>
      </c>
      <c r="T1299" t="s">
        <v>16933</v>
      </c>
      <c r="U1299" t="s">
        <v>17053</v>
      </c>
      <c r="V1299" t="s">
        <v>10</v>
      </c>
      <c r="W1299" t="s">
        <v>53</v>
      </c>
      <c r="X1299" t="s">
        <v>1232</v>
      </c>
      <c r="Y1299" t="s">
        <v>1125</v>
      </c>
      <c r="Z1299" t="s">
        <v>1174</v>
      </c>
    </row>
    <row r="1300" spans="1:26" hidden="1" x14ac:dyDescent="0.35">
      <c r="A1300">
        <v>450121546</v>
      </c>
      <c r="B1300" s="19">
        <v>42004</v>
      </c>
      <c r="C1300">
        <v>23917684</v>
      </c>
      <c r="D1300">
        <v>9598664</v>
      </c>
      <c r="E1300">
        <v>1553156</v>
      </c>
      <c r="F1300">
        <v>1093800</v>
      </c>
      <c r="G1300">
        <v>641933</v>
      </c>
      <c r="H1300" t="s">
        <v>17054</v>
      </c>
      <c r="I1300" t="s">
        <v>17055</v>
      </c>
      <c r="J1300" t="s">
        <v>17056</v>
      </c>
      <c r="K1300" t="s">
        <v>12004</v>
      </c>
      <c r="L1300" t="s">
        <v>14450</v>
      </c>
      <c r="M1300" t="s">
        <v>17057</v>
      </c>
      <c r="N1300" t="s">
        <v>17058</v>
      </c>
      <c r="O1300" t="s">
        <v>13980</v>
      </c>
      <c r="P1300" t="s">
        <v>17059</v>
      </c>
      <c r="Q1300" t="s">
        <v>6196</v>
      </c>
      <c r="R1300" t="s">
        <v>17060</v>
      </c>
      <c r="S1300" t="s">
        <v>17061</v>
      </c>
      <c r="T1300" t="s">
        <v>17062</v>
      </c>
      <c r="U1300" t="s">
        <v>17063</v>
      </c>
      <c r="V1300" t="s">
        <v>10</v>
      </c>
      <c r="W1300" t="s">
        <v>53</v>
      </c>
      <c r="X1300" t="s">
        <v>1743</v>
      </c>
      <c r="Y1300" t="s">
        <v>1484</v>
      </c>
      <c r="Z1300" t="s">
        <v>1677</v>
      </c>
    </row>
    <row r="1301" spans="1:26" hidden="1" x14ac:dyDescent="0.35">
      <c r="A1301">
        <v>403371701</v>
      </c>
      <c r="B1301" s="19">
        <v>44196</v>
      </c>
      <c r="C1301">
        <v>42606767</v>
      </c>
      <c r="D1301">
        <v>5066567</v>
      </c>
      <c r="E1301">
        <v>856977</v>
      </c>
      <c r="F1301">
        <v>890496</v>
      </c>
      <c r="G1301">
        <v>655915</v>
      </c>
      <c r="H1301" t="s">
        <v>17064</v>
      </c>
      <c r="I1301" t="s">
        <v>17065</v>
      </c>
      <c r="J1301" t="s">
        <v>17066</v>
      </c>
      <c r="K1301" t="s">
        <v>17067</v>
      </c>
      <c r="L1301" t="s">
        <v>17068</v>
      </c>
      <c r="M1301" t="s">
        <v>17069</v>
      </c>
      <c r="N1301" t="s">
        <v>13308</v>
      </c>
      <c r="O1301" t="s">
        <v>17070</v>
      </c>
      <c r="P1301" t="s">
        <v>17071</v>
      </c>
      <c r="Q1301" t="s">
        <v>17072</v>
      </c>
      <c r="R1301" t="s">
        <v>17073</v>
      </c>
      <c r="S1301" t="s">
        <v>146</v>
      </c>
      <c r="T1301" t="s">
        <v>17074</v>
      </c>
      <c r="U1301" t="s">
        <v>15020</v>
      </c>
      <c r="V1301" t="s">
        <v>10</v>
      </c>
      <c r="W1301" t="s">
        <v>53</v>
      </c>
      <c r="X1301" t="s">
        <v>1666</v>
      </c>
      <c r="Y1301" t="s">
        <v>1484</v>
      </c>
      <c r="Z1301" t="s">
        <v>1566</v>
      </c>
    </row>
    <row r="1302" spans="1:26" hidden="1" x14ac:dyDescent="0.35">
      <c r="A1302">
        <v>334594777</v>
      </c>
      <c r="B1302" s="19">
        <v>44196</v>
      </c>
      <c r="C1302">
        <v>93980380</v>
      </c>
      <c r="D1302">
        <v>50074722</v>
      </c>
      <c r="E1302">
        <v>27952093</v>
      </c>
      <c r="F1302">
        <v>23457504</v>
      </c>
      <c r="G1302">
        <v>15940767</v>
      </c>
      <c r="H1302" t="s">
        <v>17075</v>
      </c>
      <c r="I1302" t="s">
        <v>17076</v>
      </c>
      <c r="J1302" t="s">
        <v>17077</v>
      </c>
      <c r="K1302" t="s">
        <v>17078</v>
      </c>
      <c r="L1302" t="s">
        <v>17079</v>
      </c>
      <c r="M1302" t="s">
        <v>17080</v>
      </c>
      <c r="N1302" t="s">
        <v>12588</v>
      </c>
      <c r="O1302" t="s">
        <v>16928</v>
      </c>
      <c r="P1302" t="s">
        <v>17081</v>
      </c>
      <c r="Q1302" t="s">
        <v>17082</v>
      </c>
      <c r="R1302" t="s">
        <v>17083</v>
      </c>
      <c r="S1302" t="s">
        <v>17084</v>
      </c>
      <c r="T1302" t="s">
        <v>17085</v>
      </c>
      <c r="U1302" t="s">
        <v>17086</v>
      </c>
      <c r="V1302" t="s">
        <v>10</v>
      </c>
      <c r="W1302" t="s">
        <v>53</v>
      </c>
      <c r="X1302" t="s">
        <v>819</v>
      </c>
      <c r="Y1302" t="s">
        <v>771</v>
      </c>
      <c r="Z1302" t="s">
        <v>799</v>
      </c>
    </row>
    <row r="1303" spans="1:26" hidden="1" x14ac:dyDescent="0.35">
      <c r="A1303">
        <v>521823484</v>
      </c>
      <c r="B1303" s="19">
        <v>44651</v>
      </c>
      <c r="C1303">
        <v>49096779</v>
      </c>
      <c r="D1303">
        <v>27071741</v>
      </c>
      <c r="E1303">
        <v>-9630</v>
      </c>
      <c r="F1303">
        <v>250927</v>
      </c>
      <c r="G1303">
        <v>522637</v>
      </c>
      <c r="H1303" t="s">
        <v>17087</v>
      </c>
      <c r="I1303" t="s">
        <v>17088</v>
      </c>
      <c r="J1303" t="s">
        <v>17089</v>
      </c>
      <c r="K1303" t="s">
        <v>17090</v>
      </c>
      <c r="L1303" t="s">
        <v>6006</v>
      </c>
      <c r="M1303" t="s">
        <v>17091</v>
      </c>
      <c r="N1303" t="s">
        <v>17092</v>
      </c>
      <c r="O1303" t="s">
        <v>17093</v>
      </c>
      <c r="P1303" t="s">
        <v>3456</v>
      </c>
      <c r="Q1303" t="s">
        <v>11709</v>
      </c>
      <c r="R1303" t="s">
        <v>17094</v>
      </c>
      <c r="S1303" t="s">
        <v>17095</v>
      </c>
      <c r="T1303" t="s">
        <v>17096</v>
      </c>
      <c r="U1303" t="s">
        <v>17097</v>
      </c>
      <c r="V1303" t="s">
        <v>10</v>
      </c>
      <c r="W1303" t="s">
        <v>53</v>
      </c>
      <c r="X1303" t="s">
        <v>704</v>
      </c>
      <c r="Y1303" t="s">
        <v>509</v>
      </c>
      <c r="Z1303" t="s">
        <v>666</v>
      </c>
    </row>
    <row r="1304" spans="1:26" hidden="1" x14ac:dyDescent="0.35">
      <c r="A1304">
        <v>334246188</v>
      </c>
      <c r="B1304" s="19">
        <v>43039</v>
      </c>
      <c r="C1304">
        <v>36879575</v>
      </c>
      <c r="D1304">
        <v>1399299</v>
      </c>
      <c r="E1304">
        <v>-44</v>
      </c>
      <c r="F1304">
        <v>114</v>
      </c>
      <c r="G1304">
        <v>75</v>
      </c>
      <c r="H1304" t="s">
        <v>17098</v>
      </c>
      <c r="I1304" t="s">
        <v>17099</v>
      </c>
      <c r="J1304" t="s">
        <v>49</v>
      </c>
      <c r="K1304" t="s">
        <v>11709</v>
      </c>
      <c r="L1304" t="s">
        <v>17100</v>
      </c>
      <c r="M1304" t="s">
        <v>17101</v>
      </c>
      <c r="N1304" t="s">
        <v>17102</v>
      </c>
      <c r="O1304" t="s">
        <v>17103</v>
      </c>
      <c r="P1304" t="s">
        <v>49</v>
      </c>
      <c r="Q1304" t="s">
        <v>49</v>
      </c>
      <c r="R1304" t="s">
        <v>17104</v>
      </c>
      <c r="S1304" t="s">
        <v>17105</v>
      </c>
      <c r="T1304" t="s">
        <v>249</v>
      </c>
      <c r="U1304" t="s">
        <v>17106</v>
      </c>
      <c r="V1304" t="s">
        <v>10</v>
      </c>
      <c r="W1304" t="s">
        <v>53</v>
      </c>
      <c r="X1304" t="s">
        <v>914</v>
      </c>
      <c r="Y1304" t="s">
        <v>771</v>
      </c>
      <c r="Z1304" t="s">
        <v>881</v>
      </c>
    </row>
    <row r="1305" spans="1:26" hidden="1" x14ac:dyDescent="0.35">
      <c r="A1305">
        <v>347570350</v>
      </c>
      <c r="B1305" s="19">
        <v>41639</v>
      </c>
      <c r="C1305">
        <v>64499206</v>
      </c>
      <c r="D1305">
        <v>48604731</v>
      </c>
      <c r="E1305">
        <v>6430536</v>
      </c>
      <c r="F1305">
        <v>-372143</v>
      </c>
      <c r="G1305">
        <v>513960</v>
      </c>
      <c r="H1305" t="s">
        <v>17107</v>
      </c>
      <c r="I1305" t="s">
        <v>17108</v>
      </c>
      <c r="J1305" t="s">
        <v>17109</v>
      </c>
      <c r="K1305" t="s">
        <v>17110</v>
      </c>
      <c r="L1305" t="s">
        <v>17111</v>
      </c>
      <c r="M1305" t="s">
        <v>5109</v>
      </c>
      <c r="N1305" t="s">
        <v>17112</v>
      </c>
      <c r="O1305" t="s">
        <v>17113</v>
      </c>
      <c r="P1305" t="s">
        <v>17114</v>
      </c>
      <c r="Q1305" t="s">
        <v>171</v>
      </c>
      <c r="R1305" t="s">
        <v>17115</v>
      </c>
      <c r="S1305" t="s">
        <v>17116</v>
      </c>
      <c r="T1305" t="s">
        <v>17117</v>
      </c>
      <c r="U1305" t="s">
        <v>17118</v>
      </c>
      <c r="V1305" t="s">
        <v>10</v>
      </c>
      <c r="W1305" t="s">
        <v>53</v>
      </c>
      <c r="X1305" t="s">
        <v>1308</v>
      </c>
      <c r="Y1305" t="s">
        <v>1125</v>
      </c>
      <c r="Z1305" t="s">
        <v>1174</v>
      </c>
    </row>
    <row r="1306" spans="1:26" hidden="1" x14ac:dyDescent="0.35">
      <c r="A1306">
        <v>493266498</v>
      </c>
      <c r="B1306" s="19">
        <v>45291</v>
      </c>
      <c r="C1306">
        <v>40716283</v>
      </c>
      <c r="D1306">
        <v>7905386</v>
      </c>
      <c r="E1306">
        <v>683942</v>
      </c>
      <c r="F1306">
        <v>425941</v>
      </c>
      <c r="G1306">
        <v>236971</v>
      </c>
      <c r="H1306" t="s">
        <v>17119</v>
      </c>
      <c r="I1306" t="s">
        <v>17120</v>
      </c>
      <c r="J1306" t="s">
        <v>16644</v>
      </c>
      <c r="K1306" t="s">
        <v>17121</v>
      </c>
      <c r="L1306" t="s">
        <v>17122</v>
      </c>
      <c r="M1306" t="s">
        <v>15300</v>
      </c>
      <c r="N1306" t="s">
        <v>17123</v>
      </c>
      <c r="O1306" t="s">
        <v>17124</v>
      </c>
      <c r="P1306" t="s">
        <v>17125</v>
      </c>
      <c r="Q1306" t="s">
        <v>17126</v>
      </c>
      <c r="R1306" t="s">
        <v>17127</v>
      </c>
      <c r="S1306" t="s">
        <v>17128</v>
      </c>
      <c r="T1306" t="s">
        <v>17129</v>
      </c>
      <c r="U1306" t="s">
        <v>17130</v>
      </c>
      <c r="V1306" t="s">
        <v>10</v>
      </c>
      <c r="W1306" t="s">
        <v>53</v>
      </c>
      <c r="X1306" t="s">
        <v>1644</v>
      </c>
      <c r="Y1306" t="s">
        <v>1484</v>
      </c>
      <c r="Z1306" t="s">
        <v>1566</v>
      </c>
    </row>
    <row r="1307" spans="1:26" hidden="1" x14ac:dyDescent="0.35">
      <c r="A1307">
        <v>480034172</v>
      </c>
      <c r="B1307" s="19">
        <v>44286</v>
      </c>
      <c r="C1307">
        <v>59689367</v>
      </c>
      <c r="D1307">
        <v>9213748</v>
      </c>
      <c r="E1307">
        <v>-54397718</v>
      </c>
      <c r="F1307">
        <v>-3987846</v>
      </c>
      <c r="G1307">
        <v>-2216070</v>
      </c>
      <c r="H1307" t="s">
        <v>17131</v>
      </c>
      <c r="I1307" t="s">
        <v>17132</v>
      </c>
      <c r="J1307" t="s">
        <v>17133</v>
      </c>
      <c r="K1307" t="s">
        <v>17134</v>
      </c>
      <c r="L1307" t="s">
        <v>17135</v>
      </c>
      <c r="M1307" t="s">
        <v>3742</v>
      </c>
      <c r="N1307" t="s">
        <v>17136</v>
      </c>
      <c r="O1307" t="s">
        <v>4974</v>
      </c>
      <c r="P1307" t="s">
        <v>17137</v>
      </c>
      <c r="Q1307" t="s">
        <v>17138</v>
      </c>
      <c r="R1307" t="s">
        <v>17139</v>
      </c>
      <c r="S1307" t="s">
        <v>17140</v>
      </c>
      <c r="T1307" t="s">
        <v>17141</v>
      </c>
      <c r="U1307" t="s">
        <v>17142</v>
      </c>
      <c r="V1307" t="s">
        <v>10</v>
      </c>
      <c r="W1307" t="s">
        <v>53</v>
      </c>
      <c r="X1307" t="s">
        <v>737</v>
      </c>
      <c r="Y1307" t="s">
        <v>509</v>
      </c>
      <c r="Z1307" t="s">
        <v>731</v>
      </c>
    </row>
    <row r="1308" spans="1:26" hidden="1" x14ac:dyDescent="0.35">
      <c r="A1308">
        <v>333385706</v>
      </c>
      <c r="B1308" s="19">
        <v>43830</v>
      </c>
      <c r="C1308">
        <v>56490335</v>
      </c>
      <c r="D1308">
        <v>27744042</v>
      </c>
      <c r="E1308">
        <v>1823122</v>
      </c>
      <c r="F1308">
        <v>-65535</v>
      </c>
      <c r="G1308">
        <v>55295</v>
      </c>
      <c r="H1308" t="s">
        <v>17143</v>
      </c>
      <c r="I1308" t="s">
        <v>17144</v>
      </c>
      <c r="J1308" t="s">
        <v>17145</v>
      </c>
      <c r="K1308" t="s">
        <v>17146</v>
      </c>
      <c r="L1308" t="s">
        <v>17147</v>
      </c>
      <c r="M1308" t="s">
        <v>17148</v>
      </c>
      <c r="N1308" t="s">
        <v>11517</v>
      </c>
      <c r="O1308" t="s">
        <v>17149</v>
      </c>
      <c r="P1308" t="s">
        <v>9004</v>
      </c>
      <c r="Q1308" t="s">
        <v>4888</v>
      </c>
      <c r="R1308" t="s">
        <v>17150</v>
      </c>
      <c r="S1308" t="s">
        <v>17151</v>
      </c>
      <c r="T1308" t="s">
        <v>17152</v>
      </c>
      <c r="U1308" t="s">
        <v>17153</v>
      </c>
      <c r="V1308" t="s">
        <v>10</v>
      </c>
      <c r="W1308" t="s">
        <v>53</v>
      </c>
      <c r="X1308" t="s">
        <v>1420</v>
      </c>
      <c r="Y1308" t="s">
        <v>1389</v>
      </c>
      <c r="Z1308" t="s">
        <v>1390</v>
      </c>
    </row>
    <row r="1309" spans="1:26" hidden="1" x14ac:dyDescent="0.35">
      <c r="A1309">
        <v>398404194</v>
      </c>
      <c r="B1309" s="19">
        <v>45291</v>
      </c>
      <c r="C1309">
        <v>358209000</v>
      </c>
      <c r="D1309">
        <v>204536000</v>
      </c>
      <c r="E1309">
        <v>41414000</v>
      </c>
      <c r="F1309">
        <v>29464000</v>
      </c>
      <c r="G1309">
        <v>23217000</v>
      </c>
      <c r="H1309" t="s">
        <v>3866</v>
      </c>
      <c r="I1309" t="s">
        <v>17154</v>
      </c>
      <c r="J1309" t="s">
        <v>17155</v>
      </c>
      <c r="K1309" t="s">
        <v>17156</v>
      </c>
      <c r="L1309" t="s">
        <v>17157</v>
      </c>
      <c r="M1309" t="s">
        <v>17158</v>
      </c>
      <c r="N1309" t="s">
        <v>17159</v>
      </c>
      <c r="O1309" t="s">
        <v>222</v>
      </c>
      <c r="P1309" t="s">
        <v>11893</v>
      </c>
      <c r="Q1309" t="s">
        <v>17160</v>
      </c>
      <c r="R1309" t="s">
        <v>17161</v>
      </c>
      <c r="S1309" t="s">
        <v>17162</v>
      </c>
      <c r="T1309" t="s">
        <v>14164</v>
      </c>
      <c r="U1309" t="s">
        <v>17163</v>
      </c>
      <c r="V1309" t="s">
        <v>10</v>
      </c>
      <c r="W1309" t="s">
        <v>53</v>
      </c>
      <c r="X1309" t="s">
        <v>1445</v>
      </c>
      <c r="Y1309" t="s">
        <v>1389</v>
      </c>
      <c r="Z1309" t="s">
        <v>1446</v>
      </c>
    </row>
    <row r="1310" spans="1:26" hidden="1" x14ac:dyDescent="0.35">
      <c r="A1310">
        <v>502750565</v>
      </c>
      <c r="B1310" s="19">
        <v>44469</v>
      </c>
      <c r="C1310">
        <v>36218269</v>
      </c>
      <c r="D1310">
        <v>8152243</v>
      </c>
      <c r="E1310">
        <v>1394299</v>
      </c>
      <c r="F1310">
        <v>762767</v>
      </c>
      <c r="G1310">
        <v>444397</v>
      </c>
      <c r="H1310" t="s">
        <v>17164</v>
      </c>
      <c r="I1310" t="s">
        <v>17165</v>
      </c>
      <c r="J1310" t="s">
        <v>17166</v>
      </c>
      <c r="K1310" t="s">
        <v>17167</v>
      </c>
      <c r="L1310" t="s">
        <v>17168</v>
      </c>
      <c r="M1310" t="s">
        <v>12882</v>
      </c>
      <c r="N1310" t="s">
        <v>17169</v>
      </c>
      <c r="O1310" t="s">
        <v>6062</v>
      </c>
      <c r="P1310" t="s">
        <v>9037</v>
      </c>
      <c r="Q1310" t="s">
        <v>3180</v>
      </c>
      <c r="R1310" t="s">
        <v>17170</v>
      </c>
      <c r="S1310" t="s">
        <v>17171</v>
      </c>
      <c r="T1310" t="s">
        <v>17172</v>
      </c>
      <c r="U1310" t="s">
        <v>17173</v>
      </c>
      <c r="V1310" t="s">
        <v>10</v>
      </c>
      <c r="W1310" t="s">
        <v>53</v>
      </c>
      <c r="X1310" t="s">
        <v>1466</v>
      </c>
      <c r="Y1310" t="s">
        <v>1389</v>
      </c>
      <c r="Z1310" t="s">
        <v>1446</v>
      </c>
    </row>
    <row r="1311" spans="1:26" hidden="1" x14ac:dyDescent="0.35">
      <c r="A1311">
        <v>435520028</v>
      </c>
      <c r="B1311" s="19">
        <v>42735</v>
      </c>
      <c r="C1311">
        <v>98047836</v>
      </c>
      <c r="D1311">
        <v>50003530</v>
      </c>
      <c r="E1311">
        <v>12414577</v>
      </c>
      <c r="F1311">
        <v>8435948</v>
      </c>
      <c r="G1311">
        <v>8671951</v>
      </c>
      <c r="H1311" t="s">
        <v>17174</v>
      </c>
      <c r="I1311" t="s">
        <v>17175</v>
      </c>
      <c r="J1311" t="s">
        <v>17176</v>
      </c>
      <c r="K1311" t="s">
        <v>17177</v>
      </c>
      <c r="L1311" t="s">
        <v>17178</v>
      </c>
      <c r="M1311" t="s">
        <v>9382</v>
      </c>
      <c r="N1311" t="s">
        <v>17179</v>
      </c>
      <c r="O1311" t="s">
        <v>3231</v>
      </c>
      <c r="P1311" t="s">
        <v>17180</v>
      </c>
      <c r="Q1311" t="s">
        <v>199</v>
      </c>
      <c r="R1311" t="s">
        <v>17181</v>
      </c>
      <c r="S1311" t="s">
        <v>17182</v>
      </c>
      <c r="T1311" t="s">
        <v>17183</v>
      </c>
      <c r="U1311" t="s">
        <v>17184</v>
      </c>
      <c r="V1311" t="s">
        <v>10</v>
      </c>
      <c r="W1311" t="s">
        <v>53</v>
      </c>
      <c r="X1311" t="s">
        <v>1481</v>
      </c>
      <c r="Y1311" t="s">
        <v>1389</v>
      </c>
      <c r="Z1311" t="s">
        <v>1479</v>
      </c>
    </row>
    <row r="1312" spans="1:26" hidden="1" x14ac:dyDescent="0.35">
      <c r="A1312">
        <v>480689207</v>
      </c>
      <c r="B1312" s="19">
        <v>44196</v>
      </c>
      <c r="C1312">
        <v>79077120</v>
      </c>
      <c r="D1312">
        <v>4695879</v>
      </c>
      <c r="E1312">
        <v>287170</v>
      </c>
      <c r="F1312">
        <v>262970</v>
      </c>
      <c r="G1312">
        <v>0</v>
      </c>
      <c r="H1312" t="s">
        <v>17185</v>
      </c>
      <c r="I1312" t="s">
        <v>17186</v>
      </c>
      <c r="J1312" t="s">
        <v>67</v>
      </c>
      <c r="K1312" t="s">
        <v>17187</v>
      </c>
      <c r="L1312" t="s">
        <v>17188</v>
      </c>
      <c r="M1312" t="s">
        <v>17189</v>
      </c>
      <c r="N1312" t="s">
        <v>6118</v>
      </c>
      <c r="O1312" t="s">
        <v>17190</v>
      </c>
      <c r="P1312" t="s">
        <v>6277</v>
      </c>
      <c r="Q1312" t="s">
        <v>2664</v>
      </c>
      <c r="R1312" t="s">
        <v>17191</v>
      </c>
      <c r="S1312" t="s">
        <v>17192</v>
      </c>
      <c r="T1312" t="s">
        <v>17193</v>
      </c>
      <c r="U1312" t="s">
        <v>17194</v>
      </c>
      <c r="V1312" t="s">
        <v>10</v>
      </c>
      <c r="W1312" t="s">
        <v>53</v>
      </c>
      <c r="X1312" t="s">
        <v>1222</v>
      </c>
      <c r="Y1312" t="s">
        <v>1125</v>
      </c>
      <c r="Z1312" t="s">
        <v>1174</v>
      </c>
    </row>
    <row r="1313" spans="1:26" hidden="1" x14ac:dyDescent="0.35">
      <c r="A1313">
        <v>383311255</v>
      </c>
      <c r="B1313" s="19">
        <v>43830</v>
      </c>
      <c r="C1313">
        <v>120591967</v>
      </c>
      <c r="D1313">
        <v>27043105</v>
      </c>
      <c r="E1313">
        <v>5357704</v>
      </c>
      <c r="F1313">
        <v>5406214</v>
      </c>
      <c r="G1313">
        <v>0</v>
      </c>
      <c r="H1313" t="s">
        <v>2131</v>
      </c>
      <c r="I1313" t="s">
        <v>17195</v>
      </c>
      <c r="J1313" t="s">
        <v>67</v>
      </c>
      <c r="K1313" t="s">
        <v>5160</v>
      </c>
      <c r="L1313" t="s">
        <v>17196</v>
      </c>
      <c r="M1313" t="s">
        <v>49</v>
      </c>
      <c r="N1313" t="s">
        <v>16164</v>
      </c>
      <c r="O1313" t="s">
        <v>49</v>
      </c>
      <c r="P1313" t="s">
        <v>17197</v>
      </c>
      <c r="Q1313" t="s">
        <v>4424</v>
      </c>
      <c r="R1313" t="s">
        <v>15686</v>
      </c>
      <c r="S1313" t="s">
        <v>17198</v>
      </c>
      <c r="T1313" t="s">
        <v>17199</v>
      </c>
      <c r="U1313" t="s">
        <v>17200</v>
      </c>
      <c r="V1313" t="s">
        <v>10</v>
      </c>
      <c r="W1313" t="s">
        <v>53</v>
      </c>
      <c r="X1313" t="s">
        <v>1346</v>
      </c>
      <c r="Y1313" t="s">
        <v>1125</v>
      </c>
      <c r="Z1313" t="s">
        <v>1326</v>
      </c>
    </row>
    <row r="1314" spans="1:26" hidden="1" x14ac:dyDescent="0.35">
      <c r="A1314">
        <v>381990852</v>
      </c>
      <c r="B1314" s="19">
        <v>45291</v>
      </c>
      <c r="C1314">
        <v>43967634</v>
      </c>
      <c r="D1314">
        <v>13768721</v>
      </c>
      <c r="E1314">
        <v>3743674</v>
      </c>
      <c r="F1314">
        <v>2831281</v>
      </c>
      <c r="G1314">
        <v>1985394</v>
      </c>
      <c r="H1314" t="s">
        <v>17201</v>
      </c>
      <c r="I1314" t="s">
        <v>17202</v>
      </c>
      <c r="J1314" t="s">
        <v>17203</v>
      </c>
      <c r="K1314" t="s">
        <v>6988</v>
      </c>
      <c r="L1314" t="s">
        <v>17204</v>
      </c>
      <c r="M1314" t="s">
        <v>8037</v>
      </c>
      <c r="N1314" t="s">
        <v>17205</v>
      </c>
      <c r="O1314" t="s">
        <v>17206</v>
      </c>
      <c r="P1314" t="s">
        <v>17207</v>
      </c>
      <c r="Q1314" t="s">
        <v>17208</v>
      </c>
      <c r="R1314" t="s">
        <v>17209</v>
      </c>
      <c r="S1314" t="s">
        <v>17210</v>
      </c>
      <c r="T1314" t="s">
        <v>17211</v>
      </c>
      <c r="U1314" t="s">
        <v>17212</v>
      </c>
      <c r="V1314" t="s">
        <v>10</v>
      </c>
      <c r="W1314" t="s">
        <v>53</v>
      </c>
      <c r="X1314" t="s">
        <v>1018</v>
      </c>
      <c r="Y1314" t="s">
        <v>1001</v>
      </c>
      <c r="Z1314" t="s">
        <v>1008</v>
      </c>
    </row>
    <row r="1315" spans="1:26" hidden="1" x14ac:dyDescent="0.35">
      <c r="A1315">
        <v>351119482</v>
      </c>
      <c r="B1315" s="19">
        <v>44196</v>
      </c>
      <c r="C1315">
        <v>41239093</v>
      </c>
      <c r="D1315">
        <v>14409771</v>
      </c>
      <c r="E1315">
        <v>2059418</v>
      </c>
      <c r="F1315">
        <v>1203941</v>
      </c>
      <c r="G1315">
        <v>774918</v>
      </c>
      <c r="H1315" t="s">
        <v>17213</v>
      </c>
      <c r="I1315" t="s">
        <v>17214</v>
      </c>
      <c r="J1315" t="s">
        <v>5491</v>
      </c>
      <c r="K1315" t="s">
        <v>17215</v>
      </c>
      <c r="L1315" t="s">
        <v>17216</v>
      </c>
      <c r="M1315" t="s">
        <v>17217</v>
      </c>
      <c r="N1315" t="s">
        <v>17218</v>
      </c>
      <c r="O1315" t="s">
        <v>17219</v>
      </c>
      <c r="P1315" t="s">
        <v>17220</v>
      </c>
      <c r="Q1315" t="s">
        <v>17221</v>
      </c>
      <c r="R1315" t="s">
        <v>17222</v>
      </c>
      <c r="S1315" t="s">
        <v>17223</v>
      </c>
      <c r="T1315" t="s">
        <v>12082</v>
      </c>
      <c r="U1315" t="s">
        <v>17224</v>
      </c>
      <c r="V1315" t="s">
        <v>10</v>
      </c>
      <c r="W1315" t="s">
        <v>53</v>
      </c>
      <c r="X1315" t="s">
        <v>1298</v>
      </c>
      <c r="Y1315" t="s">
        <v>1125</v>
      </c>
      <c r="Z1315" t="s">
        <v>1174</v>
      </c>
    </row>
    <row r="1316" spans="1:26" hidden="1" x14ac:dyDescent="0.35">
      <c r="A1316">
        <v>340677871</v>
      </c>
      <c r="B1316" s="19">
        <v>43343</v>
      </c>
      <c r="C1316">
        <v>32206257</v>
      </c>
      <c r="D1316">
        <v>12477590</v>
      </c>
      <c r="E1316">
        <v>1154679</v>
      </c>
      <c r="F1316">
        <v>1093670</v>
      </c>
      <c r="G1316">
        <v>816766</v>
      </c>
      <c r="H1316" t="s">
        <v>17225</v>
      </c>
      <c r="I1316" t="s">
        <v>17226</v>
      </c>
      <c r="J1316" t="s">
        <v>17227</v>
      </c>
      <c r="K1316" t="s">
        <v>17228</v>
      </c>
      <c r="L1316" t="s">
        <v>17229</v>
      </c>
      <c r="M1316" t="s">
        <v>13927</v>
      </c>
      <c r="N1316" t="s">
        <v>9189</v>
      </c>
      <c r="O1316" t="s">
        <v>17230</v>
      </c>
      <c r="P1316" t="s">
        <v>17231</v>
      </c>
      <c r="Q1316" t="s">
        <v>14820</v>
      </c>
      <c r="R1316" t="s">
        <v>10968</v>
      </c>
      <c r="S1316" t="s">
        <v>17232</v>
      </c>
      <c r="T1316" t="s">
        <v>17233</v>
      </c>
      <c r="U1316" t="s">
        <v>17234</v>
      </c>
      <c r="V1316" t="s">
        <v>10</v>
      </c>
      <c r="W1316" t="s">
        <v>53</v>
      </c>
      <c r="X1316" t="s">
        <v>1364</v>
      </c>
      <c r="Y1316" t="s">
        <v>1125</v>
      </c>
      <c r="Z1316" t="s">
        <v>1326</v>
      </c>
    </row>
    <row r="1317" spans="1:26" hidden="1" x14ac:dyDescent="0.35">
      <c r="A1317">
        <v>351119482</v>
      </c>
      <c r="B1317" s="19">
        <v>45657</v>
      </c>
      <c r="C1317">
        <v>58359838</v>
      </c>
      <c r="D1317">
        <v>25668280</v>
      </c>
      <c r="E1317">
        <v>3986644</v>
      </c>
      <c r="F1317">
        <v>2920133</v>
      </c>
      <c r="G1317">
        <v>2203929</v>
      </c>
      <c r="H1317" t="s">
        <v>17235</v>
      </c>
      <c r="I1317" t="s">
        <v>17236</v>
      </c>
      <c r="J1317" t="s">
        <v>17237</v>
      </c>
      <c r="K1317" t="s">
        <v>17238</v>
      </c>
      <c r="L1317" t="s">
        <v>9547</v>
      </c>
      <c r="M1317" t="s">
        <v>10506</v>
      </c>
      <c r="N1317" t="s">
        <v>17239</v>
      </c>
      <c r="O1317" t="s">
        <v>17240</v>
      </c>
      <c r="P1317" t="s">
        <v>17241</v>
      </c>
      <c r="Q1317" t="s">
        <v>17242</v>
      </c>
      <c r="R1317" t="s">
        <v>17243</v>
      </c>
      <c r="S1317" t="s">
        <v>14206</v>
      </c>
      <c r="T1317" t="s">
        <v>17244</v>
      </c>
      <c r="U1317" t="s">
        <v>17245</v>
      </c>
      <c r="V1317" t="s">
        <v>10</v>
      </c>
      <c r="W1317" t="s">
        <v>53</v>
      </c>
      <c r="X1317" t="s">
        <v>1298</v>
      </c>
      <c r="Y1317" t="s">
        <v>1125</v>
      </c>
      <c r="Z1317" t="s">
        <v>1174</v>
      </c>
    </row>
    <row r="1318" spans="1:26" hidden="1" x14ac:dyDescent="0.35">
      <c r="A1318">
        <v>382204519</v>
      </c>
      <c r="B1318" s="19">
        <v>44196</v>
      </c>
      <c r="C1318">
        <v>234824140</v>
      </c>
      <c r="D1318">
        <v>63018701</v>
      </c>
      <c r="E1318">
        <v>7068929</v>
      </c>
      <c r="F1318">
        <v>3439234</v>
      </c>
      <c r="G1318">
        <v>1254336</v>
      </c>
      <c r="H1318" t="s">
        <v>17246</v>
      </c>
      <c r="I1318" t="s">
        <v>17247</v>
      </c>
      <c r="J1318" t="s">
        <v>17248</v>
      </c>
      <c r="K1318" t="s">
        <v>17249</v>
      </c>
      <c r="L1318" t="s">
        <v>12758</v>
      </c>
      <c r="M1318" t="s">
        <v>17250</v>
      </c>
      <c r="N1318" t="s">
        <v>17251</v>
      </c>
      <c r="O1318" t="s">
        <v>17252</v>
      </c>
      <c r="P1318" t="s">
        <v>17253</v>
      </c>
      <c r="Q1318" t="s">
        <v>17254</v>
      </c>
      <c r="R1318" t="s">
        <v>6125</v>
      </c>
      <c r="S1318" t="s">
        <v>17255</v>
      </c>
      <c r="T1318" t="s">
        <v>17256</v>
      </c>
      <c r="U1318" t="s">
        <v>17257</v>
      </c>
      <c r="V1318" t="s">
        <v>10</v>
      </c>
      <c r="W1318" t="s">
        <v>53</v>
      </c>
      <c r="X1318" t="s">
        <v>1580</v>
      </c>
      <c r="Y1318" t="s">
        <v>1484</v>
      </c>
      <c r="Z1318" t="s">
        <v>1566</v>
      </c>
    </row>
    <row r="1319" spans="1:26" hidden="1" x14ac:dyDescent="0.35">
      <c r="A1319">
        <v>311641229</v>
      </c>
      <c r="B1319" s="19">
        <v>42735</v>
      </c>
      <c r="C1319">
        <v>35413156</v>
      </c>
      <c r="D1319">
        <v>35199699</v>
      </c>
      <c r="E1319">
        <v>3067125</v>
      </c>
      <c r="F1319">
        <v>18849042</v>
      </c>
      <c r="G1319">
        <v>13687135</v>
      </c>
      <c r="H1319" t="s">
        <v>222</v>
      </c>
      <c r="I1319" t="s">
        <v>17258</v>
      </c>
      <c r="J1319" t="s">
        <v>17259</v>
      </c>
      <c r="K1319" t="s">
        <v>17260</v>
      </c>
      <c r="L1319" t="s">
        <v>17261</v>
      </c>
      <c r="M1319" t="s">
        <v>72</v>
      </c>
      <c r="N1319" t="s">
        <v>1989</v>
      </c>
      <c r="O1319" t="s">
        <v>49</v>
      </c>
      <c r="P1319" t="s">
        <v>17262</v>
      </c>
      <c r="Q1319" t="s">
        <v>17263</v>
      </c>
      <c r="R1319" t="s">
        <v>17264</v>
      </c>
      <c r="S1319" t="s">
        <v>12667</v>
      </c>
      <c r="T1319" t="s">
        <v>14904</v>
      </c>
      <c r="U1319" t="s">
        <v>17265</v>
      </c>
      <c r="V1319" t="s">
        <v>10</v>
      </c>
      <c r="W1319" t="s">
        <v>53</v>
      </c>
      <c r="X1319" t="s">
        <v>653</v>
      </c>
      <c r="Y1319" t="s">
        <v>509</v>
      </c>
      <c r="Z1319" t="s">
        <v>645</v>
      </c>
    </row>
    <row r="1320" spans="1:26" hidden="1" x14ac:dyDescent="0.35">
      <c r="A1320">
        <v>338009046</v>
      </c>
      <c r="B1320" s="19">
        <v>42735</v>
      </c>
      <c r="C1320">
        <v>31329580</v>
      </c>
      <c r="D1320">
        <v>17879833</v>
      </c>
      <c r="E1320">
        <v>4619375</v>
      </c>
      <c r="F1320">
        <v>4377183</v>
      </c>
      <c r="G1320">
        <v>2967915</v>
      </c>
      <c r="H1320" t="s">
        <v>17266</v>
      </c>
      <c r="I1320" t="s">
        <v>17267</v>
      </c>
      <c r="J1320" t="s">
        <v>17268</v>
      </c>
      <c r="K1320" t="s">
        <v>17269</v>
      </c>
      <c r="L1320" t="s">
        <v>17270</v>
      </c>
      <c r="M1320" t="s">
        <v>17271</v>
      </c>
      <c r="N1320" t="s">
        <v>17272</v>
      </c>
      <c r="O1320" t="s">
        <v>17273</v>
      </c>
      <c r="P1320" t="s">
        <v>17274</v>
      </c>
      <c r="Q1320" t="s">
        <v>17275</v>
      </c>
      <c r="R1320" t="s">
        <v>17276</v>
      </c>
      <c r="S1320" t="s">
        <v>17277</v>
      </c>
      <c r="T1320" t="s">
        <v>17278</v>
      </c>
      <c r="U1320" t="s">
        <v>17279</v>
      </c>
      <c r="V1320" t="s">
        <v>10</v>
      </c>
      <c r="W1320" t="s">
        <v>53</v>
      </c>
      <c r="X1320" t="s">
        <v>1092</v>
      </c>
      <c r="Y1320" t="s">
        <v>1001</v>
      </c>
      <c r="Z1320" t="s">
        <v>1052</v>
      </c>
    </row>
    <row r="1321" spans="1:26" hidden="1" x14ac:dyDescent="0.35">
      <c r="A1321">
        <v>338172885</v>
      </c>
      <c r="B1321" s="19">
        <v>45535</v>
      </c>
      <c r="C1321">
        <v>186887860</v>
      </c>
      <c r="D1321">
        <v>46342024</v>
      </c>
      <c r="E1321">
        <v>5320047</v>
      </c>
      <c r="F1321">
        <v>3072338</v>
      </c>
      <c r="G1321">
        <v>2582319</v>
      </c>
      <c r="H1321" t="s">
        <v>17280</v>
      </c>
      <c r="I1321" t="s">
        <v>17281</v>
      </c>
      <c r="J1321" t="s">
        <v>17282</v>
      </c>
      <c r="K1321" t="s">
        <v>17283</v>
      </c>
      <c r="L1321" t="s">
        <v>17284</v>
      </c>
      <c r="M1321" t="s">
        <v>17285</v>
      </c>
      <c r="N1321" t="s">
        <v>17286</v>
      </c>
      <c r="O1321" t="s">
        <v>17287</v>
      </c>
      <c r="P1321" t="s">
        <v>17288</v>
      </c>
      <c r="Q1321" t="s">
        <v>17289</v>
      </c>
      <c r="R1321" t="s">
        <v>17290</v>
      </c>
      <c r="S1321" t="s">
        <v>15787</v>
      </c>
      <c r="T1321" t="s">
        <v>7408</v>
      </c>
      <c r="U1321" t="s">
        <v>17291</v>
      </c>
      <c r="V1321" t="s">
        <v>10</v>
      </c>
      <c r="W1321" t="s">
        <v>53</v>
      </c>
      <c r="X1321" t="s">
        <v>1588</v>
      </c>
      <c r="Y1321" t="s">
        <v>1484</v>
      </c>
      <c r="Z1321" t="s">
        <v>1566</v>
      </c>
    </row>
    <row r="1322" spans="1:26" hidden="1" x14ac:dyDescent="0.35">
      <c r="A1322">
        <v>348961426</v>
      </c>
      <c r="B1322" s="19">
        <v>44620</v>
      </c>
      <c r="C1322">
        <v>28883003</v>
      </c>
      <c r="D1322">
        <v>7832147</v>
      </c>
      <c r="E1322">
        <v>-1764600</v>
      </c>
      <c r="F1322">
        <v>-2707622</v>
      </c>
      <c r="G1322">
        <v>-2704843</v>
      </c>
      <c r="H1322" t="s">
        <v>17292</v>
      </c>
      <c r="I1322" t="s">
        <v>17293</v>
      </c>
      <c r="J1322" t="s">
        <v>17294</v>
      </c>
      <c r="K1322" t="s">
        <v>17295</v>
      </c>
      <c r="L1322" t="s">
        <v>17296</v>
      </c>
      <c r="M1322" t="s">
        <v>17297</v>
      </c>
      <c r="N1322" t="s">
        <v>17298</v>
      </c>
      <c r="O1322" t="s">
        <v>17299</v>
      </c>
      <c r="P1322" t="s">
        <v>17300</v>
      </c>
      <c r="Q1322" t="s">
        <v>17301</v>
      </c>
      <c r="R1322" t="s">
        <v>17302</v>
      </c>
      <c r="S1322" t="s">
        <v>17303</v>
      </c>
      <c r="T1322" t="s">
        <v>17304</v>
      </c>
      <c r="U1322" t="s">
        <v>17305</v>
      </c>
      <c r="V1322" t="s">
        <v>10</v>
      </c>
      <c r="W1322" t="s">
        <v>53</v>
      </c>
      <c r="X1322" t="s">
        <v>1749</v>
      </c>
      <c r="Y1322" t="s">
        <v>1484</v>
      </c>
      <c r="Z1322" t="s">
        <v>1677</v>
      </c>
    </row>
    <row r="1323" spans="1:26" hidden="1" x14ac:dyDescent="0.35">
      <c r="A1323">
        <v>338298219</v>
      </c>
      <c r="B1323" s="19">
        <v>42004</v>
      </c>
      <c r="C1323">
        <v>59867307</v>
      </c>
      <c r="D1323">
        <v>37167788</v>
      </c>
      <c r="E1323">
        <v>6375780</v>
      </c>
      <c r="F1323">
        <v>3325111</v>
      </c>
      <c r="G1323">
        <v>1725134</v>
      </c>
      <c r="H1323" t="s">
        <v>17306</v>
      </c>
      <c r="I1323" t="s">
        <v>17307</v>
      </c>
      <c r="J1323" t="s">
        <v>17308</v>
      </c>
      <c r="K1323" t="s">
        <v>17309</v>
      </c>
      <c r="L1323" t="s">
        <v>17310</v>
      </c>
      <c r="M1323" t="s">
        <v>17311</v>
      </c>
      <c r="N1323" t="s">
        <v>17312</v>
      </c>
      <c r="O1323" t="s">
        <v>369</v>
      </c>
      <c r="P1323" t="s">
        <v>17313</v>
      </c>
      <c r="Q1323" t="s">
        <v>17314</v>
      </c>
      <c r="R1323" t="s">
        <v>17315</v>
      </c>
      <c r="S1323" t="s">
        <v>2238</v>
      </c>
      <c r="T1323" t="s">
        <v>17316</v>
      </c>
      <c r="U1323" t="s">
        <v>17317</v>
      </c>
      <c r="V1323" t="s">
        <v>10</v>
      </c>
      <c r="W1323" t="s">
        <v>53</v>
      </c>
      <c r="X1323" t="s">
        <v>1122</v>
      </c>
      <c r="Y1323" t="s">
        <v>1001</v>
      </c>
      <c r="Z1323" t="s">
        <v>1052</v>
      </c>
    </row>
    <row r="1324" spans="1:26" hidden="1" x14ac:dyDescent="0.35">
      <c r="A1324">
        <v>338352974</v>
      </c>
      <c r="B1324" s="19">
        <v>43465</v>
      </c>
      <c r="C1324">
        <v>42418347</v>
      </c>
      <c r="D1324">
        <v>22347918</v>
      </c>
      <c r="E1324">
        <v>4320725</v>
      </c>
      <c r="F1324">
        <v>2671786</v>
      </c>
      <c r="G1324">
        <v>2904633</v>
      </c>
      <c r="H1324" t="s">
        <v>17318</v>
      </c>
      <c r="I1324" t="s">
        <v>17319</v>
      </c>
      <c r="J1324" t="s">
        <v>17320</v>
      </c>
      <c r="K1324" t="s">
        <v>17321</v>
      </c>
      <c r="L1324" t="s">
        <v>17322</v>
      </c>
      <c r="M1324" t="s">
        <v>6782</v>
      </c>
      <c r="N1324" t="s">
        <v>2991</v>
      </c>
      <c r="O1324" t="s">
        <v>17323</v>
      </c>
      <c r="P1324" t="s">
        <v>17324</v>
      </c>
      <c r="Q1324" t="s">
        <v>17325</v>
      </c>
      <c r="R1324" t="s">
        <v>17326</v>
      </c>
      <c r="S1324" t="s">
        <v>17327</v>
      </c>
      <c r="T1324" t="s">
        <v>17328</v>
      </c>
      <c r="U1324" t="s">
        <v>17329</v>
      </c>
      <c r="V1324" t="s">
        <v>10</v>
      </c>
      <c r="W1324" t="s">
        <v>53</v>
      </c>
      <c r="X1324" t="s">
        <v>955</v>
      </c>
      <c r="Y1324" t="s">
        <v>771</v>
      </c>
      <c r="Z1324" t="s">
        <v>941</v>
      </c>
    </row>
    <row r="1325" spans="1:26" hidden="1" x14ac:dyDescent="0.35">
      <c r="A1325">
        <v>494887854</v>
      </c>
      <c r="B1325" s="19">
        <v>43830</v>
      </c>
      <c r="C1325">
        <v>778780074</v>
      </c>
      <c r="D1325">
        <v>448615820</v>
      </c>
      <c r="E1325">
        <v>74837496</v>
      </c>
      <c r="F1325">
        <v>74545367</v>
      </c>
      <c r="G1325">
        <v>47650746</v>
      </c>
      <c r="H1325" t="s">
        <v>17330</v>
      </c>
      <c r="I1325" t="s">
        <v>17331</v>
      </c>
      <c r="J1325" t="s">
        <v>3929</v>
      </c>
      <c r="K1325" t="s">
        <v>17332</v>
      </c>
      <c r="L1325" t="s">
        <v>17333</v>
      </c>
      <c r="M1325" t="s">
        <v>2109</v>
      </c>
      <c r="N1325" t="s">
        <v>17334</v>
      </c>
      <c r="O1325" t="s">
        <v>8789</v>
      </c>
      <c r="P1325" t="s">
        <v>17335</v>
      </c>
      <c r="Q1325" t="s">
        <v>17336</v>
      </c>
      <c r="R1325" t="s">
        <v>17337</v>
      </c>
      <c r="S1325" t="s">
        <v>17338</v>
      </c>
      <c r="T1325" t="s">
        <v>17339</v>
      </c>
      <c r="U1325" t="s">
        <v>17340</v>
      </c>
      <c r="V1325" t="s">
        <v>10</v>
      </c>
      <c r="W1325" t="s">
        <v>53</v>
      </c>
      <c r="X1325" t="s">
        <v>611</v>
      </c>
      <c r="Y1325" t="s">
        <v>509</v>
      </c>
      <c r="Z1325" t="s">
        <v>612</v>
      </c>
    </row>
    <row r="1326" spans="1:26" hidden="1" x14ac:dyDescent="0.35">
      <c r="A1326">
        <v>383686052</v>
      </c>
      <c r="B1326" s="19">
        <v>43830</v>
      </c>
      <c r="C1326">
        <v>43073295</v>
      </c>
      <c r="D1326">
        <v>11519693</v>
      </c>
      <c r="E1326">
        <v>1242720</v>
      </c>
      <c r="F1326">
        <v>1243750</v>
      </c>
      <c r="G1326">
        <v>0</v>
      </c>
      <c r="H1326" t="s">
        <v>17341</v>
      </c>
      <c r="I1326" t="s">
        <v>17342</v>
      </c>
      <c r="J1326" t="s">
        <v>67</v>
      </c>
      <c r="K1326" t="s">
        <v>6798</v>
      </c>
      <c r="L1326" t="s">
        <v>16192</v>
      </c>
      <c r="M1326" t="s">
        <v>17244</v>
      </c>
      <c r="N1326" t="s">
        <v>1907</v>
      </c>
      <c r="O1326" t="s">
        <v>17343</v>
      </c>
      <c r="P1326" t="s">
        <v>3545</v>
      </c>
      <c r="Q1326" t="s">
        <v>4546</v>
      </c>
      <c r="R1326" t="s">
        <v>17344</v>
      </c>
      <c r="S1326" t="s">
        <v>17345</v>
      </c>
      <c r="T1326" t="s">
        <v>17346</v>
      </c>
      <c r="U1326" t="s">
        <v>17347</v>
      </c>
      <c r="V1326" t="s">
        <v>10</v>
      </c>
      <c r="W1326" t="s">
        <v>53</v>
      </c>
      <c r="X1326" t="s">
        <v>1260</v>
      </c>
      <c r="Y1326" t="s">
        <v>1125</v>
      </c>
      <c r="Z1326" t="s">
        <v>1174</v>
      </c>
    </row>
    <row r="1327" spans="1:26" hidden="1" x14ac:dyDescent="0.35">
      <c r="A1327">
        <v>348961426</v>
      </c>
      <c r="B1327" s="19">
        <v>42735</v>
      </c>
      <c r="C1327">
        <v>31433841</v>
      </c>
      <c r="D1327">
        <v>6706876</v>
      </c>
      <c r="E1327">
        <v>-2058307</v>
      </c>
      <c r="F1327">
        <v>-2357391</v>
      </c>
      <c r="G1327">
        <v>-2548386</v>
      </c>
      <c r="H1327" t="s">
        <v>49</v>
      </c>
      <c r="I1327" t="s">
        <v>17348</v>
      </c>
      <c r="J1327" t="s">
        <v>17349</v>
      </c>
      <c r="K1327" t="s">
        <v>17350</v>
      </c>
      <c r="L1327" t="s">
        <v>17351</v>
      </c>
      <c r="M1327" t="s">
        <v>2853</v>
      </c>
      <c r="N1327" t="s">
        <v>17352</v>
      </c>
      <c r="O1327" t="s">
        <v>49</v>
      </c>
      <c r="P1327" t="s">
        <v>17353</v>
      </c>
      <c r="Q1327" t="s">
        <v>17354</v>
      </c>
      <c r="R1327" t="s">
        <v>17355</v>
      </c>
      <c r="S1327" t="s">
        <v>17356</v>
      </c>
      <c r="T1327" t="s">
        <v>17357</v>
      </c>
      <c r="U1327" t="s">
        <v>17358</v>
      </c>
      <c r="V1327" t="s">
        <v>10</v>
      </c>
      <c r="W1327" t="s">
        <v>53</v>
      </c>
      <c r="X1327" t="s">
        <v>1749</v>
      </c>
      <c r="Y1327" t="s">
        <v>1484</v>
      </c>
      <c r="Z1327" t="s">
        <v>1677</v>
      </c>
    </row>
    <row r="1328" spans="1:26" hidden="1" x14ac:dyDescent="0.35">
      <c r="A1328">
        <v>348961426</v>
      </c>
      <c r="B1328" s="19">
        <v>43465</v>
      </c>
      <c r="C1328">
        <v>39543624</v>
      </c>
      <c r="D1328">
        <v>9729198</v>
      </c>
      <c r="E1328">
        <v>23885</v>
      </c>
      <c r="F1328">
        <v>-449595</v>
      </c>
      <c r="G1328">
        <v>-535773</v>
      </c>
      <c r="H1328" t="s">
        <v>16662</v>
      </c>
      <c r="I1328" t="s">
        <v>17359</v>
      </c>
      <c r="J1328" t="s">
        <v>9543</v>
      </c>
      <c r="K1328" t="s">
        <v>7762</v>
      </c>
      <c r="L1328" t="s">
        <v>17360</v>
      </c>
      <c r="M1328" t="s">
        <v>17361</v>
      </c>
      <c r="N1328" t="s">
        <v>9309</v>
      </c>
      <c r="O1328" t="s">
        <v>17362</v>
      </c>
      <c r="P1328" t="s">
        <v>13684</v>
      </c>
      <c r="Q1328" t="s">
        <v>17363</v>
      </c>
      <c r="R1328" t="s">
        <v>17364</v>
      </c>
      <c r="S1328" t="s">
        <v>17365</v>
      </c>
      <c r="T1328" t="s">
        <v>15393</v>
      </c>
      <c r="U1328" t="s">
        <v>17366</v>
      </c>
      <c r="V1328" t="s">
        <v>10</v>
      </c>
      <c r="W1328" t="s">
        <v>53</v>
      </c>
      <c r="X1328" t="s">
        <v>1749</v>
      </c>
      <c r="Y1328" t="s">
        <v>1484</v>
      </c>
      <c r="Z1328" t="s">
        <v>1677</v>
      </c>
    </row>
    <row r="1329" spans="1:26" hidden="1" x14ac:dyDescent="0.35">
      <c r="A1329">
        <v>382279974</v>
      </c>
      <c r="B1329" s="19">
        <v>45291</v>
      </c>
      <c r="C1329">
        <v>366726422</v>
      </c>
      <c r="D1329">
        <v>77696616</v>
      </c>
      <c r="E1329">
        <v>1433382</v>
      </c>
      <c r="F1329">
        <v>-2723507</v>
      </c>
      <c r="G1329">
        <v>-3291058</v>
      </c>
      <c r="H1329" t="s">
        <v>17367</v>
      </c>
      <c r="I1329" t="s">
        <v>17368</v>
      </c>
      <c r="J1329" t="s">
        <v>17369</v>
      </c>
      <c r="K1329" t="s">
        <v>17370</v>
      </c>
      <c r="L1329" t="s">
        <v>17371</v>
      </c>
      <c r="M1329" t="s">
        <v>17372</v>
      </c>
      <c r="N1329" t="s">
        <v>13869</v>
      </c>
      <c r="O1329" t="s">
        <v>17373</v>
      </c>
      <c r="P1329" t="s">
        <v>17374</v>
      </c>
      <c r="Q1329" t="s">
        <v>17375</v>
      </c>
      <c r="R1329" t="s">
        <v>17376</v>
      </c>
      <c r="S1329" t="s">
        <v>8290</v>
      </c>
      <c r="T1329" t="s">
        <v>11810</v>
      </c>
      <c r="U1329" t="s">
        <v>17377</v>
      </c>
      <c r="V1329" t="s">
        <v>10</v>
      </c>
      <c r="W1329" t="s">
        <v>53</v>
      </c>
      <c r="X1329" t="s">
        <v>1658</v>
      </c>
      <c r="Y1329" t="s">
        <v>1484</v>
      </c>
      <c r="Z1329" t="s">
        <v>1566</v>
      </c>
    </row>
    <row r="1330" spans="1:26" hidden="1" x14ac:dyDescent="0.35">
      <c r="A1330">
        <v>486520125</v>
      </c>
      <c r="B1330" s="19">
        <v>45291</v>
      </c>
      <c r="C1330">
        <v>35140293</v>
      </c>
      <c r="D1330">
        <v>13053168</v>
      </c>
      <c r="E1330">
        <v>-1052890</v>
      </c>
      <c r="F1330">
        <v>-1345909</v>
      </c>
      <c r="G1330">
        <v>-1482294</v>
      </c>
      <c r="H1330" t="s">
        <v>49</v>
      </c>
      <c r="I1330" t="s">
        <v>17378</v>
      </c>
      <c r="J1330" t="s">
        <v>17379</v>
      </c>
      <c r="K1330" t="s">
        <v>17380</v>
      </c>
      <c r="L1330" t="s">
        <v>17381</v>
      </c>
      <c r="M1330" t="s">
        <v>17382</v>
      </c>
      <c r="N1330" t="s">
        <v>17383</v>
      </c>
      <c r="O1330" t="s">
        <v>49</v>
      </c>
      <c r="P1330" t="s">
        <v>17384</v>
      </c>
      <c r="Q1330" t="s">
        <v>17385</v>
      </c>
      <c r="R1330" t="s">
        <v>13556</v>
      </c>
      <c r="S1330" t="s">
        <v>17386</v>
      </c>
      <c r="T1330" t="s">
        <v>17387</v>
      </c>
      <c r="U1330" t="s">
        <v>17388</v>
      </c>
      <c r="V1330" t="s">
        <v>10</v>
      </c>
      <c r="W1330" t="s">
        <v>53</v>
      </c>
      <c r="X1330" t="s">
        <v>1272</v>
      </c>
      <c r="Y1330" t="s">
        <v>1125</v>
      </c>
      <c r="Z1330" t="s">
        <v>1174</v>
      </c>
    </row>
    <row r="1331" spans="1:26" hidden="1" x14ac:dyDescent="0.35">
      <c r="A1331">
        <v>345820294</v>
      </c>
      <c r="B1331" s="19">
        <v>45291</v>
      </c>
      <c r="C1331">
        <v>63720852</v>
      </c>
      <c r="D1331">
        <v>23974645</v>
      </c>
      <c r="E1331">
        <v>2151190</v>
      </c>
      <c r="F1331">
        <v>-389215</v>
      </c>
      <c r="G1331">
        <v>538284</v>
      </c>
      <c r="H1331" t="s">
        <v>17389</v>
      </c>
      <c r="I1331" t="s">
        <v>17390</v>
      </c>
      <c r="J1331" t="s">
        <v>17391</v>
      </c>
      <c r="K1331" t="s">
        <v>17392</v>
      </c>
      <c r="L1331" t="s">
        <v>17393</v>
      </c>
      <c r="M1331" t="s">
        <v>17394</v>
      </c>
      <c r="N1331" t="s">
        <v>17395</v>
      </c>
      <c r="O1331" t="s">
        <v>3980</v>
      </c>
      <c r="P1331" t="s">
        <v>16355</v>
      </c>
      <c r="Q1331" t="s">
        <v>17396</v>
      </c>
      <c r="R1331" t="s">
        <v>17397</v>
      </c>
      <c r="S1331" t="s">
        <v>84</v>
      </c>
      <c r="T1331" t="s">
        <v>17398</v>
      </c>
      <c r="U1331" t="s">
        <v>17399</v>
      </c>
      <c r="V1331" t="s">
        <v>10</v>
      </c>
      <c r="W1331" t="s">
        <v>53</v>
      </c>
      <c r="X1331" t="s">
        <v>1238</v>
      </c>
      <c r="Y1331" t="s">
        <v>1125</v>
      </c>
      <c r="Z1331" t="s">
        <v>1174</v>
      </c>
    </row>
    <row r="1332" spans="1:26" hidden="1" x14ac:dyDescent="0.35">
      <c r="A1332">
        <v>346220023</v>
      </c>
      <c r="B1332" s="19">
        <v>44926</v>
      </c>
      <c r="C1332">
        <v>124951177</v>
      </c>
      <c r="D1332">
        <v>16447122</v>
      </c>
      <c r="E1332">
        <v>8062932</v>
      </c>
      <c r="F1332">
        <v>7185925</v>
      </c>
      <c r="G1332">
        <v>5015477</v>
      </c>
      <c r="H1332" t="s">
        <v>49</v>
      </c>
      <c r="I1332" t="s">
        <v>17400</v>
      </c>
      <c r="J1332" t="s">
        <v>17401</v>
      </c>
      <c r="K1332" t="s">
        <v>17402</v>
      </c>
      <c r="L1332" t="s">
        <v>17403</v>
      </c>
      <c r="M1332" t="s">
        <v>11260</v>
      </c>
      <c r="N1332" t="s">
        <v>392</v>
      </c>
      <c r="O1332" t="s">
        <v>49</v>
      </c>
      <c r="P1332" t="s">
        <v>13539</v>
      </c>
      <c r="Q1332" t="s">
        <v>17404</v>
      </c>
      <c r="R1332" t="s">
        <v>15919</v>
      </c>
      <c r="S1332" t="s">
        <v>9672</v>
      </c>
      <c r="T1332" t="s">
        <v>17405</v>
      </c>
      <c r="U1332" t="s">
        <v>17406</v>
      </c>
      <c r="V1332" t="s">
        <v>10</v>
      </c>
      <c r="W1332" t="s">
        <v>53</v>
      </c>
      <c r="X1332" t="s">
        <v>1146</v>
      </c>
      <c r="Y1332" t="s">
        <v>1125</v>
      </c>
      <c r="Z1332" t="s">
        <v>1126</v>
      </c>
    </row>
    <row r="1333" spans="1:26" hidden="1" x14ac:dyDescent="0.35">
      <c r="A1333">
        <v>347453144</v>
      </c>
      <c r="B1333" s="19">
        <v>43100</v>
      </c>
      <c r="C1333">
        <v>59248329</v>
      </c>
      <c r="D1333">
        <v>20597640</v>
      </c>
      <c r="E1333">
        <v>2608815</v>
      </c>
      <c r="F1333">
        <v>882526</v>
      </c>
      <c r="G1333">
        <v>211073</v>
      </c>
      <c r="H1333" t="s">
        <v>17407</v>
      </c>
      <c r="I1333" t="s">
        <v>17408</v>
      </c>
      <c r="J1333" t="s">
        <v>17409</v>
      </c>
      <c r="K1333" t="s">
        <v>17410</v>
      </c>
      <c r="L1333" t="s">
        <v>17411</v>
      </c>
      <c r="M1333" t="s">
        <v>17412</v>
      </c>
      <c r="N1333" t="s">
        <v>17413</v>
      </c>
      <c r="O1333" t="s">
        <v>17414</v>
      </c>
      <c r="P1333" t="s">
        <v>267</v>
      </c>
      <c r="Q1333" t="s">
        <v>441</v>
      </c>
      <c r="R1333" t="s">
        <v>17415</v>
      </c>
      <c r="S1333" t="s">
        <v>17416</v>
      </c>
      <c r="T1333" t="s">
        <v>17417</v>
      </c>
      <c r="U1333" t="s">
        <v>17418</v>
      </c>
      <c r="V1333" t="s">
        <v>10</v>
      </c>
      <c r="W1333" t="s">
        <v>53</v>
      </c>
      <c r="X1333" t="s">
        <v>1086</v>
      </c>
      <c r="Y1333" t="s">
        <v>1001</v>
      </c>
      <c r="Z1333" t="s">
        <v>1052</v>
      </c>
    </row>
    <row r="1334" spans="1:26" hidden="1" x14ac:dyDescent="0.35">
      <c r="A1334">
        <v>349656678</v>
      </c>
      <c r="B1334" s="19">
        <v>43465</v>
      </c>
      <c r="C1334">
        <v>85408290</v>
      </c>
      <c r="D1334">
        <v>20642059</v>
      </c>
      <c r="E1334">
        <v>-531931</v>
      </c>
      <c r="F1334">
        <v>-1420704</v>
      </c>
      <c r="G1334">
        <v>-2202790</v>
      </c>
      <c r="H1334" t="s">
        <v>17419</v>
      </c>
      <c r="I1334" t="s">
        <v>2117</v>
      </c>
      <c r="J1334" t="s">
        <v>2653</v>
      </c>
      <c r="K1334" t="s">
        <v>17420</v>
      </c>
      <c r="L1334" t="s">
        <v>12478</v>
      </c>
      <c r="M1334" t="s">
        <v>17421</v>
      </c>
      <c r="N1334" t="s">
        <v>17422</v>
      </c>
      <c r="O1334" t="s">
        <v>17423</v>
      </c>
      <c r="P1334" t="s">
        <v>17424</v>
      </c>
      <c r="Q1334" t="s">
        <v>17425</v>
      </c>
      <c r="R1334" t="s">
        <v>17426</v>
      </c>
      <c r="S1334" t="s">
        <v>144</v>
      </c>
      <c r="T1334" t="s">
        <v>17427</v>
      </c>
      <c r="U1334" t="s">
        <v>17428</v>
      </c>
      <c r="V1334" t="s">
        <v>10</v>
      </c>
      <c r="W1334" t="s">
        <v>53</v>
      </c>
      <c r="X1334" t="s">
        <v>1598</v>
      </c>
      <c r="Y1334" t="s">
        <v>1484</v>
      </c>
      <c r="Z1334" t="s">
        <v>1566</v>
      </c>
    </row>
    <row r="1335" spans="1:26" hidden="1" x14ac:dyDescent="0.35">
      <c r="A1335">
        <v>351722202</v>
      </c>
      <c r="B1335" s="19">
        <v>44469</v>
      </c>
      <c r="C1335">
        <v>69166364</v>
      </c>
      <c r="D1335">
        <v>15672001</v>
      </c>
      <c r="E1335">
        <v>2134412</v>
      </c>
      <c r="F1335">
        <v>1100787</v>
      </c>
      <c r="G1335">
        <v>722497</v>
      </c>
      <c r="H1335" t="s">
        <v>17429</v>
      </c>
      <c r="I1335" t="s">
        <v>17430</v>
      </c>
      <c r="J1335" t="s">
        <v>17431</v>
      </c>
      <c r="K1335" t="s">
        <v>17432</v>
      </c>
      <c r="L1335" t="s">
        <v>17433</v>
      </c>
      <c r="M1335" t="s">
        <v>49</v>
      </c>
      <c r="N1335" t="s">
        <v>2951</v>
      </c>
      <c r="O1335" t="s">
        <v>17434</v>
      </c>
      <c r="P1335" t="s">
        <v>17435</v>
      </c>
      <c r="Q1335" t="s">
        <v>17436</v>
      </c>
      <c r="R1335" t="s">
        <v>17437</v>
      </c>
      <c r="S1335" t="s">
        <v>17438</v>
      </c>
      <c r="T1335" t="s">
        <v>17439</v>
      </c>
      <c r="U1335" t="s">
        <v>17440</v>
      </c>
      <c r="V1335" t="s">
        <v>10</v>
      </c>
      <c r="W1335" t="s">
        <v>53</v>
      </c>
      <c r="X1335" t="s">
        <v>1606</v>
      </c>
      <c r="Y1335" t="s">
        <v>1484</v>
      </c>
      <c r="Z1335" t="s">
        <v>1566</v>
      </c>
    </row>
    <row r="1336" spans="1:26" hidden="1" x14ac:dyDescent="0.35">
      <c r="A1336">
        <v>399332444</v>
      </c>
      <c r="B1336" s="19">
        <v>44561</v>
      </c>
      <c r="C1336">
        <v>101558993</v>
      </c>
      <c r="D1336">
        <v>30086293</v>
      </c>
      <c r="E1336">
        <v>1608786</v>
      </c>
      <c r="F1336">
        <v>1632014</v>
      </c>
      <c r="G1336">
        <v>0</v>
      </c>
      <c r="H1336" t="s">
        <v>17441</v>
      </c>
      <c r="I1336" t="s">
        <v>17442</v>
      </c>
      <c r="J1336" t="s">
        <v>67</v>
      </c>
      <c r="K1336" t="s">
        <v>7985</v>
      </c>
      <c r="L1336" t="s">
        <v>17443</v>
      </c>
      <c r="M1336" t="s">
        <v>17444</v>
      </c>
      <c r="N1336" t="s">
        <v>2080</v>
      </c>
      <c r="O1336" t="s">
        <v>17445</v>
      </c>
      <c r="P1336" t="s">
        <v>11372</v>
      </c>
      <c r="Q1336" t="s">
        <v>6798</v>
      </c>
      <c r="R1336" t="s">
        <v>17446</v>
      </c>
      <c r="S1336" t="s">
        <v>17447</v>
      </c>
      <c r="T1336" t="s">
        <v>17448</v>
      </c>
      <c r="U1336" t="s">
        <v>17449</v>
      </c>
      <c r="V1336" t="s">
        <v>10</v>
      </c>
      <c r="W1336" t="s">
        <v>53</v>
      </c>
      <c r="X1336" t="s">
        <v>1214</v>
      </c>
      <c r="Y1336" t="s">
        <v>1125</v>
      </c>
      <c r="Z1336" t="s">
        <v>1174</v>
      </c>
    </row>
    <row r="1337" spans="1:26" hidden="1" x14ac:dyDescent="0.35">
      <c r="A1337">
        <v>399332618</v>
      </c>
      <c r="B1337" s="19">
        <v>45657</v>
      </c>
      <c r="C1337">
        <v>107296609</v>
      </c>
      <c r="D1337">
        <v>24710425</v>
      </c>
      <c r="E1337">
        <v>1615650</v>
      </c>
      <c r="F1337">
        <v>1509101</v>
      </c>
      <c r="G1337">
        <v>0</v>
      </c>
      <c r="H1337" t="s">
        <v>49</v>
      </c>
      <c r="I1337" t="s">
        <v>17450</v>
      </c>
      <c r="J1337" t="s">
        <v>67</v>
      </c>
      <c r="K1337" t="s">
        <v>4894</v>
      </c>
      <c r="L1337" t="s">
        <v>17451</v>
      </c>
      <c r="M1337" t="s">
        <v>17452</v>
      </c>
      <c r="N1337" t="s">
        <v>17453</v>
      </c>
      <c r="O1337" t="s">
        <v>49</v>
      </c>
      <c r="P1337" t="s">
        <v>17454</v>
      </c>
      <c r="Q1337" t="s">
        <v>17187</v>
      </c>
      <c r="R1337" t="s">
        <v>15698</v>
      </c>
      <c r="S1337" t="s">
        <v>17455</v>
      </c>
      <c r="T1337" t="s">
        <v>17456</v>
      </c>
      <c r="U1337" t="s">
        <v>2685</v>
      </c>
      <c r="V1337" t="s">
        <v>10</v>
      </c>
      <c r="W1337" t="s">
        <v>53</v>
      </c>
      <c r="X1337" t="s">
        <v>1292</v>
      </c>
      <c r="Y1337" t="s">
        <v>1125</v>
      </c>
      <c r="Z1337" t="s">
        <v>1174</v>
      </c>
    </row>
    <row r="1338" spans="1:26" hidden="1" x14ac:dyDescent="0.35">
      <c r="A1338">
        <v>399341304</v>
      </c>
      <c r="B1338" s="19">
        <v>44196</v>
      </c>
      <c r="C1338">
        <v>213429731</v>
      </c>
      <c r="D1338">
        <v>45757471</v>
      </c>
      <c r="E1338">
        <v>5268121</v>
      </c>
      <c r="F1338">
        <v>5293744</v>
      </c>
      <c r="G1338">
        <v>0</v>
      </c>
      <c r="H1338" t="s">
        <v>17457</v>
      </c>
      <c r="I1338" t="s">
        <v>17458</v>
      </c>
      <c r="J1338" t="s">
        <v>67</v>
      </c>
      <c r="K1338" t="s">
        <v>4264</v>
      </c>
      <c r="L1338" t="s">
        <v>17459</v>
      </c>
      <c r="M1338" t="s">
        <v>17460</v>
      </c>
      <c r="N1338" t="s">
        <v>10633</v>
      </c>
      <c r="O1338" t="s">
        <v>17461</v>
      </c>
      <c r="P1338" t="s">
        <v>15333</v>
      </c>
      <c r="Q1338" t="s">
        <v>17462</v>
      </c>
      <c r="R1338" t="s">
        <v>17463</v>
      </c>
      <c r="S1338" t="s">
        <v>17464</v>
      </c>
      <c r="T1338" t="s">
        <v>17465</v>
      </c>
      <c r="U1338" t="s">
        <v>14455</v>
      </c>
      <c r="V1338" t="s">
        <v>10</v>
      </c>
      <c r="W1338" t="s">
        <v>53</v>
      </c>
      <c r="X1338" t="s">
        <v>1190</v>
      </c>
      <c r="Y1338" t="s">
        <v>1125</v>
      </c>
      <c r="Z1338" t="s">
        <v>1174</v>
      </c>
    </row>
    <row r="1339" spans="1:26" hidden="1" x14ac:dyDescent="0.35">
      <c r="A1339">
        <v>399366467</v>
      </c>
      <c r="B1339" s="19">
        <v>42369</v>
      </c>
      <c r="C1339">
        <v>187196860</v>
      </c>
      <c r="D1339">
        <v>21088115</v>
      </c>
      <c r="E1339">
        <v>5564089</v>
      </c>
      <c r="F1339">
        <v>5449132</v>
      </c>
      <c r="G1339">
        <v>0</v>
      </c>
      <c r="H1339" t="s">
        <v>8622</v>
      </c>
      <c r="I1339" t="s">
        <v>6492</v>
      </c>
      <c r="J1339" t="s">
        <v>67</v>
      </c>
      <c r="K1339" t="s">
        <v>17466</v>
      </c>
      <c r="L1339" t="s">
        <v>17467</v>
      </c>
      <c r="M1339" t="s">
        <v>17468</v>
      </c>
      <c r="N1339" t="s">
        <v>3233</v>
      </c>
      <c r="O1339" t="s">
        <v>49</v>
      </c>
      <c r="P1339" t="s">
        <v>15027</v>
      </c>
      <c r="Q1339" t="s">
        <v>3456</v>
      </c>
      <c r="R1339" t="s">
        <v>17469</v>
      </c>
      <c r="S1339" t="s">
        <v>17470</v>
      </c>
      <c r="T1339" t="s">
        <v>17471</v>
      </c>
      <c r="U1339" t="s">
        <v>7216</v>
      </c>
      <c r="V1339" t="s">
        <v>10</v>
      </c>
      <c r="W1339" t="s">
        <v>53</v>
      </c>
      <c r="X1339" t="s">
        <v>1165</v>
      </c>
      <c r="Y1339" t="s">
        <v>1125</v>
      </c>
      <c r="Z1339" t="s">
        <v>1163</v>
      </c>
    </row>
    <row r="1340" spans="1:26" hidden="1" x14ac:dyDescent="0.35">
      <c r="A1340">
        <v>399378660</v>
      </c>
      <c r="B1340" s="19">
        <v>43100</v>
      </c>
      <c r="C1340">
        <v>134842466</v>
      </c>
      <c r="D1340">
        <v>29550318</v>
      </c>
      <c r="E1340">
        <v>3244509</v>
      </c>
      <c r="F1340">
        <v>3249188</v>
      </c>
      <c r="G1340">
        <v>0</v>
      </c>
      <c r="H1340" t="s">
        <v>49</v>
      </c>
      <c r="I1340" t="s">
        <v>17472</v>
      </c>
      <c r="J1340" t="s">
        <v>67</v>
      </c>
      <c r="K1340" t="s">
        <v>167</v>
      </c>
      <c r="L1340" t="s">
        <v>17473</v>
      </c>
      <c r="M1340" t="s">
        <v>17474</v>
      </c>
      <c r="N1340" t="s">
        <v>153</v>
      </c>
      <c r="O1340" t="s">
        <v>49</v>
      </c>
      <c r="P1340" t="s">
        <v>17475</v>
      </c>
      <c r="Q1340" t="s">
        <v>17476</v>
      </c>
      <c r="R1340" t="s">
        <v>17477</v>
      </c>
      <c r="S1340" t="s">
        <v>17478</v>
      </c>
      <c r="T1340" t="s">
        <v>17479</v>
      </c>
      <c r="U1340" t="s">
        <v>17480</v>
      </c>
      <c r="V1340" t="s">
        <v>10</v>
      </c>
      <c r="W1340" t="s">
        <v>53</v>
      </c>
      <c r="X1340" t="s">
        <v>1194</v>
      </c>
      <c r="Y1340" t="s">
        <v>1125</v>
      </c>
      <c r="Z1340" t="s">
        <v>1174</v>
      </c>
    </row>
    <row r="1341" spans="1:26" hidden="1" x14ac:dyDescent="0.35">
      <c r="A1341">
        <v>399390590</v>
      </c>
      <c r="B1341" s="19">
        <v>44196</v>
      </c>
      <c r="C1341">
        <v>155805891</v>
      </c>
      <c r="D1341">
        <v>24257718</v>
      </c>
      <c r="E1341">
        <v>3881002</v>
      </c>
      <c r="F1341">
        <v>3845925</v>
      </c>
      <c r="G1341">
        <v>0</v>
      </c>
      <c r="H1341" t="s">
        <v>17481</v>
      </c>
      <c r="I1341" t="s">
        <v>17482</v>
      </c>
      <c r="J1341" t="s">
        <v>67</v>
      </c>
      <c r="K1341" t="s">
        <v>8562</v>
      </c>
      <c r="L1341" t="s">
        <v>17483</v>
      </c>
      <c r="M1341" t="s">
        <v>17484</v>
      </c>
      <c r="N1341" t="s">
        <v>11784</v>
      </c>
      <c r="O1341" t="s">
        <v>17485</v>
      </c>
      <c r="P1341" t="s">
        <v>8811</v>
      </c>
      <c r="Q1341" t="s">
        <v>2560</v>
      </c>
      <c r="R1341" t="s">
        <v>17486</v>
      </c>
      <c r="S1341" t="s">
        <v>17487</v>
      </c>
      <c r="T1341" t="s">
        <v>17488</v>
      </c>
      <c r="U1341" t="s">
        <v>17489</v>
      </c>
      <c r="V1341" t="s">
        <v>10</v>
      </c>
      <c r="W1341" t="s">
        <v>53</v>
      </c>
      <c r="X1341" t="s">
        <v>1344</v>
      </c>
      <c r="Y1341" t="s">
        <v>1125</v>
      </c>
      <c r="Z1341" t="s">
        <v>1326</v>
      </c>
    </row>
    <row r="1342" spans="1:26" hidden="1" x14ac:dyDescent="0.35">
      <c r="A1342">
        <v>411795610</v>
      </c>
      <c r="B1342" s="19">
        <v>43100</v>
      </c>
      <c r="C1342">
        <v>95956080</v>
      </c>
      <c r="D1342">
        <v>28440152</v>
      </c>
      <c r="E1342">
        <v>1838181</v>
      </c>
      <c r="F1342">
        <v>-124391</v>
      </c>
      <c r="G1342">
        <v>-1363087</v>
      </c>
      <c r="H1342" t="s">
        <v>17490</v>
      </c>
      <c r="I1342" t="s">
        <v>17491</v>
      </c>
      <c r="J1342" t="s">
        <v>17492</v>
      </c>
      <c r="K1342" t="s">
        <v>17493</v>
      </c>
      <c r="L1342" t="s">
        <v>17494</v>
      </c>
      <c r="M1342" t="s">
        <v>5886</v>
      </c>
      <c r="N1342" t="s">
        <v>17495</v>
      </c>
      <c r="O1342" t="s">
        <v>17496</v>
      </c>
      <c r="P1342" t="s">
        <v>11195</v>
      </c>
      <c r="Q1342" t="s">
        <v>17497</v>
      </c>
      <c r="R1342" t="s">
        <v>17498</v>
      </c>
      <c r="S1342" t="s">
        <v>17499</v>
      </c>
      <c r="T1342" t="s">
        <v>17500</v>
      </c>
      <c r="U1342" t="s">
        <v>17501</v>
      </c>
      <c r="V1342" t="s">
        <v>10</v>
      </c>
      <c r="W1342" t="s">
        <v>53</v>
      </c>
      <c r="X1342" t="s">
        <v>1778</v>
      </c>
      <c r="Y1342" t="s">
        <v>1766</v>
      </c>
      <c r="Z1342" t="s">
        <v>1766</v>
      </c>
    </row>
    <row r="1343" spans="1:26" hidden="1" x14ac:dyDescent="0.35">
      <c r="A1343">
        <v>352014955</v>
      </c>
      <c r="B1343" s="19">
        <v>44561</v>
      </c>
      <c r="C1343">
        <v>1103497790</v>
      </c>
      <c r="D1343">
        <v>346957349</v>
      </c>
      <c r="E1343">
        <v>9062164</v>
      </c>
      <c r="F1343">
        <v>1268777</v>
      </c>
      <c r="G1343">
        <v>-2343994</v>
      </c>
      <c r="H1343" t="s">
        <v>15331</v>
      </c>
      <c r="I1343" t="s">
        <v>17502</v>
      </c>
      <c r="J1343" t="s">
        <v>12221</v>
      </c>
      <c r="K1343" t="s">
        <v>17503</v>
      </c>
      <c r="L1343" t="s">
        <v>17504</v>
      </c>
      <c r="M1343" t="s">
        <v>17505</v>
      </c>
      <c r="N1343" t="s">
        <v>7601</v>
      </c>
      <c r="O1343" t="s">
        <v>6836</v>
      </c>
      <c r="P1343" t="s">
        <v>17506</v>
      </c>
      <c r="Q1343" t="s">
        <v>17507</v>
      </c>
      <c r="R1343" t="s">
        <v>17508</v>
      </c>
      <c r="S1343" t="s">
        <v>17509</v>
      </c>
      <c r="T1343" t="s">
        <v>17510</v>
      </c>
      <c r="U1343" t="s">
        <v>17511</v>
      </c>
      <c r="V1343" t="s">
        <v>10</v>
      </c>
      <c r="W1343" t="s">
        <v>53</v>
      </c>
      <c r="X1343" t="s">
        <v>1376</v>
      </c>
      <c r="Y1343" t="s">
        <v>1125</v>
      </c>
      <c r="Z1343" t="s">
        <v>1326</v>
      </c>
    </row>
    <row r="1344" spans="1:26" hidden="1" x14ac:dyDescent="0.35">
      <c r="A1344">
        <v>344270210</v>
      </c>
      <c r="B1344" s="19">
        <v>42735</v>
      </c>
      <c r="C1344">
        <v>27325119</v>
      </c>
      <c r="D1344">
        <v>10298009</v>
      </c>
      <c r="E1344">
        <v>2115731</v>
      </c>
      <c r="F1344">
        <v>973405</v>
      </c>
      <c r="G1344">
        <v>797976</v>
      </c>
      <c r="H1344" t="s">
        <v>17512</v>
      </c>
      <c r="I1344" t="s">
        <v>17513</v>
      </c>
      <c r="J1344" t="s">
        <v>17514</v>
      </c>
      <c r="K1344" t="s">
        <v>17515</v>
      </c>
      <c r="L1344" t="s">
        <v>17516</v>
      </c>
      <c r="M1344" t="s">
        <v>17517</v>
      </c>
      <c r="N1344" t="s">
        <v>17518</v>
      </c>
      <c r="O1344" t="s">
        <v>15310</v>
      </c>
      <c r="P1344" t="s">
        <v>17519</v>
      </c>
      <c r="Q1344" t="s">
        <v>17520</v>
      </c>
      <c r="R1344" t="s">
        <v>17521</v>
      </c>
      <c r="S1344" t="s">
        <v>8059</v>
      </c>
      <c r="T1344" t="s">
        <v>2087</v>
      </c>
      <c r="U1344" t="s">
        <v>17522</v>
      </c>
      <c r="V1344" t="s">
        <v>10</v>
      </c>
      <c r="W1344" t="s">
        <v>53</v>
      </c>
      <c r="X1344" t="s">
        <v>1118</v>
      </c>
      <c r="Y1344" t="s">
        <v>1001</v>
      </c>
      <c r="Z1344" t="s">
        <v>1052</v>
      </c>
    </row>
    <row r="1345" spans="1:26" hidden="1" x14ac:dyDescent="0.35">
      <c r="A1345">
        <v>344582812</v>
      </c>
      <c r="B1345" s="19">
        <v>45046</v>
      </c>
      <c r="C1345">
        <v>49532572</v>
      </c>
      <c r="D1345">
        <v>24650548</v>
      </c>
      <c r="E1345">
        <v>4968248</v>
      </c>
      <c r="F1345">
        <v>3669675</v>
      </c>
      <c r="G1345">
        <v>2388635</v>
      </c>
      <c r="H1345" t="s">
        <v>17523</v>
      </c>
      <c r="I1345" t="s">
        <v>17524</v>
      </c>
      <c r="J1345" t="s">
        <v>17525</v>
      </c>
      <c r="K1345" t="s">
        <v>17526</v>
      </c>
      <c r="L1345" t="s">
        <v>17527</v>
      </c>
      <c r="M1345" t="s">
        <v>13646</v>
      </c>
      <c r="N1345" t="s">
        <v>17528</v>
      </c>
      <c r="O1345" t="s">
        <v>17529</v>
      </c>
      <c r="P1345" t="s">
        <v>17530</v>
      </c>
      <c r="Q1345" t="s">
        <v>17531</v>
      </c>
      <c r="R1345" t="s">
        <v>17532</v>
      </c>
      <c r="S1345" t="s">
        <v>17533</v>
      </c>
      <c r="T1345" t="s">
        <v>17534</v>
      </c>
      <c r="U1345" t="s">
        <v>17535</v>
      </c>
      <c r="V1345" t="s">
        <v>10</v>
      </c>
      <c r="W1345" t="s">
        <v>53</v>
      </c>
      <c r="X1345" t="s">
        <v>1104</v>
      </c>
      <c r="Y1345" t="s">
        <v>1001</v>
      </c>
      <c r="Z1345" t="s">
        <v>1052</v>
      </c>
    </row>
    <row r="1346" spans="1:26" hidden="1" x14ac:dyDescent="0.35">
      <c r="A1346">
        <v>501994107</v>
      </c>
      <c r="B1346" s="19">
        <v>43100</v>
      </c>
      <c r="C1346">
        <v>32336659</v>
      </c>
      <c r="D1346">
        <v>9971732</v>
      </c>
      <c r="E1346">
        <v>626164</v>
      </c>
      <c r="F1346">
        <v>628344</v>
      </c>
      <c r="G1346">
        <v>0</v>
      </c>
      <c r="H1346" t="s">
        <v>49</v>
      </c>
      <c r="I1346" t="s">
        <v>17536</v>
      </c>
      <c r="J1346" t="s">
        <v>67</v>
      </c>
      <c r="K1346" t="s">
        <v>6602</v>
      </c>
      <c r="L1346" t="s">
        <v>17537</v>
      </c>
      <c r="M1346" t="s">
        <v>17538</v>
      </c>
      <c r="N1346" t="s">
        <v>3755</v>
      </c>
      <c r="O1346" t="s">
        <v>49</v>
      </c>
      <c r="P1346" t="s">
        <v>17539</v>
      </c>
      <c r="Q1346" t="s">
        <v>17540</v>
      </c>
      <c r="R1346" t="s">
        <v>17541</v>
      </c>
      <c r="S1346" t="s">
        <v>17542</v>
      </c>
      <c r="T1346" t="s">
        <v>17543</v>
      </c>
      <c r="U1346" t="s">
        <v>17544</v>
      </c>
      <c r="V1346" t="s">
        <v>10</v>
      </c>
      <c r="W1346" t="s">
        <v>53</v>
      </c>
      <c r="X1346" t="s">
        <v>1266</v>
      </c>
      <c r="Y1346" t="s">
        <v>1125</v>
      </c>
      <c r="Z1346" t="s">
        <v>1174</v>
      </c>
    </row>
    <row r="1347" spans="1:26" hidden="1" x14ac:dyDescent="0.35">
      <c r="A1347">
        <v>433138302</v>
      </c>
      <c r="B1347" s="19">
        <v>43890</v>
      </c>
      <c r="C1347">
        <v>138888746</v>
      </c>
      <c r="D1347">
        <v>51989894</v>
      </c>
      <c r="E1347">
        <v>11326039</v>
      </c>
      <c r="F1347">
        <v>7262496</v>
      </c>
      <c r="G1347">
        <v>2928396</v>
      </c>
      <c r="H1347" t="s">
        <v>17545</v>
      </c>
      <c r="I1347" t="s">
        <v>17546</v>
      </c>
      <c r="J1347" t="s">
        <v>17547</v>
      </c>
      <c r="K1347" t="s">
        <v>17548</v>
      </c>
      <c r="L1347" t="s">
        <v>17549</v>
      </c>
      <c r="M1347" t="s">
        <v>4472</v>
      </c>
      <c r="N1347" t="s">
        <v>17550</v>
      </c>
      <c r="O1347" t="s">
        <v>407</v>
      </c>
      <c r="P1347" t="s">
        <v>17551</v>
      </c>
      <c r="Q1347" t="s">
        <v>17552</v>
      </c>
      <c r="R1347" t="s">
        <v>17553</v>
      </c>
      <c r="S1347" t="s">
        <v>17554</v>
      </c>
      <c r="T1347" t="s">
        <v>17555</v>
      </c>
      <c r="U1347" t="s">
        <v>2672</v>
      </c>
      <c r="V1347" t="s">
        <v>10</v>
      </c>
      <c r="W1347" t="s">
        <v>53</v>
      </c>
      <c r="X1347" t="s">
        <v>1689</v>
      </c>
      <c r="Y1347" t="s">
        <v>1484</v>
      </c>
      <c r="Z1347" t="s">
        <v>1677</v>
      </c>
    </row>
    <row r="1348" spans="1:26" hidden="1" x14ac:dyDescent="0.35">
      <c r="A1348">
        <v>454200064</v>
      </c>
      <c r="B1348" s="19">
        <v>45291</v>
      </c>
      <c r="C1348">
        <v>118706021</v>
      </c>
      <c r="D1348">
        <v>47862011</v>
      </c>
      <c r="E1348">
        <v>9070213</v>
      </c>
      <c r="F1348">
        <v>10267221</v>
      </c>
      <c r="G1348">
        <v>6742398</v>
      </c>
      <c r="H1348" t="s">
        <v>2810</v>
      </c>
      <c r="I1348" t="s">
        <v>17556</v>
      </c>
      <c r="J1348" t="s">
        <v>17557</v>
      </c>
      <c r="K1348" t="s">
        <v>2073</v>
      </c>
      <c r="L1348" t="s">
        <v>17558</v>
      </c>
      <c r="M1348" t="s">
        <v>17559</v>
      </c>
      <c r="N1348" t="s">
        <v>206</v>
      </c>
      <c r="O1348" t="s">
        <v>342</v>
      </c>
      <c r="P1348" t="s">
        <v>17124</v>
      </c>
      <c r="Q1348" t="s">
        <v>17560</v>
      </c>
      <c r="R1348" t="s">
        <v>17561</v>
      </c>
      <c r="S1348" t="s">
        <v>1877</v>
      </c>
      <c r="T1348" t="s">
        <v>17417</v>
      </c>
      <c r="U1348" t="s">
        <v>9725</v>
      </c>
      <c r="V1348" t="s">
        <v>10</v>
      </c>
      <c r="W1348" t="s">
        <v>53</v>
      </c>
      <c r="X1348" t="s">
        <v>934</v>
      </c>
      <c r="Y1348" t="s">
        <v>771</v>
      </c>
      <c r="Z1348" t="s">
        <v>881</v>
      </c>
    </row>
    <row r="1349" spans="1:26" hidden="1" x14ac:dyDescent="0.35">
      <c r="A1349">
        <v>457208619</v>
      </c>
      <c r="B1349" s="19">
        <v>44561</v>
      </c>
      <c r="C1349">
        <v>620175473</v>
      </c>
      <c r="D1349">
        <v>168372022</v>
      </c>
      <c r="E1349">
        <v>5964025</v>
      </c>
      <c r="F1349">
        <v>5222994</v>
      </c>
      <c r="G1349">
        <v>-47267295</v>
      </c>
      <c r="H1349" t="s">
        <v>17562</v>
      </c>
      <c r="I1349" t="s">
        <v>17563</v>
      </c>
      <c r="J1349" t="s">
        <v>17564</v>
      </c>
      <c r="K1349" t="s">
        <v>17565</v>
      </c>
      <c r="L1349" t="s">
        <v>17566</v>
      </c>
      <c r="M1349" t="s">
        <v>17567</v>
      </c>
      <c r="N1349" t="s">
        <v>17568</v>
      </c>
      <c r="O1349" t="s">
        <v>17569</v>
      </c>
      <c r="P1349" t="s">
        <v>2521</v>
      </c>
      <c r="Q1349" t="s">
        <v>17570</v>
      </c>
      <c r="R1349" t="s">
        <v>17571</v>
      </c>
      <c r="S1349" t="s">
        <v>17572</v>
      </c>
      <c r="T1349" t="s">
        <v>17573</v>
      </c>
      <c r="U1349" t="s">
        <v>17574</v>
      </c>
      <c r="V1349" t="s">
        <v>10</v>
      </c>
      <c r="W1349" t="s">
        <v>53</v>
      </c>
      <c r="X1349" t="s">
        <v>499</v>
      </c>
      <c r="Y1349" t="s">
        <v>483</v>
      </c>
      <c r="Z1349" t="s">
        <v>500</v>
      </c>
    </row>
    <row r="1350" spans="1:26" hidden="1" x14ac:dyDescent="0.35">
      <c r="A1350">
        <v>343484879</v>
      </c>
      <c r="B1350" s="19">
        <v>43465</v>
      </c>
      <c r="C1350">
        <v>97181309</v>
      </c>
      <c r="D1350">
        <v>37622624</v>
      </c>
      <c r="E1350">
        <v>6908101</v>
      </c>
      <c r="F1350">
        <v>4576535</v>
      </c>
      <c r="G1350">
        <v>4161153</v>
      </c>
      <c r="H1350" t="s">
        <v>4899</v>
      </c>
      <c r="I1350" t="s">
        <v>17575</v>
      </c>
      <c r="J1350" t="s">
        <v>17576</v>
      </c>
      <c r="K1350" t="s">
        <v>17577</v>
      </c>
      <c r="L1350" t="s">
        <v>17578</v>
      </c>
      <c r="M1350" t="s">
        <v>17579</v>
      </c>
      <c r="N1350" t="s">
        <v>3686</v>
      </c>
      <c r="O1350" t="s">
        <v>44</v>
      </c>
      <c r="P1350" t="s">
        <v>17580</v>
      </c>
      <c r="Q1350" t="s">
        <v>17581</v>
      </c>
      <c r="R1350" t="s">
        <v>17582</v>
      </c>
      <c r="S1350" t="s">
        <v>17583</v>
      </c>
      <c r="T1350" t="s">
        <v>17584</v>
      </c>
      <c r="U1350" t="s">
        <v>17585</v>
      </c>
      <c r="V1350" t="s">
        <v>10</v>
      </c>
      <c r="W1350" t="s">
        <v>53</v>
      </c>
      <c r="X1350" t="s">
        <v>823</v>
      </c>
      <c r="Y1350" t="s">
        <v>771</v>
      </c>
      <c r="Z1350" t="s">
        <v>799</v>
      </c>
    </row>
    <row r="1351" spans="1:26" hidden="1" x14ac:dyDescent="0.35">
      <c r="A1351">
        <v>339482945</v>
      </c>
      <c r="B1351" s="19">
        <v>44926</v>
      </c>
      <c r="C1351">
        <v>78969354</v>
      </c>
      <c r="D1351">
        <v>15482044</v>
      </c>
      <c r="E1351">
        <v>-4424429</v>
      </c>
      <c r="F1351">
        <v>-6220028</v>
      </c>
      <c r="G1351">
        <v>-6259864</v>
      </c>
      <c r="H1351" t="s">
        <v>17586</v>
      </c>
      <c r="I1351" t="s">
        <v>17587</v>
      </c>
      <c r="J1351" t="s">
        <v>17588</v>
      </c>
      <c r="K1351" t="s">
        <v>17589</v>
      </c>
      <c r="L1351" t="s">
        <v>17590</v>
      </c>
      <c r="M1351" t="s">
        <v>17591</v>
      </c>
      <c r="N1351" t="s">
        <v>17592</v>
      </c>
      <c r="O1351" t="s">
        <v>11336</v>
      </c>
      <c r="P1351" t="s">
        <v>17593</v>
      </c>
      <c r="Q1351" t="s">
        <v>17594</v>
      </c>
      <c r="R1351" t="s">
        <v>17595</v>
      </c>
      <c r="S1351" t="s">
        <v>17596</v>
      </c>
      <c r="T1351" t="s">
        <v>17597</v>
      </c>
      <c r="U1351" t="s">
        <v>17598</v>
      </c>
      <c r="V1351" t="s">
        <v>10</v>
      </c>
      <c r="W1351" t="s">
        <v>53</v>
      </c>
      <c r="X1351" t="s">
        <v>555</v>
      </c>
      <c r="Y1351" t="s">
        <v>509</v>
      </c>
      <c r="Z1351" t="s">
        <v>529</v>
      </c>
    </row>
    <row r="1352" spans="1:26" hidden="1" x14ac:dyDescent="0.35">
      <c r="A1352">
        <v>423989755</v>
      </c>
      <c r="B1352" s="19">
        <v>45657</v>
      </c>
      <c r="C1352">
        <v>52799653</v>
      </c>
      <c r="D1352">
        <v>22203626</v>
      </c>
      <c r="E1352">
        <v>5237747</v>
      </c>
      <c r="F1352">
        <v>4158336</v>
      </c>
      <c r="G1352">
        <v>2775943</v>
      </c>
      <c r="H1352" t="s">
        <v>17599</v>
      </c>
      <c r="I1352" t="s">
        <v>17600</v>
      </c>
      <c r="J1352" t="s">
        <v>17601</v>
      </c>
      <c r="K1352" t="s">
        <v>17602</v>
      </c>
      <c r="L1352" t="s">
        <v>17603</v>
      </c>
      <c r="M1352" t="s">
        <v>376</v>
      </c>
      <c r="N1352" t="s">
        <v>17604</v>
      </c>
      <c r="O1352" t="s">
        <v>14689</v>
      </c>
      <c r="P1352" t="s">
        <v>17605</v>
      </c>
      <c r="Q1352" t="s">
        <v>7939</v>
      </c>
      <c r="R1352" t="s">
        <v>17606</v>
      </c>
      <c r="S1352" t="s">
        <v>17607</v>
      </c>
      <c r="T1352" t="s">
        <v>17608</v>
      </c>
      <c r="U1352" t="s">
        <v>17609</v>
      </c>
      <c r="V1352" t="s">
        <v>10</v>
      </c>
      <c r="W1352" t="s">
        <v>53</v>
      </c>
      <c r="X1352" t="s">
        <v>522</v>
      </c>
      <c r="Y1352" t="s">
        <v>509</v>
      </c>
      <c r="Z1352" t="s">
        <v>510</v>
      </c>
    </row>
    <row r="1353" spans="1:26" hidden="1" x14ac:dyDescent="0.35">
      <c r="A1353">
        <v>343688016</v>
      </c>
      <c r="B1353" s="19">
        <v>43830</v>
      </c>
      <c r="C1353">
        <v>2266672688</v>
      </c>
      <c r="D1353">
        <v>1184232456</v>
      </c>
      <c r="E1353">
        <v>146142013</v>
      </c>
      <c r="F1353">
        <v>104643508</v>
      </c>
      <c r="G1353">
        <v>61453719</v>
      </c>
      <c r="H1353" t="s">
        <v>12707</v>
      </c>
      <c r="I1353" t="s">
        <v>17610</v>
      </c>
      <c r="J1353" t="s">
        <v>17611</v>
      </c>
      <c r="K1353" t="s">
        <v>17612</v>
      </c>
      <c r="L1353" t="s">
        <v>16418</v>
      </c>
      <c r="M1353" t="s">
        <v>16653</v>
      </c>
      <c r="N1353" t="s">
        <v>7928</v>
      </c>
      <c r="O1353" t="s">
        <v>17613</v>
      </c>
      <c r="P1353" t="s">
        <v>3100</v>
      </c>
      <c r="Q1353" t="s">
        <v>17614</v>
      </c>
      <c r="R1353" t="s">
        <v>17615</v>
      </c>
      <c r="S1353" t="s">
        <v>17616</v>
      </c>
      <c r="T1353" t="s">
        <v>17617</v>
      </c>
      <c r="U1353" t="s">
        <v>17618</v>
      </c>
      <c r="V1353" t="s">
        <v>10</v>
      </c>
      <c r="W1353" t="s">
        <v>53</v>
      </c>
      <c r="X1353" t="s">
        <v>940</v>
      </c>
      <c r="Y1353" t="s">
        <v>771</v>
      </c>
      <c r="Z1353" t="s">
        <v>941</v>
      </c>
    </row>
    <row r="1354" spans="1:26" hidden="1" x14ac:dyDescent="0.35">
      <c r="A1354">
        <v>788182954</v>
      </c>
      <c r="B1354" s="19">
        <v>43646</v>
      </c>
      <c r="C1354">
        <v>139074539</v>
      </c>
      <c r="D1354">
        <v>54035979</v>
      </c>
      <c r="E1354">
        <v>3401811</v>
      </c>
      <c r="F1354">
        <v>2650540</v>
      </c>
      <c r="G1354">
        <v>2111937</v>
      </c>
      <c r="H1354" t="s">
        <v>17619</v>
      </c>
      <c r="I1354" t="s">
        <v>17620</v>
      </c>
      <c r="J1354" t="s">
        <v>17621</v>
      </c>
      <c r="K1354" t="s">
        <v>17622</v>
      </c>
      <c r="L1354" t="s">
        <v>17623</v>
      </c>
      <c r="M1354" t="s">
        <v>17624</v>
      </c>
      <c r="N1354" t="s">
        <v>17625</v>
      </c>
      <c r="O1354" t="s">
        <v>17626</v>
      </c>
      <c r="P1354" t="s">
        <v>13478</v>
      </c>
      <c r="Q1354" t="s">
        <v>6007</v>
      </c>
      <c r="R1354" t="s">
        <v>17627</v>
      </c>
      <c r="S1354" t="s">
        <v>17628</v>
      </c>
      <c r="T1354" t="s">
        <v>17629</v>
      </c>
      <c r="U1354" t="s">
        <v>15859</v>
      </c>
      <c r="V1354" t="s">
        <v>10</v>
      </c>
      <c r="W1354" t="s">
        <v>53</v>
      </c>
      <c r="X1354" t="s">
        <v>1499</v>
      </c>
      <c r="Y1354" t="s">
        <v>1484</v>
      </c>
      <c r="Z1354" t="s">
        <v>1485</v>
      </c>
    </row>
    <row r="1355" spans="1:26" hidden="1" x14ac:dyDescent="0.35">
      <c r="A1355">
        <v>343922704</v>
      </c>
      <c r="B1355" s="19">
        <v>44926</v>
      </c>
      <c r="C1355">
        <v>102237553</v>
      </c>
      <c r="D1355">
        <v>41181541</v>
      </c>
      <c r="E1355">
        <v>-2284169</v>
      </c>
      <c r="F1355">
        <v>-2003153</v>
      </c>
      <c r="G1355">
        <v>-2356170</v>
      </c>
      <c r="H1355" t="s">
        <v>44</v>
      </c>
      <c r="I1355" t="s">
        <v>17630</v>
      </c>
      <c r="J1355" t="s">
        <v>17631</v>
      </c>
      <c r="K1355" t="s">
        <v>17632</v>
      </c>
      <c r="L1355" t="s">
        <v>17633</v>
      </c>
      <c r="M1355" t="s">
        <v>17634</v>
      </c>
      <c r="N1355" t="s">
        <v>17635</v>
      </c>
      <c r="O1355" t="s">
        <v>49</v>
      </c>
      <c r="P1355" t="s">
        <v>6735</v>
      </c>
      <c r="Q1355" t="s">
        <v>17636</v>
      </c>
      <c r="R1355" t="s">
        <v>17637</v>
      </c>
      <c r="S1355" t="s">
        <v>17638</v>
      </c>
      <c r="T1355" t="s">
        <v>17639</v>
      </c>
      <c r="U1355" t="s">
        <v>17640</v>
      </c>
      <c r="V1355" t="s">
        <v>10</v>
      </c>
      <c r="W1355" t="s">
        <v>53</v>
      </c>
      <c r="X1355" t="s">
        <v>1014</v>
      </c>
      <c r="Y1355" t="s">
        <v>1001</v>
      </c>
      <c r="Z1355" t="s">
        <v>1008</v>
      </c>
    </row>
    <row r="1356" spans="1:26" hidden="1" x14ac:dyDescent="0.35">
      <c r="A1356">
        <v>394792188</v>
      </c>
      <c r="B1356" s="19">
        <v>45657</v>
      </c>
      <c r="C1356">
        <v>55348513</v>
      </c>
      <c r="D1356">
        <v>18494898</v>
      </c>
      <c r="E1356">
        <v>1676092</v>
      </c>
      <c r="F1356">
        <v>483364</v>
      </c>
      <c r="G1356">
        <v>426775</v>
      </c>
      <c r="H1356" t="s">
        <v>17641</v>
      </c>
      <c r="I1356" t="s">
        <v>17642</v>
      </c>
      <c r="J1356" t="s">
        <v>17643</v>
      </c>
      <c r="K1356" t="s">
        <v>17644</v>
      </c>
      <c r="L1356" t="s">
        <v>17645</v>
      </c>
      <c r="M1356" t="s">
        <v>15089</v>
      </c>
      <c r="N1356" t="s">
        <v>17579</v>
      </c>
      <c r="O1356" t="s">
        <v>11952</v>
      </c>
      <c r="P1356" t="s">
        <v>17646</v>
      </c>
      <c r="Q1356" t="s">
        <v>11139</v>
      </c>
      <c r="R1356" t="s">
        <v>17647</v>
      </c>
      <c r="S1356" t="s">
        <v>17648</v>
      </c>
      <c r="T1356" t="s">
        <v>17649</v>
      </c>
      <c r="U1356" t="s">
        <v>17650</v>
      </c>
      <c r="V1356" t="s">
        <v>10</v>
      </c>
      <c r="W1356" t="s">
        <v>53</v>
      </c>
      <c r="X1356" t="s">
        <v>1424</v>
      </c>
      <c r="Y1356" t="s">
        <v>1389</v>
      </c>
      <c r="Z1356" t="s">
        <v>1390</v>
      </c>
    </row>
    <row r="1357" spans="1:26" hidden="1" x14ac:dyDescent="0.35">
      <c r="A1357">
        <v>412581878</v>
      </c>
      <c r="B1357" s="19">
        <v>44561</v>
      </c>
      <c r="C1357">
        <v>277188975</v>
      </c>
      <c r="D1357">
        <v>147782733</v>
      </c>
      <c r="E1357">
        <v>21185646</v>
      </c>
      <c r="F1357">
        <v>12016893</v>
      </c>
      <c r="G1357">
        <v>9338781</v>
      </c>
      <c r="H1357" t="s">
        <v>49</v>
      </c>
      <c r="I1357" t="s">
        <v>17651</v>
      </c>
      <c r="J1357" t="s">
        <v>17652</v>
      </c>
      <c r="K1357" t="s">
        <v>17653</v>
      </c>
      <c r="L1357" t="s">
        <v>17654</v>
      </c>
      <c r="M1357" t="s">
        <v>3197</v>
      </c>
      <c r="N1357" t="s">
        <v>17655</v>
      </c>
      <c r="O1357" t="s">
        <v>49</v>
      </c>
      <c r="P1357" t="s">
        <v>16026</v>
      </c>
      <c r="Q1357" t="s">
        <v>17656</v>
      </c>
      <c r="R1357" t="s">
        <v>17657</v>
      </c>
      <c r="S1357" t="s">
        <v>15579</v>
      </c>
      <c r="T1357" t="s">
        <v>17658</v>
      </c>
      <c r="U1357" t="s">
        <v>17659</v>
      </c>
      <c r="V1357" t="s">
        <v>10</v>
      </c>
      <c r="W1357" t="s">
        <v>53</v>
      </c>
      <c r="X1357" t="s">
        <v>1007</v>
      </c>
      <c r="Y1357" t="s">
        <v>1001</v>
      </c>
      <c r="Z1357" t="s">
        <v>1008</v>
      </c>
    </row>
    <row r="1358" spans="1:26" hidden="1" x14ac:dyDescent="0.35">
      <c r="A1358">
        <v>412892697</v>
      </c>
      <c r="B1358" s="19">
        <v>44926</v>
      </c>
      <c r="C1358">
        <v>77711595</v>
      </c>
      <c r="D1358">
        <v>31231094</v>
      </c>
      <c r="E1358">
        <v>2457360</v>
      </c>
      <c r="F1358">
        <v>-403660</v>
      </c>
      <c r="G1358">
        <v>296531</v>
      </c>
      <c r="H1358" t="s">
        <v>17660</v>
      </c>
      <c r="I1358" t="s">
        <v>17661</v>
      </c>
      <c r="J1358" t="s">
        <v>17662</v>
      </c>
      <c r="K1358" t="s">
        <v>17663</v>
      </c>
      <c r="L1358" t="s">
        <v>17664</v>
      </c>
      <c r="M1358" t="s">
        <v>17665</v>
      </c>
      <c r="N1358" t="s">
        <v>17666</v>
      </c>
      <c r="O1358" t="s">
        <v>15857</v>
      </c>
      <c r="P1358" t="s">
        <v>17667</v>
      </c>
      <c r="Q1358" t="s">
        <v>17668</v>
      </c>
      <c r="R1358" t="s">
        <v>17669</v>
      </c>
      <c r="S1358" t="s">
        <v>17670</v>
      </c>
      <c r="T1358" t="s">
        <v>10248</v>
      </c>
      <c r="U1358" t="s">
        <v>17671</v>
      </c>
      <c r="V1358" t="s">
        <v>10</v>
      </c>
      <c r="W1358" t="s">
        <v>53</v>
      </c>
      <c r="X1358" t="s">
        <v>1084</v>
      </c>
      <c r="Y1358" t="s">
        <v>1001</v>
      </c>
      <c r="Z1358" t="s">
        <v>1052</v>
      </c>
    </row>
    <row r="1359" spans="1:26" hidden="1" x14ac:dyDescent="0.35">
      <c r="A1359">
        <v>341826006</v>
      </c>
      <c r="B1359" s="19">
        <v>43159</v>
      </c>
      <c r="C1359">
        <v>114904955</v>
      </c>
      <c r="D1359">
        <v>36462450</v>
      </c>
      <c r="E1359">
        <v>6094100</v>
      </c>
      <c r="F1359">
        <v>2248279</v>
      </c>
      <c r="G1359">
        <v>1629112</v>
      </c>
      <c r="H1359" t="s">
        <v>4472</v>
      </c>
      <c r="I1359" t="s">
        <v>17672</v>
      </c>
      <c r="J1359" t="s">
        <v>17673</v>
      </c>
      <c r="K1359" t="s">
        <v>17674</v>
      </c>
      <c r="L1359" t="s">
        <v>17675</v>
      </c>
      <c r="M1359" t="s">
        <v>3482</v>
      </c>
      <c r="N1359" t="s">
        <v>17676</v>
      </c>
      <c r="O1359" t="s">
        <v>49</v>
      </c>
      <c r="P1359" t="s">
        <v>9616</v>
      </c>
      <c r="Q1359" t="s">
        <v>11431</v>
      </c>
      <c r="R1359" t="s">
        <v>17677</v>
      </c>
      <c r="S1359" t="s">
        <v>17678</v>
      </c>
      <c r="T1359" t="s">
        <v>17679</v>
      </c>
      <c r="U1359" t="s">
        <v>16317</v>
      </c>
      <c r="V1359" t="s">
        <v>10</v>
      </c>
      <c r="W1359" t="s">
        <v>53</v>
      </c>
      <c r="X1359" t="s">
        <v>1450</v>
      </c>
      <c r="Y1359" t="s">
        <v>1389</v>
      </c>
      <c r="Z1359" t="s">
        <v>1446</v>
      </c>
    </row>
    <row r="1360" spans="1:26" hidden="1" x14ac:dyDescent="0.35">
      <c r="A1360">
        <v>341826006</v>
      </c>
      <c r="B1360" s="19">
        <v>44620</v>
      </c>
      <c r="C1360">
        <v>121252505</v>
      </c>
      <c r="D1360">
        <v>38242938</v>
      </c>
      <c r="E1360">
        <v>2814746</v>
      </c>
      <c r="F1360">
        <v>908789</v>
      </c>
      <c r="G1360">
        <v>782602</v>
      </c>
      <c r="H1360" t="s">
        <v>4472</v>
      </c>
      <c r="I1360" t="s">
        <v>17680</v>
      </c>
      <c r="J1360" t="s">
        <v>16522</v>
      </c>
      <c r="K1360" t="s">
        <v>17681</v>
      </c>
      <c r="L1360" t="s">
        <v>17682</v>
      </c>
      <c r="M1360" t="s">
        <v>17545</v>
      </c>
      <c r="N1360" t="s">
        <v>17683</v>
      </c>
      <c r="O1360" t="s">
        <v>1907</v>
      </c>
      <c r="P1360" t="s">
        <v>17684</v>
      </c>
      <c r="Q1360" t="s">
        <v>17685</v>
      </c>
      <c r="R1360" t="s">
        <v>17686</v>
      </c>
      <c r="S1360" t="s">
        <v>17687</v>
      </c>
      <c r="T1360" t="s">
        <v>17688</v>
      </c>
      <c r="U1360" t="s">
        <v>17689</v>
      </c>
      <c r="V1360" t="s">
        <v>10</v>
      </c>
      <c r="W1360" t="s">
        <v>53</v>
      </c>
      <c r="X1360" t="s">
        <v>1450</v>
      </c>
      <c r="Y1360" t="s">
        <v>1389</v>
      </c>
      <c r="Z1360" t="s">
        <v>1446</v>
      </c>
    </row>
    <row r="1361" spans="1:26" hidden="1" x14ac:dyDescent="0.35">
      <c r="A1361">
        <v>342048055</v>
      </c>
      <c r="B1361" s="19">
        <v>42735</v>
      </c>
      <c r="C1361">
        <v>183753659</v>
      </c>
      <c r="D1361">
        <v>65990204</v>
      </c>
      <c r="E1361">
        <v>14883011</v>
      </c>
      <c r="F1361">
        <v>10270916</v>
      </c>
      <c r="G1361">
        <v>7792663</v>
      </c>
      <c r="H1361" t="s">
        <v>15717</v>
      </c>
      <c r="I1361" t="s">
        <v>17690</v>
      </c>
      <c r="J1361" t="s">
        <v>17691</v>
      </c>
      <c r="K1361" t="s">
        <v>17692</v>
      </c>
      <c r="L1361" t="s">
        <v>17693</v>
      </c>
      <c r="M1361" t="s">
        <v>11798</v>
      </c>
      <c r="N1361" t="s">
        <v>17694</v>
      </c>
      <c r="O1361" t="s">
        <v>306</v>
      </c>
      <c r="P1361" t="s">
        <v>17695</v>
      </c>
      <c r="Q1361" t="s">
        <v>12521</v>
      </c>
      <c r="R1361" t="s">
        <v>17696</v>
      </c>
      <c r="S1361" t="s">
        <v>17697</v>
      </c>
      <c r="T1361" t="s">
        <v>17698</v>
      </c>
      <c r="U1361" t="s">
        <v>17699</v>
      </c>
      <c r="V1361" t="s">
        <v>10</v>
      </c>
      <c r="W1361" t="s">
        <v>53</v>
      </c>
      <c r="X1361" t="s">
        <v>1493</v>
      </c>
      <c r="Y1361" t="s">
        <v>1484</v>
      </c>
      <c r="Z1361" t="s">
        <v>1485</v>
      </c>
    </row>
    <row r="1362" spans="1:26" hidden="1" x14ac:dyDescent="0.35">
      <c r="A1362">
        <v>348609355</v>
      </c>
      <c r="B1362" s="19">
        <v>42735</v>
      </c>
      <c r="C1362">
        <v>44928464</v>
      </c>
      <c r="D1362">
        <v>7110610</v>
      </c>
      <c r="E1362">
        <v>-1172501</v>
      </c>
      <c r="F1362">
        <v>-1733158</v>
      </c>
      <c r="G1362">
        <v>0</v>
      </c>
      <c r="H1362" t="s">
        <v>17700</v>
      </c>
      <c r="I1362" t="s">
        <v>17701</v>
      </c>
      <c r="J1362" t="s">
        <v>6638</v>
      </c>
      <c r="K1362" t="s">
        <v>17702</v>
      </c>
      <c r="L1362" t="s">
        <v>17703</v>
      </c>
      <c r="M1362" t="s">
        <v>17704</v>
      </c>
      <c r="N1362" t="s">
        <v>17705</v>
      </c>
      <c r="O1362" t="s">
        <v>17706</v>
      </c>
      <c r="P1362" t="s">
        <v>17707</v>
      </c>
      <c r="Q1362" t="s">
        <v>17708</v>
      </c>
      <c r="R1362" t="s">
        <v>17709</v>
      </c>
      <c r="S1362" t="s">
        <v>13102</v>
      </c>
      <c r="T1362" t="s">
        <v>17710</v>
      </c>
      <c r="U1362" t="s">
        <v>8165</v>
      </c>
      <c r="V1362" t="s">
        <v>10</v>
      </c>
      <c r="W1362" t="s">
        <v>53</v>
      </c>
      <c r="X1362" t="s">
        <v>1248</v>
      </c>
      <c r="Y1362" t="s">
        <v>1125</v>
      </c>
      <c r="Z1362" t="s">
        <v>1174</v>
      </c>
    </row>
    <row r="1363" spans="1:26" hidden="1" x14ac:dyDescent="0.35">
      <c r="A1363">
        <v>316673987</v>
      </c>
      <c r="B1363" s="19">
        <v>43524</v>
      </c>
      <c r="C1363">
        <v>40087707</v>
      </c>
      <c r="D1363">
        <v>21933135</v>
      </c>
      <c r="E1363">
        <v>2814422</v>
      </c>
      <c r="F1363">
        <v>2624932</v>
      </c>
      <c r="G1363">
        <v>1959050</v>
      </c>
      <c r="H1363" t="s">
        <v>5510</v>
      </c>
      <c r="I1363" t="s">
        <v>17711</v>
      </c>
      <c r="J1363" t="s">
        <v>17712</v>
      </c>
      <c r="K1363" t="s">
        <v>17713</v>
      </c>
      <c r="L1363" t="s">
        <v>17714</v>
      </c>
      <c r="M1363" t="s">
        <v>17715</v>
      </c>
      <c r="N1363" t="s">
        <v>17716</v>
      </c>
      <c r="O1363" t="s">
        <v>4424</v>
      </c>
      <c r="P1363" t="s">
        <v>8104</v>
      </c>
      <c r="Q1363" t="s">
        <v>17717</v>
      </c>
      <c r="R1363" t="s">
        <v>8437</v>
      </c>
      <c r="S1363" t="s">
        <v>17718</v>
      </c>
      <c r="T1363" t="s">
        <v>12084</v>
      </c>
      <c r="U1363" t="s">
        <v>17719</v>
      </c>
      <c r="V1363" t="s">
        <v>10</v>
      </c>
      <c r="W1363" t="s">
        <v>53</v>
      </c>
      <c r="X1363" t="s">
        <v>1733</v>
      </c>
      <c r="Y1363" t="s">
        <v>1484</v>
      </c>
      <c r="Z1363" t="s">
        <v>1677</v>
      </c>
    </row>
    <row r="1364" spans="1:26" hidden="1" x14ac:dyDescent="0.35">
      <c r="A1364">
        <v>316755032</v>
      </c>
      <c r="B1364" s="19">
        <v>42825</v>
      </c>
      <c r="C1364">
        <v>25540743</v>
      </c>
      <c r="D1364">
        <v>5650808</v>
      </c>
      <c r="E1364">
        <v>1546363</v>
      </c>
      <c r="F1364">
        <v>1408626</v>
      </c>
      <c r="G1364">
        <v>1020659</v>
      </c>
      <c r="H1364" t="s">
        <v>17720</v>
      </c>
      <c r="I1364" t="s">
        <v>17721</v>
      </c>
      <c r="J1364" t="s">
        <v>14116</v>
      </c>
      <c r="K1364" t="s">
        <v>17722</v>
      </c>
      <c r="L1364" t="s">
        <v>17723</v>
      </c>
      <c r="M1364" t="s">
        <v>340</v>
      </c>
      <c r="N1364" t="s">
        <v>17724</v>
      </c>
      <c r="O1364" t="s">
        <v>17725</v>
      </c>
      <c r="P1364" t="s">
        <v>17726</v>
      </c>
      <c r="Q1364" t="s">
        <v>17727</v>
      </c>
      <c r="R1364" t="s">
        <v>17728</v>
      </c>
      <c r="S1364" t="s">
        <v>17729</v>
      </c>
      <c r="T1364" t="s">
        <v>17730</v>
      </c>
      <c r="U1364" t="s">
        <v>17731</v>
      </c>
      <c r="V1364" t="s">
        <v>10</v>
      </c>
      <c r="W1364" t="s">
        <v>53</v>
      </c>
      <c r="X1364" t="s">
        <v>1276</v>
      </c>
      <c r="Y1364" t="s">
        <v>1125</v>
      </c>
      <c r="Z1364" t="s">
        <v>1174</v>
      </c>
    </row>
    <row r="1365" spans="1:26" hidden="1" x14ac:dyDescent="0.35">
      <c r="A1365">
        <v>316755032</v>
      </c>
      <c r="B1365" s="19">
        <v>45016</v>
      </c>
      <c r="C1365">
        <v>33735579</v>
      </c>
      <c r="D1365">
        <v>6680950</v>
      </c>
      <c r="E1365">
        <v>1156604</v>
      </c>
      <c r="F1365">
        <v>663471</v>
      </c>
      <c r="G1365">
        <v>504815</v>
      </c>
      <c r="H1365" t="s">
        <v>17732</v>
      </c>
      <c r="I1365" t="s">
        <v>17733</v>
      </c>
      <c r="J1365" t="s">
        <v>17734</v>
      </c>
      <c r="K1365" t="s">
        <v>17735</v>
      </c>
      <c r="L1365" t="s">
        <v>17736</v>
      </c>
      <c r="M1365" t="s">
        <v>17737</v>
      </c>
      <c r="N1365" t="s">
        <v>17738</v>
      </c>
      <c r="O1365" t="s">
        <v>4007</v>
      </c>
      <c r="P1365" t="s">
        <v>3659</v>
      </c>
      <c r="Q1365" t="s">
        <v>8946</v>
      </c>
      <c r="R1365" t="s">
        <v>17739</v>
      </c>
      <c r="S1365" t="s">
        <v>17740</v>
      </c>
      <c r="T1365" t="s">
        <v>17741</v>
      </c>
      <c r="U1365" t="s">
        <v>17742</v>
      </c>
      <c r="V1365" t="s">
        <v>10</v>
      </c>
      <c r="W1365" t="s">
        <v>53</v>
      </c>
      <c r="X1365" t="s">
        <v>1276</v>
      </c>
      <c r="Y1365" t="s">
        <v>1125</v>
      </c>
      <c r="Z1365" t="s">
        <v>1174</v>
      </c>
    </row>
    <row r="1366" spans="1:26" hidden="1" x14ac:dyDescent="0.35">
      <c r="A1366">
        <v>316755032</v>
      </c>
      <c r="B1366" s="19">
        <v>44651</v>
      </c>
      <c r="C1366">
        <v>31613495</v>
      </c>
      <c r="D1366">
        <v>6766563</v>
      </c>
      <c r="E1366">
        <v>1808546</v>
      </c>
      <c r="F1366">
        <v>1407073</v>
      </c>
      <c r="G1366">
        <v>1133377</v>
      </c>
      <c r="H1366" t="s">
        <v>12026</v>
      </c>
      <c r="I1366" t="s">
        <v>17743</v>
      </c>
      <c r="J1366" t="s">
        <v>17744</v>
      </c>
      <c r="K1366" t="s">
        <v>17745</v>
      </c>
      <c r="L1366" t="s">
        <v>17746</v>
      </c>
      <c r="M1366" t="s">
        <v>17747</v>
      </c>
      <c r="N1366" t="s">
        <v>17748</v>
      </c>
      <c r="O1366" t="s">
        <v>3959</v>
      </c>
      <c r="P1366" t="s">
        <v>17749</v>
      </c>
      <c r="Q1366" t="s">
        <v>3484</v>
      </c>
      <c r="R1366" t="s">
        <v>17750</v>
      </c>
      <c r="S1366" t="s">
        <v>17751</v>
      </c>
      <c r="T1366" t="s">
        <v>9681</v>
      </c>
      <c r="U1366" t="s">
        <v>17752</v>
      </c>
      <c r="V1366" t="s">
        <v>10</v>
      </c>
      <c r="W1366" t="s">
        <v>53</v>
      </c>
      <c r="X1366" t="s">
        <v>1276</v>
      </c>
      <c r="Y1366" t="s">
        <v>1125</v>
      </c>
      <c r="Z1366" t="s">
        <v>1174</v>
      </c>
    </row>
    <row r="1367" spans="1:26" hidden="1" x14ac:dyDescent="0.35">
      <c r="A1367">
        <v>327373478</v>
      </c>
      <c r="B1367" s="19">
        <v>43465</v>
      </c>
      <c r="C1367">
        <v>37762455</v>
      </c>
      <c r="D1367">
        <v>12217273</v>
      </c>
      <c r="E1367">
        <v>1736038</v>
      </c>
      <c r="F1367">
        <v>720490</v>
      </c>
      <c r="G1367">
        <v>750738</v>
      </c>
      <c r="H1367" t="s">
        <v>5996</v>
      </c>
      <c r="I1367" t="s">
        <v>17753</v>
      </c>
      <c r="J1367" t="s">
        <v>17754</v>
      </c>
      <c r="K1367" t="s">
        <v>17755</v>
      </c>
      <c r="L1367" t="s">
        <v>17756</v>
      </c>
      <c r="M1367" t="s">
        <v>4264</v>
      </c>
      <c r="N1367" t="s">
        <v>12207</v>
      </c>
      <c r="O1367" t="s">
        <v>222</v>
      </c>
      <c r="P1367" t="s">
        <v>6899</v>
      </c>
      <c r="Q1367" t="s">
        <v>17757</v>
      </c>
      <c r="R1367" t="s">
        <v>17758</v>
      </c>
      <c r="S1367" t="s">
        <v>17759</v>
      </c>
      <c r="T1367" t="s">
        <v>17760</v>
      </c>
      <c r="U1367" t="s">
        <v>17761</v>
      </c>
      <c r="V1367" t="s">
        <v>10</v>
      </c>
      <c r="W1367" t="s">
        <v>53</v>
      </c>
      <c r="X1367" t="s">
        <v>632</v>
      </c>
      <c r="Y1367" t="s">
        <v>509</v>
      </c>
      <c r="Z1367" t="s">
        <v>612</v>
      </c>
    </row>
    <row r="1368" spans="1:26" hidden="1" x14ac:dyDescent="0.35">
      <c r="A1368">
        <v>961503422</v>
      </c>
      <c r="B1368" s="19">
        <v>43100</v>
      </c>
      <c r="C1368">
        <v>582086000</v>
      </c>
      <c r="D1368">
        <v>305829000</v>
      </c>
      <c r="E1368">
        <v>63878000</v>
      </c>
      <c r="F1368">
        <v>53441000</v>
      </c>
      <c r="G1368">
        <v>36947000</v>
      </c>
      <c r="H1368" t="s">
        <v>17762</v>
      </c>
      <c r="I1368" t="s">
        <v>17763</v>
      </c>
      <c r="J1368" t="s">
        <v>17764</v>
      </c>
      <c r="K1368" t="s">
        <v>17765</v>
      </c>
      <c r="L1368" t="s">
        <v>4151</v>
      </c>
      <c r="M1368" t="s">
        <v>12917</v>
      </c>
      <c r="N1368" t="s">
        <v>17766</v>
      </c>
      <c r="O1368" t="s">
        <v>17767</v>
      </c>
      <c r="P1368" t="s">
        <v>8649</v>
      </c>
      <c r="Q1368" t="s">
        <v>7960</v>
      </c>
      <c r="R1368" t="s">
        <v>17768</v>
      </c>
      <c r="S1368" t="s">
        <v>17769</v>
      </c>
      <c r="T1368" t="s">
        <v>17770</v>
      </c>
      <c r="U1368" t="s">
        <v>17771</v>
      </c>
      <c r="V1368" t="s">
        <v>10</v>
      </c>
      <c r="W1368" t="s">
        <v>53</v>
      </c>
      <c r="X1368" t="s">
        <v>1036</v>
      </c>
      <c r="Y1368" t="s">
        <v>1001</v>
      </c>
      <c r="Z1368" t="s">
        <v>1037</v>
      </c>
    </row>
    <row r="1369" spans="1:26" hidden="1" x14ac:dyDescent="0.35">
      <c r="A1369">
        <v>410970503</v>
      </c>
      <c r="B1369" s="19">
        <v>44561</v>
      </c>
      <c r="C1369">
        <v>4102843016</v>
      </c>
      <c r="D1369">
        <v>102368014</v>
      </c>
      <c r="E1369">
        <v>8540681</v>
      </c>
      <c r="F1369">
        <v>2152317</v>
      </c>
      <c r="G1369">
        <v>756526</v>
      </c>
      <c r="H1369" t="s">
        <v>13095</v>
      </c>
      <c r="I1369" t="s">
        <v>17772</v>
      </c>
      <c r="J1369" t="s">
        <v>5107</v>
      </c>
      <c r="K1369" t="s">
        <v>17773</v>
      </c>
      <c r="L1369" t="s">
        <v>17774</v>
      </c>
      <c r="M1369" t="s">
        <v>6387</v>
      </c>
      <c r="N1369" t="s">
        <v>4899</v>
      </c>
      <c r="O1369" t="s">
        <v>17775</v>
      </c>
      <c r="P1369" t="s">
        <v>17776</v>
      </c>
      <c r="Q1369" t="s">
        <v>10170</v>
      </c>
      <c r="R1369" t="s">
        <v>17777</v>
      </c>
      <c r="S1369" t="s">
        <v>49</v>
      </c>
      <c r="T1369" t="s">
        <v>17778</v>
      </c>
      <c r="U1369" t="s">
        <v>17779</v>
      </c>
      <c r="V1369" t="s">
        <v>10</v>
      </c>
      <c r="W1369" t="s">
        <v>53</v>
      </c>
      <c r="X1369" t="s">
        <v>528</v>
      </c>
      <c r="Y1369" t="s">
        <v>509</v>
      </c>
      <c r="Z1369" t="s">
        <v>529</v>
      </c>
    </row>
    <row r="1370" spans="1:26" hidden="1" x14ac:dyDescent="0.35">
      <c r="A1370">
        <v>410970503</v>
      </c>
      <c r="B1370" s="19">
        <v>45657</v>
      </c>
      <c r="C1370">
        <v>6300395047</v>
      </c>
      <c r="D1370">
        <v>130637959</v>
      </c>
      <c r="E1370">
        <v>13345316</v>
      </c>
      <c r="F1370">
        <v>4456887</v>
      </c>
      <c r="G1370">
        <v>748026</v>
      </c>
      <c r="H1370" t="s">
        <v>17780</v>
      </c>
      <c r="I1370" t="s">
        <v>17781</v>
      </c>
      <c r="J1370" t="s">
        <v>17782</v>
      </c>
      <c r="K1370" t="s">
        <v>17783</v>
      </c>
      <c r="L1370" t="s">
        <v>17784</v>
      </c>
      <c r="M1370" t="s">
        <v>17785</v>
      </c>
      <c r="N1370" t="s">
        <v>5364</v>
      </c>
      <c r="O1370" t="s">
        <v>13667</v>
      </c>
      <c r="P1370" t="s">
        <v>8930</v>
      </c>
      <c r="Q1370" t="s">
        <v>5766</v>
      </c>
      <c r="R1370" t="s">
        <v>17786</v>
      </c>
      <c r="S1370" t="s">
        <v>49</v>
      </c>
      <c r="T1370" t="s">
        <v>17787</v>
      </c>
      <c r="U1370" t="s">
        <v>17788</v>
      </c>
      <c r="V1370" t="s">
        <v>10</v>
      </c>
      <c r="W1370" t="s">
        <v>53</v>
      </c>
      <c r="X1370" t="s">
        <v>528</v>
      </c>
      <c r="Y1370" t="s">
        <v>509</v>
      </c>
      <c r="Z1370" t="s">
        <v>529</v>
      </c>
    </row>
    <row r="1371" spans="1:26" hidden="1" x14ac:dyDescent="0.35">
      <c r="A1371">
        <v>328024898</v>
      </c>
      <c r="B1371" s="19">
        <v>44561</v>
      </c>
      <c r="C1371">
        <v>72613000</v>
      </c>
      <c r="D1371">
        <v>35121000</v>
      </c>
      <c r="E1371">
        <v>-2535000</v>
      </c>
      <c r="F1371">
        <v>-1790000</v>
      </c>
      <c r="G1371">
        <v>896000</v>
      </c>
      <c r="H1371" t="s">
        <v>17789</v>
      </c>
      <c r="I1371" t="s">
        <v>17790</v>
      </c>
      <c r="J1371" t="s">
        <v>17791</v>
      </c>
      <c r="K1371" t="s">
        <v>17792</v>
      </c>
      <c r="L1371" t="s">
        <v>17793</v>
      </c>
      <c r="M1371" t="s">
        <v>17794</v>
      </c>
      <c r="N1371" t="s">
        <v>9058</v>
      </c>
      <c r="O1371" t="s">
        <v>5032</v>
      </c>
      <c r="P1371" t="s">
        <v>17795</v>
      </c>
      <c r="Q1371" t="s">
        <v>17796</v>
      </c>
      <c r="R1371" t="s">
        <v>17797</v>
      </c>
      <c r="S1371" t="s">
        <v>17798</v>
      </c>
      <c r="T1371" t="s">
        <v>17799</v>
      </c>
      <c r="U1371" t="s">
        <v>17800</v>
      </c>
      <c r="V1371" t="s">
        <v>10</v>
      </c>
      <c r="W1371" t="s">
        <v>53</v>
      </c>
      <c r="X1371" t="s">
        <v>1456</v>
      </c>
      <c r="Y1371" t="s">
        <v>1389</v>
      </c>
      <c r="Z1371" t="s">
        <v>1446</v>
      </c>
    </row>
    <row r="1372" spans="1:26" hidden="1" x14ac:dyDescent="0.35">
      <c r="A1372">
        <v>326921814</v>
      </c>
      <c r="B1372" s="19">
        <v>42369</v>
      </c>
      <c r="C1372">
        <v>139331302</v>
      </c>
      <c r="D1372">
        <v>56660143</v>
      </c>
      <c r="E1372">
        <v>7440083</v>
      </c>
      <c r="F1372">
        <v>4163656</v>
      </c>
      <c r="G1372">
        <v>2746845</v>
      </c>
      <c r="H1372" t="s">
        <v>17801</v>
      </c>
      <c r="I1372" t="s">
        <v>17802</v>
      </c>
      <c r="J1372" t="s">
        <v>17803</v>
      </c>
      <c r="K1372" t="s">
        <v>17804</v>
      </c>
      <c r="L1372" t="s">
        <v>286</v>
      </c>
      <c r="M1372" t="s">
        <v>2198</v>
      </c>
      <c r="N1372" t="s">
        <v>17805</v>
      </c>
      <c r="O1372" t="s">
        <v>8453</v>
      </c>
      <c r="P1372" t="s">
        <v>17806</v>
      </c>
      <c r="Q1372" t="s">
        <v>10709</v>
      </c>
      <c r="R1372" t="s">
        <v>12411</v>
      </c>
      <c r="S1372" t="s">
        <v>17807</v>
      </c>
      <c r="T1372" t="s">
        <v>9635</v>
      </c>
      <c r="U1372" t="s">
        <v>17808</v>
      </c>
      <c r="V1372" t="s">
        <v>10</v>
      </c>
      <c r="W1372" t="s">
        <v>53</v>
      </c>
      <c r="X1372" t="s">
        <v>514</v>
      </c>
      <c r="Y1372" t="s">
        <v>509</v>
      </c>
      <c r="Z1372" t="s">
        <v>510</v>
      </c>
    </row>
    <row r="1373" spans="1:26" hidden="1" x14ac:dyDescent="0.35">
      <c r="A1373">
        <v>317685238</v>
      </c>
      <c r="B1373" s="19">
        <v>42582</v>
      </c>
      <c r="C1373">
        <v>64780483</v>
      </c>
      <c r="D1373">
        <v>20699056</v>
      </c>
      <c r="E1373">
        <v>2306150</v>
      </c>
      <c r="F1373">
        <v>826368</v>
      </c>
      <c r="G1373">
        <v>642640</v>
      </c>
      <c r="H1373" t="s">
        <v>17809</v>
      </c>
      <c r="I1373" t="s">
        <v>17810</v>
      </c>
      <c r="J1373" t="s">
        <v>17811</v>
      </c>
      <c r="K1373" t="s">
        <v>17812</v>
      </c>
      <c r="L1373" t="s">
        <v>273</v>
      </c>
      <c r="M1373" t="s">
        <v>17813</v>
      </c>
      <c r="N1373" t="s">
        <v>17251</v>
      </c>
      <c r="O1373" t="s">
        <v>17814</v>
      </c>
      <c r="P1373" t="s">
        <v>2679</v>
      </c>
      <c r="Q1373" t="s">
        <v>16390</v>
      </c>
      <c r="R1373" t="s">
        <v>17815</v>
      </c>
      <c r="S1373" t="s">
        <v>17816</v>
      </c>
      <c r="T1373" t="s">
        <v>17817</v>
      </c>
      <c r="U1373" t="s">
        <v>7538</v>
      </c>
      <c r="V1373" t="s">
        <v>10</v>
      </c>
      <c r="W1373" t="s">
        <v>53</v>
      </c>
      <c r="X1373" t="s">
        <v>974</v>
      </c>
      <c r="Y1373" t="s">
        <v>771</v>
      </c>
      <c r="Z1373" t="s">
        <v>960</v>
      </c>
    </row>
    <row r="1374" spans="1:26" hidden="1" x14ac:dyDescent="0.35">
      <c r="A1374">
        <v>317685238</v>
      </c>
      <c r="B1374" s="19">
        <v>43312</v>
      </c>
      <c r="C1374">
        <v>67799136</v>
      </c>
      <c r="D1374">
        <v>21856604</v>
      </c>
      <c r="E1374">
        <v>2329394</v>
      </c>
      <c r="F1374">
        <v>713163</v>
      </c>
      <c r="G1374">
        <v>656613</v>
      </c>
      <c r="H1374" t="s">
        <v>17818</v>
      </c>
      <c r="I1374" t="s">
        <v>17819</v>
      </c>
      <c r="J1374" t="s">
        <v>14760</v>
      </c>
      <c r="K1374" t="s">
        <v>17820</v>
      </c>
      <c r="L1374" t="s">
        <v>17821</v>
      </c>
      <c r="M1374" t="s">
        <v>17822</v>
      </c>
      <c r="N1374" t="s">
        <v>13646</v>
      </c>
      <c r="O1374" t="s">
        <v>17823</v>
      </c>
      <c r="P1374" t="s">
        <v>17824</v>
      </c>
      <c r="Q1374" t="s">
        <v>291</v>
      </c>
      <c r="R1374" t="s">
        <v>17825</v>
      </c>
      <c r="S1374" t="s">
        <v>8815</v>
      </c>
      <c r="T1374" t="s">
        <v>8114</v>
      </c>
      <c r="U1374" t="s">
        <v>17826</v>
      </c>
      <c r="V1374" t="s">
        <v>10</v>
      </c>
      <c r="W1374" t="s">
        <v>53</v>
      </c>
      <c r="X1374" t="s">
        <v>974</v>
      </c>
      <c r="Y1374" t="s">
        <v>771</v>
      </c>
      <c r="Z1374" t="s">
        <v>960</v>
      </c>
    </row>
    <row r="1375" spans="1:26" hidden="1" x14ac:dyDescent="0.35">
      <c r="A1375">
        <v>317707057</v>
      </c>
      <c r="B1375" s="19">
        <v>43100</v>
      </c>
      <c r="C1375">
        <v>174195010</v>
      </c>
      <c r="D1375">
        <v>63549008</v>
      </c>
      <c r="E1375">
        <v>320574</v>
      </c>
      <c r="F1375">
        <v>-1261065</v>
      </c>
      <c r="G1375">
        <v>-950743</v>
      </c>
      <c r="H1375" t="s">
        <v>17827</v>
      </c>
      <c r="I1375" t="s">
        <v>17828</v>
      </c>
      <c r="J1375" t="s">
        <v>17829</v>
      </c>
      <c r="K1375" t="s">
        <v>17830</v>
      </c>
      <c r="L1375" t="s">
        <v>17831</v>
      </c>
      <c r="M1375" t="s">
        <v>17832</v>
      </c>
      <c r="N1375" t="s">
        <v>6977</v>
      </c>
      <c r="O1375" t="s">
        <v>17833</v>
      </c>
      <c r="P1375" t="s">
        <v>17834</v>
      </c>
      <c r="Q1375" t="s">
        <v>17835</v>
      </c>
      <c r="R1375" t="s">
        <v>17836</v>
      </c>
      <c r="S1375" t="s">
        <v>17837</v>
      </c>
      <c r="T1375" t="s">
        <v>17838</v>
      </c>
      <c r="U1375" t="s">
        <v>17839</v>
      </c>
      <c r="V1375" t="s">
        <v>10</v>
      </c>
      <c r="W1375" t="s">
        <v>53</v>
      </c>
      <c r="X1375" t="s">
        <v>1586</v>
      </c>
      <c r="Y1375" t="s">
        <v>1484</v>
      </c>
      <c r="Z1375" t="s">
        <v>1566</v>
      </c>
    </row>
    <row r="1376" spans="1:26" hidden="1" x14ac:dyDescent="0.35">
      <c r="A1376">
        <v>412082224</v>
      </c>
      <c r="B1376" s="19">
        <v>44561</v>
      </c>
      <c r="C1376">
        <v>272878696</v>
      </c>
      <c r="D1376">
        <v>110563503</v>
      </c>
      <c r="E1376">
        <v>8089290</v>
      </c>
      <c r="F1376">
        <v>-1601723</v>
      </c>
      <c r="G1376">
        <v>-340715</v>
      </c>
      <c r="H1376" t="s">
        <v>17840</v>
      </c>
      <c r="I1376" t="s">
        <v>17841</v>
      </c>
      <c r="J1376" t="s">
        <v>17842</v>
      </c>
      <c r="K1376" t="s">
        <v>17843</v>
      </c>
      <c r="L1376" t="s">
        <v>17844</v>
      </c>
      <c r="M1376" t="s">
        <v>7540</v>
      </c>
      <c r="N1376" t="s">
        <v>17845</v>
      </c>
      <c r="O1376" t="s">
        <v>4561</v>
      </c>
      <c r="P1376" t="s">
        <v>3177</v>
      </c>
      <c r="Q1376" t="s">
        <v>17846</v>
      </c>
      <c r="R1376" t="s">
        <v>17847</v>
      </c>
      <c r="S1376" t="s">
        <v>17848</v>
      </c>
      <c r="T1376" t="s">
        <v>15035</v>
      </c>
      <c r="U1376" t="s">
        <v>17849</v>
      </c>
      <c r="V1376" t="s">
        <v>10</v>
      </c>
      <c r="W1376" t="s">
        <v>53</v>
      </c>
      <c r="X1376" t="s">
        <v>1489</v>
      </c>
      <c r="Y1376" t="s">
        <v>1484</v>
      </c>
      <c r="Z1376" t="s">
        <v>1485</v>
      </c>
    </row>
    <row r="1377" spans="1:26" hidden="1" x14ac:dyDescent="0.35">
      <c r="A1377">
        <v>950608406</v>
      </c>
      <c r="B1377" s="19">
        <v>44620</v>
      </c>
      <c r="C1377">
        <v>330295382</v>
      </c>
      <c r="D1377">
        <v>127187004</v>
      </c>
      <c r="E1377">
        <v>25178624</v>
      </c>
      <c r="F1377">
        <v>13158856</v>
      </c>
      <c r="G1377">
        <v>10675339</v>
      </c>
      <c r="H1377" t="s">
        <v>17850</v>
      </c>
      <c r="I1377" t="s">
        <v>17851</v>
      </c>
      <c r="J1377" t="s">
        <v>17852</v>
      </c>
      <c r="K1377" t="s">
        <v>17853</v>
      </c>
      <c r="L1377" t="s">
        <v>17854</v>
      </c>
      <c r="M1377" t="s">
        <v>17855</v>
      </c>
      <c r="N1377" t="s">
        <v>4598</v>
      </c>
      <c r="O1377" t="s">
        <v>17453</v>
      </c>
      <c r="P1377" t="s">
        <v>17856</v>
      </c>
      <c r="Q1377" t="s">
        <v>9881</v>
      </c>
      <c r="R1377" t="s">
        <v>17857</v>
      </c>
      <c r="S1377" t="s">
        <v>17858</v>
      </c>
      <c r="T1377" t="s">
        <v>9956</v>
      </c>
      <c r="U1377" t="s">
        <v>8344</v>
      </c>
      <c r="V1377" t="s">
        <v>10</v>
      </c>
      <c r="W1377" t="s">
        <v>53</v>
      </c>
      <c r="X1377" t="s">
        <v>1685</v>
      </c>
      <c r="Y1377" t="s">
        <v>1484</v>
      </c>
      <c r="Z1377" t="s">
        <v>1677</v>
      </c>
    </row>
    <row r="1378" spans="1:26" hidden="1" x14ac:dyDescent="0.35">
      <c r="A1378">
        <v>440655454</v>
      </c>
      <c r="B1378" s="19">
        <v>45291</v>
      </c>
      <c r="C1378">
        <v>75971528</v>
      </c>
      <c r="D1378">
        <v>34522692</v>
      </c>
      <c r="E1378">
        <v>1272149</v>
      </c>
      <c r="F1378">
        <v>1297184</v>
      </c>
      <c r="G1378">
        <v>0</v>
      </c>
      <c r="H1378" t="s">
        <v>17859</v>
      </c>
      <c r="I1378" t="s">
        <v>17860</v>
      </c>
      <c r="J1378" t="s">
        <v>67</v>
      </c>
      <c r="K1378" t="s">
        <v>3565</v>
      </c>
      <c r="L1378" t="s">
        <v>17861</v>
      </c>
      <c r="M1378" t="s">
        <v>17862</v>
      </c>
      <c r="N1378" t="s">
        <v>6441</v>
      </c>
      <c r="O1378" t="s">
        <v>17863</v>
      </c>
      <c r="P1378" t="s">
        <v>10396</v>
      </c>
      <c r="Q1378" t="s">
        <v>4894</v>
      </c>
      <c r="R1378" t="s">
        <v>17864</v>
      </c>
      <c r="S1378" t="s">
        <v>17865</v>
      </c>
      <c r="T1378" t="s">
        <v>17654</v>
      </c>
      <c r="U1378" t="s">
        <v>17866</v>
      </c>
      <c r="V1378" t="s">
        <v>10</v>
      </c>
      <c r="W1378" t="s">
        <v>53</v>
      </c>
      <c r="X1378" t="s">
        <v>1156</v>
      </c>
      <c r="Y1378" t="s">
        <v>1125</v>
      </c>
      <c r="Z1378" t="s">
        <v>1126</v>
      </c>
    </row>
    <row r="1379" spans="1:26" hidden="1" x14ac:dyDescent="0.35">
      <c r="A1379">
        <v>425052743</v>
      </c>
      <c r="B1379" s="19">
        <v>43555</v>
      </c>
      <c r="C1379">
        <v>29776513</v>
      </c>
      <c r="D1379">
        <v>11516713</v>
      </c>
      <c r="E1379">
        <v>1859445</v>
      </c>
      <c r="F1379">
        <v>1264815</v>
      </c>
      <c r="G1379">
        <v>960652</v>
      </c>
      <c r="H1379" t="s">
        <v>17867</v>
      </c>
      <c r="I1379" t="s">
        <v>17868</v>
      </c>
      <c r="J1379" t="s">
        <v>17869</v>
      </c>
      <c r="K1379" t="s">
        <v>17870</v>
      </c>
      <c r="L1379" t="s">
        <v>17871</v>
      </c>
      <c r="M1379" t="s">
        <v>17872</v>
      </c>
      <c r="N1379" t="s">
        <v>5259</v>
      </c>
      <c r="O1379" t="s">
        <v>17873</v>
      </c>
      <c r="P1379" t="s">
        <v>7816</v>
      </c>
      <c r="Q1379" t="s">
        <v>17874</v>
      </c>
      <c r="R1379" t="s">
        <v>17875</v>
      </c>
      <c r="S1379" t="s">
        <v>17876</v>
      </c>
      <c r="T1379" t="s">
        <v>17877</v>
      </c>
      <c r="U1379" t="s">
        <v>13936</v>
      </c>
      <c r="V1379" t="s">
        <v>10</v>
      </c>
      <c r="W1379" t="s">
        <v>53</v>
      </c>
      <c r="X1379" t="s">
        <v>1555</v>
      </c>
      <c r="Y1379" t="s">
        <v>1484</v>
      </c>
      <c r="Z1379" t="s">
        <v>1485</v>
      </c>
    </row>
    <row r="1380" spans="1:26" hidden="1" x14ac:dyDescent="0.35">
      <c r="A1380">
        <v>425073962</v>
      </c>
      <c r="B1380" s="19">
        <v>43830</v>
      </c>
      <c r="C1380">
        <v>251898090</v>
      </c>
      <c r="D1380">
        <v>114806451</v>
      </c>
      <c r="E1380">
        <v>24931785</v>
      </c>
      <c r="F1380">
        <v>12191861</v>
      </c>
      <c r="G1380">
        <v>8809329</v>
      </c>
      <c r="H1380" t="s">
        <v>10659</v>
      </c>
      <c r="I1380" t="s">
        <v>17878</v>
      </c>
      <c r="J1380" t="s">
        <v>17879</v>
      </c>
      <c r="K1380" t="s">
        <v>17880</v>
      </c>
      <c r="L1380" t="s">
        <v>17881</v>
      </c>
      <c r="M1380" t="s">
        <v>17882</v>
      </c>
      <c r="N1380" t="s">
        <v>17883</v>
      </c>
      <c r="O1380" t="s">
        <v>4472</v>
      </c>
      <c r="P1380" t="s">
        <v>17884</v>
      </c>
      <c r="Q1380" t="s">
        <v>17885</v>
      </c>
      <c r="R1380" t="s">
        <v>17886</v>
      </c>
      <c r="S1380" t="s">
        <v>17887</v>
      </c>
      <c r="T1380" t="s">
        <v>17888</v>
      </c>
      <c r="U1380" t="s">
        <v>17889</v>
      </c>
      <c r="V1380" t="s">
        <v>10</v>
      </c>
      <c r="W1380" t="s">
        <v>53</v>
      </c>
      <c r="X1380" t="s">
        <v>1768</v>
      </c>
      <c r="Y1380" t="s">
        <v>1766</v>
      </c>
      <c r="Z1380" t="s">
        <v>1766</v>
      </c>
    </row>
    <row r="1381" spans="1:26" hidden="1" x14ac:dyDescent="0.35">
      <c r="A1381">
        <v>319049276</v>
      </c>
      <c r="B1381" s="19">
        <v>44377</v>
      </c>
      <c r="C1381">
        <v>45404466</v>
      </c>
      <c r="D1381">
        <v>13371530</v>
      </c>
      <c r="E1381">
        <v>1523354</v>
      </c>
      <c r="F1381">
        <v>998566</v>
      </c>
      <c r="G1381">
        <v>511702</v>
      </c>
      <c r="H1381" t="s">
        <v>17890</v>
      </c>
      <c r="I1381" t="s">
        <v>11634</v>
      </c>
      <c r="J1381" t="s">
        <v>17891</v>
      </c>
      <c r="K1381" t="s">
        <v>140</v>
      </c>
      <c r="L1381" t="s">
        <v>17892</v>
      </c>
      <c r="M1381" t="s">
        <v>17893</v>
      </c>
      <c r="N1381" t="s">
        <v>2271</v>
      </c>
      <c r="O1381" t="s">
        <v>17894</v>
      </c>
      <c r="P1381" t="s">
        <v>11604</v>
      </c>
      <c r="Q1381" t="s">
        <v>17289</v>
      </c>
      <c r="R1381" t="s">
        <v>3052</v>
      </c>
      <c r="S1381" t="s">
        <v>17895</v>
      </c>
      <c r="T1381" t="s">
        <v>17896</v>
      </c>
      <c r="U1381" t="s">
        <v>7457</v>
      </c>
      <c r="V1381" t="s">
        <v>10</v>
      </c>
      <c r="W1381" t="s">
        <v>53</v>
      </c>
      <c r="X1381" t="s">
        <v>1620</v>
      </c>
      <c r="Y1381" t="s">
        <v>1484</v>
      </c>
      <c r="Z1381" t="s">
        <v>1566</v>
      </c>
    </row>
    <row r="1382" spans="1:26" hidden="1" x14ac:dyDescent="0.35">
      <c r="A1382">
        <v>426250023</v>
      </c>
      <c r="B1382" s="19">
        <v>43100</v>
      </c>
      <c r="C1382">
        <v>64195456</v>
      </c>
      <c r="D1382">
        <v>24024966</v>
      </c>
      <c r="E1382">
        <v>2501161</v>
      </c>
      <c r="F1382">
        <v>675230</v>
      </c>
      <c r="G1382">
        <v>973607</v>
      </c>
      <c r="H1382" t="s">
        <v>17897</v>
      </c>
      <c r="I1382" t="s">
        <v>17898</v>
      </c>
      <c r="J1382" t="s">
        <v>17899</v>
      </c>
      <c r="K1382" t="s">
        <v>17900</v>
      </c>
      <c r="L1382" t="s">
        <v>17901</v>
      </c>
      <c r="M1382" t="s">
        <v>17902</v>
      </c>
      <c r="N1382" t="s">
        <v>5521</v>
      </c>
      <c r="O1382" t="s">
        <v>14901</v>
      </c>
      <c r="P1382" t="s">
        <v>4977</v>
      </c>
      <c r="Q1382" t="s">
        <v>6304</v>
      </c>
      <c r="R1382" t="s">
        <v>17903</v>
      </c>
      <c r="S1382" t="s">
        <v>17904</v>
      </c>
      <c r="T1382" t="s">
        <v>17905</v>
      </c>
      <c r="U1382" t="s">
        <v>17906</v>
      </c>
      <c r="V1382" t="s">
        <v>10</v>
      </c>
      <c r="W1382" t="s">
        <v>53</v>
      </c>
      <c r="X1382" t="s">
        <v>1228</v>
      </c>
      <c r="Y1382" t="s">
        <v>1125</v>
      </c>
      <c r="Z1382" t="s">
        <v>1174</v>
      </c>
    </row>
    <row r="1383" spans="1:26" hidden="1" x14ac:dyDescent="0.35">
      <c r="A1383">
        <v>319543948</v>
      </c>
      <c r="B1383" s="19">
        <v>42735</v>
      </c>
      <c r="C1383">
        <v>144082979</v>
      </c>
      <c r="D1383">
        <v>86594578</v>
      </c>
      <c r="E1383">
        <v>13218192</v>
      </c>
      <c r="F1383">
        <v>8745836</v>
      </c>
      <c r="G1383">
        <v>4314526</v>
      </c>
      <c r="H1383" t="s">
        <v>17907</v>
      </c>
      <c r="I1383" t="s">
        <v>17908</v>
      </c>
      <c r="J1383" t="s">
        <v>17909</v>
      </c>
      <c r="K1383" t="s">
        <v>17910</v>
      </c>
      <c r="L1383" t="s">
        <v>4725</v>
      </c>
      <c r="M1383" t="s">
        <v>17911</v>
      </c>
      <c r="N1383" t="s">
        <v>17912</v>
      </c>
      <c r="O1383" t="s">
        <v>17913</v>
      </c>
      <c r="P1383" t="s">
        <v>17914</v>
      </c>
      <c r="Q1383" t="s">
        <v>17915</v>
      </c>
      <c r="R1383" t="s">
        <v>4730</v>
      </c>
      <c r="S1383" t="s">
        <v>17916</v>
      </c>
      <c r="T1383" t="s">
        <v>13194</v>
      </c>
      <c r="U1383" t="s">
        <v>17917</v>
      </c>
      <c r="V1383" t="s">
        <v>10</v>
      </c>
      <c r="W1383" t="s">
        <v>53</v>
      </c>
      <c r="X1383" t="s">
        <v>512</v>
      </c>
      <c r="Y1383" t="s">
        <v>509</v>
      </c>
      <c r="Z1383" t="s">
        <v>510</v>
      </c>
    </row>
    <row r="1384" spans="1:26" hidden="1" x14ac:dyDescent="0.35">
      <c r="A1384">
        <v>325520450</v>
      </c>
      <c r="B1384" s="19">
        <v>45291</v>
      </c>
      <c r="C1384">
        <v>1332096910</v>
      </c>
      <c r="D1384">
        <v>367552534</v>
      </c>
      <c r="E1384">
        <v>67416356</v>
      </c>
      <c r="F1384">
        <v>56462919</v>
      </c>
      <c r="G1384">
        <v>32946955</v>
      </c>
      <c r="H1384" t="s">
        <v>17918</v>
      </c>
      <c r="I1384" t="s">
        <v>17919</v>
      </c>
      <c r="J1384" t="s">
        <v>17920</v>
      </c>
      <c r="K1384" t="s">
        <v>17921</v>
      </c>
      <c r="L1384" t="s">
        <v>17922</v>
      </c>
      <c r="M1384" t="s">
        <v>17923</v>
      </c>
      <c r="N1384" t="s">
        <v>10676</v>
      </c>
      <c r="O1384" t="s">
        <v>10859</v>
      </c>
      <c r="P1384" t="s">
        <v>17924</v>
      </c>
      <c r="Q1384" t="s">
        <v>301</v>
      </c>
      <c r="R1384" t="s">
        <v>17925</v>
      </c>
      <c r="S1384" t="s">
        <v>17926</v>
      </c>
      <c r="T1384" t="s">
        <v>10263</v>
      </c>
      <c r="U1384" t="s">
        <v>17927</v>
      </c>
      <c r="V1384" t="s">
        <v>10</v>
      </c>
      <c r="W1384" t="s">
        <v>53</v>
      </c>
      <c r="X1384" t="s">
        <v>1173</v>
      </c>
      <c r="Y1384" t="s">
        <v>1125</v>
      </c>
      <c r="Z1384" t="s">
        <v>1174</v>
      </c>
    </row>
    <row r="1385" spans="1:26" hidden="1" x14ac:dyDescent="0.35">
      <c r="A1385">
        <v>325820108</v>
      </c>
      <c r="B1385" s="19">
        <v>43465</v>
      </c>
      <c r="C1385">
        <v>70002992</v>
      </c>
      <c r="D1385">
        <v>7241108</v>
      </c>
      <c r="E1385">
        <v>-3941990</v>
      </c>
      <c r="F1385">
        <v>-4256609</v>
      </c>
      <c r="G1385">
        <v>-3907736</v>
      </c>
      <c r="H1385" t="s">
        <v>17928</v>
      </c>
      <c r="I1385" t="s">
        <v>17929</v>
      </c>
      <c r="J1385" t="s">
        <v>17930</v>
      </c>
      <c r="K1385" t="s">
        <v>17931</v>
      </c>
      <c r="L1385" t="s">
        <v>17932</v>
      </c>
      <c r="M1385" t="s">
        <v>17933</v>
      </c>
      <c r="N1385" t="s">
        <v>17934</v>
      </c>
      <c r="O1385" t="s">
        <v>17935</v>
      </c>
      <c r="P1385" t="s">
        <v>17936</v>
      </c>
      <c r="Q1385" t="s">
        <v>17937</v>
      </c>
      <c r="R1385" t="s">
        <v>17938</v>
      </c>
      <c r="S1385" t="s">
        <v>49</v>
      </c>
      <c r="T1385" t="s">
        <v>17939</v>
      </c>
      <c r="U1385" t="s">
        <v>17940</v>
      </c>
      <c r="V1385" t="s">
        <v>10</v>
      </c>
      <c r="W1385" t="s">
        <v>53</v>
      </c>
      <c r="X1385" t="s">
        <v>1218</v>
      </c>
      <c r="Y1385" t="s">
        <v>1125</v>
      </c>
      <c r="Z1385" t="s">
        <v>1174</v>
      </c>
    </row>
    <row r="1386" spans="1:26" hidden="1" x14ac:dyDescent="0.35">
      <c r="A1386">
        <v>421472143</v>
      </c>
      <c r="B1386" s="19">
        <v>45291</v>
      </c>
      <c r="C1386">
        <v>55983174</v>
      </c>
      <c r="D1386">
        <v>29226666</v>
      </c>
      <c r="E1386">
        <v>6897810</v>
      </c>
      <c r="F1386">
        <v>6528301</v>
      </c>
      <c r="G1386">
        <v>4801494</v>
      </c>
      <c r="H1386" t="s">
        <v>17941</v>
      </c>
      <c r="I1386" t="s">
        <v>17942</v>
      </c>
      <c r="J1386" t="s">
        <v>17943</v>
      </c>
      <c r="K1386" t="s">
        <v>17944</v>
      </c>
      <c r="L1386" t="s">
        <v>17945</v>
      </c>
      <c r="M1386" t="s">
        <v>2495</v>
      </c>
      <c r="N1386" t="s">
        <v>17946</v>
      </c>
      <c r="O1386" t="s">
        <v>17947</v>
      </c>
      <c r="P1386" t="s">
        <v>17948</v>
      </c>
      <c r="Q1386" t="s">
        <v>17949</v>
      </c>
      <c r="R1386" t="s">
        <v>17950</v>
      </c>
      <c r="S1386" t="s">
        <v>17951</v>
      </c>
      <c r="T1386" t="s">
        <v>17952</v>
      </c>
      <c r="U1386" t="s">
        <v>8747</v>
      </c>
      <c r="V1386" t="s">
        <v>10</v>
      </c>
      <c r="W1386" t="s">
        <v>53</v>
      </c>
      <c r="X1386" t="s">
        <v>520</v>
      </c>
      <c r="Y1386" t="s">
        <v>509</v>
      </c>
      <c r="Z1386" t="s">
        <v>510</v>
      </c>
    </row>
    <row r="1387" spans="1:26" hidden="1" x14ac:dyDescent="0.35">
      <c r="A1387">
        <v>309267060</v>
      </c>
      <c r="B1387" s="19">
        <v>44561</v>
      </c>
      <c r="C1387">
        <v>53355822</v>
      </c>
      <c r="D1387">
        <v>12606536</v>
      </c>
      <c r="E1387">
        <v>316517</v>
      </c>
      <c r="F1387">
        <v>-195498</v>
      </c>
      <c r="G1387">
        <v>-164720</v>
      </c>
      <c r="H1387" t="s">
        <v>17953</v>
      </c>
      <c r="I1387" t="s">
        <v>17954</v>
      </c>
      <c r="J1387" t="s">
        <v>17955</v>
      </c>
      <c r="K1387" t="s">
        <v>17956</v>
      </c>
      <c r="L1387" t="s">
        <v>16637</v>
      </c>
      <c r="M1387" t="s">
        <v>17957</v>
      </c>
      <c r="N1387" t="s">
        <v>6203</v>
      </c>
      <c r="O1387" t="s">
        <v>17958</v>
      </c>
      <c r="P1387" t="s">
        <v>17959</v>
      </c>
      <c r="Q1387" t="s">
        <v>17960</v>
      </c>
      <c r="R1387" t="s">
        <v>17961</v>
      </c>
      <c r="S1387" t="s">
        <v>17962</v>
      </c>
      <c r="T1387" t="s">
        <v>17963</v>
      </c>
      <c r="U1387" t="s">
        <v>17964</v>
      </c>
      <c r="V1387" t="s">
        <v>10</v>
      </c>
      <c r="W1387" t="s">
        <v>53</v>
      </c>
      <c r="X1387" t="s">
        <v>1618</v>
      </c>
      <c r="Y1387" t="s">
        <v>1484</v>
      </c>
      <c r="Z1387" t="s">
        <v>1566</v>
      </c>
    </row>
    <row r="1388" spans="1:26" hidden="1" x14ac:dyDescent="0.35">
      <c r="A1388">
        <v>480689207</v>
      </c>
      <c r="B1388" s="19">
        <v>45291</v>
      </c>
      <c r="C1388">
        <v>86792832</v>
      </c>
      <c r="D1388">
        <v>4810930</v>
      </c>
      <c r="E1388">
        <v>497174</v>
      </c>
      <c r="F1388">
        <v>556202</v>
      </c>
      <c r="G1388">
        <v>0</v>
      </c>
      <c r="H1388" t="s">
        <v>17965</v>
      </c>
      <c r="I1388" t="s">
        <v>17966</v>
      </c>
      <c r="J1388" t="s">
        <v>67</v>
      </c>
      <c r="K1388" t="s">
        <v>4386</v>
      </c>
      <c r="L1388" t="s">
        <v>17967</v>
      </c>
      <c r="M1388" t="s">
        <v>17968</v>
      </c>
      <c r="N1388" t="s">
        <v>17969</v>
      </c>
      <c r="O1388" t="s">
        <v>17970</v>
      </c>
      <c r="P1388" t="s">
        <v>17971</v>
      </c>
      <c r="Q1388" t="s">
        <v>9208</v>
      </c>
      <c r="R1388" t="s">
        <v>17972</v>
      </c>
      <c r="S1388" t="s">
        <v>17973</v>
      </c>
      <c r="T1388" t="s">
        <v>17974</v>
      </c>
      <c r="U1388" t="s">
        <v>17975</v>
      </c>
      <c r="V1388" t="s">
        <v>10</v>
      </c>
      <c r="W1388" t="s">
        <v>53</v>
      </c>
      <c r="X1388" t="s">
        <v>1222</v>
      </c>
      <c r="Y1388" t="s">
        <v>1125</v>
      </c>
      <c r="Z1388" t="s">
        <v>1174</v>
      </c>
    </row>
    <row r="1389" spans="1:26" hidden="1" x14ac:dyDescent="0.35">
      <c r="A1389">
        <v>309707214</v>
      </c>
      <c r="B1389" s="19">
        <v>45291</v>
      </c>
      <c r="C1389">
        <v>729884374</v>
      </c>
      <c r="D1389">
        <v>197589780</v>
      </c>
      <c r="E1389">
        <v>249732</v>
      </c>
      <c r="F1389">
        <v>-1942370</v>
      </c>
      <c r="G1389">
        <v>-1946775</v>
      </c>
      <c r="H1389" t="s">
        <v>49</v>
      </c>
      <c r="I1389" t="s">
        <v>17976</v>
      </c>
      <c r="J1389" t="s">
        <v>17977</v>
      </c>
      <c r="K1389" t="s">
        <v>17978</v>
      </c>
      <c r="L1389" t="s">
        <v>17979</v>
      </c>
      <c r="M1389" t="s">
        <v>17980</v>
      </c>
      <c r="N1389" t="s">
        <v>17981</v>
      </c>
      <c r="O1389" t="s">
        <v>49</v>
      </c>
      <c r="P1389" t="s">
        <v>5009</v>
      </c>
      <c r="Q1389" t="s">
        <v>2363</v>
      </c>
      <c r="R1389" t="s">
        <v>17982</v>
      </c>
      <c r="S1389" t="s">
        <v>2730</v>
      </c>
      <c r="T1389" t="s">
        <v>17983</v>
      </c>
      <c r="U1389" t="s">
        <v>17984</v>
      </c>
      <c r="V1389" t="s">
        <v>10</v>
      </c>
      <c r="W1389" t="s">
        <v>53</v>
      </c>
      <c r="X1389" t="s">
        <v>1679</v>
      </c>
      <c r="Y1389" t="s">
        <v>1484</v>
      </c>
      <c r="Z1389" t="s">
        <v>1677</v>
      </c>
    </row>
    <row r="1390" spans="1:26" hidden="1" x14ac:dyDescent="0.35">
      <c r="A1390">
        <v>309707214</v>
      </c>
      <c r="B1390" s="19">
        <v>45657</v>
      </c>
      <c r="C1390">
        <v>772112945</v>
      </c>
      <c r="D1390">
        <v>206597070</v>
      </c>
      <c r="E1390">
        <v>-2950692</v>
      </c>
      <c r="F1390">
        <v>-5464176</v>
      </c>
      <c r="G1390">
        <v>-4148980</v>
      </c>
      <c r="H1390" t="s">
        <v>49</v>
      </c>
      <c r="I1390" t="s">
        <v>17985</v>
      </c>
      <c r="J1390" t="s">
        <v>15618</v>
      </c>
      <c r="K1390" t="s">
        <v>17986</v>
      </c>
      <c r="L1390" t="s">
        <v>15826</v>
      </c>
      <c r="M1390" t="s">
        <v>17987</v>
      </c>
      <c r="N1390" t="s">
        <v>17988</v>
      </c>
      <c r="O1390" t="s">
        <v>49</v>
      </c>
      <c r="P1390" t="s">
        <v>3383</v>
      </c>
      <c r="Q1390" t="s">
        <v>13559</v>
      </c>
      <c r="R1390" t="s">
        <v>2672</v>
      </c>
      <c r="S1390" t="s">
        <v>17989</v>
      </c>
      <c r="T1390" t="s">
        <v>17990</v>
      </c>
      <c r="U1390" t="s">
        <v>17991</v>
      </c>
      <c r="V1390" t="s">
        <v>10</v>
      </c>
      <c r="W1390" t="s">
        <v>53</v>
      </c>
      <c r="X1390" t="s">
        <v>1679</v>
      </c>
      <c r="Y1390" t="s">
        <v>1484</v>
      </c>
      <c r="Z1390" t="s">
        <v>1677</v>
      </c>
    </row>
    <row r="1391" spans="1:26" hidden="1" x14ac:dyDescent="0.35">
      <c r="A1391">
        <v>480799162</v>
      </c>
      <c r="B1391" s="19">
        <v>45291</v>
      </c>
      <c r="C1391">
        <v>54720184</v>
      </c>
      <c r="D1391">
        <v>9586577</v>
      </c>
      <c r="E1391">
        <v>821609</v>
      </c>
      <c r="F1391">
        <v>821609</v>
      </c>
      <c r="G1391">
        <v>0</v>
      </c>
      <c r="H1391" t="s">
        <v>17992</v>
      </c>
      <c r="I1391" t="s">
        <v>17993</v>
      </c>
      <c r="J1391" t="s">
        <v>67</v>
      </c>
      <c r="K1391" t="s">
        <v>5854</v>
      </c>
      <c r="L1391" t="s">
        <v>17994</v>
      </c>
      <c r="M1391" t="s">
        <v>17995</v>
      </c>
      <c r="N1391" t="s">
        <v>17996</v>
      </c>
      <c r="O1391" t="s">
        <v>390</v>
      </c>
      <c r="P1391" t="s">
        <v>4742</v>
      </c>
      <c r="Q1391" t="s">
        <v>17996</v>
      </c>
      <c r="R1391" t="s">
        <v>17997</v>
      </c>
      <c r="S1391" t="s">
        <v>17998</v>
      </c>
      <c r="T1391" t="s">
        <v>14049</v>
      </c>
      <c r="U1391" t="s">
        <v>17999</v>
      </c>
      <c r="V1391" t="s">
        <v>10</v>
      </c>
      <c r="W1391" t="s">
        <v>53</v>
      </c>
      <c r="X1391" t="s">
        <v>1252</v>
      </c>
      <c r="Y1391" t="s">
        <v>1125</v>
      </c>
      <c r="Z1391" t="s">
        <v>1174</v>
      </c>
    </row>
    <row r="1392" spans="1:26" hidden="1" x14ac:dyDescent="0.35">
      <c r="A1392">
        <v>306474610</v>
      </c>
      <c r="B1392" s="19">
        <v>44286</v>
      </c>
      <c r="C1392">
        <v>48817460</v>
      </c>
      <c r="D1392">
        <v>17016004</v>
      </c>
      <c r="E1392">
        <v>1748594</v>
      </c>
      <c r="F1392">
        <v>725721</v>
      </c>
      <c r="G1392">
        <v>238915</v>
      </c>
      <c r="H1392" t="s">
        <v>18000</v>
      </c>
      <c r="I1392" t="s">
        <v>18001</v>
      </c>
      <c r="J1392" t="s">
        <v>18002</v>
      </c>
      <c r="K1392" t="s">
        <v>18003</v>
      </c>
      <c r="L1392" t="s">
        <v>18004</v>
      </c>
      <c r="M1392" t="s">
        <v>18005</v>
      </c>
      <c r="N1392" t="s">
        <v>18006</v>
      </c>
      <c r="O1392" t="s">
        <v>18007</v>
      </c>
      <c r="P1392" t="s">
        <v>16662</v>
      </c>
      <c r="Q1392" t="s">
        <v>5235</v>
      </c>
      <c r="R1392" t="s">
        <v>18008</v>
      </c>
      <c r="S1392" t="s">
        <v>18009</v>
      </c>
      <c r="T1392" t="s">
        <v>18010</v>
      </c>
      <c r="U1392" t="s">
        <v>18011</v>
      </c>
      <c r="V1392" t="s">
        <v>10</v>
      </c>
      <c r="W1392" t="s">
        <v>53</v>
      </c>
      <c r="X1392" t="s">
        <v>1246</v>
      </c>
      <c r="Y1392" t="s">
        <v>1125</v>
      </c>
      <c r="Z1392" t="s">
        <v>1174</v>
      </c>
    </row>
    <row r="1393" spans="1:26" hidden="1" x14ac:dyDescent="0.35">
      <c r="A1393">
        <v>328678057</v>
      </c>
      <c r="B1393" s="19">
        <v>43100</v>
      </c>
      <c r="C1393">
        <v>26418101</v>
      </c>
      <c r="D1393">
        <v>12230776</v>
      </c>
      <c r="E1393">
        <v>4185950</v>
      </c>
      <c r="F1393">
        <v>3384885</v>
      </c>
      <c r="G1393">
        <v>2109985</v>
      </c>
      <c r="H1393" t="s">
        <v>18012</v>
      </c>
      <c r="I1393" t="s">
        <v>18013</v>
      </c>
      <c r="J1393" t="s">
        <v>18014</v>
      </c>
      <c r="K1393" t="s">
        <v>18015</v>
      </c>
      <c r="L1393" t="s">
        <v>18016</v>
      </c>
      <c r="M1393" t="s">
        <v>3982</v>
      </c>
      <c r="N1393" t="s">
        <v>17913</v>
      </c>
      <c r="O1393" t="s">
        <v>8634</v>
      </c>
      <c r="P1393" t="s">
        <v>18017</v>
      </c>
      <c r="Q1393" t="s">
        <v>8316</v>
      </c>
      <c r="R1393" t="s">
        <v>18018</v>
      </c>
      <c r="S1393" t="s">
        <v>18019</v>
      </c>
      <c r="T1393" t="s">
        <v>18020</v>
      </c>
      <c r="U1393" t="s">
        <v>18021</v>
      </c>
      <c r="V1393" t="s">
        <v>10</v>
      </c>
      <c r="W1393" t="s">
        <v>53</v>
      </c>
      <c r="X1393" t="s">
        <v>1443</v>
      </c>
      <c r="Y1393" t="s">
        <v>1389</v>
      </c>
      <c r="Z1393" t="s">
        <v>1437</v>
      </c>
    </row>
    <row r="1394" spans="1:26" hidden="1" x14ac:dyDescent="0.35">
      <c r="A1394">
        <v>329010201</v>
      </c>
      <c r="B1394" s="19">
        <v>43100</v>
      </c>
      <c r="C1394">
        <v>59109000</v>
      </c>
      <c r="D1394">
        <v>24815000</v>
      </c>
      <c r="E1394">
        <v>-822000</v>
      </c>
      <c r="F1394">
        <v>-2684000</v>
      </c>
      <c r="G1394">
        <v>-2530000</v>
      </c>
      <c r="H1394" t="s">
        <v>18022</v>
      </c>
      <c r="I1394" t="s">
        <v>18023</v>
      </c>
      <c r="J1394" t="s">
        <v>18024</v>
      </c>
      <c r="K1394" t="s">
        <v>18025</v>
      </c>
      <c r="L1394" t="s">
        <v>18026</v>
      </c>
      <c r="M1394" t="s">
        <v>18027</v>
      </c>
      <c r="N1394" t="s">
        <v>18028</v>
      </c>
      <c r="O1394" t="s">
        <v>18029</v>
      </c>
      <c r="P1394" t="s">
        <v>18030</v>
      </c>
      <c r="Q1394" t="s">
        <v>18031</v>
      </c>
      <c r="R1394" t="s">
        <v>18032</v>
      </c>
      <c r="S1394" t="s">
        <v>18033</v>
      </c>
      <c r="T1394" t="s">
        <v>18034</v>
      </c>
      <c r="U1394" t="s">
        <v>18035</v>
      </c>
      <c r="V1394" t="s">
        <v>10</v>
      </c>
      <c r="W1394" t="s">
        <v>53</v>
      </c>
      <c r="X1394" t="s">
        <v>589</v>
      </c>
      <c r="Y1394" t="s">
        <v>509</v>
      </c>
      <c r="Z1394" t="s">
        <v>529</v>
      </c>
    </row>
    <row r="1395" spans="1:26" hidden="1" x14ac:dyDescent="0.35">
      <c r="A1395">
        <v>480034172</v>
      </c>
      <c r="B1395" s="19">
        <v>44651</v>
      </c>
      <c r="C1395">
        <v>72085938</v>
      </c>
      <c r="D1395">
        <v>23497588</v>
      </c>
      <c r="E1395">
        <v>-52663452</v>
      </c>
      <c r="F1395">
        <v>1200828</v>
      </c>
      <c r="G1395">
        <v>5888016</v>
      </c>
      <c r="H1395" t="s">
        <v>13644</v>
      </c>
      <c r="I1395" t="s">
        <v>18036</v>
      </c>
      <c r="J1395" t="s">
        <v>16644</v>
      </c>
      <c r="K1395" t="s">
        <v>18037</v>
      </c>
      <c r="L1395" t="s">
        <v>18038</v>
      </c>
      <c r="M1395" t="s">
        <v>18039</v>
      </c>
      <c r="N1395" t="s">
        <v>18040</v>
      </c>
      <c r="O1395" t="s">
        <v>3494</v>
      </c>
      <c r="P1395" t="s">
        <v>18041</v>
      </c>
      <c r="Q1395" t="s">
        <v>15576</v>
      </c>
      <c r="R1395" t="s">
        <v>18042</v>
      </c>
      <c r="S1395" t="s">
        <v>7862</v>
      </c>
      <c r="T1395" t="s">
        <v>14893</v>
      </c>
      <c r="U1395" t="s">
        <v>18043</v>
      </c>
      <c r="V1395" t="s">
        <v>10</v>
      </c>
      <c r="W1395" t="s">
        <v>53</v>
      </c>
      <c r="X1395" t="s">
        <v>737</v>
      </c>
      <c r="Y1395" t="s">
        <v>509</v>
      </c>
      <c r="Z1395" t="s">
        <v>731</v>
      </c>
    </row>
    <row r="1396" spans="1:26" hidden="1" x14ac:dyDescent="0.35">
      <c r="A1396">
        <v>398404194</v>
      </c>
      <c r="B1396" s="19">
        <v>42735</v>
      </c>
      <c r="C1396">
        <v>265649000</v>
      </c>
      <c r="D1396">
        <v>155215000</v>
      </c>
      <c r="E1396">
        <v>32784000</v>
      </c>
      <c r="F1396">
        <v>26204000</v>
      </c>
      <c r="G1396">
        <v>-876000</v>
      </c>
      <c r="H1396" t="s">
        <v>17374</v>
      </c>
      <c r="I1396" t="s">
        <v>18044</v>
      </c>
      <c r="J1396" t="s">
        <v>18045</v>
      </c>
      <c r="K1396" t="s">
        <v>18046</v>
      </c>
      <c r="L1396" t="s">
        <v>18047</v>
      </c>
      <c r="M1396" t="s">
        <v>8351</v>
      </c>
      <c r="N1396" t="s">
        <v>18048</v>
      </c>
      <c r="O1396" t="s">
        <v>5032</v>
      </c>
      <c r="P1396" t="s">
        <v>18049</v>
      </c>
      <c r="Q1396" t="s">
        <v>15235</v>
      </c>
      <c r="R1396" t="s">
        <v>18050</v>
      </c>
      <c r="S1396" t="s">
        <v>18051</v>
      </c>
      <c r="T1396" t="s">
        <v>18052</v>
      </c>
      <c r="U1396" t="s">
        <v>18053</v>
      </c>
      <c r="V1396" t="s">
        <v>10</v>
      </c>
      <c r="W1396" t="s">
        <v>53</v>
      </c>
      <c r="X1396" t="s">
        <v>1445</v>
      </c>
      <c r="Y1396" t="s">
        <v>1389</v>
      </c>
      <c r="Z1396" t="s">
        <v>1446</v>
      </c>
    </row>
    <row r="1397" spans="1:26" hidden="1" x14ac:dyDescent="0.35">
      <c r="A1397">
        <v>315332569</v>
      </c>
      <c r="B1397" s="19">
        <v>44196</v>
      </c>
      <c r="C1397">
        <v>60220411</v>
      </c>
      <c r="D1397">
        <v>19958534</v>
      </c>
      <c r="E1397">
        <v>469938</v>
      </c>
      <c r="F1397">
        <v>-629250</v>
      </c>
      <c r="G1397">
        <v>-735819</v>
      </c>
      <c r="H1397" t="s">
        <v>18054</v>
      </c>
      <c r="I1397" t="s">
        <v>18055</v>
      </c>
      <c r="J1397" t="s">
        <v>18056</v>
      </c>
      <c r="K1397" t="s">
        <v>18057</v>
      </c>
      <c r="L1397" t="s">
        <v>15271</v>
      </c>
      <c r="M1397" t="s">
        <v>6024</v>
      </c>
      <c r="N1397" t="s">
        <v>18058</v>
      </c>
      <c r="O1397" t="s">
        <v>18059</v>
      </c>
      <c r="P1397" t="s">
        <v>4122</v>
      </c>
      <c r="Q1397" t="s">
        <v>18060</v>
      </c>
      <c r="R1397" t="s">
        <v>18061</v>
      </c>
      <c r="S1397" t="s">
        <v>18062</v>
      </c>
      <c r="T1397" t="s">
        <v>18063</v>
      </c>
      <c r="U1397" t="s">
        <v>18064</v>
      </c>
      <c r="V1397" t="s">
        <v>10</v>
      </c>
      <c r="W1397" t="s">
        <v>53</v>
      </c>
      <c r="X1397" t="s">
        <v>1306</v>
      </c>
      <c r="Y1397" t="s">
        <v>1125</v>
      </c>
      <c r="Z1397" t="s">
        <v>1174</v>
      </c>
    </row>
    <row r="1398" spans="1:26" hidden="1" x14ac:dyDescent="0.35">
      <c r="A1398">
        <v>322804147</v>
      </c>
      <c r="B1398" s="19">
        <v>45291</v>
      </c>
      <c r="C1398">
        <v>75084470</v>
      </c>
      <c r="D1398">
        <v>10277198</v>
      </c>
      <c r="E1398">
        <v>1749649</v>
      </c>
      <c r="F1398">
        <v>1718911</v>
      </c>
      <c r="G1398">
        <v>3259985</v>
      </c>
      <c r="H1398" t="s">
        <v>6871</v>
      </c>
      <c r="I1398" t="s">
        <v>18065</v>
      </c>
      <c r="J1398" t="s">
        <v>18066</v>
      </c>
      <c r="K1398" t="s">
        <v>18067</v>
      </c>
      <c r="L1398" t="s">
        <v>18068</v>
      </c>
      <c r="M1398" t="s">
        <v>49</v>
      </c>
      <c r="N1398" t="s">
        <v>18069</v>
      </c>
      <c r="O1398" t="s">
        <v>222</v>
      </c>
      <c r="P1398" t="s">
        <v>18070</v>
      </c>
      <c r="Q1398" t="s">
        <v>7045</v>
      </c>
      <c r="R1398" t="s">
        <v>18071</v>
      </c>
      <c r="S1398" t="s">
        <v>49</v>
      </c>
      <c r="T1398" t="s">
        <v>18072</v>
      </c>
      <c r="U1398" t="s">
        <v>18073</v>
      </c>
      <c r="V1398" t="s">
        <v>10</v>
      </c>
      <c r="W1398" t="s">
        <v>53</v>
      </c>
      <c r="X1398" t="s">
        <v>1296</v>
      </c>
      <c r="Y1398" t="s">
        <v>1125</v>
      </c>
      <c r="Z1398" t="s">
        <v>1174</v>
      </c>
    </row>
    <row r="1399" spans="1:26" hidden="1" x14ac:dyDescent="0.35">
      <c r="A1399">
        <v>398545608</v>
      </c>
      <c r="B1399" s="19">
        <v>43190</v>
      </c>
      <c r="C1399">
        <v>43453035</v>
      </c>
      <c r="D1399">
        <v>17066547</v>
      </c>
      <c r="E1399">
        <v>1525021</v>
      </c>
      <c r="F1399">
        <v>826281</v>
      </c>
      <c r="G1399">
        <v>762776</v>
      </c>
      <c r="H1399" t="s">
        <v>18074</v>
      </c>
      <c r="I1399" t="s">
        <v>18075</v>
      </c>
      <c r="J1399" t="s">
        <v>18076</v>
      </c>
      <c r="K1399" t="s">
        <v>18077</v>
      </c>
      <c r="L1399" t="s">
        <v>18078</v>
      </c>
      <c r="M1399" t="s">
        <v>18079</v>
      </c>
      <c r="N1399" t="s">
        <v>18080</v>
      </c>
      <c r="O1399" t="s">
        <v>18081</v>
      </c>
      <c r="P1399" t="s">
        <v>12187</v>
      </c>
      <c r="Q1399" t="s">
        <v>18082</v>
      </c>
      <c r="R1399" t="s">
        <v>18083</v>
      </c>
      <c r="S1399" t="s">
        <v>18084</v>
      </c>
      <c r="T1399" t="s">
        <v>18085</v>
      </c>
      <c r="U1399" t="s">
        <v>18086</v>
      </c>
      <c r="V1399" t="s">
        <v>10</v>
      </c>
      <c r="W1399" t="s">
        <v>53</v>
      </c>
      <c r="X1399" t="s">
        <v>1529</v>
      </c>
      <c r="Y1399" t="s">
        <v>1484</v>
      </c>
      <c r="Z1399" t="s">
        <v>1485</v>
      </c>
    </row>
    <row r="1400" spans="1:26" hidden="1" x14ac:dyDescent="0.35">
      <c r="A1400">
        <v>310046610</v>
      </c>
      <c r="B1400" s="19">
        <v>44561</v>
      </c>
      <c r="C1400">
        <v>78860050</v>
      </c>
      <c r="D1400">
        <v>28980640</v>
      </c>
      <c r="E1400">
        <v>2228370</v>
      </c>
      <c r="F1400">
        <v>600412</v>
      </c>
      <c r="G1400">
        <v>357559</v>
      </c>
      <c r="H1400" t="s">
        <v>18087</v>
      </c>
      <c r="I1400" t="s">
        <v>18088</v>
      </c>
      <c r="J1400" t="s">
        <v>18089</v>
      </c>
      <c r="K1400" t="s">
        <v>18090</v>
      </c>
      <c r="L1400" t="s">
        <v>18091</v>
      </c>
      <c r="M1400" t="s">
        <v>16158</v>
      </c>
      <c r="N1400" t="s">
        <v>18092</v>
      </c>
      <c r="O1400" t="s">
        <v>16819</v>
      </c>
      <c r="P1400" t="s">
        <v>18093</v>
      </c>
      <c r="Q1400" t="s">
        <v>12478</v>
      </c>
      <c r="R1400" t="s">
        <v>18094</v>
      </c>
      <c r="S1400" t="s">
        <v>12226</v>
      </c>
      <c r="T1400" t="s">
        <v>18095</v>
      </c>
      <c r="U1400" t="s">
        <v>18096</v>
      </c>
      <c r="V1400" t="s">
        <v>10</v>
      </c>
      <c r="W1400" t="s">
        <v>53</v>
      </c>
      <c r="X1400" t="s">
        <v>1703</v>
      </c>
      <c r="Y1400" t="s">
        <v>1484</v>
      </c>
      <c r="Z1400" t="s">
        <v>1677</v>
      </c>
    </row>
    <row r="1401" spans="1:26" hidden="1" x14ac:dyDescent="0.35">
      <c r="A1401">
        <v>410970503</v>
      </c>
      <c r="B1401" s="19">
        <v>42735</v>
      </c>
      <c r="C1401">
        <v>3553548712</v>
      </c>
      <c r="D1401">
        <v>71054782</v>
      </c>
      <c r="E1401">
        <v>6998679</v>
      </c>
      <c r="F1401">
        <v>1918501</v>
      </c>
      <c r="G1401">
        <v>704834</v>
      </c>
      <c r="H1401" t="s">
        <v>18097</v>
      </c>
      <c r="I1401" t="s">
        <v>18098</v>
      </c>
      <c r="J1401" t="s">
        <v>18099</v>
      </c>
      <c r="K1401" t="s">
        <v>10520</v>
      </c>
      <c r="L1401" t="s">
        <v>18100</v>
      </c>
      <c r="M1401" t="s">
        <v>18101</v>
      </c>
      <c r="N1401" t="s">
        <v>1907</v>
      </c>
      <c r="O1401" t="s">
        <v>18102</v>
      </c>
      <c r="P1401" t="s">
        <v>14950</v>
      </c>
      <c r="Q1401" t="s">
        <v>1939</v>
      </c>
      <c r="R1401" t="s">
        <v>18103</v>
      </c>
      <c r="S1401" t="s">
        <v>222</v>
      </c>
      <c r="T1401" t="s">
        <v>18104</v>
      </c>
      <c r="U1401" t="s">
        <v>14599</v>
      </c>
      <c r="V1401" t="s">
        <v>10</v>
      </c>
      <c r="W1401" t="s">
        <v>53</v>
      </c>
      <c r="X1401" t="s">
        <v>528</v>
      </c>
      <c r="Y1401" t="s">
        <v>509</v>
      </c>
      <c r="Z1401" t="s">
        <v>529</v>
      </c>
    </row>
    <row r="1402" spans="1:26" hidden="1" x14ac:dyDescent="0.35">
      <c r="A1402">
        <v>375781648</v>
      </c>
      <c r="B1402" s="19">
        <v>43281</v>
      </c>
      <c r="C1402">
        <v>121898957</v>
      </c>
      <c r="D1402">
        <v>22431509</v>
      </c>
      <c r="E1402">
        <v>891051</v>
      </c>
      <c r="F1402">
        <v>-413423</v>
      </c>
      <c r="G1402">
        <v>70704</v>
      </c>
      <c r="H1402" t="s">
        <v>18105</v>
      </c>
      <c r="I1402" t="s">
        <v>18106</v>
      </c>
      <c r="J1402" t="s">
        <v>18107</v>
      </c>
      <c r="K1402" t="s">
        <v>18108</v>
      </c>
      <c r="L1402" t="s">
        <v>18109</v>
      </c>
      <c r="M1402" t="s">
        <v>18110</v>
      </c>
      <c r="N1402" t="s">
        <v>17462</v>
      </c>
      <c r="O1402" t="s">
        <v>18111</v>
      </c>
      <c r="P1402" t="s">
        <v>18112</v>
      </c>
      <c r="Q1402" t="s">
        <v>18113</v>
      </c>
      <c r="R1402" t="s">
        <v>18114</v>
      </c>
      <c r="S1402" t="s">
        <v>18115</v>
      </c>
      <c r="T1402" t="s">
        <v>18116</v>
      </c>
      <c r="U1402" t="s">
        <v>18117</v>
      </c>
      <c r="V1402" t="s">
        <v>10</v>
      </c>
      <c r="W1402" t="s">
        <v>53</v>
      </c>
      <c r="X1402" t="s">
        <v>1394</v>
      </c>
      <c r="Y1402" t="s">
        <v>1389</v>
      </c>
      <c r="Z1402" t="s">
        <v>1390</v>
      </c>
    </row>
    <row r="1403" spans="1:26" hidden="1" x14ac:dyDescent="0.35">
      <c r="A1403">
        <v>376450029</v>
      </c>
      <c r="B1403" s="19">
        <v>45657</v>
      </c>
      <c r="C1403">
        <v>48559881</v>
      </c>
      <c r="D1403">
        <v>22802106</v>
      </c>
      <c r="E1403">
        <v>1386424</v>
      </c>
      <c r="F1403">
        <v>648655</v>
      </c>
      <c r="G1403">
        <v>471493</v>
      </c>
      <c r="H1403" t="s">
        <v>18118</v>
      </c>
      <c r="I1403" t="s">
        <v>18119</v>
      </c>
      <c r="J1403" t="s">
        <v>18120</v>
      </c>
      <c r="K1403" t="s">
        <v>18121</v>
      </c>
      <c r="L1403" t="s">
        <v>18122</v>
      </c>
      <c r="M1403" t="s">
        <v>18123</v>
      </c>
      <c r="N1403" t="s">
        <v>18124</v>
      </c>
      <c r="O1403" t="s">
        <v>18125</v>
      </c>
      <c r="P1403" t="s">
        <v>9905</v>
      </c>
      <c r="Q1403" t="s">
        <v>18126</v>
      </c>
      <c r="R1403" t="s">
        <v>18127</v>
      </c>
      <c r="S1403" t="s">
        <v>18128</v>
      </c>
      <c r="T1403" t="s">
        <v>18129</v>
      </c>
      <c r="U1403" t="s">
        <v>18130</v>
      </c>
      <c r="V1403" t="s">
        <v>10</v>
      </c>
      <c r="W1403" t="s">
        <v>53</v>
      </c>
      <c r="X1403" t="s">
        <v>1020</v>
      </c>
      <c r="Y1403" t="s">
        <v>1001</v>
      </c>
      <c r="Z1403" t="s">
        <v>1008</v>
      </c>
    </row>
    <row r="1404" spans="1:26" hidden="1" x14ac:dyDescent="0.35">
      <c r="A1404">
        <v>376980439</v>
      </c>
      <c r="B1404" s="19">
        <v>44926</v>
      </c>
      <c r="C1404">
        <v>39920871</v>
      </c>
      <c r="D1404">
        <v>13096660</v>
      </c>
      <c r="E1404">
        <v>1733271</v>
      </c>
      <c r="F1404">
        <v>1545075</v>
      </c>
      <c r="G1404">
        <v>951285</v>
      </c>
      <c r="H1404" t="s">
        <v>1907</v>
      </c>
      <c r="I1404" t="s">
        <v>18131</v>
      </c>
      <c r="J1404" t="s">
        <v>18132</v>
      </c>
      <c r="K1404" t="s">
        <v>18133</v>
      </c>
      <c r="L1404" t="s">
        <v>18134</v>
      </c>
      <c r="M1404" t="s">
        <v>13536</v>
      </c>
      <c r="N1404" t="s">
        <v>18135</v>
      </c>
      <c r="O1404" t="s">
        <v>222</v>
      </c>
      <c r="P1404" t="s">
        <v>18136</v>
      </c>
      <c r="Q1404" t="s">
        <v>8644</v>
      </c>
      <c r="R1404" t="s">
        <v>18137</v>
      </c>
      <c r="S1404" t="s">
        <v>18138</v>
      </c>
      <c r="T1404" t="s">
        <v>18139</v>
      </c>
      <c r="U1404" t="s">
        <v>18140</v>
      </c>
      <c r="V1404" t="s">
        <v>10</v>
      </c>
      <c r="W1404" t="s">
        <v>53</v>
      </c>
      <c r="X1404" t="s">
        <v>1030</v>
      </c>
      <c r="Y1404" t="s">
        <v>1001</v>
      </c>
      <c r="Z1404" t="s">
        <v>1008</v>
      </c>
    </row>
    <row r="1405" spans="1:26" hidden="1" x14ac:dyDescent="0.35">
      <c r="A1405">
        <v>775812258</v>
      </c>
      <c r="B1405" s="19">
        <v>43100</v>
      </c>
      <c r="C1405">
        <v>45125103</v>
      </c>
      <c r="D1405">
        <v>2757014</v>
      </c>
      <c r="E1405">
        <v>134527</v>
      </c>
      <c r="F1405">
        <v>85433</v>
      </c>
      <c r="G1405">
        <v>4809</v>
      </c>
      <c r="H1405" t="s">
        <v>18141</v>
      </c>
      <c r="I1405" t="s">
        <v>18142</v>
      </c>
      <c r="J1405" t="s">
        <v>18143</v>
      </c>
      <c r="K1405" t="s">
        <v>2506</v>
      </c>
      <c r="L1405" t="s">
        <v>18144</v>
      </c>
      <c r="M1405" t="s">
        <v>18145</v>
      </c>
      <c r="N1405" t="s">
        <v>18146</v>
      </c>
      <c r="O1405" t="s">
        <v>18147</v>
      </c>
      <c r="P1405" t="s">
        <v>13224</v>
      </c>
      <c r="Q1405" t="s">
        <v>18148</v>
      </c>
      <c r="R1405" t="s">
        <v>18149</v>
      </c>
      <c r="S1405" t="s">
        <v>18150</v>
      </c>
      <c r="T1405" t="s">
        <v>18151</v>
      </c>
      <c r="U1405" t="s">
        <v>18152</v>
      </c>
      <c r="V1405" t="s">
        <v>10</v>
      </c>
      <c r="W1405" t="s">
        <v>53</v>
      </c>
      <c r="X1405" t="s">
        <v>996</v>
      </c>
      <c r="Y1405" t="s">
        <v>771</v>
      </c>
      <c r="Z1405" t="s">
        <v>960</v>
      </c>
    </row>
    <row r="1406" spans="1:26" hidden="1" x14ac:dyDescent="0.35">
      <c r="A1406">
        <v>439549734</v>
      </c>
      <c r="B1406" s="19">
        <v>44196</v>
      </c>
      <c r="C1406">
        <v>25571245</v>
      </c>
      <c r="D1406">
        <v>10418157</v>
      </c>
      <c r="E1406">
        <v>1185944</v>
      </c>
      <c r="F1406">
        <v>570670</v>
      </c>
      <c r="G1406">
        <v>464452</v>
      </c>
      <c r="H1406" t="s">
        <v>18153</v>
      </c>
      <c r="I1406" t="s">
        <v>18154</v>
      </c>
      <c r="J1406" t="s">
        <v>18155</v>
      </c>
      <c r="K1406" t="s">
        <v>18156</v>
      </c>
      <c r="L1406" t="s">
        <v>6841</v>
      </c>
      <c r="M1406" t="s">
        <v>367</v>
      </c>
      <c r="N1406" t="s">
        <v>12466</v>
      </c>
      <c r="O1406" t="s">
        <v>18157</v>
      </c>
      <c r="P1406" t="s">
        <v>18158</v>
      </c>
      <c r="Q1406" t="s">
        <v>18159</v>
      </c>
      <c r="R1406" t="s">
        <v>18160</v>
      </c>
      <c r="S1406" t="s">
        <v>18161</v>
      </c>
      <c r="T1406" t="s">
        <v>4527</v>
      </c>
      <c r="U1406" t="s">
        <v>18162</v>
      </c>
      <c r="V1406" t="s">
        <v>10</v>
      </c>
      <c r="W1406" t="s">
        <v>53</v>
      </c>
      <c r="X1406" t="s">
        <v>1790</v>
      </c>
      <c r="Y1406" t="s">
        <v>1766</v>
      </c>
      <c r="Z1406" t="s">
        <v>1766</v>
      </c>
    </row>
    <row r="1407" spans="1:26" hidden="1" x14ac:dyDescent="0.35">
      <c r="A1407">
        <v>399332444</v>
      </c>
      <c r="B1407" s="19">
        <v>42004</v>
      </c>
      <c r="C1407">
        <v>126634223</v>
      </c>
      <c r="D1407">
        <v>30023819</v>
      </c>
      <c r="E1407">
        <v>2602512</v>
      </c>
      <c r="F1407">
        <v>2577439</v>
      </c>
      <c r="G1407">
        <v>0</v>
      </c>
      <c r="H1407" t="s">
        <v>18163</v>
      </c>
      <c r="I1407" t="s">
        <v>18164</v>
      </c>
      <c r="J1407" t="s">
        <v>67</v>
      </c>
      <c r="K1407" t="s">
        <v>3496</v>
      </c>
      <c r="L1407" t="s">
        <v>18165</v>
      </c>
      <c r="M1407" t="s">
        <v>322</v>
      </c>
      <c r="N1407" t="s">
        <v>7985</v>
      </c>
      <c r="O1407" t="s">
        <v>49</v>
      </c>
      <c r="P1407" t="s">
        <v>18166</v>
      </c>
      <c r="Q1407" t="s">
        <v>13707</v>
      </c>
      <c r="R1407" t="s">
        <v>18167</v>
      </c>
      <c r="S1407" t="s">
        <v>18168</v>
      </c>
      <c r="T1407" t="s">
        <v>18169</v>
      </c>
      <c r="U1407" t="s">
        <v>18170</v>
      </c>
      <c r="V1407" t="s">
        <v>10</v>
      </c>
      <c r="W1407" t="s">
        <v>53</v>
      </c>
      <c r="X1407" t="s">
        <v>1214</v>
      </c>
      <c r="Y1407" t="s">
        <v>1125</v>
      </c>
      <c r="Z1407" t="s">
        <v>1174</v>
      </c>
    </row>
    <row r="1408" spans="1:26" hidden="1" x14ac:dyDescent="0.35">
      <c r="A1408">
        <v>399332444</v>
      </c>
      <c r="B1408" s="19">
        <v>44926</v>
      </c>
      <c r="C1408">
        <v>106432768</v>
      </c>
      <c r="D1408">
        <v>33158566</v>
      </c>
      <c r="E1408">
        <v>1203297</v>
      </c>
      <c r="F1408">
        <v>1218746</v>
      </c>
      <c r="G1408">
        <v>0</v>
      </c>
      <c r="H1408" t="s">
        <v>18171</v>
      </c>
      <c r="I1408" t="s">
        <v>18172</v>
      </c>
      <c r="J1408" t="s">
        <v>67</v>
      </c>
      <c r="K1408" t="s">
        <v>6122</v>
      </c>
      <c r="L1408" t="s">
        <v>18173</v>
      </c>
      <c r="M1408" t="s">
        <v>10002</v>
      </c>
      <c r="N1408" t="s">
        <v>209</v>
      </c>
      <c r="O1408" t="s">
        <v>18174</v>
      </c>
      <c r="P1408" t="s">
        <v>5483</v>
      </c>
      <c r="Q1408" t="s">
        <v>13147</v>
      </c>
      <c r="R1408" t="s">
        <v>18175</v>
      </c>
      <c r="S1408" t="s">
        <v>4311</v>
      </c>
      <c r="T1408" t="s">
        <v>18176</v>
      </c>
      <c r="U1408" t="s">
        <v>18177</v>
      </c>
      <c r="V1408" t="s">
        <v>10</v>
      </c>
      <c r="W1408" t="s">
        <v>53</v>
      </c>
      <c r="X1408" t="s">
        <v>1214</v>
      </c>
      <c r="Y1408" t="s">
        <v>1125</v>
      </c>
      <c r="Z1408" t="s">
        <v>1174</v>
      </c>
    </row>
    <row r="1409" spans="1:26" hidden="1" x14ac:dyDescent="0.35">
      <c r="A1409">
        <v>399355429</v>
      </c>
      <c r="B1409" s="19">
        <v>44196</v>
      </c>
      <c r="C1409">
        <v>244953213</v>
      </c>
      <c r="D1409">
        <v>46709198</v>
      </c>
      <c r="E1409">
        <v>6034933</v>
      </c>
      <c r="F1409">
        <v>6177787</v>
      </c>
      <c r="G1409">
        <v>-1</v>
      </c>
      <c r="H1409" t="s">
        <v>18178</v>
      </c>
      <c r="I1409" t="s">
        <v>18179</v>
      </c>
      <c r="J1409" t="s">
        <v>67</v>
      </c>
      <c r="K1409" t="s">
        <v>6122</v>
      </c>
      <c r="L1409" t="s">
        <v>18180</v>
      </c>
      <c r="M1409" t="s">
        <v>18181</v>
      </c>
      <c r="N1409" t="s">
        <v>5032</v>
      </c>
      <c r="O1409" t="s">
        <v>18182</v>
      </c>
      <c r="P1409" t="s">
        <v>18183</v>
      </c>
      <c r="Q1409" t="s">
        <v>6493</v>
      </c>
      <c r="R1409" t="s">
        <v>18184</v>
      </c>
      <c r="S1409" t="s">
        <v>18185</v>
      </c>
      <c r="T1409" t="s">
        <v>18186</v>
      </c>
      <c r="U1409" t="s">
        <v>18187</v>
      </c>
      <c r="V1409" t="s">
        <v>10</v>
      </c>
      <c r="W1409" t="s">
        <v>53</v>
      </c>
      <c r="X1409" t="s">
        <v>1338</v>
      </c>
      <c r="Y1409" t="s">
        <v>1125</v>
      </c>
      <c r="Z1409" t="s">
        <v>1326</v>
      </c>
    </row>
    <row r="1410" spans="1:26" hidden="1" x14ac:dyDescent="0.35">
      <c r="A1410">
        <v>855802484</v>
      </c>
      <c r="B1410" s="19">
        <v>42735</v>
      </c>
      <c r="C1410">
        <v>207481000</v>
      </c>
      <c r="D1410">
        <v>207481000</v>
      </c>
      <c r="E1410">
        <v>122494000</v>
      </c>
      <c r="F1410">
        <v>12788000</v>
      </c>
      <c r="G1410">
        <v>7599000</v>
      </c>
      <c r="H1410" t="s">
        <v>49</v>
      </c>
      <c r="I1410" t="s">
        <v>18188</v>
      </c>
      <c r="J1410" t="s">
        <v>14711</v>
      </c>
      <c r="K1410" t="s">
        <v>18189</v>
      </c>
      <c r="L1410" t="s">
        <v>18190</v>
      </c>
      <c r="M1410" t="s">
        <v>44</v>
      </c>
      <c r="N1410" t="s">
        <v>18191</v>
      </c>
      <c r="O1410" t="s">
        <v>49</v>
      </c>
      <c r="P1410" t="s">
        <v>18192</v>
      </c>
      <c r="Q1410" t="s">
        <v>18193</v>
      </c>
      <c r="R1410" t="s">
        <v>18194</v>
      </c>
      <c r="S1410" t="s">
        <v>49</v>
      </c>
      <c r="T1410" t="s">
        <v>18195</v>
      </c>
      <c r="U1410" t="s">
        <v>18196</v>
      </c>
      <c r="V1410" t="s">
        <v>10</v>
      </c>
      <c r="W1410" t="s">
        <v>53</v>
      </c>
      <c r="X1410" t="s">
        <v>1794</v>
      </c>
      <c r="Y1410" t="s">
        <v>1766</v>
      </c>
      <c r="Z1410" t="s">
        <v>1766</v>
      </c>
    </row>
    <row r="1411" spans="1:26" hidden="1" x14ac:dyDescent="0.35">
      <c r="A1411">
        <v>859500290</v>
      </c>
      <c r="B1411" s="19">
        <v>44742</v>
      </c>
      <c r="C1411">
        <v>75073168</v>
      </c>
      <c r="D1411">
        <v>26817768</v>
      </c>
      <c r="E1411">
        <v>2587686</v>
      </c>
      <c r="F1411">
        <v>-1034262</v>
      </c>
      <c r="G1411">
        <v>-2120101</v>
      </c>
      <c r="H1411" t="s">
        <v>18197</v>
      </c>
      <c r="I1411" t="s">
        <v>18198</v>
      </c>
      <c r="J1411" t="s">
        <v>18199</v>
      </c>
      <c r="K1411" t="s">
        <v>18200</v>
      </c>
      <c r="L1411" t="s">
        <v>18201</v>
      </c>
      <c r="M1411" t="s">
        <v>18202</v>
      </c>
      <c r="N1411" t="s">
        <v>18203</v>
      </c>
      <c r="O1411" t="s">
        <v>18204</v>
      </c>
      <c r="P1411" t="s">
        <v>18205</v>
      </c>
      <c r="Q1411" t="s">
        <v>18206</v>
      </c>
      <c r="R1411" t="s">
        <v>18207</v>
      </c>
      <c r="S1411" t="s">
        <v>18208</v>
      </c>
      <c r="T1411" t="s">
        <v>1998</v>
      </c>
      <c r="U1411" t="s">
        <v>18209</v>
      </c>
      <c r="V1411" t="s">
        <v>10</v>
      </c>
      <c r="W1411" t="s">
        <v>53</v>
      </c>
      <c r="X1411" t="s">
        <v>1414</v>
      </c>
      <c r="Y1411" t="s">
        <v>1389</v>
      </c>
      <c r="Z1411" t="s">
        <v>1390</v>
      </c>
    </row>
    <row r="1412" spans="1:26" hidden="1" x14ac:dyDescent="0.35">
      <c r="A1412">
        <v>399422195</v>
      </c>
      <c r="B1412" s="19">
        <v>43465</v>
      </c>
      <c r="C1412">
        <v>127146847</v>
      </c>
      <c r="D1412">
        <v>17840218</v>
      </c>
      <c r="E1412">
        <v>1834785</v>
      </c>
      <c r="F1412">
        <v>1843508</v>
      </c>
      <c r="G1412">
        <v>0</v>
      </c>
      <c r="H1412" t="s">
        <v>18210</v>
      </c>
      <c r="I1412" t="s">
        <v>18211</v>
      </c>
      <c r="J1412" t="s">
        <v>67</v>
      </c>
      <c r="K1412" t="s">
        <v>167</v>
      </c>
      <c r="L1412" t="s">
        <v>18212</v>
      </c>
      <c r="M1412" t="s">
        <v>18213</v>
      </c>
      <c r="N1412" t="s">
        <v>4171</v>
      </c>
      <c r="O1412" t="s">
        <v>18214</v>
      </c>
      <c r="P1412" t="s">
        <v>18215</v>
      </c>
      <c r="Q1412" t="s">
        <v>3381</v>
      </c>
      <c r="R1412" t="s">
        <v>18216</v>
      </c>
      <c r="S1412" t="s">
        <v>17964</v>
      </c>
      <c r="T1412" t="s">
        <v>18217</v>
      </c>
      <c r="U1412" t="s">
        <v>17051</v>
      </c>
      <c r="V1412" t="s">
        <v>10</v>
      </c>
      <c r="W1412" t="s">
        <v>53</v>
      </c>
      <c r="X1412" t="s">
        <v>1350</v>
      </c>
      <c r="Y1412" t="s">
        <v>1125</v>
      </c>
      <c r="Z1412" t="s">
        <v>1326</v>
      </c>
    </row>
    <row r="1413" spans="1:26" hidden="1" x14ac:dyDescent="0.35">
      <c r="A1413">
        <v>393422357</v>
      </c>
      <c r="B1413" s="19">
        <v>44196</v>
      </c>
      <c r="C1413">
        <v>69374186</v>
      </c>
      <c r="D1413">
        <v>16165652</v>
      </c>
      <c r="E1413">
        <v>3100770</v>
      </c>
      <c r="F1413">
        <v>2271036</v>
      </c>
      <c r="G1413">
        <v>1459095</v>
      </c>
      <c r="H1413" t="s">
        <v>3320</v>
      </c>
      <c r="I1413" t="s">
        <v>18218</v>
      </c>
      <c r="J1413" t="s">
        <v>18219</v>
      </c>
      <c r="K1413" t="s">
        <v>18220</v>
      </c>
      <c r="L1413" t="s">
        <v>9969</v>
      </c>
      <c r="M1413" t="s">
        <v>18221</v>
      </c>
      <c r="N1413" t="s">
        <v>15638</v>
      </c>
      <c r="O1413" t="s">
        <v>18222</v>
      </c>
      <c r="P1413" t="s">
        <v>18223</v>
      </c>
      <c r="Q1413" t="s">
        <v>8220</v>
      </c>
      <c r="R1413" t="s">
        <v>18224</v>
      </c>
      <c r="S1413" t="s">
        <v>18225</v>
      </c>
      <c r="T1413" t="s">
        <v>18226</v>
      </c>
      <c r="U1413" t="s">
        <v>18227</v>
      </c>
      <c r="V1413" t="s">
        <v>10</v>
      </c>
      <c r="W1413" t="s">
        <v>53</v>
      </c>
      <c r="X1413" t="s">
        <v>1608</v>
      </c>
      <c r="Y1413" t="s">
        <v>1484</v>
      </c>
      <c r="Z1413" t="s">
        <v>1566</v>
      </c>
    </row>
    <row r="1414" spans="1:26" hidden="1" x14ac:dyDescent="0.35">
      <c r="A1414">
        <v>761200013</v>
      </c>
      <c r="B1414" s="19">
        <v>45291</v>
      </c>
      <c r="C1414">
        <v>129966065</v>
      </c>
      <c r="D1414">
        <v>35068398</v>
      </c>
      <c r="E1414">
        <v>2513355</v>
      </c>
      <c r="F1414">
        <v>81738</v>
      </c>
      <c r="G1414">
        <v>-1320534</v>
      </c>
      <c r="H1414" t="s">
        <v>49</v>
      </c>
      <c r="I1414" t="s">
        <v>18228</v>
      </c>
      <c r="J1414" t="s">
        <v>18229</v>
      </c>
      <c r="K1414" t="s">
        <v>18230</v>
      </c>
      <c r="L1414" t="s">
        <v>18231</v>
      </c>
      <c r="M1414" t="s">
        <v>18232</v>
      </c>
      <c r="N1414" t="s">
        <v>3752</v>
      </c>
      <c r="O1414" t="s">
        <v>49</v>
      </c>
      <c r="P1414" t="s">
        <v>311</v>
      </c>
      <c r="Q1414" t="s">
        <v>18233</v>
      </c>
      <c r="R1414" t="s">
        <v>18234</v>
      </c>
      <c r="S1414" t="s">
        <v>12832</v>
      </c>
      <c r="T1414" t="s">
        <v>18235</v>
      </c>
      <c r="U1414" t="s">
        <v>18236</v>
      </c>
      <c r="V1414" t="s">
        <v>10</v>
      </c>
      <c r="W1414" t="s">
        <v>53</v>
      </c>
      <c r="X1414" t="s">
        <v>1503</v>
      </c>
      <c r="Y1414" t="s">
        <v>1484</v>
      </c>
      <c r="Z1414" t="s">
        <v>1485</v>
      </c>
    </row>
    <row r="1415" spans="1:26" hidden="1" x14ac:dyDescent="0.35">
      <c r="A1415">
        <v>327641346</v>
      </c>
      <c r="B1415" s="19">
        <v>44926</v>
      </c>
      <c r="C1415">
        <v>733313313</v>
      </c>
      <c r="D1415">
        <v>156063212</v>
      </c>
      <c r="E1415">
        <v>4613546</v>
      </c>
      <c r="F1415">
        <v>-2694623</v>
      </c>
      <c r="G1415">
        <v>-31587</v>
      </c>
      <c r="H1415" t="s">
        <v>18237</v>
      </c>
      <c r="I1415" t="s">
        <v>18238</v>
      </c>
      <c r="J1415" t="s">
        <v>18239</v>
      </c>
      <c r="K1415" t="s">
        <v>18240</v>
      </c>
      <c r="L1415" t="s">
        <v>18241</v>
      </c>
      <c r="M1415" t="s">
        <v>18242</v>
      </c>
      <c r="N1415" t="s">
        <v>18243</v>
      </c>
      <c r="O1415" t="s">
        <v>18244</v>
      </c>
      <c r="P1415" t="s">
        <v>18245</v>
      </c>
      <c r="Q1415" t="s">
        <v>17050</v>
      </c>
      <c r="R1415" t="s">
        <v>18246</v>
      </c>
      <c r="S1415" t="s">
        <v>18247</v>
      </c>
      <c r="T1415" t="s">
        <v>18248</v>
      </c>
      <c r="U1415" t="s">
        <v>18249</v>
      </c>
      <c r="V1415" t="s">
        <v>10</v>
      </c>
      <c r="W1415" t="s">
        <v>53</v>
      </c>
      <c r="X1415" t="s">
        <v>1572</v>
      </c>
      <c r="Y1415" t="s">
        <v>1484</v>
      </c>
      <c r="Z1415" t="s">
        <v>1566</v>
      </c>
    </row>
    <row r="1416" spans="1:26" hidden="1" x14ac:dyDescent="0.35">
      <c r="A1416">
        <v>351669767</v>
      </c>
      <c r="B1416" s="19">
        <v>43159</v>
      </c>
      <c r="C1416">
        <v>16451316</v>
      </c>
      <c r="D1416">
        <v>5922841</v>
      </c>
      <c r="E1416">
        <v>2090656</v>
      </c>
      <c r="F1416">
        <v>1684254</v>
      </c>
      <c r="G1416">
        <v>1182397</v>
      </c>
      <c r="H1416" t="s">
        <v>18250</v>
      </c>
      <c r="I1416" t="s">
        <v>18251</v>
      </c>
      <c r="J1416" t="s">
        <v>18252</v>
      </c>
      <c r="K1416" t="s">
        <v>18253</v>
      </c>
      <c r="L1416" t="s">
        <v>18254</v>
      </c>
      <c r="M1416" t="s">
        <v>1939</v>
      </c>
      <c r="N1416" t="s">
        <v>18255</v>
      </c>
      <c r="O1416" t="s">
        <v>6946</v>
      </c>
      <c r="P1416" t="s">
        <v>18256</v>
      </c>
      <c r="Q1416" t="s">
        <v>18257</v>
      </c>
      <c r="R1416" t="s">
        <v>18258</v>
      </c>
      <c r="S1416" t="s">
        <v>18259</v>
      </c>
      <c r="T1416" t="s">
        <v>18260</v>
      </c>
      <c r="U1416" t="s">
        <v>18261</v>
      </c>
      <c r="V1416" t="s">
        <v>10</v>
      </c>
      <c r="W1416" t="s">
        <v>53</v>
      </c>
      <c r="X1416" t="s">
        <v>1709</v>
      </c>
      <c r="Y1416" t="s">
        <v>1484</v>
      </c>
      <c r="Z1416" t="s">
        <v>1677</v>
      </c>
    </row>
    <row r="1417" spans="1:26" hidden="1" x14ac:dyDescent="0.35">
      <c r="A1417">
        <v>390242493</v>
      </c>
      <c r="B1417" s="19">
        <v>42004</v>
      </c>
      <c r="C1417">
        <v>34412541</v>
      </c>
      <c r="D1417">
        <v>5841258</v>
      </c>
      <c r="E1417">
        <v>3239237</v>
      </c>
      <c r="F1417">
        <v>3237330</v>
      </c>
      <c r="G1417">
        <v>0</v>
      </c>
      <c r="H1417" t="s">
        <v>18262</v>
      </c>
      <c r="I1417" t="s">
        <v>18263</v>
      </c>
      <c r="J1417" t="s">
        <v>67</v>
      </c>
      <c r="K1417" t="s">
        <v>400</v>
      </c>
      <c r="L1417" t="s">
        <v>18264</v>
      </c>
      <c r="M1417" t="s">
        <v>18265</v>
      </c>
      <c r="N1417" t="s">
        <v>6871</v>
      </c>
      <c r="O1417" t="s">
        <v>18266</v>
      </c>
      <c r="P1417" t="s">
        <v>18267</v>
      </c>
      <c r="Q1417" t="s">
        <v>17855</v>
      </c>
      <c r="R1417" t="s">
        <v>18268</v>
      </c>
      <c r="S1417" t="s">
        <v>18269</v>
      </c>
      <c r="T1417" t="s">
        <v>18270</v>
      </c>
      <c r="U1417" t="s">
        <v>9350</v>
      </c>
      <c r="V1417" t="s">
        <v>10</v>
      </c>
      <c r="W1417" t="s">
        <v>53</v>
      </c>
      <c r="X1417" t="s">
        <v>1256</v>
      </c>
      <c r="Y1417" t="s">
        <v>1125</v>
      </c>
      <c r="Z1417" t="s">
        <v>1174</v>
      </c>
    </row>
    <row r="1418" spans="1:26" hidden="1" x14ac:dyDescent="0.35">
      <c r="A1418">
        <v>328024898</v>
      </c>
      <c r="B1418" s="19">
        <v>45291</v>
      </c>
      <c r="C1418">
        <v>94916000</v>
      </c>
      <c r="D1418">
        <v>37712000</v>
      </c>
      <c r="E1418">
        <v>-1531000</v>
      </c>
      <c r="F1418">
        <v>2010000</v>
      </c>
      <c r="G1418">
        <v>6039000</v>
      </c>
      <c r="H1418" t="s">
        <v>3551</v>
      </c>
      <c r="I1418" t="s">
        <v>18271</v>
      </c>
      <c r="J1418" t="s">
        <v>18272</v>
      </c>
      <c r="K1418" t="s">
        <v>18273</v>
      </c>
      <c r="L1418" t="s">
        <v>18274</v>
      </c>
      <c r="M1418" t="s">
        <v>18275</v>
      </c>
      <c r="N1418" t="s">
        <v>6059</v>
      </c>
      <c r="O1418" t="s">
        <v>2131</v>
      </c>
      <c r="P1418" t="s">
        <v>12321</v>
      </c>
      <c r="Q1418" t="s">
        <v>18276</v>
      </c>
      <c r="R1418" t="s">
        <v>18277</v>
      </c>
      <c r="S1418" t="s">
        <v>18278</v>
      </c>
      <c r="T1418" t="s">
        <v>4211</v>
      </c>
      <c r="U1418" t="s">
        <v>18279</v>
      </c>
      <c r="V1418" t="s">
        <v>10</v>
      </c>
      <c r="W1418" t="s">
        <v>53</v>
      </c>
      <c r="X1418" t="s">
        <v>1456</v>
      </c>
      <c r="Y1418" t="s">
        <v>1389</v>
      </c>
      <c r="Z1418" t="s">
        <v>1446</v>
      </c>
    </row>
    <row r="1419" spans="1:26" hidden="1" x14ac:dyDescent="0.35">
      <c r="A1419">
        <v>352014955</v>
      </c>
      <c r="B1419" s="19">
        <v>42735</v>
      </c>
      <c r="C1419">
        <v>1164755568</v>
      </c>
      <c r="D1419">
        <v>343920376</v>
      </c>
      <c r="E1419">
        <v>10387078</v>
      </c>
      <c r="F1419">
        <v>-15648458</v>
      </c>
      <c r="G1419">
        <v>-23967076</v>
      </c>
      <c r="H1419" t="s">
        <v>18280</v>
      </c>
      <c r="I1419" t="s">
        <v>18281</v>
      </c>
      <c r="J1419" t="s">
        <v>18282</v>
      </c>
      <c r="K1419" t="s">
        <v>11203</v>
      </c>
      <c r="L1419" t="s">
        <v>18283</v>
      </c>
      <c r="M1419" t="s">
        <v>18284</v>
      </c>
      <c r="N1419" t="s">
        <v>9942</v>
      </c>
      <c r="O1419" t="s">
        <v>18285</v>
      </c>
      <c r="P1419" t="s">
        <v>18286</v>
      </c>
      <c r="Q1419" t="s">
        <v>18287</v>
      </c>
      <c r="R1419" t="s">
        <v>18288</v>
      </c>
      <c r="S1419" t="s">
        <v>428</v>
      </c>
      <c r="T1419" t="s">
        <v>18289</v>
      </c>
      <c r="U1419" t="s">
        <v>18290</v>
      </c>
      <c r="V1419" t="s">
        <v>10</v>
      </c>
      <c r="W1419" t="s">
        <v>53</v>
      </c>
      <c r="X1419" t="s">
        <v>1376</v>
      </c>
      <c r="Y1419" t="s">
        <v>1125</v>
      </c>
      <c r="Z1419" t="s">
        <v>1326</v>
      </c>
    </row>
    <row r="1420" spans="1:26" hidden="1" x14ac:dyDescent="0.35">
      <c r="A1420">
        <v>352014955</v>
      </c>
      <c r="B1420" s="19">
        <v>45291</v>
      </c>
      <c r="C1420">
        <v>1240563560</v>
      </c>
      <c r="D1420">
        <v>398711569</v>
      </c>
      <c r="E1420">
        <v>39735859</v>
      </c>
      <c r="F1420">
        <v>19693135</v>
      </c>
      <c r="G1420">
        <v>5444568</v>
      </c>
      <c r="H1420" t="s">
        <v>14301</v>
      </c>
      <c r="I1420" t="s">
        <v>18291</v>
      </c>
      <c r="J1420" t="s">
        <v>18292</v>
      </c>
      <c r="K1420" t="s">
        <v>18293</v>
      </c>
      <c r="L1420" t="s">
        <v>3726</v>
      </c>
      <c r="M1420" t="s">
        <v>18294</v>
      </c>
      <c r="N1420" t="s">
        <v>1888</v>
      </c>
      <c r="O1420" t="s">
        <v>5224</v>
      </c>
      <c r="P1420" t="s">
        <v>18295</v>
      </c>
      <c r="Q1420" t="s">
        <v>6171</v>
      </c>
      <c r="R1420" t="s">
        <v>18296</v>
      </c>
      <c r="S1420" t="s">
        <v>18297</v>
      </c>
      <c r="T1420" t="s">
        <v>18298</v>
      </c>
      <c r="U1420" t="s">
        <v>9571</v>
      </c>
      <c r="V1420" t="s">
        <v>10</v>
      </c>
      <c r="W1420" t="s">
        <v>53</v>
      </c>
      <c r="X1420" t="s">
        <v>1376</v>
      </c>
      <c r="Y1420" t="s">
        <v>1125</v>
      </c>
      <c r="Z1420" t="s">
        <v>1326</v>
      </c>
    </row>
    <row r="1421" spans="1:26" hidden="1" x14ac:dyDescent="0.35">
      <c r="A1421">
        <v>379208077</v>
      </c>
      <c r="B1421" s="19">
        <v>43465</v>
      </c>
      <c r="C1421">
        <v>271756325</v>
      </c>
      <c r="D1421">
        <v>171614023</v>
      </c>
      <c r="E1421">
        <v>32535565</v>
      </c>
      <c r="F1421">
        <v>15721886</v>
      </c>
      <c r="G1421">
        <v>6263858</v>
      </c>
      <c r="H1421" t="s">
        <v>18299</v>
      </c>
      <c r="I1421" t="s">
        <v>16392</v>
      </c>
      <c r="J1421" t="s">
        <v>18300</v>
      </c>
      <c r="K1421" t="s">
        <v>12073</v>
      </c>
      <c r="L1421" t="s">
        <v>7805</v>
      </c>
      <c r="M1421" t="s">
        <v>18301</v>
      </c>
      <c r="N1421" t="s">
        <v>18302</v>
      </c>
      <c r="O1421" t="s">
        <v>441</v>
      </c>
      <c r="P1421" t="s">
        <v>18303</v>
      </c>
      <c r="Q1421" t="s">
        <v>5997</v>
      </c>
      <c r="R1421" t="s">
        <v>18304</v>
      </c>
      <c r="S1421" t="s">
        <v>18305</v>
      </c>
      <c r="T1421" t="s">
        <v>13248</v>
      </c>
      <c r="U1421" t="s">
        <v>18306</v>
      </c>
      <c r="V1421" t="s">
        <v>10</v>
      </c>
      <c r="W1421" t="s">
        <v>53</v>
      </c>
      <c r="X1421" t="s">
        <v>1802</v>
      </c>
      <c r="Y1421" t="s">
        <v>1803</v>
      </c>
      <c r="Z1421" t="s">
        <v>1804</v>
      </c>
    </row>
    <row r="1422" spans="1:26" hidden="1" x14ac:dyDescent="0.35">
      <c r="A1422">
        <v>352014955</v>
      </c>
      <c r="B1422" s="19">
        <v>45657</v>
      </c>
      <c r="C1422">
        <v>1233251549</v>
      </c>
      <c r="D1422">
        <v>413113471</v>
      </c>
      <c r="E1422">
        <v>44458357</v>
      </c>
      <c r="F1422">
        <v>34579132</v>
      </c>
      <c r="G1422">
        <v>25642026</v>
      </c>
      <c r="H1422" t="s">
        <v>10744</v>
      </c>
      <c r="I1422" t="s">
        <v>18307</v>
      </c>
      <c r="J1422" t="s">
        <v>18308</v>
      </c>
      <c r="K1422" t="s">
        <v>18309</v>
      </c>
      <c r="L1422" t="s">
        <v>17124</v>
      </c>
      <c r="M1422" t="s">
        <v>18310</v>
      </c>
      <c r="N1422" t="s">
        <v>11209</v>
      </c>
      <c r="O1422" t="s">
        <v>13684</v>
      </c>
      <c r="P1422" t="s">
        <v>2798</v>
      </c>
      <c r="Q1422" t="s">
        <v>18311</v>
      </c>
      <c r="R1422" t="s">
        <v>9043</v>
      </c>
      <c r="S1422" t="s">
        <v>18312</v>
      </c>
      <c r="T1422" t="s">
        <v>18313</v>
      </c>
      <c r="U1422" t="s">
        <v>15994</v>
      </c>
      <c r="V1422" t="s">
        <v>10</v>
      </c>
      <c r="W1422" t="s">
        <v>53</v>
      </c>
      <c r="X1422" t="s">
        <v>1376</v>
      </c>
      <c r="Y1422" t="s">
        <v>1125</v>
      </c>
      <c r="Z1422" t="s">
        <v>1326</v>
      </c>
    </row>
    <row r="1423" spans="1:26" hidden="1" x14ac:dyDescent="0.35">
      <c r="A1423">
        <v>379394844</v>
      </c>
      <c r="B1423" s="19">
        <v>43830</v>
      </c>
      <c r="C1423">
        <v>252993800</v>
      </c>
      <c r="D1423">
        <v>39292516</v>
      </c>
      <c r="E1423">
        <v>1228740</v>
      </c>
      <c r="F1423">
        <v>495612</v>
      </c>
      <c r="G1423">
        <v>540515</v>
      </c>
      <c r="H1423" t="s">
        <v>18314</v>
      </c>
      <c r="I1423" t="s">
        <v>18315</v>
      </c>
      <c r="J1423" t="s">
        <v>18316</v>
      </c>
      <c r="K1423" t="s">
        <v>18317</v>
      </c>
      <c r="L1423" t="s">
        <v>18318</v>
      </c>
      <c r="M1423" t="s">
        <v>7539</v>
      </c>
      <c r="N1423" t="s">
        <v>15331</v>
      </c>
      <c r="O1423" t="s">
        <v>18319</v>
      </c>
      <c r="P1423" t="s">
        <v>18320</v>
      </c>
      <c r="Q1423" t="s">
        <v>13699</v>
      </c>
      <c r="R1423" t="s">
        <v>18321</v>
      </c>
      <c r="S1423" t="s">
        <v>18322</v>
      </c>
      <c r="T1423" t="s">
        <v>18323</v>
      </c>
      <c r="U1423" t="s">
        <v>2957</v>
      </c>
      <c r="V1423" t="s">
        <v>10</v>
      </c>
      <c r="W1423" t="s">
        <v>53</v>
      </c>
      <c r="X1423" t="s">
        <v>1770</v>
      </c>
      <c r="Y1423" t="s">
        <v>1766</v>
      </c>
      <c r="Z1423" t="s">
        <v>1766</v>
      </c>
    </row>
    <row r="1424" spans="1:26" hidden="1" x14ac:dyDescent="0.35">
      <c r="A1424">
        <v>396020232</v>
      </c>
      <c r="B1424" s="19">
        <v>43100</v>
      </c>
      <c r="C1424">
        <v>247165535</v>
      </c>
      <c r="D1424">
        <v>66074617</v>
      </c>
      <c r="E1424">
        <v>7934568</v>
      </c>
      <c r="F1424">
        <v>4749792</v>
      </c>
      <c r="G1424">
        <v>5033164</v>
      </c>
      <c r="H1424" t="s">
        <v>18324</v>
      </c>
      <c r="I1424" t="s">
        <v>18325</v>
      </c>
      <c r="J1424" t="s">
        <v>18326</v>
      </c>
      <c r="K1424" t="s">
        <v>18327</v>
      </c>
      <c r="L1424" t="s">
        <v>18328</v>
      </c>
      <c r="M1424" t="s">
        <v>8333</v>
      </c>
      <c r="N1424" t="s">
        <v>9523</v>
      </c>
      <c r="O1424" t="s">
        <v>18329</v>
      </c>
      <c r="P1424" t="s">
        <v>18330</v>
      </c>
      <c r="Q1424" t="s">
        <v>9857</v>
      </c>
      <c r="R1424" t="s">
        <v>18331</v>
      </c>
      <c r="S1424" t="s">
        <v>18332</v>
      </c>
      <c r="T1424" t="s">
        <v>18333</v>
      </c>
      <c r="U1424" t="s">
        <v>18334</v>
      </c>
      <c r="V1424" t="s">
        <v>10</v>
      </c>
      <c r="W1424" t="s">
        <v>53</v>
      </c>
      <c r="X1424" t="s">
        <v>1578</v>
      </c>
      <c r="Y1424" t="s">
        <v>1484</v>
      </c>
      <c r="Z1424" t="s">
        <v>1566</v>
      </c>
    </row>
    <row r="1425" spans="1:26" hidden="1" x14ac:dyDescent="0.35">
      <c r="A1425">
        <v>353610702</v>
      </c>
      <c r="B1425" s="19">
        <v>43100</v>
      </c>
      <c r="C1425">
        <v>70710963</v>
      </c>
      <c r="D1425">
        <v>14338709</v>
      </c>
      <c r="E1425">
        <v>2384528</v>
      </c>
      <c r="F1425">
        <v>1757316</v>
      </c>
      <c r="G1425">
        <v>1743142</v>
      </c>
      <c r="H1425" t="s">
        <v>18335</v>
      </c>
      <c r="I1425" t="s">
        <v>18336</v>
      </c>
      <c r="J1425" t="s">
        <v>18337</v>
      </c>
      <c r="K1425" t="s">
        <v>18338</v>
      </c>
      <c r="L1425" t="s">
        <v>18339</v>
      </c>
      <c r="M1425" t="s">
        <v>3507</v>
      </c>
      <c r="N1425" t="s">
        <v>18340</v>
      </c>
      <c r="O1425" t="s">
        <v>18341</v>
      </c>
      <c r="P1425" t="s">
        <v>18342</v>
      </c>
      <c r="Q1425" t="s">
        <v>4559</v>
      </c>
      <c r="R1425" t="s">
        <v>18343</v>
      </c>
      <c r="S1425" t="s">
        <v>18344</v>
      </c>
      <c r="T1425" t="s">
        <v>18345</v>
      </c>
      <c r="U1425" t="s">
        <v>10568</v>
      </c>
      <c r="V1425" t="s">
        <v>10</v>
      </c>
      <c r="W1425" t="s">
        <v>53</v>
      </c>
      <c r="X1425" t="s">
        <v>599</v>
      </c>
      <c r="Y1425" t="s">
        <v>509</v>
      </c>
      <c r="Z1425" t="s">
        <v>529</v>
      </c>
    </row>
    <row r="1426" spans="1:26" hidden="1" x14ac:dyDescent="0.35">
      <c r="A1426">
        <v>778554881</v>
      </c>
      <c r="B1426" s="19">
        <v>42947</v>
      </c>
      <c r="C1426">
        <v>35412596</v>
      </c>
      <c r="D1426">
        <v>8719496</v>
      </c>
      <c r="E1426">
        <v>1121754</v>
      </c>
      <c r="F1426">
        <v>478953</v>
      </c>
      <c r="G1426">
        <v>333863</v>
      </c>
      <c r="H1426" t="s">
        <v>18346</v>
      </c>
      <c r="I1426" t="s">
        <v>18347</v>
      </c>
      <c r="J1426" t="s">
        <v>18348</v>
      </c>
      <c r="K1426" t="s">
        <v>18349</v>
      </c>
      <c r="L1426" t="s">
        <v>18350</v>
      </c>
      <c r="M1426" t="s">
        <v>18351</v>
      </c>
      <c r="N1426" t="s">
        <v>144</v>
      </c>
      <c r="O1426" t="s">
        <v>18352</v>
      </c>
      <c r="P1426" t="s">
        <v>18353</v>
      </c>
      <c r="Q1426" t="s">
        <v>17538</v>
      </c>
      <c r="R1426" t="s">
        <v>18354</v>
      </c>
      <c r="S1426" t="s">
        <v>18355</v>
      </c>
      <c r="T1426" t="s">
        <v>18356</v>
      </c>
      <c r="U1426" t="s">
        <v>18357</v>
      </c>
      <c r="V1426" t="s">
        <v>10</v>
      </c>
      <c r="W1426" t="s">
        <v>53</v>
      </c>
      <c r="X1426" t="s">
        <v>998</v>
      </c>
      <c r="Y1426" t="s">
        <v>771</v>
      </c>
      <c r="Z1426" t="s">
        <v>960</v>
      </c>
    </row>
    <row r="1427" spans="1:26" hidden="1" x14ac:dyDescent="0.35">
      <c r="A1427">
        <v>778554881</v>
      </c>
      <c r="B1427" s="19">
        <v>43312</v>
      </c>
      <c r="C1427">
        <v>38851493</v>
      </c>
      <c r="D1427">
        <v>11019588</v>
      </c>
      <c r="E1427">
        <v>1583000</v>
      </c>
      <c r="F1427">
        <v>677832</v>
      </c>
      <c r="G1427">
        <v>505648</v>
      </c>
      <c r="H1427" t="s">
        <v>14865</v>
      </c>
      <c r="I1427" t="s">
        <v>18358</v>
      </c>
      <c r="J1427" t="s">
        <v>18359</v>
      </c>
      <c r="K1427" t="s">
        <v>18360</v>
      </c>
      <c r="L1427" t="s">
        <v>18361</v>
      </c>
      <c r="M1427" t="s">
        <v>8244</v>
      </c>
      <c r="N1427" t="s">
        <v>18362</v>
      </c>
      <c r="O1427" t="s">
        <v>3838</v>
      </c>
      <c r="P1427" t="s">
        <v>2524</v>
      </c>
      <c r="Q1427" t="s">
        <v>18363</v>
      </c>
      <c r="R1427" t="s">
        <v>18364</v>
      </c>
      <c r="S1427" t="s">
        <v>18365</v>
      </c>
      <c r="T1427" t="s">
        <v>18366</v>
      </c>
      <c r="U1427" t="s">
        <v>18367</v>
      </c>
      <c r="V1427" t="s">
        <v>10</v>
      </c>
      <c r="W1427" t="s">
        <v>53</v>
      </c>
      <c r="X1427" t="s">
        <v>998</v>
      </c>
      <c r="Y1427" t="s">
        <v>771</v>
      </c>
      <c r="Z1427" t="s">
        <v>960</v>
      </c>
    </row>
    <row r="1428" spans="1:26" hidden="1" x14ac:dyDescent="0.35">
      <c r="A1428">
        <v>778593103</v>
      </c>
      <c r="B1428" s="19">
        <v>43708</v>
      </c>
      <c r="C1428">
        <v>32529503</v>
      </c>
      <c r="D1428">
        <v>5514105</v>
      </c>
      <c r="E1428">
        <v>1188605</v>
      </c>
      <c r="F1428">
        <v>126108</v>
      </c>
      <c r="G1428">
        <v>121790</v>
      </c>
      <c r="H1428" t="s">
        <v>18368</v>
      </c>
      <c r="I1428" t="s">
        <v>18369</v>
      </c>
      <c r="J1428" t="s">
        <v>18370</v>
      </c>
      <c r="K1428" t="s">
        <v>18371</v>
      </c>
      <c r="L1428" t="s">
        <v>18372</v>
      </c>
      <c r="M1428" t="s">
        <v>18373</v>
      </c>
      <c r="N1428" t="s">
        <v>18374</v>
      </c>
      <c r="O1428" t="s">
        <v>11449</v>
      </c>
      <c r="P1428" t="s">
        <v>18375</v>
      </c>
      <c r="Q1428" t="s">
        <v>9400</v>
      </c>
      <c r="R1428" t="s">
        <v>18376</v>
      </c>
      <c r="S1428" t="s">
        <v>18377</v>
      </c>
      <c r="T1428" t="s">
        <v>18378</v>
      </c>
      <c r="U1428" t="s">
        <v>18379</v>
      </c>
      <c r="V1428" t="s">
        <v>10</v>
      </c>
      <c r="W1428" t="s">
        <v>53</v>
      </c>
      <c r="X1428" t="s">
        <v>980</v>
      </c>
      <c r="Y1428" t="s">
        <v>771</v>
      </c>
      <c r="Z1428" t="s">
        <v>960</v>
      </c>
    </row>
    <row r="1429" spans="1:26" hidden="1" x14ac:dyDescent="0.35">
      <c r="A1429">
        <v>504001504</v>
      </c>
      <c r="B1429" s="19">
        <v>42735</v>
      </c>
      <c r="C1429">
        <v>31639055</v>
      </c>
      <c r="D1429">
        <v>30449309</v>
      </c>
      <c r="E1429">
        <v>1348930</v>
      </c>
      <c r="F1429">
        <v>107269</v>
      </c>
      <c r="G1429">
        <v>-24919</v>
      </c>
      <c r="H1429" t="s">
        <v>18380</v>
      </c>
      <c r="I1429" t="s">
        <v>18381</v>
      </c>
      <c r="J1429" t="s">
        <v>18382</v>
      </c>
      <c r="K1429" t="s">
        <v>18383</v>
      </c>
      <c r="L1429" t="s">
        <v>18384</v>
      </c>
      <c r="M1429" t="s">
        <v>18385</v>
      </c>
      <c r="N1429" t="s">
        <v>18386</v>
      </c>
      <c r="O1429" t="s">
        <v>18387</v>
      </c>
      <c r="P1429" t="s">
        <v>18388</v>
      </c>
      <c r="Q1429" t="s">
        <v>49</v>
      </c>
      <c r="R1429" t="s">
        <v>18389</v>
      </c>
      <c r="S1429" t="s">
        <v>16784</v>
      </c>
      <c r="T1429" t="s">
        <v>18390</v>
      </c>
      <c r="U1429" t="s">
        <v>18391</v>
      </c>
      <c r="V1429" t="s">
        <v>10</v>
      </c>
      <c r="W1429" t="s">
        <v>53</v>
      </c>
      <c r="X1429" t="s">
        <v>1741</v>
      </c>
      <c r="Y1429" t="s">
        <v>1484</v>
      </c>
      <c r="Z1429" t="s">
        <v>1677</v>
      </c>
    </row>
    <row r="1430" spans="1:26" hidden="1" x14ac:dyDescent="0.35">
      <c r="A1430">
        <v>509277828</v>
      </c>
      <c r="B1430" s="19">
        <v>45291</v>
      </c>
      <c r="C1430">
        <v>46049134</v>
      </c>
      <c r="D1430">
        <v>26831794</v>
      </c>
      <c r="E1430">
        <v>6298052</v>
      </c>
      <c r="F1430">
        <v>3870528</v>
      </c>
      <c r="G1430">
        <v>2921964</v>
      </c>
      <c r="H1430" t="s">
        <v>49</v>
      </c>
      <c r="I1430" t="s">
        <v>18392</v>
      </c>
      <c r="J1430" t="s">
        <v>18393</v>
      </c>
      <c r="K1430" t="s">
        <v>18394</v>
      </c>
      <c r="L1430" t="s">
        <v>18395</v>
      </c>
      <c r="M1430" t="s">
        <v>18396</v>
      </c>
      <c r="N1430" t="s">
        <v>18397</v>
      </c>
      <c r="O1430" t="s">
        <v>49</v>
      </c>
      <c r="P1430" t="s">
        <v>18398</v>
      </c>
      <c r="Q1430" t="s">
        <v>16615</v>
      </c>
      <c r="R1430" t="s">
        <v>18399</v>
      </c>
      <c r="S1430" t="s">
        <v>18400</v>
      </c>
      <c r="T1430" t="s">
        <v>18401</v>
      </c>
      <c r="U1430" t="s">
        <v>18402</v>
      </c>
      <c r="V1430" t="s">
        <v>10</v>
      </c>
      <c r="W1430" t="s">
        <v>53</v>
      </c>
      <c r="X1430" t="s">
        <v>1110</v>
      </c>
      <c r="Y1430" t="s">
        <v>1001</v>
      </c>
      <c r="Z1430" t="s">
        <v>1052</v>
      </c>
    </row>
    <row r="1431" spans="1:26" hidden="1" x14ac:dyDescent="0.35">
      <c r="A1431">
        <v>399060821</v>
      </c>
      <c r="B1431" s="19">
        <v>43708</v>
      </c>
      <c r="C1431">
        <v>70676707</v>
      </c>
      <c r="D1431">
        <v>26237493</v>
      </c>
      <c r="E1431">
        <v>1669551</v>
      </c>
      <c r="F1431">
        <v>1063717</v>
      </c>
      <c r="G1431">
        <v>614029</v>
      </c>
      <c r="H1431" t="s">
        <v>18403</v>
      </c>
      <c r="I1431" t="s">
        <v>18404</v>
      </c>
      <c r="J1431" t="s">
        <v>9670</v>
      </c>
      <c r="K1431" t="s">
        <v>18405</v>
      </c>
      <c r="L1431" t="s">
        <v>18406</v>
      </c>
      <c r="M1431" t="s">
        <v>18407</v>
      </c>
      <c r="N1431" t="s">
        <v>18408</v>
      </c>
      <c r="O1431" t="s">
        <v>18409</v>
      </c>
      <c r="P1431" t="s">
        <v>4147</v>
      </c>
      <c r="Q1431" t="s">
        <v>4663</v>
      </c>
      <c r="R1431" t="s">
        <v>18410</v>
      </c>
      <c r="S1431" t="s">
        <v>18411</v>
      </c>
      <c r="T1431" t="s">
        <v>18412</v>
      </c>
      <c r="U1431" t="s">
        <v>18413</v>
      </c>
      <c r="V1431" t="s">
        <v>10</v>
      </c>
      <c r="W1431" t="s">
        <v>53</v>
      </c>
      <c r="X1431" t="s">
        <v>831</v>
      </c>
      <c r="Y1431" t="s">
        <v>771</v>
      </c>
      <c r="Z1431" t="s">
        <v>799</v>
      </c>
    </row>
    <row r="1432" spans="1:26" hidden="1" x14ac:dyDescent="0.35">
      <c r="A1432">
        <v>354068546</v>
      </c>
      <c r="B1432" s="19">
        <v>42369</v>
      </c>
      <c r="C1432">
        <v>20521862</v>
      </c>
      <c r="D1432">
        <v>17191470</v>
      </c>
      <c r="E1432">
        <v>-6577273</v>
      </c>
      <c r="F1432">
        <v>-7168052</v>
      </c>
      <c r="G1432">
        <v>-3953682</v>
      </c>
      <c r="H1432" t="s">
        <v>18414</v>
      </c>
      <c r="I1432" t="s">
        <v>18415</v>
      </c>
      <c r="J1432" t="s">
        <v>18416</v>
      </c>
      <c r="K1432" t="s">
        <v>18417</v>
      </c>
      <c r="L1432" t="s">
        <v>18418</v>
      </c>
      <c r="M1432" t="s">
        <v>18419</v>
      </c>
      <c r="N1432" t="s">
        <v>18420</v>
      </c>
      <c r="O1432" t="s">
        <v>18421</v>
      </c>
      <c r="P1432" t="s">
        <v>18422</v>
      </c>
      <c r="Q1432" t="s">
        <v>18423</v>
      </c>
      <c r="R1432" t="s">
        <v>18424</v>
      </c>
      <c r="S1432" t="s">
        <v>18425</v>
      </c>
      <c r="T1432" t="s">
        <v>18426</v>
      </c>
      <c r="U1432" t="s">
        <v>18427</v>
      </c>
      <c r="V1432" t="s">
        <v>10</v>
      </c>
      <c r="W1432" t="s">
        <v>53</v>
      </c>
      <c r="X1432" t="s">
        <v>1745</v>
      </c>
      <c r="Y1432" t="s">
        <v>1484</v>
      </c>
      <c r="Z1432" t="s">
        <v>1677</v>
      </c>
    </row>
    <row r="1433" spans="1:26" hidden="1" x14ac:dyDescent="0.35">
      <c r="A1433">
        <v>357200054</v>
      </c>
      <c r="B1433" s="19">
        <v>45657</v>
      </c>
      <c r="C1433">
        <v>2924819000</v>
      </c>
      <c r="D1433">
        <v>3874350000</v>
      </c>
      <c r="E1433">
        <v>5293992000</v>
      </c>
      <c r="F1433">
        <v>166236000</v>
      </c>
      <c r="G1433">
        <v>102759000</v>
      </c>
      <c r="H1433" t="s">
        <v>18428</v>
      </c>
      <c r="I1433" t="s">
        <v>18429</v>
      </c>
      <c r="J1433" t="s">
        <v>18430</v>
      </c>
      <c r="K1433" t="s">
        <v>18431</v>
      </c>
      <c r="L1433" t="s">
        <v>18432</v>
      </c>
      <c r="M1433" t="s">
        <v>49</v>
      </c>
      <c r="N1433" t="s">
        <v>18433</v>
      </c>
      <c r="O1433" t="s">
        <v>18434</v>
      </c>
      <c r="P1433" t="s">
        <v>18435</v>
      </c>
      <c r="Q1433" t="s">
        <v>49</v>
      </c>
      <c r="R1433" t="s">
        <v>18436</v>
      </c>
      <c r="S1433" t="s">
        <v>18437</v>
      </c>
      <c r="T1433" t="s">
        <v>18438</v>
      </c>
      <c r="U1433" t="s">
        <v>18439</v>
      </c>
      <c r="V1433" t="s">
        <v>10</v>
      </c>
      <c r="W1433" t="s">
        <v>53</v>
      </c>
      <c r="X1433" t="s">
        <v>1826</v>
      </c>
      <c r="Y1433" t="s">
        <v>1803</v>
      </c>
      <c r="Z1433" t="s">
        <v>1827</v>
      </c>
    </row>
    <row r="1434" spans="1:26" hidden="1" x14ac:dyDescent="0.35">
      <c r="A1434">
        <v>421472143</v>
      </c>
      <c r="B1434" s="19">
        <v>43100</v>
      </c>
      <c r="C1434">
        <v>23499884</v>
      </c>
      <c r="D1434">
        <v>11236921</v>
      </c>
      <c r="E1434">
        <v>2316521</v>
      </c>
      <c r="F1434">
        <v>2151177</v>
      </c>
      <c r="G1434">
        <v>1304479</v>
      </c>
      <c r="H1434" t="s">
        <v>18440</v>
      </c>
      <c r="I1434" t="s">
        <v>18441</v>
      </c>
      <c r="J1434" t="s">
        <v>18442</v>
      </c>
      <c r="K1434" t="s">
        <v>18443</v>
      </c>
      <c r="L1434" t="s">
        <v>18444</v>
      </c>
      <c r="M1434" t="s">
        <v>18445</v>
      </c>
      <c r="N1434" t="s">
        <v>18446</v>
      </c>
      <c r="O1434" t="s">
        <v>18447</v>
      </c>
      <c r="P1434" t="s">
        <v>18448</v>
      </c>
      <c r="Q1434" t="s">
        <v>18449</v>
      </c>
      <c r="R1434" t="s">
        <v>18450</v>
      </c>
      <c r="S1434" t="s">
        <v>18451</v>
      </c>
      <c r="T1434" t="s">
        <v>18452</v>
      </c>
      <c r="U1434" t="s">
        <v>18453</v>
      </c>
      <c r="V1434" t="s">
        <v>10</v>
      </c>
      <c r="W1434" t="s">
        <v>53</v>
      </c>
      <c r="X1434" t="s">
        <v>520</v>
      </c>
      <c r="Y1434" t="s">
        <v>509</v>
      </c>
      <c r="Z1434" t="s">
        <v>510</v>
      </c>
    </row>
    <row r="1435" spans="1:26" hidden="1" x14ac:dyDescent="0.35">
      <c r="A1435">
        <v>501485676</v>
      </c>
      <c r="B1435" s="19">
        <v>42004</v>
      </c>
      <c r="C1435">
        <v>176642076</v>
      </c>
      <c r="D1435">
        <v>35266472</v>
      </c>
      <c r="E1435">
        <v>3307979</v>
      </c>
      <c r="F1435">
        <v>2091445</v>
      </c>
      <c r="G1435">
        <v>0</v>
      </c>
      <c r="H1435" t="s">
        <v>18454</v>
      </c>
      <c r="I1435" t="s">
        <v>18455</v>
      </c>
      <c r="J1435" t="s">
        <v>67</v>
      </c>
      <c r="K1435" t="s">
        <v>6493</v>
      </c>
      <c r="L1435" t="s">
        <v>18456</v>
      </c>
      <c r="M1435" t="s">
        <v>18457</v>
      </c>
      <c r="N1435" t="s">
        <v>133</v>
      </c>
      <c r="O1435" t="s">
        <v>18458</v>
      </c>
      <c r="P1435" t="s">
        <v>18459</v>
      </c>
      <c r="Q1435" t="s">
        <v>18460</v>
      </c>
      <c r="R1435" t="s">
        <v>18461</v>
      </c>
      <c r="S1435" t="s">
        <v>18462</v>
      </c>
      <c r="T1435" t="s">
        <v>18463</v>
      </c>
      <c r="U1435" t="s">
        <v>18464</v>
      </c>
      <c r="V1435" t="s">
        <v>10</v>
      </c>
      <c r="W1435" t="s">
        <v>53</v>
      </c>
      <c r="X1435" t="s">
        <v>1150</v>
      </c>
      <c r="Y1435" t="s">
        <v>1125</v>
      </c>
      <c r="Z1435" t="s">
        <v>1126</v>
      </c>
    </row>
    <row r="1436" spans="1:26" hidden="1" x14ac:dyDescent="0.35">
      <c r="A1436">
        <v>501485825</v>
      </c>
      <c r="B1436" s="19">
        <v>42735</v>
      </c>
      <c r="C1436">
        <v>70789794</v>
      </c>
      <c r="D1436">
        <v>20913965</v>
      </c>
      <c r="E1436">
        <v>1559911</v>
      </c>
      <c r="F1436">
        <v>1558283</v>
      </c>
      <c r="G1436">
        <v>0</v>
      </c>
      <c r="H1436" t="s">
        <v>49</v>
      </c>
      <c r="I1436" t="s">
        <v>15160</v>
      </c>
      <c r="J1436" t="s">
        <v>67</v>
      </c>
      <c r="K1436" t="s">
        <v>13684</v>
      </c>
      <c r="L1436" t="s">
        <v>3631</v>
      </c>
      <c r="M1436" t="s">
        <v>3476</v>
      </c>
      <c r="N1436" t="s">
        <v>2131</v>
      </c>
      <c r="O1436" t="s">
        <v>49</v>
      </c>
      <c r="P1436" t="s">
        <v>18465</v>
      </c>
      <c r="Q1436" t="s">
        <v>2889</v>
      </c>
      <c r="R1436" t="s">
        <v>18466</v>
      </c>
      <c r="S1436" t="s">
        <v>18467</v>
      </c>
      <c r="T1436" t="s">
        <v>10771</v>
      </c>
      <c r="U1436" t="s">
        <v>18468</v>
      </c>
      <c r="V1436" t="s">
        <v>10</v>
      </c>
      <c r="W1436" t="s">
        <v>53</v>
      </c>
      <c r="X1436" t="s">
        <v>1226</v>
      </c>
      <c r="Y1436" t="s">
        <v>1125</v>
      </c>
      <c r="Z1436" t="s">
        <v>1174</v>
      </c>
    </row>
    <row r="1437" spans="1:26" hidden="1" x14ac:dyDescent="0.35">
      <c r="A1437">
        <v>501547251</v>
      </c>
      <c r="B1437" s="19">
        <v>44196</v>
      </c>
      <c r="C1437">
        <v>69383326</v>
      </c>
      <c r="D1437">
        <v>8490769</v>
      </c>
      <c r="E1437">
        <v>1635385</v>
      </c>
      <c r="F1437">
        <v>1627926</v>
      </c>
      <c r="G1437">
        <v>0</v>
      </c>
      <c r="H1437" t="s">
        <v>18469</v>
      </c>
      <c r="I1437" t="s">
        <v>18470</v>
      </c>
      <c r="J1437" t="s">
        <v>67</v>
      </c>
      <c r="K1437" t="s">
        <v>3866</v>
      </c>
      <c r="L1437" t="s">
        <v>18471</v>
      </c>
      <c r="M1437" t="s">
        <v>18472</v>
      </c>
      <c r="N1437" t="s">
        <v>2104</v>
      </c>
      <c r="O1437" t="s">
        <v>18473</v>
      </c>
      <c r="P1437" t="s">
        <v>18474</v>
      </c>
      <c r="Q1437" t="s">
        <v>8958</v>
      </c>
      <c r="R1437" t="s">
        <v>18475</v>
      </c>
      <c r="S1437" t="s">
        <v>18476</v>
      </c>
      <c r="T1437" t="s">
        <v>18477</v>
      </c>
      <c r="U1437" t="s">
        <v>18478</v>
      </c>
      <c r="V1437" t="s">
        <v>10</v>
      </c>
      <c r="W1437" t="s">
        <v>53</v>
      </c>
      <c r="X1437" t="s">
        <v>1154</v>
      </c>
      <c r="Y1437" t="s">
        <v>1125</v>
      </c>
      <c r="Z1437" t="s">
        <v>1126</v>
      </c>
    </row>
    <row r="1438" spans="1:26" hidden="1" x14ac:dyDescent="0.35">
      <c r="A1438">
        <v>403031867</v>
      </c>
      <c r="B1438" s="19">
        <v>42369</v>
      </c>
      <c r="C1438">
        <v>126800208</v>
      </c>
      <c r="D1438">
        <v>16841408</v>
      </c>
      <c r="E1438">
        <v>3552597</v>
      </c>
      <c r="F1438">
        <v>3564836</v>
      </c>
      <c r="G1438">
        <v>0</v>
      </c>
      <c r="H1438" t="s">
        <v>49</v>
      </c>
      <c r="I1438" t="s">
        <v>18479</v>
      </c>
      <c r="J1438" t="s">
        <v>67</v>
      </c>
      <c r="K1438" t="s">
        <v>12173</v>
      </c>
      <c r="L1438" t="s">
        <v>18480</v>
      </c>
      <c r="M1438" t="s">
        <v>4649</v>
      </c>
      <c r="N1438" t="s">
        <v>18481</v>
      </c>
      <c r="O1438" t="s">
        <v>49</v>
      </c>
      <c r="P1438" t="s">
        <v>15288</v>
      </c>
      <c r="Q1438" t="s">
        <v>18482</v>
      </c>
      <c r="R1438" t="s">
        <v>18483</v>
      </c>
      <c r="S1438" t="s">
        <v>18484</v>
      </c>
      <c r="T1438" t="s">
        <v>18485</v>
      </c>
      <c r="U1438" t="s">
        <v>18486</v>
      </c>
      <c r="V1438" t="s">
        <v>10</v>
      </c>
      <c r="W1438" t="s">
        <v>53</v>
      </c>
      <c r="X1438" t="s">
        <v>1167</v>
      </c>
      <c r="Y1438" t="s">
        <v>1125</v>
      </c>
      <c r="Z1438" t="s">
        <v>1163</v>
      </c>
    </row>
    <row r="1439" spans="1:26" hidden="1" x14ac:dyDescent="0.35">
      <c r="A1439">
        <v>501570675</v>
      </c>
      <c r="B1439" s="19">
        <v>44196</v>
      </c>
      <c r="C1439">
        <v>92683723</v>
      </c>
      <c r="D1439">
        <v>21351409</v>
      </c>
      <c r="E1439">
        <v>1379081</v>
      </c>
      <c r="F1439">
        <v>-1108668</v>
      </c>
      <c r="G1439">
        <v>78250</v>
      </c>
      <c r="H1439" t="s">
        <v>18487</v>
      </c>
      <c r="I1439" t="s">
        <v>18488</v>
      </c>
      <c r="J1439" t="s">
        <v>18489</v>
      </c>
      <c r="K1439" t="s">
        <v>18490</v>
      </c>
      <c r="L1439" t="s">
        <v>18491</v>
      </c>
      <c r="M1439" t="s">
        <v>18492</v>
      </c>
      <c r="N1439" t="s">
        <v>6918</v>
      </c>
      <c r="O1439" t="s">
        <v>18493</v>
      </c>
      <c r="P1439" t="s">
        <v>13466</v>
      </c>
      <c r="Q1439" t="s">
        <v>2349</v>
      </c>
      <c r="R1439" t="s">
        <v>18494</v>
      </c>
      <c r="S1439" t="s">
        <v>18495</v>
      </c>
      <c r="T1439" t="s">
        <v>18496</v>
      </c>
      <c r="U1439" t="s">
        <v>18497</v>
      </c>
      <c r="V1439" t="s">
        <v>10</v>
      </c>
      <c r="W1439" t="s">
        <v>53</v>
      </c>
      <c r="X1439" t="s">
        <v>966</v>
      </c>
      <c r="Y1439" t="s">
        <v>771</v>
      </c>
      <c r="Z1439" t="s">
        <v>960</v>
      </c>
    </row>
    <row r="1440" spans="1:26" hidden="1" x14ac:dyDescent="0.35">
      <c r="A1440">
        <v>403064694</v>
      </c>
      <c r="B1440" s="19">
        <v>43465</v>
      </c>
      <c r="C1440">
        <v>110369570</v>
      </c>
      <c r="D1440">
        <v>26171580</v>
      </c>
      <c r="E1440">
        <v>2540987</v>
      </c>
      <c r="F1440">
        <v>2515857</v>
      </c>
      <c r="G1440">
        <v>0</v>
      </c>
      <c r="H1440" t="s">
        <v>6118</v>
      </c>
      <c r="I1440" t="s">
        <v>18498</v>
      </c>
      <c r="J1440" t="s">
        <v>67</v>
      </c>
      <c r="K1440" t="s">
        <v>10170</v>
      </c>
      <c r="L1440" t="s">
        <v>6339</v>
      </c>
      <c r="M1440" t="s">
        <v>3710</v>
      </c>
      <c r="N1440" t="s">
        <v>6122</v>
      </c>
      <c r="O1440" t="s">
        <v>49</v>
      </c>
      <c r="P1440" t="s">
        <v>18499</v>
      </c>
      <c r="Q1440" t="s">
        <v>10678</v>
      </c>
      <c r="R1440" t="s">
        <v>18500</v>
      </c>
      <c r="S1440" t="s">
        <v>18501</v>
      </c>
      <c r="T1440" t="s">
        <v>18502</v>
      </c>
      <c r="U1440" t="s">
        <v>18503</v>
      </c>
      <c r="V1440" t="s">
        <v>10</v>
      </c>
      <c r="W1440" t="s">
        <v>53</v>
      </c>
      <c r="X1440" t="s">
        <v>1210</v>
      </c>
      <c r="Y1440" t="s">
        <v>1125</v>
      </c>
      <c r="Z1440" t="s">
        <v>1174</v>
      </c>
    </row>
    <row r="1441" spans="1:26" hidden="1" x14ac:dyDescent="0.35">
      <c r="A1441">
        <v>414992560</v>
      </c>
      <c r="B1441" s="19">
        <v>42004</v>
      </c>
      <c r="C1441">
        <v>130095771</v>
      </c>
      <c r="D1441">
        <v>36650359</v>
      </c>
      <c r="E1441">
        <v>4361714</v>
      </c>
      <c r="F1441">
        <v>4347252</v>
      </c>
      <c r="G1441">
        <v>0</v>
      </c>
      <c r="H1441" t="s">
        <v>49</v>
      </c>
      <c r="I1441" t="s">
        <v>8347</v>
      </c>
      <c r="J1441" t="s">
        <v>67</v>
      </c>
      <c r="K1441" t="s">
        <v>7104</v>
      </c>
      <c r="L1441" t="s">
        <v>18504</v>
      </c>
      <c r="M1441" t="s">
        <v>18505</v>
      </c>
      <c r="N1441" t="s">
        <v>2104</v>
      </c>
      <c r="O1441" t="s">
        <v>49</v>
      </c>
      <c r="P1441" t="s">
        <v>18506</v>
      </c>
      <c r="Q1441" t="s">
        <v>18507</v>
      </c>
      <c r="R1441" t="s">
        <v>18508</v>
      </c>
      <c r="S1441" t="s">
        <v>18509</v>
      </c>
      <c r="T1441" t="s">
        <v>18510</v>
      </c>
      <c r="U1441" t="s">
        <v>18511</v>
      </c>
      <c r="V1441" t="s">
        <v>10</v>
      </c>
      <c r="W1441" t="s">
        <v>53</v>
      </c>
      <c r="X1441" t="s">
        <v>1196</v>
      </c>
      <c r="Y1441" t="s">
        <v>1125</v>
      </c>
      <c r="Z1441" t="s">
        <v>1174</v>
      </c>
    </row>
    <row r="1442" spans="1:26" hidden="1" x14ac:dyDescent="0.35">
      <c r="A1442">
        <v>432395523</v>
      </c>
      <c r="B1442" s="19">
        <v>42735</v>
      </c>
      <c r="C1442">
        <v>39052919</v>
      </c>
      <c r="D1442">
        <v>20535675</v>
      </c>
      <c r="E1442">
        <v>6381981</v>
      </c>
      <c r="F1442">
        <v>5671062</v>
      </c>
      <c r="G1442">
        <v>3901798</v>
      </c>
      <c r="H1442" t="s">
        <v>18512</v>
      </c>
      <c r="I1442" t="s">
        <v>18513</v>
      </c>
      <c r="J1442" t="s">
        <v>18514</v>
      </c>
      <c r="K1442" t="s">
        <v>18515</v>
      </c>
      <c r="L1442" t="s">
        <v>18516</v>
      </c>
      <c r="M1442" t="s">
        <v>49</v>
      </c>
      <c r="N1442" t="s">
        <v>18517</v>
      </c>
      <c r="O1442" t="s">
        <v>116</v>
      </c>
      <c r="P1442" t="s">
        <v>3388</v>
      </c>
      <c r="Q1442" t="s">
        <v>18518</v>
      </c>
      <c r="R1442" t="s">
        <v>18519</v>
      </c>
      <c r="S1442" t="s">
        <v>5457</v>
      </c>
      <c r="T1442" t="s">
        <v>18520</v>
      </c>
      <c r="U1442" t="s">
        <v>18521</v>
      </c>
      <c r="V1442" t="s">
        <v>10</v>
      </c>
      <c r="W1442" t="s">
        <v>53</v>
      </c>
      <c r="X1442" t="s">
        <v>1108</v>
      </c>
      <c r="Y1442" t="s">
        <v>1001</v>
      </c>
      <c r="Z1442" t="s">
        <v>1052</v>
      </c>
    </row>
    <row r="1443" spans="1:26" hidden="1" x14ac:dyDescent="0.35">
      <c r="A1443">
        <v>444305692</v>
      </c>
      <c r="B1443" s="19">
        <v>43465</v>
      </c>
      <c r="C1443">
        <v>39953634</v>
      </c>
      <c r="D1443">
        <v>18114024</v>
      </c>
      <c r="E1443">
        <v>-1889984</v>
      </c>
      <c r="F1443">
        <v>-3355220</v>
      </c>
      <c r="G1443">
        <v>-5776522</v>
      </c>
      <c r="H1443" t="s">
        <v>18522</v>
      </c>
      <c r="I1443" t="s">
        <v>18523</v>
      </c>
      <c r="J1443" t="s">
        <v>18524</v>
      </c>
      <c r="K1443" t="s">
        <v>18525</v>
      </c>
      <c r="L1443" t="s">
        <v>18526</v>
      </c>
      <c r="M1443" t="s">
        <v>18527</v>
      </c>
      <c r="N1443" t="s">
        <v>18528</v>
      </c>
      <c r="O1443" t="s">
        <v>18529</v>
      </c>
      <c r="P1443" t="s">
        <v>18530</v>
      </c>
      <c r="Q1443" t="s">
        <v>18531</v>
      </c>
      <c r="R1443" t="s">
        <v>18532</v>
      </c>
      <c r="S1443" t="s">
        <v>18533</v>
      </c>
      <c r="T1443" t="s">
        <v>18534</v>
      </c>
      <c r="U1443" t="s">
        <v>18535</v>
      </c>
      <c r="V1443" t="s">
        <v>10</v>
      </c>
      <c r="W1443" t="s">
        <v>53</v>
      </c>
      <c r="X1443" t="s">
        <v>565</v>
      </c>
      <c r="Y1443" t="s">
        <v>509</v>
      </c>
      <c r="Z1443" t="s">
        <v>529</v>
      </c>
    </row>
    <row r="1444" spans="1:26" hidden="1" x14ac:dyDescent="0.35">
      <c r="A1444">
        <v>509277828</v>
      </c>
      <c r="B1444" s="19">
        <v>44926</v>
      </c>
      <c r="C1444">
        <v>39590342</v>
      </c>
      <c r="D1444">
        <v>22001606</v>
      </c>
      <c r="E1444">
        <v>5765124</v>
      </c>
      <c r="F1444">
        <v>3703501</v>
      </c>
      <c r="G1444">
        <v>2715779</v>
      </c>
      <c r="H1444" t="s">
        <v>49</v>
      </c>
      <c r="I1444" t="s">
        <v>18536</v>
      </c>
      <c r="J1444" t="s">
        <v>18537</v>
      </c>
      <c r="K1444" t="s">
        <v>18538</v>
      </c>
      <c r="L1444" t="s">
        <v>18539</v>
      </c>
      <c r="M1444" t="s">
        <v>3753</v>
      </c>
      <c r="N1444" t="s">
        <v>6401</v>
      </c>
      <c r="O1444" t="s">
        <v>49</v>
      </c>
      <c r="P1444" t="s">
        <v>18540</v>
      </c>
      <c r="Q1444" t="s">
        <v>16568</v>
      </c>
      <c r="R1444" t="s">
        <v>18541</v>
      </c>
      <c r="S1444" t="s">
        <v>18542</v>
      </c>
      <c r="T1444" t="s">
        <v>12150</v>
      </c>
      <c r="U1444" t="s">
        <v>13632</v>
      </c>
      <c r="V1444" t="s">
        <v>10</v>
      </c>
      <c r="W1444" t="s">
        <v>53</v>
      </c>
      <c r="X1444" t="s">
        <v>1110</v>
      </c>
      <c r="Y1444" t="s">
        <v>1001</v>
      </c>
      <c r="Z1444" t="s">
        <v>1052</v>
      </c>
    </row>
    <row r="1445" spans="1:26" hidden="1" x14ac:dyDescent="0.35">
      <c r="A1445">
        <v>432573467</v>
      </c>
      <c r="B1445" s="19">
        <v>43465</v>
      </c>
      <c r="C1445">
        <v>135292099</v>
      </c>
      <c r="D1445">
        <v>93060567</v>
      </c>
      <c r="E1445">
        <v>13575389</v>
      </c>
      <c r="F1445">
        <v>8043496</v>
      </c>
      <c r="G1445">
        <v>6685688</v>
      </c>
      <c r="H1445" t="s">
        <v>18543</v>
      </c>
      <c r="I1445" t="s">
        <v>18544</v>
      </c>
      <c r="J1445" t="s">
        <v>18545</v>
      </c>
      <c r="K1445" t="s">
        <v>18546</v>
      </c>
      <c r="L1445" t="s">
        <v>12280</v>
      </c>
      <c r="M1445" t="s">
        <v>18547</v>
      </c>
      <c r="N1445" t="s">
        <v>18548</v>
      </c>
      <c r="O1445" t="s">
        <v>7271</v>
      </c>
      <c r="P1445" t="s">
        <v>18549</v>
      </c>
      <c r="Q1445" t="s">
        <v>18550</v>
      </c>
      <c r="R1445" t="s">
        <v>18551</v>
      </c>
      <c r="S1445" t="s">
        <v>18552</v>
      </c>
      <c r="T1445" t="s">
        <v>11456</v>
      </c>
      <c r="U1445" t="s">
        <v>18553</v>
      </c>
      <c r="V1445" t="s">
        <v>10</v>
      </c>
      <c r="W1445" t="s">
        <v>53</v>
      </c>
      <c r="X1445" t="s">
        <v>748</v>
      </c>
      <c r="Y1445" t="s">
        <v>509</v>
      </c>
      <c r="Z1445" t="s">
        <v>746</v>
      </c>
    </row>
    <row r="1446" spans="1:26" hidden="1" x14ac:dyDescent="0.35">
      <c r="A1446">
        <v>432573467</v>
      </c>
      <c r="B1446" s="19">
        <v>44196</v>
      </c>
      <c r="C1446">
        <v>84970100</v>
      </c>
      <c r="D1446">
        <v>63448806</v>
      </c>
      <c r="E1446">
        <v>-4019673</v>
      </c>
      <c r="F1446">
        <v>-9280446</v>
      </c>
      <c r="G1446">
        <v>-9191871</v>
      </c>
      <c r="H1446" t="s">
        <v>18554</v>
      </c>
      <c r="I1446" t="s">
        <v>18555</v>
      </c>
      <c r="J1446" t="s">
        <v>18556</v>
      </c>
      <c r="K1446" t="s">
        <v>18557</v>
      </c>
      <c r="L1446" t="s">
        <v>9708</v>
      </c>
      <c r="M1446" t="s">
        <v>18558</v>
      </c>
      <c r="N1446" t="s">
        <v>18559</v>
      </c>
      <c r="O1446" t="s">
        <v>1979</v>
      </c>
      <c r="P1446" t="s">
        <v>18560</v>
      </c>
      <c r="Q1446" t="s">
        <v>18561</v>
      </c>
      <c r="R1446" t="s">
        <v>18562</v>
      </c>
      <c r="S1446" t="s">
        <v>13821</v>
      </c>
      <c r="T1446" t="s">
        <v>18563</v>
      </c>
      <c r="U1446" t="s">
        <v>18564</v>
      </c>
      <c r="V1446" t="s">
        <v>10</v>
      </c>
      <c r="W1446" t="s">
        <v>53</v>
      </c>
      <c r="X1446" t="s">
        <v>748</v>
      </c>
      <c r="Y1446" t="s">
        <v>509</v>
      </c>
      <c r="Z1446" t="s">
        <v>746</v>
      </c>
    </row>
    <row r="1447" spans="1:26" hidden="1" x14ac:dyDescent="0.35">
      <c r="A1447">
        <v>444502025</v>
      </c>
      <c r="B1447" s="19">
        <v>42794</v>
      </c>
      <c r="C1447">
        <v>651476816</v>
      </c>
      <c r="D1447">
        <v>252741578</v>
      </c>
      <c r="E1447">
        <v>30821306</v>
      </c>
      <c r="F1447">
        <v>40434988</v>
      </c>
      <c r="G1447">
        <v>22447079</v>
      </c>
      <c r="H1447" t="s">
        <v>18565</v>
      </c>
      <c r="I1447" t="s">
        <v>18566</v>
      </c>
      <c r="J1447" t="s">
        <v>18567</v>
      </c>
      <c r="K1447" t="s">
        <v>18568</v>
      </c>
      <c r="L1447" t="s">
        <v>18569</v>
      </c>
      <c r="M1447" t="s">
        <v>5893</v>
      </c>
      <c r="N1447" t="s">
        <v>10185</v>
      </c>
      <c r="O1447" t="s">
        <v>11127</v>
      </c>
      <c r="P1447" t="s">
        <v>8943</v>
      </c>
      <c r="Q1447" t="s">
        <v>18570</v>
      </c>
      <c r="R1447" t="s">
        <v>18571</v>
      </c>
      <c r="S1447" t="s">
        <v>18572</v>
      </c>
      <c r="T1447" t="s">
        <v>18573</v>
      </c>
      <c r="U1447" t="s">
        <v>6176</v>
      </c>
      <c r="V1447" t="s">
        <v>10</v>
      </c>
      <c r="W1447" t="s">
        <v>53</v>
      </c>
      <c r="X1447" t="s">
        <v>1676</v>
      </c>
      <c r="Y1447" t="s">
        <v>1484</v>
      </c>
      <c r="Z1447" t="s">
        <v>1677</v>
      </c>
    </row>
    <row r="1448" spans="1:26" hidden="1" x14ac:dyDescent="0.35">
      <c r="A1448">
        <v>403031867</v>
      </c>
      <c r="B1448" s="19">
        <v>42735</v>
      </c>
      <c r="C1448">
        <v>132531617</v>
      </c>
      <c r="D1448">
        <v>16150283</v>
      </c>
      <c r="E1448">
        <v>3218071</v>
      </c>
      <c r="F1448">
        <v>3212370</v>
      </c>
      <c r="G1448">
        <v>0</v>
      </c>
      <c r="H1448" t="s">
        <v>49</v>
      </c>
      <c r="I1448" t="s">
        <v>18574</v>
      </c>
      <c r="J1448" t="s">
        <v>67</v>
      </c>
      <c r="K1448" t="s">
        <v>4546</v>
      </c>
      <c r="L1448" t="s">
        <v>18575</v>
      </c>
      <c r="M1448" t="s">
        <v>2824</v>
      </c>
      <c r="N1448" t="s">
        <v>4472</v>
      </c>
      <c r="O1448" t="s">
        <v>49</v>
      </c>
      <c r="P1448" t="s">
        <v>6896</v>
      </c>
      <c r="Q1448" t="s">
        <v>9283</v>
      </c>
      <c r="R1448" t="s">
        <v>18576</v>
      </c>
      <c r="S1448" t="s">
        <v>18577</v>
      </c>
      <c r="T1448" t="s">
        <v>18578</v>
      </c>
      <c r="U1448" t="s">
        <v>18579</v>
      </c>
      <c r="V1448" t="s">
        <v>10</v>
      </c>
      <c r="W1448" t="s">
        <v>53</v>
      </c>
      <c r="X1448" t="s">
        <v>1167</v>
      </c>
      <c r="Y1448" t="s">
        <v>1125</v>
      </c>
      <c r="Z1448" t="s">
        <v>1163</v>
      </c>
    </row>
    <row r="1449" spans="1:26" hidden="1" x14ac:dyDescent="0.35">
      <c r="A1449">
        <v>403032329</v>
      </c>
      <c r="B1449" s="19">
        <v>43830</v>
      </c>
      <c r="C1449">
        <v>67077693</v>
      </c>
      <c r="D1449">
        <v>18739535</v>
      </c>
      <c r="E1449">
        <v>1836647</v>
      </c>
      <c r="F1449">
        <v>1841666</v>
      </c>
      <c r="G1449">
        <v>0</v>
      </c>
      <c r="H1449" t="s">
        <v>6118</v>
      </c>
      <c r="I1449" t="s">
        <v>18580</v>
      </c>
      <c r="J1449" t="s">
        <v>67</v>
      </c>
      <c r="K1449" t="s">
        <v>5766</v>
      </c>
      <c r="L1449" t="s">
        <v>18581</v>
      </c>
      <c r="M1449" t="s">
        <v>3285</v>
      </c>
      <c r="N1449" t="s">
        <v>14631</v>
      </c>
      <c r="O1449" t="s">
        <v>2441</v>
      </c>
      <c r="P1449" t="s">
        <v>18582</v>
      </c>
      <c r="Q1449" t="s">
        <v>5794</v>
      </c>
      <c r="R1449" t="s">
        <v>18583</v>
      </c>
      <c r="S1449" t="s">
        <v>18584</v>
      </c>
      <c r="T1449" t="s">
        <v>14362</v>
      </c>
      <c r="U1449" t="s">
        <v>18585</v>
      </c>
      <c r="V1449" t="s">
        <v>10</v>
      </c>
      <c r="W1449" t="s">
        <v>53</v>
      </c>
      <c r="X1449" t="s">
        <v>1240</v>
      </c>
      <c r="Y1449" t="s">
        <v>1125</v>
      </c>
      <c r="Z1449" t="s">
        <v>1174</v>
      </c>
    </row>
    <row r="1450" spans="1:26" hidden="1" x14ac:dyDescent="0.35">
      <c r="A1450">
        <v>403087729</v>
      </c>
      <c r="B1450" s="19">
        <v>43100</v>
      </c>
      <c r="C1450">
        <v>76209992</v>
      </c>
      <c r="D1450">
        <v>19485148</v>
      </c>
      <c r="E1450">
        <v>7360237</v>
      </c>
      <c r="F1450">
        <v>647450</v>
      </c>
      <c r="G1450">
        <v>0</v>
      </c>
      <c r="H1450" t="s">
        <v>18586</v>
      </c>
      <c r="I1450" t="s">
        <v>18587</v>
      </c>
      <c r="J1450" t="s">
        <v>67</v>
      </c>
      <c r="K1450" t="s">
        <v>4253</v>
      </c>
      <c r="L1450" t="s">
        <v>18588</v>
      </c>
      <c r="M1450" t="s">
        <v>2584</v>
      </c>
      <c r="N1450" t="s">
        <v>10633</v>
      </c>
      <c r="O1450" t="s">
        <v>18589</v>
      </c>
      <c r="P1450" t="s">
        <v>18590</v>
      </c>
      <c r="Q1450" t="s">
        <v>18591</v>
      </c>
      <c r="R1450" t="s">
        <v>18592</v>
      </c>
      <c r="S1450" t="s">
        <v>18130</v>
      </c>
      <c r="T1450" t="s">
        <v>18593</v>
      </c>
      <c r="U1450" t="s">
        <v>18594</v>
      </c>
      <c r="V1450" t="s">
        <v>10</v>
      </c>
      <c r="W1450" t="s">
        <v>53</v>
      </c>
      <c r="X1450" t="s">
        <v>1144</v>
      </c>
      <c r="Y1450" t="s">
        <v>1125</v>
      </c>
      <c r="Z1450" t="s">
        <v>1126</v>
      </c>
    </row>
    <row r="1451" spans="1:26" hidden="1" x14ac:dyDescent="0.35">
      <c r="A1451">
        <v>403087729</v>
      </c>
      <c r="B1451" s="19">
        <v>44926</v>
      </c>
      <c r="C1451">
        <v>126374217</v>
      </c>
      <c r="D1451">
        <v>5747843</v>
      </c>
      <c r="E1451">
        <v>786950</v>
      </c>
      <c r="F1451">
        <v>789649</v>
      </c>
      <c r="G1451">
        <v>0</v>
      </c>
      <c r="H1451" t="s">
        <v>18595</v>
      </c>
      <c r="I1451" t="s">
        <v>18596</v>
      </c>
      <c r="J1451" t="s">
        <v>67</v>
      </c>
      <c r="K1451" t="s">
        <v>6122</v>
      </c>
      <c r="L1451" t="s">
        <v>18597</v>
      </c>
      <c r="M1451" t="s">
        <v>12347</v>
      </c>
      <c r="N1451" t="s">
        <v>1907</v>
      </c>
      <c r="O1451" t="s">
        <v>18598</v>
      </c>
      <c r="P1451" t="s">
        <v>18599</v>
      </c>
      <c r="Q1451" t="s">
        <v>3822</v>
      </c>
      <c r="R1451" t="s">
        <v>18600</v>
      </c>
      <c r="S1451" t="s">
        <v>18601</v>
      </c>
      <c r="T1451" t="s">
        <v>18602</v>
      </c>
      <c r="U1451" t="s">
        <v>18603</v>
      </c>
      <c r="V1451" t="s">
        <v>10</v>
      </c>
      <c r="W1451" t="s">
        <v>53</v>
      </c>
      <c r="X1451" t="s">
        <v>1144</v>
      </c>
      <c r="Y1451" t="s">
        <v>1125</v>
      </c>
      <c r="Z1451" t="s">
        <v>1126</v>
      </c>
    </row>
    <row r="1452" spans="1:26" hidden="1" x14ac:dyDescent="0.35">
      <c r="A1452">
        <v>552133670</v>
      </c>
      <c r="B1452" s="19">
        <v>44561</v>
      </c>
      <c r="C1452">
        <v>31842374</v>
      </c>
      <c r="D1452">
        <v>16294798</v>
      </c>
      <c r="E1452">
        <v>2822572</v>
      </c>
      <c r="F1452">
        <v>1351707</v>
      </c>
      <c r="G1452">
        <v>911669</v>
      </c>
      <c r="H1452" t="s">
        <v>18604</v>
      </c>
      <c r="I1452" t="s">
        <v>18605</v>
      </c>
      <c r="J1452" t="s">
        <v>14532</v>
      </c>
      <c r="K1452" t="s">
        <v>2347</v>
      </c>
      <c r="L1452" t="s">
        <v>18606</v>
      </c>
      <c r="M1452" t="s">
        <v>9465</v>
      </c>
      <c r="N1452" t="s">
        <v>18607</v>
      </c>
      <c r="O1452" t="s">
        <v>14016</v>
      </c>
      <c r="P1452" t="s">
        <v>18608</v>
      </c>
      <c r="Q1452" t="s">
        <v>2480</v>
      </c>
      <c r="R1452" t="s">
        <v>18609</v>
      </c>
      <c r="S1452" t="s">
        <v>18610</v>
      </c>
      <c r="T1452" t="s">
        <v>18611</v>
      </c>
      <c r="U1452" t="s">
        <v>18612</v>
      </c>
      <c r="V1452" t="s">
        <v>10</v>
      </c>
      <c r="W1452" t="s">
        <v>53</v>
      </c>
      <c r="X1452" t="s">
        <v>1820</v>
      </c>
      <c r="Y1452" t="s">
        <v>1803</v>
      </c>
      <c r="Z1452" t="s">
        <v>1804</v>
      </c>
    </row>
    <row r="1453" spans="1:26" hidden="1" x14ac:dyDescent="0.35">
      <c r="A1453">
        <v>555780170</v>
      </c>
      <c r="B1453" s="19">
        <v>43830</v>
      </c>
      <c r="C1453">
        <v>32485191</v>
      </c>
      <c r="D1453">
        <v>12006924</v>
      </c>
      <c r="E1453">
        <v>1390399</v>
      </c>
      <c r="F1453">
        <v>1078873</v>
      </c>
      <c r="G1453">
        <v>1070188</v>
      </c>
      <c r="H1453" t="s">
        <v>18613</v>
      </c>
      <c r="I1453" t="s">
        <v>18614</v>
      </c>
      <c r="J1453" t="s">
        <v>18615</v>
      </c>
      <c r="K1453" t="s">
        <v>18616</v>
      </c>
      <c r="L1453" t="s">
        <v>18617</v>
      </c>
      <c r="M1453" t="s">
        <v>18618</v>
      </c>
      <c r="N1453" t="s">
        <v>12017</v>
      </c>
      <c r="O1453" t="s">
        <v>18619</v>
      </c>
      <c r="P1453" t="s">
        <v>18620</v>
      </c>
      <c r="Q1453" t="s">
        <v>8563</v>
      </c>
      <c r="R1453" t="s">
        <v>18621</v>
      </c>
      <c r="S1453" t="s">
        <v>18622</v>
      </c>
      <c r="T1453" t="s">
        <v>18623</v>
      </c>
      <c r="U1453" t="s">
        <v>18624</v>
      </c>
      <c r="V1453" t="s">
        <v>10</v>
      </c>
      <c r="W1453" t="s">
        <v>53</v>
      </c>
      <c r="X1453" t="s">
        <v>922</v>
      </c>
      <c r="Y1453" t="s">
        <v>771</v>
      </c>
      <c r="Z1453" t="s">
        <v>881</v>
      </c>
    </row>
    <row r="1454" spans="1:26" hidden="1" x14ac:dyDescent="0.35">
      <c r="A1454">
        <v>414879619</v>
      </c>
      <c r="B1454" s="19">
        <v>44012</v>
      </c>
      <c r="C1454">
        <v>86182341</v>
      </c>
      <c r="D1454">
        <v>28794937</v>
      </c>
      <c r="E1454">
        <v>6021207</v>
      </c>
      <c r="F1454">
        <v>1588411</v>
      </c>
      <c r="G1454">
        <v>1734374</v>
      </c>
      <c r="H1454" t="s">
        <v>18625</v>
      </c>
      <c r="I1454" t="s">
        <v>18626</v>
      </c>
      <c r="J1454" t="s">
        <v>18627</v>
      </c>
      <c r="K1454" t="s">
        <v>18628</v>
      </c>
      <c r="L1454" t="s">
        <v>18629</v>
      </c>
      <c r="M1454" t="s">
        <v>2284</v>
      </c>
      <c r="N1454" t="s">
        <v>7345</v>
      </c>
      <c r="O1454" t="s">
        <v>13925</v>
      </c>
      <c r="P1454" t="s">
        <v>18630</v>
      </c>
      <c r="Q1454" t="s">
        <v>18631</v>
      </c>
      <c r="R1454" t="s">
        <v>18632</v>
      </c>
      <c r="S1454" t="s">
        <v>18633</v>
      </c>
      <c r="T1454" t="s">
        <v>18634</v>
      </c>
      <c r="U1454" t="s">
        <v>4177</v>
      </c>
      <c r="V1454" t="s">
        <v>10</v>
      </c>
      <c r="W1454" t="s">
        <v>53</v>
      </c>
      <c r="X1454" t="s">
        <v>1416</v>
      </c>
      <c r="Y1454" t="s">
        <v>1389</v>
      </c>
      <c r="Z1454" t="s">
        <v>1390</v>
      </c>
    </row>
    <row r="1455" spans="1:26" hidden="1" x14ac:dyDescent="0.35">
      <c r="A1455">
        <v>420800492</v>
      </c>
      <c r="B1455" s="19">
        <v>44742</v>
      </c>
      <c r="C1455">
        <v>101996425</v>
      </c>
      <c r="D1455">
        <v>43413450</v>
      </c>
      <c r="E1455">
        <v>2919933</v>
      </c>
      <c r="F1455">
        <v>410834</v>
      </c>
      <c r="G1455">
        <v>606433</v>
      </c>
      <c r="H1455" t="s">
        <v>18635</v>
      </c>
      <c r="I1455" t="s">
        <v>18636</v>
      </c>
      <c r="J1455" t="s">
        <v>8817</v>
      </c>
      <c r="K1455" t="s">
        <v>18637</v>
      </c>
      <c r="L1455" t="s">
        <v>18638</v>
      </c>
      <c r="M1455" t="s">
        <v>18639</v>
      </c>
      <c r="N1455" t="s">
        <v>18640</v>
      </c>
      <c r="O1455" t="s">
        <v>18641</v>
      </c>
      <c r="P1455" t="s">
        <v>13891</v>
      </c>
      <c r="Q1455" t="s">
        <v>8671</v>
      </c>
      <c r="R1455" t="s">
        <v>18642</v>
      </c>
      <c r="S1455" t="s">
        <v>18643</v>
      </c>
      <c r="T1455" t="s">
        <v>3550</v>
      </c>
      <c r="U1455" t="s">
        <v>18644</v>
      </c>
      <c r="V1455" t="s">
        <v>10</v>
      </c>
      <c r="W1455" t="s">
        <v>53</v>
      </c>
      <c r="X1455" t="s">
        <v>545</v>
      </c>
      <c r="Y1455" t="s">
        <v>509</v>
      </c>
      <c r="Z1455" t="s">
        <v>529</v>
      </c>
    </row>
    <row r="1456" spans="1:26" hidden="1" x14ac:dyDescent="0.35">
      <c r="A1456">
        <v>420800492</v>
      </c>
      <c r="B1456" s="19">
        <v>45473</v>
      </c>
      <c r="C1456">
        <v>137736113</v>
      </c>
      <c r="D1456">
        <v>63820746</v>
      </c>
      <c r="E1456">
        <v>6565147</v>
      </c>
      <c r="F1456">
        <v>3102380</v>
      </c>
      <c r="G1456">
        <v>2731250</v>
      </c>
      <c r="H1456" t="s">
        <v>18645</v>
      </c>
      <c r="I1456" t="s">
        <v>18646</v>
      </c>
      <c r="J1456" t="s">
        <v>18647</v>
      </c>
      <c r="K1456" t="s">
        <v>18648</v>
      </c>
      <c r="L1456" t="s">
        <v>18649</v>
      </c>
      <c r="M1456" t="s">
        <v>18650</v>
      </c>
      <c r="N1456" t="s">
        <v>18651</v>
      </c>
      <c r="O1456" t="s">
        <v>18652</v>
      </c>
      <c r="P1456" t="s">
        <v>10559</v>
      </c>
      <c r="Q1456" t="s">
        <v>9308</v>
      </c>
      <c r="R1456" t="s">
        <v>18653</v>
      </c>
      <c r="S1456" t="s">
        <v>18654</v>
      </c>
      <c r="T1456" t="s">
        <v>18655</v>
      </c>
      <c r="U1456" t="s">
        <v>18656</v>
      </c>
      <c r="V1456" t="s">
        <v>10</v>
      </c>
      <c r="W1456" t="s">
        <v>53</v>
      </c>
      <c r="X1456" t="s">
        <v>545</v>
      </c>
      <c r="Y1456" t="s">
        <v>509</v>
      </c>
      <c r="Z1456" t="s">
        <v>529</v>
      </c>
    </row>
    <row r="1457" spans="1:26" hidden="1" x14ac:dyDescent="0.35">
      <c r="A1457">
        <v>562880179</v>
      </c>
      <c r="B1457" s="19">
        <v>43830</v>
      </c>
      <c r="C1457">
        <v>177250052</v>
      </c>
      <c r="D1457">
        <v>96485241</v>
      </c>
      <c r="E1457">
        <v>-4742402</v>
      </c>
      <c r="F1457">
        <v>-9222484</v>
      </c>
      <c r="G1457">
        <v>-11551243</v>
      </c>
      <c r="H1457" t="s">
        <v>18657</v>
      </c>
      <c r="I1457" t="s">
        <v>18658</v>
      </c>
      <c r="J1457" t="s">
        <v>18659</v>
      </c>
      <c r="K1457" t="s">
        <v>13659</v>
      </c>
      <c r="L1457" t="s">
        <v>5798</v>
      </c>
      <c r="M1457" t="s">
        <v>18660</v>
      </c>
      <c r="N1457" t="s">
        <v>18661</v>
      </c>
      <c r="O1457" t="s">
        <v>18662</v>
      </c>
      <c r="P1457" t="s">
        <v>18663</v>
      </c>
      <c r="Q1457" t="s">
        <v>18664</v>
      </c>
      <c r="R1457" t="s">
        <v>18665</v>
      </c>
      <c r="S1457" t="s">
        <v>18666</v>
      </c>
      <c r="T1457" t="s">
        <v>18667</v>
      </c>
      <c r="U1457" t="s">
        <v>18668</v>
      </c>
      <c r="V1457" t="s">
        <v>10</v>
      </c>
      <c r="W1457" t="s">
        <v>53</v>
      </c>
      <c r="X1457" t="s">
        <v>640</v>
      </c>
      <c r="Y1457" t="s">
        <v>509</v>
      </c>
      <c r="Z1457" t="s">
        <v>612</v>
      </c>
    </row>
    <row r="1458" spans="1:26" hidden="1" x14ac:dyDescent="0.35">
      <c r="A1458">
        <v>562880179</v>
      </c>
      <c r="B1458" s="19">
        <v>45657</v>
      </c>
      <c r="C1458">
        <v>139087679</v>
      </c>
      <c r="D1458">
        <v>68321348</v>
      </c>
      <c r="E1458">
        <v>8134167</v>
      </c>
      <c r="F1458">
        <v>4484521</v>
      </c>
      <c r="G1458">
        <v>1288254</v>
      </c>
      <c r="H1458" t="s">
        <v>18669</v>
      </c>
      <c r="I1458" t="s">
        <v>18670</v>
      </c>
      <c r="J1458" t="s">
        <v>18671</v>
      </c>
      <c r="K1458" t="s">
        <v>18672</v>
      </c>
      <c r="L1458" t="s">
        <v>13343</v>
      </c>
      <c r="M1458" t="s">
        <v>18673</v>
      </c>
      <c r="N1458" t="s">
        <v>14820</v>
      </c>
      <c r="O1458" t="s">
        <v>2265</v>
      </c>
      <c r="P1458" t="s">
        <v>18674</v>
      </c>
      <c r="Q1458" t="s">
        <v>18675</v>
      </c>
      <c r="R1458" t="s">
        <v>18676</v>
      </c>
      <c r="S1458" t="s">
        <v>18677</v>
      </c>
      <c r="T1458" t="s">
        <v>7603</v>
      </c>
      <c r="U1458" t="s">
        <v>18678</v>
      </c>
      <c r="V1458" t="s">
        <v>10</v>
      </c>
      <c r="W1458" t="s">
        <v>53</v>
      </c>
      <c r="X1458" t="s">
        <v>640</v>
      </c>
      <c r="Y1458" t="s">
        <v>509</v>
      </c>
      <c r="Z1458" t="s">
        <v>612</v>
      </c>
    </row>
    <row r="1459" spans="1:26" hidden="1" x14ac:dyDescent="0.35">
      <c r="A1459">
        <v>568801260</v>
      </c>
      <c r="B1459" s="19">
        <v>44012</v>
      </c>
      <c r="C1459">
        <v>174178403</v>
      </c>
      <c r="D1459">
        <v>49300427</v>
      </c>
      <c r="E1459">
        <v>3589709</v>
      </c>
      <c r="F1459">
        <v>6362778</v>
      </c>
      <c r="G1459">
        <v>14134057</v>
      </c>
      <c r="H1459" t="s">
        <v>18679</v>
      </c>
      <c r="I1459" t="s">
        <v>18680</v>
      </c>
      <c r="J1459" t="s">
        <v>18681</v>
      </c>
      <c r="K1459" t="s">
        <v>18682</v>
      </c>
      <c r="L1459" t="s">
        <v>18683</v>
      </c>
      <c r="M1459" t="s">
        <v>88</v>
      </c>
      <c r="N1459" t="s">
        <v>18684</v>
      </c>
      <c r="O1459" t="s">
        <v>18685</v>
      </c>
      <c r="P1459" t="s">
        <v>3615</v>
      </c>
      <c r="Q1459" t="s">
        <v>18686</v>
      </c>
      <c r="R1459" t="s">
        <v>18687</v>
      </c>
      <c r="S1459" t="s">
        <v>18688</v>
      </c>
      <c r="T1459" t="s">
        <v>18689</v>
      </c>
      <c r="U1459" t="s">
        <v>18690</v>
      </c>
      <c r="V1459" t="s">
        <v>10</v>
      </c>
      <c r="W1459" t="s">
        <v>53</v>
      </c>
      <c r="X1459" t="s">
        <v>1806</v>
      </c>
      <c r="Y1459" t="s">
        <v>1803</v>
      </c>
      <c r="Z1459" t="s">
        <v>1804</v>
      </c>
    </row>
    <row r="1460" spans="1:26" hidden="1" x14ac:dyDescent="0.35">
      <c r="A1460">
        <v>568801260</v>
      </c>
      <c r="B1460" s="19">
        <v>44377</v>
      </c>
      <c r="C1460">
        <v>180045773</v>
      </c>
      <c r="D1460">
        <v>59196032</v>
      </c>
      <c r="E1460">
        <v>8427719</v>
      </c>
      <c r="F1460">
        <v>6510346</v>
      </c>
      <c r="G1460">
        <v>5580173</v>
      </c>
      <c r="H1460" t="s">
        <v>18691</v>
      </c>
      <c r="I1460" t="s">
        <v>18692</v>
      </c>
      <c r="J1460" t="s">
        <v>18693</v>
      </c>
      <c r="K1460" t="s">
        <v>18694</v>
      </c>
      <c r="L1460" t="s">
        <v>18695</v>
      </c>
      <c r="M1460" t="s">
        <v>18696</v>
      </c>
      <c r="N1460" t="s">
        <v>18181</v>
      </c>
      <c r="O1460" t="s">
        <v>16350</v>
      </c>
      <c r="P1460" t="s">
        <v>18697</v>
      </c>
      <c r="Q1460" t="s">
        <v>18080</v>
      </c>
      <c r="R1460" t="s">
        <v>18698</v>
      </c>
      <c r="S1460" t="s">
        <v>18699</v>
      </c>
      <c r="T1460" t="s">
        <v>18700</v>
      </c>
      <c r="U1460" t="s">
        <v>18701</v>
      </c>
      <c r="V1460" t="s">
        <v>10</v>
      </c>
      <c r="W1460" t="s">
        <v>53</v>
      </c>
      <c r="X1460" t="s">
        <v>1806</v>
      </c>
      <c r="Y1460" t="s">
        <v>1803</v>
      </c>
      <c r="Z1460" t="s">
        <v>1804</v>
      </c>
    </row>
    <row r="1461" spans="1:26" hidden="1" x14ac:dyDescent="0.35">
      <c r="A1461">
        <v>843380387</v>
      </c>
      <c r="B1461" s="19">
        <v>44742</v>
      </c>
      <c r="C1461">
        <v>104778008</v>
      </c>
      <c r="D1461">
        <v>35958004</v>
      </c>
      <c r="E1461">
        <v>7976328</v>
      </c>
      <c r="F1461">
        <v>-1532394</v>
      </c>
      <c r="G1461">
        <v>-462457</v>
      </c>
      <c r="H1461" t="s">
        <v>18702</v>
      </c>
      <c r="I1461" t="s">
        <v>18703</v>
      </c>
      <c r="J1461" t="s">
        <v>18704</v>
      </c>
      <c r="K1461" t="s">
        <v>18705</v>
      </c>
      <c r="L1461" t="s">
        <v>18706</v>
      </c>
      <c r="M1461" t="s">
        <v>18707</v>
      </c>
      <c r="N1461" t="s">
        <v>16412</v>
      </c>
      <c r="O1461" t="s">
        <v>10852</v>
      </c>
      <c r="P1461" t="s">
        <v>18708</v>
      </c>
      <c r="Q1461" t="s">
        <v>2050</v>
      </c>
      <c r="R1461" t="s">
        <v>18709</v>
      </c>
      <c r="S1461" t="s">
        <v>18710</v>
      </c>
      <c r="T1461" t="s">
        <v>18711</v>
      </c>
      <c r="U1461" t="s">
        <v>18712</v>
      </c>
      <c r="V1461" t="s">
        <v>10</v>
      </c>
      <c r="W1461" t="s">
        <v>53</v>
      </c>
      <c r="X1461" t="s">
        <v>1402</v>
      </c>
      <c r="Y1461" t="s">
        <v>1389</v>
      </c>
      <c r="Z1461" t="s">
        <v>1390</v>
      </c>
    </row>
    <row r="1462" spans="1:26" hidden="1" x14ac:dyDescent="0.35">
      <c r="A1462">
        <v>431899756</v>
      </c>
      <c r="B1462" s="19">
        <v>43646</v>
      </c>
      <c r="C1462">
        <v>134305983</v>
      </c>
      <c r="D1462">
        <v>88035662</v>
      </c>
      <c r="E1462">
        <v>-1809729</v>
      </c>
      <c r="F1462">
        <v>-8803052</v>
      </c>
      <c r="G1462">
        <v>10046448</v>
      </c>
      <c r="H1462" t="s">
        <v>18713</v>
      </c>
      <c r="I1462" t="s">
        <v>18714</v>
      </c>
      <c r="J1462" t="s">
        <v>18715</v>
      </c>
      <c r="K1462" t="s">
        <v>18716</v>
      </c>
      <c r="L1462" t="s">
        <v>18717</v>
      </c>
      <c r="M1462" t="s">
        <v>18718</v>
      </c>
      <c r="N1462" t="s">
        <v>18719</v>
      </c>
      <c r="O1462" t="s">
        <v>14298</v>
      </c>
      <c r="P1462" t="s">
        <v>18720</v>
      </c>
      <c r="Q1462" t="s">
        <v>18721</v>
      </c>
      <c r="R1462" t="s">
        <v>18722</v>
      </c>
      <c r="S1462" t="s">
        <v>18723</v>
      </c>
      <c r="T1462" t="s">
        <v>18724</v>
      </c>
      <c r="U1462" t="s">
        <v>18725</v>
      </c>
      <c r="V1462" t="s">
        <v>10</v>
      </c>
      <c r="W1462" t="s">
        <v>53</v>
      </c>
      <c r="X1462" t="s">
        <v>1808</v>
      </c>
      <c r="Y1462" t="s">
        <v>1803</v>
      </c>
      <c r="Z1462" t="s">
        <v>1804</v>
      </c>
    </row>
    <row r="1463" spans="1:26" hidden="1" x14ac:dyDescent="0.35">
      <c r="A1463">
        <v>444575120</v>
      </c>
      <c r="B1463" s="19">
        <v>45657</v>
      </c>
      <c r="C1463">
        <v>294215267</v>
      </c>
      <c r="D1463">
        <v>106550395</v>
      </c>
      <c r="E1463">
        <v>32533579</v>
      </c>
      <c r="F1463">
        <v>28046042</v>
      </c>
      <c r="G1463">
        <v>24488821</v>
      </c>
      <c r="H1463" t="s">
        <v>18726</v>
      </c>
      <c r="I1463" t="s">
        <v>18727</v>
      </c>
      <c r="J1463" t="s">
        <v>18728</v>
      </c>
      <c r="K1463" t="s">
        <v>18729</v>
      </c>
      <c r="L1463" t="s">
        <v>18730</v>
      </c>
      <c r="M1463" t="s">
        <v>49</v>
      </c>
      <c r="N1463" t="s">
        <v>16795</v>
      </c>
      <c r="O1463" t="s">
        <v>3432</v>
      </c>
      <c r="P1463" t="s">
        <v>18731</v>
      </c>
      <c r="Q1463" t="s">
        <v>3017</v>
      </c>
      <c r="R1463" t="s">
        <v>18732</v>
      </c>
      <c r="S1463" t="s">
        <v>18733</v>
      </c>
      <c r="T1463" t="s">
        <v>18734</v>
      </c>
      <c r="U1463" t="s">
        <v>18735</v>
      </c>
      <c r="V1463" t="s">
        <v>10</v>
      </c>
      <c r="W1463" t="s">
        <v>53</v>
      </c>
      <c r="X1463" t="s">
        <v>722</v>
      </c>
      <c r="Y1463" t="s">
        <v>509</v>
      </c>
      <c r="Z1463" t="s">
        <v>666</v>
      </c>
    </row>
    <row r="1464" spans="1:26" hidden="1" x14ac:dyDescent="0.35">
      <c r="A1464">
        <v>509553459</v>
      </c>
      <c r="B1464" s="19">
        <v>45657</v>
      </c>
      <c r="C1464">
        <v>2591647130</v>
      </c>
      <c r="D1464">
        <v>911234681</v>
      </c>
      <c r="E1464">
        <v>568010600</v>
      </c>
      <c r="F1464">
        <v>526686413</v>
      </c>
      <c r="G1464">
        <v>413108331</v>
      </c>
      <c r="H1464" t="s">
        <v>16731</v>
      </c>
      <c r="I1464" t="s">
        <v>18736</v>
      </c>
      <c r="J1464" t="s">
        <v>18737</v>
      </c>
      <c r="K1464" t="s">
        <v>18738</v>
      </c>
      <c r="L1464" t="s">
        <v>18739</v>
      </c>
      <c r="M1464" t="s">
        <v>18740</v>
      </c>
      <c r="N1464" t="s">
        <v>4196</v>
      </c>
      <c r="O1464" t="s">
        <v>8709</v>
      </c>
      <c r="P1464" t="s">
        <v>18741</v>
      </c>
      <c r="Q1464" t="s">
        <v>18742</v>
      </c>
      <c r="R1464" t="s">
        <v>18743</v>
      </c>
      <c r="S1464" t="s">
        <v>18744</v>
      </c>
      <c r="T1464" t="s">
        <v>18745</v>
      </c>
      <c r="U1464" t="s">
        <v>18746</v>
      </c>
      <c r="V1464" t="s">
        <v>10</v>
      </c>
      <c r="W1464" t="s">
        <v>53</v>
      </c>
      <c r="X1464" t="s">
        <v>798</v>
      </c>
      <c r="Y1464" t="s">
        <v>771</v>
      </c>
      <c r="Z1464" t="s">
        <v>799</v>
      </c>
    </row>
    <row r="1465" spans="1:26" hidden="1" x14ac:dyDescent="0.35">
      <c r="A1465">
        <v>524935301</v>
      </c>
      <c r="B1465" s="19">
        <v>44104</v>
      </c>
      <c r="C1465">
        <v>53315088</v>
      </c>
      <c r="D1465">
        <v>21013225</v>
      </c>
      <c r="E1465">
        <v>2448070</v>
      </c>
      <c r="F1465">
        <v>2280972</v>
      </c>
      <c r="G1465">
        <v>1573775</v>
      </c>
      <c r="H1465" t="s">
        <v>18747</v>
      </c>
      <c r="I1465" t="s">
        <v>18748</v>
      </c>
      <c r="J1465" t="s">
        <v>18749</v>
      </c>
      <c r="K1465" t="s">
        <v>18750</v>
      </c>
      <c r="L1465" t="s">
        <v>8948</v>
      </c>
      <c r="M1465" t="s">
        <v>18751</v>
      </c>
      <c r="N1465" t="s">
        <v>3410</v>
      </c>
      <c r="O1465" t="s">
        <v>18752</v>
      </c>
      <c r="P1465" t="s">
        <v>18753</v>
      </c>
      <c r="Q1465" t="s">
        <v>4035</v>
      </c>
      <c r="R1465" t="s">
        <v>18754</v>
      </c>
      <c r="S1465" t="s">
        <v>18755</v>
      </c>
      <c r="T1465" t="s">
        <v>18756</v>
      </c>
      <c r="U1465" t="s">
        <v>6416</v>
      </c>
      <c r="V1465" t="s">
        <v>10</v>
      </c>
      <c r="W1465" t="s">
        <v>53</v>
      </c>
      <c r="X1465" t="s">
        <v>900</v>
      </c>
      <c r="Y1465" t="s">
        <v>771</v>
      </c>
      <c r="Z1465" t="s">
        <v>881</v>
      </c>
    </row>
    <row r="1466" spans="1:26" hidden="1" x14ac:dyDescent="0.35">
      <c r="A1466">
        <v>542014428</v>
      </c>
      <c r="B1466" s="19">
        <v>42735</v>
      </c>
      <c r="C1466">
        <v>1944978700</v>
      </c>
      <c r="D1466">
        <v>1104351811</v>
      </c>
      <c r="E1466">
        <v>207314685</v>
      </c>
      <c r="F1466">
        <v>70811097</v>
      </c>
      <c r="G1466">
        <v>90234254</v>
      </c>
      <c r="H1466" t="s">
        <v>18757</v>
      </c>
      <c r="I1466" t="s">
        <v>18758</v>
      </c>
      <c r="J1466" t="s">
        <v>18759</v>
      </c>
      <c r="K1466" t="s">
        <v>18760</v>
      </c>
      <c r="L1466" t="s">
        <v>18761</v>
      </c>
      <c r="M1466" t="s">
        <v>8800</v>
      </c>
      <c r="N1466" t="s">
        <v>18762</v>
      </c>
      <c r="O1466" t="s">
        <v>18763</v>
      </c>
      <c r="P1466" t="s">
        <v>14791</v>
      </c>
      <c r="Q1466" t="s">
        <v>18764</v>
      </c>
      <c r="R1466" t="s">
        <v>18765</v>
      </c>
      <c r="S1466" t="s">
        <v>18766</v>
      </c>
      <c r="T1466" t="s">
        <v>18767</v>
      </c>
      <c r="U1466" t="s">
        <v>18768</v>
      </c>
      <c r="V1466" t="s">
        <v>10</v>
      </c>
      <c r="W1466" t="s">
        <v>53</v>
      </c>
      <c r="X1466" t="s">
        <v>745</v>
      </c>
      <c r="Y1466" t="s">
        <v>509</v>
      </c>
      <c r="Z1466" t="s">
        <v>746</v>
      </c>
    </row>
    <row r="1467" spans="1:26" hidden="1" x14ac:dyDescent="0.35">
      <c r="A1467">
        <v>414842062</v>
      </c>
      <c r="B1467" s="19">
        <v>42369</v>
      </c>
      <c r="C1467">
        <v>1180915521</v>
      </c>
      <c r="D1467">
        <v>923111608</v>
      </c>
      <c r="E1467">
        <v>209586605</v>
      </c>
      <c r="F1467">
        <v>152754732</v>
      </c>
      <c r="G1467">
        <v>93870834</v>
      </c>
      <c r="H1467" t="s">
        <v>18769</v>
      </c>
      <c r="I1467" t="s">
        <v>18770</v>
      </c>
      <c r="J1467" t="s">
        <v>18771</v>
      </c>
      <c r="K1467" t="s">
        <v>18772</v>
      </c>
      <c r="L1467" t="s">
        <v>18773</v>
      </c>
      <c r="M1467" t="s">
        <v>12961</v>
      </c>
      <c r="N1467" t="s">
        <v>17986</v>
      </c>
      <c r="O1467" t="s">
        <v>11663</v>
      </c>
      <c r="P1467" t="s">
        <v>18774</v>
      </c>
      <c r="Q1467" t="s">
        <v>18775</v>
      </c>
      <c r="R1467" t="s">
        <v>18776</v>
      </c>
      <c r="S1467" t="s">
        <v>17706</v>
      </c>
      <c r="T1467" t="s">
        <v>18777</v>
      </c>
      <c r="U1467" t="s">
        <v>18778</v>
      </c>
      <c r="V1467" t="s">
        <v>10</v>
      </c>
      <c r="W1467" t="s">
        <v>53</v>
      </c>
      <c r="X1467" t="s">
        <v>780</v>
      </c>
      <c r="Y1467" t="s">
        <v>771</v>
      </c>
      <c r="Z1467" t="s">
        <v>772</v>
      </c>
    </row>
    <row r="1468" spans="1:26" hidden="1" x14ac:dyDescent="0.35">
      <c r="A1468">
        <v>414879619</v>
      </c>
      <c r="B1468" s="19">
        <v>44742</v>
      </c>
      <c r="C1468">
        <v>74733713</v>
      </c>
      <c r="D1468">
        <v>31111107</v>
      </c>
      <c r="E1468">
        <v>6038186</v>
      </c>
      <c r="F1468">
        <v>276257</v>
      </c>
      <c r="G1468">
        <v>479730</v>
      </c>
      <c r="H1468" t="s">
        <v>18779</v>
      </c>
      <c r="I1468" t="s">
        <v>18780</v>
      </c>
      <c r="J1468" t="s">
        <v>18781</v>
      </c>
      <c r="K1468" t="s">
        <v>18782</v>
      </c>
      <c r="L1468" t="s">
        <v>18783</v>
      </c>
      <c r="M1468" t="s">
        <v>18784</v>
      </c>
      <c r="N1468" t="s">
        <v>18785</v>
      </c>
      <c r="O1468" t="s">
        <v>18786</v>
      </c>
      <c r="P1468" t="s">
        <v>18787</v>
      </c>
      <c r="Q1468" t="s">
        <v>18788</v>
      </c>
      <c r="R1468" t="s">
        <v>18789</v>
      </c>
      <c r="S1468" t="s">
        <v>18790</v>
      </c>
      <c r="T1468" t="s">
        <v>18791</v>
      </c>
      <c r="U1468" t="s">
        <v>18792</v>
      </c>
      <c r="V1468" t="s">
        <v>10</v>
      </c>
      <c r="W1468" t="s">
        <v>53</v>
      </c>
      <c r="X1468" t="s">
        <v>1416</v>
      </c>
      <c r="Y1468" t="s">
        <v>1389</v>
      </c>
      <c r="Z1468" t="s">
        <v>1390</v>
      </c>
    </row>
    <row r="1469" spans="1:26" hidden="1" x14ac:dyDescent="0.35">
      <c r="A1469">
        <v>414879619</v>
      </c>
      <c r="B1469" s="19">
        <v>45473</v>
      </c>
      <c r="C1469">
        <v>79146297</v>
      </c>
      <c r="D1469">
        <v>30192947</v>
      </c>
      <c r="E1469">
        <v>5557909</v>
      </c>
      <c r="F1469">
        <v>2296437</v>
      </c>
      <c r="G1469">
        <v>1622952</v>
      </c>
      <c r="H1469" t="s">
        <v>18793</v>
      </c>
      <c r="I1469" t="s">
        <v>18794</v>
      </c>
      <c r="J1469" t="s">
        <v>18795</v>
      </c>
      <c r="K1469" t="s">
        <v>18796</v>
      </c>
      <c r="L1469" t="s">
        <v>18797</v>
      </c>
      <c r="M1469" t="s">
        <v>18798</v>
      </c>
      <c r="N1469" t="s">
        <v>18799</v>
      </c>
      <c r="O1469" t="s">
        <v>16498</v>
      </c>
      <c r="P1469" t="s">
        <v>9073</v>
      </c>
      <c r="Q1469" t="s">
        <v>12012</v>
      </c>
      <c r="R1469" t="s">
        <v>18800</v>
      </c>
      <c r="S1469" t="s">
        <v>8923</v>
      </c>
      <c r="T1469" t="s">
        <v>18801</v>
      </c>
      <c r="U1469" t="s">
        <v>18802</v>
      </c>
      <c r="V1469" t="s">
        <v>10</v>
      </c>
      <c r="W1469" t="s">
        <v>53</v>
      </c>
      <c r="X1469" t="s">
        <v>1416</v>
      </c>
      <c r="Y1469" t="s">
        <v>1389</v>
      </c>
      <c r="Z1469" t="s">
        <v>1390</v>
      </c>
    </row>
    <row r="1470" spans="1:26" hidden="1" x14ac:dyDescent="0.35">
      <c r="A1470">
        <v>545650202</v>
      </c>
      <c r="B1470" s="19">
        <v>42551</v>
      </c>
      <c r="C1470">
        <v>60506692</v>
      </c>
      <c r="D1470">
        <v>22758701</v>
      </c>
      <c r="E1470">
        <v>3952358</v>
      </c>
      <c r="F1470">
        <v>3466053</v>
      </c>
      <c r="G1470">
        <v>2089212</v>
      </c>
      <c r="H1470" t="s">
        <v>6625</v>
      </c>
      <c r="I1470" t="s">
        <v>18803</v>
      </c>
      <c r="J1470" t="s">
        <v>18804</v>
      </c>
      <c r="K1470" t="s">
        <v>18805</v>
      </c>
      <c r="L1470" t="s">
        <v>18806</v>
      </c>
      <c r="M1470" t="s">
        <v>18807</v>
      </c>
      <c r="N1470" t="s">
        <v>15018</v>
      </c>
      <c r="O1470" t="s">
        <v>3197</v>
      </c>
      <c r="P1470" t="s">
        <v>18808</v>
      </c>
      <c r="Q1470" t="s">
        <v>18809</v>
      </c>
      <c r="R1470" t="s">
        <v>8567</v>
      </c>
      <c r="S1470" t="s">
        <v>18810</v>
      </c>
      <c r="T1470" t="s">
        <v>18811</v>
      </c>
      <c r="U1470" t="s">
        <v>18812</v>
      </c>
      <c r="V1470" t="s">
        <v>10</v>
      </c>
      <c r="W1470" t="s">
        <v>53</v>
      </c>
      <c r="X1470" t="s">
        <v>557</v>
      </c>
      <c r="Y1470" t="s">
        <v>509</v>
      </c>
      <c r="Z1470" t="s">
        <v>529</v>
      </c>
    </row>
    <row r="1471" spans="1:26" hidden="1" x14ac:dyDescent="0.35">
      <c r="A1471">
        <v>420985988</v>
      </c>
      <c r="B1471" s="19">
        <v>45016</v>
      </c>
      <c r="C1471">
        <v>193315726</v>
      </c>
      <c r="D1471">
        <v>50548198</v>
      </c>
      <c r="E1471">
        <v>21487062</v>
      </c>
      <c r="F1471">
        <v>18442992</v>
      </c>
      <c r="G1471">
        <v>14282774</v>
      </c>
      <c r="H1471" t="s">
        <v>18813</v>
      </c>
      <c r="I1471" t="s">
        <v>18814</v>
      </c>
      <c r="J1471" t="s">
        <v>18815</v>
      </c>
      <c r="K1471" t="s">
        <v>17544</v>
      </c>
      <c r="L1471" t="s">
        <v>18816</v>
      </c>
      <c r="M1471" t="s">
        <v>18817</v>
      </c>
      <c r="N1471" t="s">
        <v>18818</v>
      </c>
      <c r="O1471" t="s">
        <v>12679</v>
      </c>
      <c r="P1471" t="s">
        <v>18819</v>
      </c>
      <c r="Q1471" t="s">
        <v>17159</v>
      </c>
      <c r="R1471" t="s">
        <v>18820</v>
      </c>
      <c r="S1471" t="s">
        <v>356</v>
      </c>
      <c r="T1471" t="s">
        <v>15914</v>
      </c>
      <c r="U1471" t="s">
        <v>18821</v>
      </c>
      <c r="V1471" t="s">
        <v>10</v>
      </c>
      <c r="W1471" t="s">
        <v>53</v>
      </c>
      <c r="X1471" t="s">
        <v>502</v>
      </c>
      <c r="Y1471" t="s">
        <v>483</v>
      </c>
      <c r="Z1471" t="s">
        <v>500</v>
      </c>
    </row>
    <row r="1472" spans="1:26" hidden="1" x14ac:dyDescent="0.35">
      <c r="A1472">
        <v>414594127</v>
      </c>
      <c r="B1472" s="19">
        <v>44742</v>
      </c>
      <c r="C1472">
        <v>30965592</v>
      </c>
      <c r="D1472">
        <v>13097111</v>
      </c>
      <c r="E1472">
        <v>547810</v>
      </c>
      <c r="F1472">
        <v>-238297</v>
      </c>
      <c r="G1472">
        <v>-38430</v>
      </c>
      <c r="H1472" t="s">
        <v>18822</v>
      </c>
      <c r="I1472" t="s">
        <v>18823</v>
      </c>
      <c r="J1472" t="s">
        <v>18824</v>
      </c>
      <c r="K1472" t="s">
        <v>18825</v>
      </c>
      <c r="L1472" t="s">
        <v>18826</v>
      </c>
      <c r="M1472" t="s">
        <v>18827</v>
      </c>
      <c r="N1472" t="s">
        <v>15360</v>
      </c>
      <c r="O1472" t="s">
        <v>6339</v>
      </c>
      <c r="P1472" t="s">
        <v>18828</v>
      </c>
      <c r="Q1472" t="s">
        <v>14941</v>
      </c>
      <c r="R1472" t="s">
        <v>6492</v>
      </c>
      <c r="S1472" t="s">
        <v>18829</v>
      </c>
      <c r="T1472" t="s">
        <v>18830</v>
      </c>
      <c r="U1472" t="s">
        <v>18831</v>
      </c>
      <c r="V1472" t="s">
        <v>10</v>
      </c>
      <c r="W1472" t="s">
        <v>53</v>
      </c>
      <c r="X1472" t="s">
        <v>716</v>
      </c>
      <c r="Y1472" t="s">
        <v>509</v>
      </c>
      <c r="Z1472" t="s">
        <v>666</v>
      </c>
    </row>
    <row r="1473" spans="1:26" hidden="1" x14ac:dyDescent="0.35">
      <c r="A1473">
        <v>414646760</v>
      </c>
      <c r="B1473" s="19">
        <v>45291</v>
      </c>
      <c r="C1473">
        <v>29317002</v>
      </c>
      <c r="D1473">
        <v>19488441</v>
      </c>
      <c r="E1473">
        <v>5233931</v>
      </c>
      <c r="F1473">
        <v>1318399</v>
      </c>
      <c r="G1473">
        <v>1652533</v>
      </c>
      <c r="H1473" t="s">
        <v>18832</v>
      </c>
      <c r="I1473" t="s">
        <v>18833</v>
      </c>
      <c r="J1473" t="s">
        <v>18834</v>
      </c>
      <c r="K1473" t="s">
        <v>18835</v>
      </c>
      <c r="L1473" t="s">
        <v>18836</v>
      </c>
      <c r="M1473" t="s">
        <v>18837</v>
      </c>
      <c r="N1473" t="s">
        <v>5237</v>
      </c>
      <c r="O1473" t="s">
        <v>18838</v>
      </c>
      <c r="P1473" t="s">
        <v>18839</v>
      </c>
      <c r="Q1473" t="s">
        <v>8371</v>
      </c>
      <c r="R1473" t="s">
        <v>18840</v>
      </c>
      <c r="S1473" t="s">
        <v>18841</v>
      </c>
      <c r="T1473" t="s">
        <v>2324</v>
      </c>
      <c r="U1473" t="s">
        <v>18842</v>
      </c>
      <c r="V1473" t="s">
        <v>10</v>
      </c>
      <c r="W1473" t="s">
        <v>53</v>
      </c>
      <c r="X1473" t="s">
        <v>1004</v>
      </c>
      <c r="Y1473" t="s">
        <v>1001</v>
      </c>
      <c r="Z1473" t="s">
        <v>1005</v>
      </c>
    </row>
    <row r="1474" spans="1:26" hidden="1" x14ac:dyDescent="0.35">
      <c r="A1474">
        <v>552103905</v>
      </c>
      <c r="B1474" s="19">
        <v>43343</v>
      </c>
      <c r="C1474">
        <v>108532</v>
      </c>
      <c r="D1474">
        <v>44192</v>
      </c>
      <c r="E1474">
        <v>-2309</v>
      </c>
      <c r="F1474">
        <v>5048</v>
      </c>
      <c r="G1474">
        <v>3825</v>
      </c>
      <c r="H1474" t="s">
        <v>2239</v>
      </c>
      <c r="I1474" t="s">
        <v>18843</v>
      </c>
      <c r="J1474" t="s">
        <v>18844</v>
      </c>
      <c r="K1474" t="s">
        <v>18845</v>
      </c>
      <c r="L1474" t="s">
        <v>3131</v>
      </c>
      <c r="M1474" t="s">
        <v>18846</v>
      </c>
      <c r="N1474" t="s">
        <v>17467</v>
      </c>
      <c r="O1474" t="s">
        <v>6237</v>
      </c>
      <c r="P1474" t="s">
        <v>18847</v>
      </c>
      <c r="Q1474" t="s">
        <v>18848</v>
      </c>
      <c r="R1474" t="s">
        <v>18849</v>
      </c>
      <c r="S1474" t="s">
        <v>18850</v>
      </c>
      <c r="T1474" t="s">
        <v>18851</v>
      </c>
      <c r="U1474" t="s">
        <v>18852</v>
      </c>
      <c r="V1474" t="s">
        <v>10</v>
      </c>
      <c r="W1474" t="s">
        <v>53</v>
      </c>
      <c r="X1474" t="s">
        <v>543</v>
      </c>
      <c r="Y1474" t="s">
        <v>509</v>
      </c>
      <c r="Z1474" t="s">
        <v>529</v>
      </c>
    </row>
    <row r="1475" spans="1:26" hidden="1" x14ac:dyDescent="0.35">
      <c r="A1475">
        <v>376220216</v>
      </c>
      <c r="B1475" s="19">
        <v>44561</v>
      </c>
      <c r="C1475">
        <v>27877064</v>
      </c>
      <c r="D1475">
        <v>6031657</v>
      </c>
      <c r="E1475">
        <v>1853995</v>
      </c>
      <c r="F1475">
        <v>1781663</v>
      </c>
      <c r="G1475">
        <v>1309626</v>
      </c>
      <c r="H1475" t="s">
        <v>2796</v>
      </c>
      <c r="I1475" t="s">
        <v>18853</v>
      </c>
      <c r="J1475" t="s">
        <v>8373</v>
      </c>
      <c r="K1475" t="s">
        <v>18854</v>
      </c>
      <c r="L1475" t="s">
        <v>18855</v>
      </c>
      <c r="M1475" t="s">
        <v>18243</v>
      </c>
      <c r="N1475" t="s">
        <v>9803</v>
      </c>
      <c r="O1475" t="s">
        <v>2024</v>
      </c>
      <c r="P1475" t="s">
        <v>130</v>
      </c>
      <c r="Q1475" t="s">
        <v>3751</v>
      </c>
      <c r="R1475" t="s">
        <v>18856</v>
      </c>
      <c r="S1475" t="s">
        <v>18857</v>
      </c>
      <c r="T1475" t="s">
        <v>18858</v>
      </c>
      <c r="U1475" t="s">
        <v>18859</v>
      </c>
      <c r="V1475" t="s">
        <v>10</v>
      </c>
      <c r="W1475" t="s">
        <v>53</v>
      </c>
      <c r="X1475" t="s">
        <v>1792</v>
      </c>
      <c r="Y1475" t="s">
        <v>1766</v>
      </c>
      <c r="Z1475" t="s">
        <v>1766</v>
      </c>
    </row>
    <row r="1476" spans="1:26" hidden="1" x14ac:dyDescent="0.35">
      <c r="A1476">
        <v>400333738</v>
      </c>
      <c r="B1476" s="19">
        <v>45291</v>
      </c>
      <c r="C1476">
        <v>42958272</v>
      </c>
      <c r="D1476">
        <v>17965023</v>
      </c>
      <c r="E1476">
        <v>-4245451</v>
      </c>
      <c r="F1476">
        <v>-6253648</v>
      </c>
      <c r="G1476">
        <v>-6441327</v>
      </c>
      <c r="H1476" t="s">
        <v>18860</v>
      </c>
      <c r="I1476" t="s">
        <v>18861</v>
      </c>
      <c r="J1476" t="s">
        <v>18862</v>
      </c>
      <c r="K1476" t="s">
        <v>18863</v>
      </c>
      <c r="L1476" t="s">
        <v>15143</v>
      </c>
      <c r="M1476" t="s">
        <v>18864</v>
      </c>
      <c r="N1476" t="s">
        <v>18865</v>
      </c>
      <c r="O1476" t="s">
        <v>18866</v>
      </c>
      <c r="P1476" t="s">
        <v>18867</v>
      </c>
      <c r="Q1476" t="s">
        <v>18868</v>
      </c>
      <c r="R1476" t="s">
        <v>18869</v>
      </c>
      <c r="S1476" t="s">
        <v>18870</v>
      </c>
      <c r="T1476" t="s">
        <v>18871</v>
      </c>
      <c r="U1476" t="s">
        <v>18872</v>
      </c>
      <c r="V1476" t="s">
        <v>10</v>
      </c>
      <c r="W1476" t="s">
        <v>53</v>
      </c>
      <c r="X1476" t="s">
        <v>1112</v>
      </c>
      <c r="Y1476" t="s">
        <v>1001</v>
      </c>
      <c r="Z1476" t="s">
        <v>1052</v>
      </c>
    </row>
    <row r="1477" spans="1:26" hidden="1" x14ac:dyDescent="0.35">
      <c r="A1477">
        <v>381354000</v>
      </c>
      <c r="B1477" s="19">
        <v>44620</v>
      </c>
      <c r="C1477">
        <v>56468496</v>
      </c>
      <c r="D1477">
        <v>17234688</v>
      </c>
      <c r="E1477">
        <v>960445</v>
      </c>
      <c r="F1477">
        <v>1404170</v>
      </c>
      <c r="G1477">
        <v>1070992</v>
      </c>
      <c r="H1477" t="s">
        <v>287</v>
      </c>
      <c r="I1477" t="s">
        <v>18873</v>
      </c>
      <c r="J1477" t="s">
        <v>18874</v>
      </c>
      <c r="K1477" t="s">
        <v>18875</v>
      </c>
      <c r="L1477" t="s">
        <v>18876</v>
      </c>
      <c r="M1477" t="s">
        <v>2131</v>
      </c>
      <c r="N1477" t="s">
        <v>5550</v>
      </c>
      <c r="O1477" t="s">
        <v>18877</v>
      </c>
      <c r="P1477" t="s">
        <v>18878</v>
      </c>
      <c r="Q1477" t="s">
        <v>11162</v>
      </c>
      <c r="R1477" t="s">
        <v>18879</v>
      </c>
      <c r="S1477" t="s">
        <v>9549</v>
      </c>
      <c r="T1477" t="s">
        <v>8199</v>
      </c>
      <c r="U1477" t="s">
        <v>18880</v>
      </c>
      <c r="V1477" t="s">
        <v>10</v>
      </c>
      <c r="W1477" t="s">
        <v>53</v>
      </c>
      <c r="X1477" t="s">
        <v>1717</v>
      </c>
      <c r="Y1477" t="s">
        <v>1484</v>
      </c>
      <c r="Z1477" t="s">
        <v>1677</v>
      </c>
    </row>
    <row r="1478" spans="1:26" hidden="1" x14ac:dyDescent="0.35">
      <c r="A1478">
        <v>431569946</v>
      </c>
      <c r="B1478" s="19">
        <v>44620</v>
      </c>
      <c r="C1478">
        <v>31964167</v>
      </c>
      <c r="D1478">
        <v>14722734</v>
      </c>
      <c r="E1478">
        <v>1924864</v>
      </c>
      <c r="F1478">
        <v>642267</v>
      </c>
      <c r="G1478">
        <v>800527</v>
      </c>
      <c r="H1478" t="s">
        <v>18881</v>
      </c>
      <c r="I1478" t="s">
        <v>18882</v>
      </c>
      <c r="J1478" t="s">
        <v>18883</v>
      </c>
      <c r="K1478" t="s">
        <v>18884</v>
      </c>
      <c r="L1478" t="s">
        <v>18885</v>
      </c>
      <c r="M1478" t="s">
        <v>18886</v>
      </c>
      <c r="N1478" t="s">
        <v>18887</v>
      </c>
      <c r="O1478" t="s">
        <v>7490</v>
      </c>
      <c r="P1478" t="s">
        <v>13160</v>
      </c>
      <c r="Q1478" t="s">
        <v>3669</v>
      </c>
      <c r="R1478" t="s">
        <v>17041</v>
      </c>
      <c r="S1478" t="s">
        <v>18888</v>
      </c>
      <c r="T1478" t="s">
        <v>18889</v>
      </c>
      <c r="U1478" t="s">
        <v>18890</v>
      </c>
      <c r="V1478" t="s">
        <v>10</v>
      </c>
      <c r="W1478" t="s">
        <v>53</v>
      </c>
      <c r="X1478" t="s">
        <v>1747</v>
      </c>
      <c r="Y1478" t="s">
        <v>1484</v>
      </c>
      <c r="Z1478" t="s">
        <v>1677</v>
      </c>
    </row>
    <row r="1479" spans="1:26" hidden="1" x14ac:dyDescent="0.35">
      <c r="A1479">
        <v>381666361</v>
      </c>
      <c r="B1479" s="19">
        <v>43465</v>
      </c>
      <c r="C1479">
        <v>26747129</v>
      </c>
      <c r="D1479">
        <v>11926533</v>
      </c>
      <c r="E1479">
        <v>6601420</v>
      </c>
      <c r="F1479">
        <v>6079765</v>
      </c>
      <c r="G1479">
        <v>3974920</v>
      </c>
      <c r="H1479" t="s">
        <v>16596</v>
      </c>
      <c r="I1479" t="s">
        <v>18891</v>
      </c>
      <c r="J1479" t="s">
        <v>18892</v>
      </c>
      <c r="K1479" t="s">
        <v>18893</v>
      </c>
      <c r="L1479" t="s">
        <v>8807</v>
      </c>
      <c r="M1479" t="s">
        <v>5509</v>
      </c>
      <c r="N1479" t="s">
        <v>18894</v>
      </c>
      <c r="O1479" t="s">
        <v>8333</v>
      </c>
      <c r="P1479" t="s">
        <v>18895</v>
      </c>
      <c r="Q1479" t="s">
        <v>18896</v>
      </c>
      <c r="R1479" t="s">
        <v>18897</v>
      </c>
      <c r="S1479" t="s">
        <v>18898</v>
      </c>
      <c r="T1479" t="s">
        <v>18899</v>
      </c>
      <c r="U1479" t="s">
        <v>2831</v>
      </c>
      <c r="V1479" t="s">
        <v>10</v>
      </c>
      <c r="W1479" t="s">
        <v>53</v>
      </c>
      <c r="X1479" t="s">
        <v>526</v>
      </c>
      <c r="Y1479" t="s">
        <v>509</v>
      </c>
      <c r="Z1479" t="s">
        <v>510</v>
      </c>
    </row>
    <row r="1480" spans="1:26" hidden="1" x14ac:dyDescent="0.35">
      <c r="A1480">
        <v>400869277</v>
      </c>
      <c r="B1480" s="19">
        <v>44196</v>
      </c>
      <c r="C1480">
        <v>428212136</v>
      </c>
      <c r="D1480">
        <v>112089639</v>
      </c>
      <c r="E1480">
        <v>-14571657</v>
      </c>
      <c r="F1480">
        <v>-27570146</v>
      </c>
      <c r="G1480">
        <v>-28944812</v>
      </c>
      <c r="H1480" t="s">
        <v>18900</v>
      </c>
      <c r="I1480" t="s">
        <v>18901</v>
      </c>
      <c r="J1480" t="s">
        <v>18902</v>
      </c>
      <c r="K1480" t="s">
        <v>18903</v>
      </c>
      <c r="L1480" t="s">
        <v>18904</v>
      </c>
      <c r="M1480" t="s">
        <v>18905</v>
      </c>
      <c r="N1480" t="s">
        <v>18906</v>
      </c>
      <c r="O1480" t="s">
        <v>18907</v>
      </c>
      <c r="P1480" t="s">
        <v>18908</v>
      </c>
      <c r="Q1480" t="s">
        <v>18909</v>
      </c>
      <c r="R1480" t="s">
        <v>18910</v>
      </c>
      <c r="S1480" t="s">
        <v>18911</v>
      </c>
      <c r="T1480" t="s">
        <v>18912</v>
      </c>
      <c r="U1480" t="s">
        <v>18913</v>
      </c>
      <c r="V1480" t="s">
        <v>10</v>
      </c>
      <c r="W1480" t="s">
        <v>53</v>
      </c>
      <c r="X1480" t="s">
        <v>1124</v>
      </c>
      <c r="Y1480" t="s">
        <v>1125</v>
      </c>
      <c r="Z1480" t="s">
        <v>1126</v>
      </c>
    </row>
    <row r="1481" spans="1:26" hidden="1" x14ac:dyDescent="0.35">
      <c r="A1481">
        <v>400869277</v>
      </c>
      <c r="B1481" s="19">
        <v>45291</v>
      </c>
      <c r="C1481">
        <v>389196418</v>
      </c>
      <c r="D1481">
        <v>104080226</v>
      </c>
      <c r="E1481">
        <v>-28490869</v>
      </c>
      <c r="F1481">
        <v>-51739185</v>
      </c>
      <c r="G1481">
        <v>-67314576</v>
      </c>
      <c r="H1481" t="s">
        <v>18914</v>
      </c>
      <c r="I1481" t="s">
        <v>18915</v>
      </c>
      <c r="J1481" t="s">
        <v>18916</v>
      </c>
      <c r="K1481" t="s">
        <v>18917</v>
      </c>
      <c r="L1481" t="s">
        <v>18918</v>
      </c>
      <c r="M1481" t="s">
        <v>18919</v>
      </c>
      <c r="N1481" t="s">
        <v>18920</v>
      </c>
      <c r="O1481" t="s">
        <v>18921</v>
      </c>
      <c r="P1481" t="s">
        <v>18922</v>
      </c>
      <c r="Q1481" t="s">
        <v>18923</v>
      </c>
      <c r="R1481" t="s">
        <v>18924</v>
      </c>
      <c r="S1481" t="s">
        <v>18925</v>
      </c>
      <c r="T1481" t="s">
        <v>18926</v>
      </c>
      <c r="U1481" t="s">
        <v>8383</v>
      </c>
      <c r="V1481" t="s">
        <v>10</v>
      </c>
      <c r="W1481" t="s">
        <v>53</v>
      </c>
      <c r="X1481" t="s">
        <v>1124</v>
      </c>
      <c r="Y1481" t="s">
        <v>1125</v>
      </c>
      <c r="Z1481" t="s">
        <v>1126</v>
      </c>
    </row>
    <row r="1482" spans="1:26" hidden="1" x14ac:dyDescent="0.35">
      <c r="A1482">
        <v>400869277</v>
      </c>
      <c r="B1482" s="19">
        <v>42369</v>
      </c>
      <c r="C1482">
        <v>436493204</v>
      </c>
      <c r="D1482">
        <v>140788918</v>
      </c>
      <c r="E1482">
        <v>11867529</v>
      </c>
      <c r="F1482">
        <v>2873160</v>
      </c>
      <c r="G1482">
        <v>1124197</v>
      </c>
      <c r="H1482" t="s">
        <v>18927</v>
      </c>
      <c r="I1482" t="s">
        <v>18269</v>
      </c>
      <c r="J1482" t="s">
        <v>18928</v>
      </c>
      <c r="K1482" t="s">
        <v>18929</v>
      </c>
      <c r="L1482" t="s">
        <v>10656</v>
      </c>
      <c r="M1482" t="s">
        <v>18930</v>
      </c>
      <c r="N1482" t="s">
        <v>18931</v>
      </c>
      <c r="O1482" t="s">
        <v>10488</v>
      </c>
      <c r="P1482" t="s">
        <v>14387</v>
      </c>
      <c r="Q1482" t="s">
        <v>11663</v>
      </c>
      <c r="R1482" t="s">
        <v>18932</v>
      </c>
      <c r="S1482" t="s">
        <v>18933</v>
      </c>
      <c r="T1482" t="s">
        <v>18934</v>
      </c>
      <c r="U1482" t="s">
        <v>18935</v>
      </c>
      <c r="V1482" t="s">
        <v>10</v>
      </c>
      <c r="W1482" t="s">
        <v>53</v>
      </c>
      <c r="X1482" t="s">
        <v>1124</v>
      </c>
      <c r="Y1482" t="s">
        <v>1125</v>
      </c>
      <c r="Z1482" t="s">
        <v>1126</v>
      </c>
    </row>
    <row r="1483" spans="1:26" hidden="1" x14ac:dyDescent="0.35">
      <c r="A1483">
        <v>401239868</v>
      </c>
      <c r="B1483" s="19">
        <v>42735</v>
      </c>
      <c r="C1483">
        <v>145085326</v>
      </c>
      <c r="D1483">
        <v>35712890</v>
      </c>
      <c r="E1483">
        <v>-6520239</v>
      </c>
      <c r="F1483">
        <v>6423262</v>
      </c>
      <c r="G1483">
        <v>4161032</v>
      </c>
      <c r="H1483" t="s">
        <v>18936</v>
      </c>
      <c r="I1483" t="s">
        <v>18937</v>
      </c>
      <c r="J1483" t="s">
        <v>7998</v>
      </c>
      <c r="K1483" t="s">
        <v>18938</v>
      </c>
      <c r="L1483" t="s">
        <v>18939</v>
      </c>
      <c r="M1483" t="s">
        <v>18940</v>
      </c>
      <c r="N1483" t="s">
        <v>18941</v>
      </c>
      <c r="O1483" t="s">
        <v>18942</v>
      </c>
      <c r="P1483" t="s">
        <v>18943</v>
      </c>
      <c r="Q1483" t="s">
        <v>18944</v>
      </c>
      <c r="R1483" t="s">
        <v>18779</v>
      </c>
      <c r="S1483" t="s">
        <v>18945</v>
      </c>
      <c r="T1483" t="s">
        <v>18946</v>
      </c>
      <c r="U1483" t="s">
        <v>3915</v>
      </c>
      <c r="V1483" t="s">
        <v>10</v>
      </c>
      <c r="W1483" t="s">
        <v>53</v>
      </c>
      <c r="X1483" t="s">
        <v>1060</v>
      </c>
      <c r="Y1483" t="s">
        <v>1001</v>
      </c>
      <c r="Z1483" t="s">
        <v>1052</v>
      </c>
    </row>
    <row r="1484" spans="1:26" hidden="1" x14ac:dyDescent="0.35">
      <c r="A1484">
        <v>401239868</v>
      </c>
      <c r="B1484" s="19">
        <v>43100</v>
      </c>
      <c r="C1484">
        <v>144384226</v>
      </c>
      <c r="D1484">
        <v>36325295</v>
      </c>
      <c r="E1484">
        <v>-3606469</v>
      </c>
      <c r="F1484">
        <v>8052758</v>
      </c>
      <c r="G1484">
        <v>9133459</v>
      </c>
      <c r="H1484" t="s">
        <v>18947</v>
      </c>
      <c r="I1484" t="s">
        <v>18948</v>
      </c>
      <c r="J1484" t="s">
        <v>18949</v>
      </c>
      <c r="K1484" t="s">
        <v>11779</v>
      </c>
      <c r="L1484" t="s">
        <v>18950</v>
      </c>
      <c r="M1484" t="s">
        <v>18951</v>
      </c>
      <c r="N1484" t="s">
        <v>18952</v>
      </c>
      <c r="O1484" t="s">
        <v>18953</v>
      </c>
      <c r="P1484" t="s">
        <v>18954</v>
      </c>
      <c r="Q1484" t="s">
        <v>18955</v>
      </c>
      <c r="R1484" t="s">
        <v>18956</v>
      </c>
      <c r="S1484" t="s">
        <v>18957</v>
      </c>
      <c r="T1484" t="s">
        <v>18958</v>
      </c>
      <c r="U1484" t="s">
        <v>18959</v>
      </c>
      <c r="V1484" t="s">
        <v>10</v>
      </c>
      <c r="W1484" t="s">
        <v>53</v>
      </c>
      <c r="X1484" t="s">
        <v>1060</v>
      </c>
      <c r="Y1484" t="s">
        <v>1001</v>
      </c>
      <c r="Z1484" t="s">
        <v>1052</v>
      </c>
    </row>
    <row r="1485" spans="1:26" hidden="1" x14ac:dyDescent="0.35">
      <c r="A1485">
        <v>399276088</v>
      </c>
      <c r="B1485" s="19">
        <v>45657</v>
      </c>
      <c r="C1485">
        <v>108897334</v>
      </c>
      <c r="D1485">
        <v>26592040</v>
      </c>
      <c r="E1485">
        <v>-174658</v>
      </c>
      <c r="F1485">
        <v>-133910</v>
      </c>
      <c r="G1485">
        <v>-1978186</v>
      </c>
      <c r="H1485" t="s">
        <v>18960</v>
      </c>
      <c r="I1485" t="s">
        <v>18961</v>
      </c>
      <c r="J1485" t="s">
        <v>18500</v>
      </c>
      <c r="K1485" t="s">
        <v>18962</v>
      </c>
      <c r="L1485" t="s">
        <v>10132</v>
      </c>
      <c r="M1485" t="s">
        <v>18963</v>
      </c>
      <c r="N1485" t="s">
        <v>18964</v>
      </c>
      <c r="O1485" t="s">
        <v>18965</v>
      </c>
      <c r="P1485" t="s">
        <v>18966</v>
      </c>
      <c r="Q1485" t="s">
        <v>18967</v>
      </c>
      <c r="R1485" t="s">
        <v>8854</v>
      </c>
      <c r="S1485" t="s">
        <v>18968</v>
      </c>
      <c r="T1485" t="s">
        <v>18969</v>
      </c>
      <c r="U1485" t="s">
        <v>18970</v>
      </c>
      <c r="V1485" t="s">
        <v>10</v>
      </c>
      <c r="W1485" t="s">
        <v>53</v>
      </c>
      <c r="X1485" t="s">
        <v>1772</v>
      </c>
      <c r="Y1485" t="s">
        <v>1766</v>
      </c>
      <c r="Z1485" t="s">
        <v>1766</v>
      </c>
    </row>
    <row r="1486" spans="1:26" hidden="1" x14ac:dyDescent="0.35">
      <c r="A1486">
        <v>399319201</v>
      </c>
      <c r="B1486" s="19">
        <v>42369</v>
      </c>
      <c r="C1486">
        <v>108425375</v>
      </c>
      <c r="D1486">
        <v>21060005</v>
      </c>
      <c r="E1486">
        <v>1835835</v>
      </c>
      <c r="F1486">
        <v>1796189</v>
      </c>
      <c r="G1486">
        <v>0</v>
      </c>
      <c r="H1486" t="s">
        <v>49</v>
      </c>
      <c r="I1486" t="s">
        <v>18971</v>
      </c>
      <c r="J1486" t="s">
        <v>67</v>
      </c>
      <c r="K1486" t="s">
        <v>3798</v>
      </c>
      <c r="L1486" t="s">
        <v>9150</v>
      </c>
      <c r="M1486" t="s">
        <v>49</v>
      </c>
      <c r="N1486" t="s">
        <v>14697</v>
      </c>
      <c r="O1486" t="s">
        <v>49</v>
      </c>
      <c r="P1486" t="s">
        <v>5471</v>
      </c>
      <c r="Q1486" t="s">
        <v>1900</v>
      </c>
      <c r="R1486" t="s">
        <v>18972</v>
      </c>
      <c r="S1486" t="s">
        <v>18973</v>
      </c>
      <c r="T1486" t="s">
        <v>18974</v>
      </c>
      <c r="U1486" t="s">
        <v>18975</v>
      </c>
      <c r="V1486" t="s">
        <v>10</v>
      </c>
      <c r="W1486" t="s">
        <v>53</v>
      </c>
      <c r="X1486" t="s">
        <v>1354</v>
      </c>
      <c r="Y1486" t="s">
        <v>1125</v>
      </c>
      <c r="Z1486" t="s">
        <v>1326</v>
      </c>
    </row>
    <row r="1487" spans="1:26" hidden="1" x14ac:dyDescent="0.35">
      <c r="A1487">
        <v>399319201</v>
      </c>
      <c r="B1487" s="19">
        <v>44561</v>
      </c>
      <c r="C1487">
        <v>93553837</v>
      </c>
      <c r="D1487">
        <v>21807721</v>
      </c>
      <c r="E1487">
        <v>1766192</v>
      </c>
      <c r="F1487">
        <v>1772017</v>
      </c>
      <c r="G1487">
        <v>0</v>
      </c>
      <c r="H1487" t="s">
        <v>49</v>
      </c>
      <c r="I1487" t="s">
        <v>18479</v>
      </c>
      <c r="J1487" t="s">
        <v>67</v>
      </c>
      <c r="K1487" t="s">
        <v>5791</v>
      </c>
      <c r="L1487" t="s">
        <v>18976</v>
      </c>
      <c r="M1487" t="s">
        <v>49</v>
      </c>
      <c r="N1487" t="s">
        <v>14631</v>
      </c>
      <c r="O1487" t="s">
        <v>49</v>
      </c>
      <c r="P1487" t="s">
        <v>18977</v>
      </c>
      <c r="Q1487" t="s">
        <v>3798</v>
      </c>
      <c r="R1487" t="s">
        <v>18978</v>
      </c>
      <c r="S1487" t="s">
        <v>18979</v>
      </c>
      <c r="T1487" t="s">
        <v>18980</v>
      </c>
      <c r="U1487" t="s">
        <v>18981</v>
      </c>
      <c r="V1487" t="s">
        <v>10</v>
      </c>
      <c r="W1487" t="s">
        <v>53</v>
      </c>
      <c r="X1487" t="s">
        <v>1354</v>
      </c>
      <c r="Y1487" t="s">
        <v>1125</v>
      </c>
      <c r="Z1487" t="s">
        <v>1326</v>
      </c>
    </row>
    <row r="1488" spans="1:26" hidden="1" x14ac:dyDescent="0.35">
      <c r="A1488">
        <v>399355429</v>
      </c>
      <c r="B1488" s="19">
        <v>43100</v>
      </c>
      <c r="C1488">
        <v>229788432</v>
      </c>
      <c r="D1488">
        <v>41758072</v>
      </c>
      <c r="E1488">
        <v>4990732</v>
      </c>
      <c r="F1488">
        <v>4994121</v>
      </c>
      <c r="G1488">
        <v>0</v>
      </c>
      <c r="H1488" t="s">
        <v>18982</v>
      </c>
      <c r="I1488" t="s">
        <v>18983</v>
      </c>
      <c r="J1488" t="s">
        <v>67</v>
      </c>
      <c r="K1488" t="s">
        <v>72</v>
      </c>
      <c r="L1488" t="s">
        <v>18984</v>
      </c>
      <c r="M1488" t="s">
        <v>2668</v>
      </c>
      <c r="N1488" t="s">
        <v>49</v>
      </c>
      <c r="O1488" t="s">
        <v>18985</v>
      </c>
      <c r="P1488" t="s">
        <v>14813</v>
      </c>
      <c r="Q1488" t="s">
        <v>6966</v>
      </c>
      <c r="R1488" t="s">
        <v>10355</v>
      </c>
      <c r="S1488" t="s">
        <v>17839</v>
      </c>
      <c r="T1488" t="s">
        <v>18986</v>
      </c>
      <c r="U1488" t="s">
        <v>18855</v>
      </c>
      <c r="V1488" t="s">
        <v>10</v>
      </c>
      <c r="W1488" t="s">
        <v>53</v>
      </c>
      <c r="X1488" t="s">
        <v>1338</v>
      </c>
      <c r="Y1488" t="s">
        <v>1125</v>
      </c>
      <c r="Z1488" t="s">
        <v>1326</v>
      </c>
    </row>
    <row r="1489" spans="1:26" hidden="1" x14ac:dyDescent="0.35">
      <c r="A1489">
        <v>399355429</v>
      </c>
      <c r="B1489" s="19">
        <v>44561</v>
      </c>
      <c r="C1489">
        <v>237498580</v>
      </c>
      <c r="D1489">
        <v>41619898</v>
      </c>
      <c r="E1489">
        <v>3866640</v>
      </c>
      <c r="F1489">
        <v>4263058</v>
      </c>
      <c r="G1489">
        <v>0</v>
      </c>
      <c r="H1489" t="s">
        <v>18987</v>
      </c>
      <c r="I1489" t="s">
        <v>18988</v>
      </c>
      <c r="J1489" t="s">
        <v>67</v>
      </c>
      <c r="K1489" t="s">
        <v>4899</v>
      </c>
      <c r="L1489" t="s">
        <v>18989</v>
      </c>
      <c r="M1489" t="s">
        <v>18990</v>
      </c>
      <c r="N1489" t="s">
        <v>18991</v>
      </c>
      <c r="O1489" t="s">
        <v>18992</v>
      </c>
      <c r="P1489" t="s">
        <v>5558</v>
      </c>
      <c r="Q1489" t="s">
        <v>5456</v>
      </c>
      <c r="R1489" t="s">
        <v>18993</v>
      </c>
      <c r="S1489" t="s">
        <v>18994</v>
      </c>
      <c r="T1489" t="s">
        <v>14891</v>
      </c>
      <c r="U1489" t="s">
        <v>18995</v>
      </c>
      <c r="V1489" t="s">
        <v>10</v>
      </c>
      <c r="W1489" t="s">
        <v>53</v>
      </c>
      <c r="X1489" t="s">
        <v>1338</v>
      </c>
      <c r="Y1489" t="s">
        <v>1125</v>
      </c>
      <c r="Z1489" t="s">
        <v>1326</v>
      </c>
    </row>
    <row r="1490" spans="1:26" hidden="1" x14ac:dyDescent="0.35">
      <c r="A1490">
        <v>399378660</v>
      </c>
      <c r="B1490" s="19">
        <v>45291</v>
      </c>
      <c r="C1490">
        <v>193877898</v>
      </c>
      <c r="D1490">
        <v>58441315</v>
      </c>
      <c r="E1490">
        <v>27042273</v>
      </c>
      <c r="F1490">
        <v>27081635</v>
      </c>
      <c r="G1490">
        <v>0</v>
      </c>
      <c r="H1490" t="s">
        <v>49</v>
      </c>
      <c r="I1490" t="s">
        <v>4893</v>
      </c>
      <c r="J1490" t="s">
        <v>67</v>
      </c>
      <c r="K1490" t="s">
        <v>6237</v>
      </c>
      <c r="L1490" t="s">
        <v>2759</v>
      </c>
      <c r="M1490" t="s">
        <v>17123</v>
      </c>
      <c r="N1490" t="s">
        <v>18996</v>
      </c>
      <c r="O1490" t="s">
        <v>49</v>
      </c>
      <c r="P1490" t="s">
        <v>18997</v>
      </c>
      <c r="Q1490" t="s">
        <v>4810</v>
      </c>
      <c r="R1490" t="s">
        <v>18998</v>
      </c>
      <c r="S1490" t="s">
        <v>18999</v>
      </c>
      <c r="T1490" t="s">
        <v>9816</v>
      </c>
      <c r="U1490" t="s">
        <v>19000</v>
      </c>
      <c r="V1490" t="s">
        <v>10</v>
      </c>
      <c r="W1490" t="s">
        <v>53</v>
      </c>
      <c r="X1490" t="s">
        <v>1194</v>
      </c>
      <c r="Y1490" t="s">
        <v>1125</v>
      </c>
      <c r="Z1490" t="s">
        <v>1174</v>
      </c>
    </row>
    <row r="1491" spans="1:26" hidden="1" x14ac:dyDescent="0.35">
      <c r="A1491">
        <v>399390145</v>
      </c>
      <c r="B1491" s="19">
        <v>42369</v>
      </c>
      <c r="C1491">
        <v>124504451</v>
      </c>
      <c r="D1491">
        <v>30934722</v>
      </c>
      <c r="E1491">
        <v>-4048960</v>
      </c>
      <c r="F1491">
        <v>-1888891</v>
      </c>
      <c r="G1491">
        <v>0</v>
      </c>
      <c r="H1491" t="s">
        <v>19001</v>
      </c>
      <c r="I1491" t="s">
        <v>19002</v>
      </c>
      <c r="J1491" t="s">
        <v>5311</v>
      </c>
      <c r="K1491" t="s">
        <v>16122</v>
      </c>
      <c r="L1491" t="s">
        <v>19003</v>
      </c>
      <c r="M1491" t="s">
        <v>19004</v>
      </c>
      <c r="N1491" t="s">
        <v>19005</v>
      </c>
      <c r="O1491" t="s">
        <v>19006</v>
      </c>
      <c r="P1491" t="s">
        <v>19007</v>
      </c>
      <c r="Q1491" t="s">
        <v>18481</v>
      </c>
      <c r="R1491" t="s">
        <v>19008</v>
      </c>
      <c r="S1491" t="s">
        <v>19009</v>
      </c>
      <c r="T1491" t="s">
        <v>17003</v>
      </c>
      <c r="U1491" t="s">
        <v>19010</v>
      </c>
      <c r="V1491" t="s">
        <v>10</v>
      </c>
      <c r="W1491" t="s">
        <v>53</v>
      </c>
      <c r="X1491" t="s">
        <v>1130</v>
      </c>
      <c r="Y1491" t="s">
        <v>1125</v>
      </c>
      <c r="Z1491" t="s">
        <v>1126</v>
      </c>
    </row>
    <row r="1492" spans="1:26" hidden="1" x14ac:dyDescent="0.35">
      <c r="A1492">
        <v>399422195</v>
      </c>
      <c r="B1492" s="19">
        <v>44196</v>
      </c>
      <c r="C1492">
        <v>127738097</v>
      </c>
      <c r="D1492">
        <v>17430573</v>
      </c>
      <c r="E1492">
        <v>1747392</v>
      </c>
      <c r="F1492">
        <v>1756783</v>
      </c>
      <c r="G1492">
        <v>103061</v>
      </c>
      <c r="H1492" t="s">
        <v>19011</v>
      </c>
      <c r="I1492" t="s">
        <v>19012</v>
      </c>
      <c r="J1492" t="s">
        <v>67</v>
      </c>
      <c r="K1492" t="s">
        <v>386</v>
      </c>
      <c r="L1492" t="s">
        <v>9726</v>
      </c>
      <c r="M1492" t="s">
        <v>10280</v>
      </c>
      <c r="N1492" t="s">
        <v>153</v>
      </c>
      <c r="O1492" t="s">
        <v>19013</v>
      </c>
      <c r="P1492" t="s">
        <v>19014</v>
      </c>
      <c r="Q1492" t="s">
        <v>3822</v>
      </c>
      <c r="R1492" t="s">
        <v>19015</v>
      </c>
      <c r="S1492" t="s">
        <v>19016</v>
      </c>
      <c r="T1492" t="s">
        <v>19017</v>
      </c>
      <c r="U1492" t="s">
        <v>19018</v>
      </c>
      <c r="V1492" t="s">
        <v>10</v>
      </c>
      <c r="W1492" t="s">
        <v>53</v>
      </c>
      <c r="X1492" t="s">
        <v>1350</v>
      </c>
      <c r="Y1492" t="s">
        <v>1125</v>
      </c>
      <c r="Z1492" t="s">
        <v>1326</v>
      </c>
    </row>
    <row r="1493" spans="1:26" hidden="1" x14ac:dyDescent="0.35">
      <c r="A1493">
        <v>382510816</v>
      </c>
      <c r="B1493" s="19">
        <v>44196</v>
      </c>
      <c r="C1493">
        <v>64848646</v>
      </c>
      <c r="D1493">
        <v>31653332</v>
      </c>
      <c r="E1493">
        <v>4751405</v>
      </c>
      <c r="F1493">
        <v>2718460</v>
      </c>
      <c r="G1493">
        <v>661021</v>
      </c>
      <c r="H1493" t="s">
        <v>19019</v>
      </c>
      <c r="I1493" t="s">
        <v>19020</v>
      </c>
      <c r="J1493" t="s">
        <v>15339</v>
      </c>
      <c r="K1493" t="s">
        <v>5975</v>
      </c>
      <c r="L1493" t="s">
        <v>19021</v>
      </c>
      <c r="M1493" t="s">
        <v>19022</v>
      </c>
      <c r="N1493" t="s">
        <v>12135</v>
      </c>
      <c r="O1493" t="s">
        <v>5683</v>
      </c>
      <c r="P1493" t="s">
        <v>4374</v>
      </c>
      <c r="Q1493" t="s">
        <v>4148</v>
      </c>
      <c r="R1493" t="s">
        <v>12851</v>
      </c>
      <c r="S1493" t="s">
        <v>19023</v>
      </c>
      <c r="T1493" t="s">
        <v>19024</v>
      </c>
      <c r="U1493" t="s">
        <v>10473</v>
      </c>
      <c r="V1493" t="s">
        <v>10</v>
      </c>
      <c r="W1493" t="s">
        <v>53</v>
      </c>
      <c r="X1493" t="s">
        <v>1462</v>
      </c>
      <c r="Y1493" t="s">
        <v>1389</v>
      </c>
      <c r="Z1493" t="s">
        <v>1446</v>
      </c>
    </row>
    <row r="1494" spans="1:26" hidden="1" x14ac:dyDescent="0.35">
      <c r="A1494">
        <v>382639789</v>
      </c>
      <c r="B1494" s="19">
        <v>42735</v>
      </c>
      <c r="C1494">
        <v>90443729</v>
      </c>
      <c r="D1494">
        <v>29797884</v>
      </c>
      <c r="E1494">
        <v>3819469</v>
      </c>
      <c r="F1494">
        <v>3331576</v>
      </c>
      <c r="G1494">
        <v>1471826</v>
      </c>
      <c r="H1494" t="s">
        <v>19025</v>
      </c>
      <c r="I1494" t="s">
        <v>19026</v>
      </c>
      <c r="J1494" t="s">
        <v>19027</v>
      </c>
      <c r="K1494" t="s">
        <v>19028</v>
      </c>
      <c r="L1494" t="s">
        <v>19029</v>
      </c>
      <c r="M1494" t="s">
        <v>8669</v>
      </c>
      <c r="N1494" t="s">
        <v>3673</v>
      </c>
      <c r="O1494" t="s">
        <v>12807</v>
      </c>
      <c r="P1494" t="s">
        <v>8823</v>
      </c>
      <c r="Q1494" t="s">
        <v>18375</v>
      </c>
      <c r="R1494" t="s">
        <v>19030</v>
      </c>
      <c r="S1494" t="s">
        <v>7914</v>
      </c>
      <c r="T1494" t="s">
        <v>19031</v>
      </c>
      <c r="U1494" t="s">
        <v>19032</v>
      </c>
      <c r="V1494" t="s">
        <v>10</v>
      </c>
      <c r="W1494" t="s">
        <v>53</v>
      </c>
      <c r="X1494" t="s">
        <v>1072</v>
      </c>
      <c r="Y1494" t="s">
        <v>1001</v>
      </c>
      <c r="Z1494" t="s">
        <v>1052</v>
      </c>
    </row>
    <row r="1495" spans="1:26" hidden="1" x14ac:dyDescent="0.35">
      <c r="A1495">
        <v>510408230</v>
      </c>
      <c r="B1495" s="19">
        <v>42735</v>
      </c>
      <c r="C1495">
        <v>55531756</v>
      </c>
      <c r="D1495">
        <v>13354220</v>
      </c>
      <c r="E1495">
        <v>-181637</v>
      </c>
      <c r="F1495">
        <v>-895724</v>
      </c>
      <c r="G1495">
        <v>-1273583</v>
      </c>
      <c r="H1495" t="s">
        <v>19033</v>
      </c>
      <c r="I1495" t="s">
        <v>19034</v>
      </c>
      <c r="J1495" t="s">
        <v>19035</v>
      </c>
      <c r="K1495" t="s">
        <v>19036</v>
      </c>
      <c r="L1495" t="s">
        <v>19037</v>
      </c>
      <c r="M1495" t="s">
        <v>19038</v>
      </c>
      <c r="N1495" t="s">
        <v>19039</v>
      </c>
      <c r="O1495" t="s">
        <v>19040</v>
      </c>
      <c r="P1495" t="s">
        <v>19041</v>
      </c>
      <c r="Q1495" t="s">
        <v>12598</v>
      </c>
      <c r="R1495" t="s">
        <v>19042</v>
      </c>
      <c r="S1495" t="s">
        <v>19043</v>
      </c>
      <c r="T1495" t="s">
        <v>11340</v>
      </c>
      <c r="U1495" t="s">
        <v>19044</v>
      </c>
      <c r="V1495" t="s">
        <v>10</v>
      </c>
      <c r="W1495" t="s">
        <v>53</v>
      </c>
      <c r="X1495" t="s">
        <v>1602</v>
      </c>
      <c r="Y1495" t="s">
        <v>1484</v>
      </c>
      <c r="Z1495" t="s">
        <v>1566</v>
      </c>
    </row>
    <row r="1496" spans="1:26" hidden="1" x14ac:dyDescent="0.35">
      <c r="A1496">
        <v>381087576</v>
      </c>
      <c r="B1496" s="19">
        <v>43465</v>
      </c>
      <c r="C1496">
        <v>83571634</v>
      </c>
      <c r="D1496">
        <v>5367577</v>
      </c>
      <c r="E1496">
        <v>547419</v>
      </c>
      <c r="F1496">
        <v>-131432</v>
      </c>
      <c r="G1496">
        <v>21096</v>
      </c>
      <c r="H1496" t="s">
        <v>6871</v>
      </c>
      <c r="I1496" t="s">
        <v>19045</v>
      </c>
      <c r="J1496" t="s">
        <v>19046</v>
      </c>
      <c r="K1496" t="s">
        <v>19047</v>
      </c>
      <c r="L1496" t="s">
        <v>19048</v>
      </c>
      <c r="M1496" t="s">
        <v>44</v>
      </c>
      <c r="N1496" t="s">
        <v>19049</v>
      </c>
      <c r="O1496" t="s">
        <v>222</v>
      </c>
      <c r="P1496" t="s">
        <v>19049</v>
      </c>
      <c r="Q1496" t="s">
        <v>19050</v>
      </c>
      <c r="R1496" t="s">
        <v>19051</v>
      </c>
      <c r="S1496" t="s">
        <v>6350</v>
      </c>
      <c r="T1496" t="s">
        <v>19052</v>
      </c>
      <c r="U1496" t="s">
        <v>5076</v>
      </c>
      <c r="V1496" t="s">
        <v>10</v>
      </c>
      <c r="W1496" t="s">
        <v>53</v>
      </c>
      <c r="X1496" t="s">
        <v>1216</v>
      </c>
      <c r="Y1496" t="s">
        <v>1125</v>
      </c>
      <c r="Z1496" t="s">
        <v>1174</v>
      </c>
    </row>
    <row r="1497" spans="1:26" hidden="1" x14ac:dyDescent="0.35">
      <c r="A1497">
        <v>383162955</v>
      </c>
      <c r="B1497" s="19">
        <v>44926</v>
      </c>
      <c r="C1497">
        <v>1483679</v>
      </c>
      <c r="D1497">
        <v>-42498</v>
      </c>
      <c r="E1497">
        <v>-27225165</v>
      </c>
      <c r="F1497">
        <v>-22693707</v>
      </c>
      <c r="G1497">
        <v>39260942</v>
      </c>
      <c r="H1497" t="s">
        <v>11841</v>
      </c>
      <c r="I1497" t="s">
        <v>19053</v>
      </c>
      <c r="J1497" t="s">
        <v>67</v>
      </c>
      <c r="K1497" t="s">
        <v>19054</v>
      </c>
      <c r="L1497" t="s">
        <v>19055</v>
      </c>
      <c r="M1497" t="s">
        <v>19056</v>
      </c>
      <c r="N1497" t="s">
        <v>19057</v>
      </c>
      <c r="O1497" t="s">
        <v>5041</v>
      </c>
      <c r="P1497" t="s">
        <v>19058</v>
      </c>
      <c r="Q1497" t="s">
        <v>19059</v>
      </c>
      <c r="R1497" t="s">
        <v>19060</v>
      </c>
      <c r="S1497" t="s">
        <v>49</v>
      </c>
      <c r="T1497" t="s">
        <v>19061</v>
      </c>
      <c r="U1497" t="s">
        <v>19062</v>
      </c>
      <c r="V1497" t="s">
        <v>10</v>
      </c>
      <c r="W1497" t="s">
        <v>53</v>
      </c>
      <c r="X1497" t="s">
        <v>593</v>
      </c>
      <c r="Y1497" t="s">
        <v>509</v>
      </c>
      <c r="Z1497" t="s">
        <v>529</v>
      </c>
    </row>
    <row r="1498" spans="1:26" hidden="1" x14ac:dyDescent="0.35">
      <c r="A1498">
        <v>383168481</v>
      </c>
      <c r="B1498" s="19">
        <v>44196</v>
      </c>
      <c r="C1498">
        <v>364775438</v>
      </c>
      <c r="D1498">
        <v>73584435</v>
      </c>
      <c r="E1498">
        <v>15417710</v>
      </c>
      <c r="F1498">
        <v>3898458</v>
      </c>
      <c r="G1498">
        <v>3430861</v>
      </c>
      <c r="H1498" t="s">
        <v>19063</v>
      </c>
      <c r="I1498" t="s">
        <v>19064</v>
      </c>
      <c r="J1498" t="s">
        <v>19065</v>
      </c>
      <c r="K1498" t="s">
        <v>19066</v>
      </c>
      <c r="L1498" t="s">
        <v>19067</v>
      </c>
      <c r="M1498" t="s">
        <v>19068</v>
      </c>
      <c r="N1498" t="s">
        <v>19069</v>
      </c>
      <c r="O1498" t="s">
        <v>17552</v>
      </c>
      <c r="P1498" t="s">
        <v>2480</v>
      </c>
      <c r="Q1498" t="s">
        <v>340</v>
      </c>
      <c r="R1498" t="s">
        <v>19070</v>
      </c>
      <c r="S1498" t="s">
        <v>19071</v>
      </c>
      <c r="T1498" t="s">
        <v>19072</v>
      </c>
      <c r="U1498" t="s">
        <v>19073</v>
      </c>
      <c r="V1498" t="s">
        <v>10</v>
      </c>
      <c r="W1498" t="s">
        <v>53</v>
      </c>
      <c r="X1498" t="s">
        <v>1128</v>
      </c>
      <c r="Y1498" t="s">
        <v>1125</v>
      </c>
      <c r="Z1498" t="s">
        <v>1126</v>
      </c>
    </row>
    <row r="1499" spans="1:26" hidden="1" x14ac:dyDescent="0.35">
      <c r="A1499">
        <v>407704600</v>
      </c>
      <c r="B1499" s="19">
        <v>43100</v>
      </c>
      <c r="C1499">
        <v>48262005</v>
      </c>
      <c r="D1499">
        <v>15587292</v>
      </c>
      <c r="E1499">
        <v>3744075</v>
      </c>
      <c r="F1499">
        <v>3556806</v>
      </c>
      <c r="G1499">
        <v>2509480</v>
      </c>
      <c r="H1499" t="s">
        <v>19074</v>
      </c>
      <c r="I1499" t="s">
        <v>19075</v>
      </c>
      <c r="J1499" t="s">
        <v>19076</v>
      </c>
      <c r="K1499" t="s">
        <v>19077</v>
      </c>
      <c r="L1499" t="s">
        <v>19078</v>
      </c>
      <c r="M1499" t="s">
        <v>18243</v>
      </c>
      <c r="N1499" t="s">
        <v>19079</v>
      </c>
      <c r="O1499" t="s">
        <v>7037</v>
      </c>
      <c r="P1499" t="s">
        <v>19080</v>
      </c>
      <c r="Q1499" t="s">
        <v>13480</v>
      </c>
      <c r="R1499" t="s">
        <v>7239</v>
      </c>
      <c r="S1499" t="s">
        <v>19081</v>
      </c>
      <c r="T1499" t="s">
        <v>19082</v>
      </c>
      <c r="U1499" t="s">
        <v>19083</v>
      </c>
      <c r="V1499" t="s">
        <v>10</v>
      </c>
      <c r="W1499" t="s">
        <v>53</v>
      </c>
      <c r="X1499" t="s">
        <v>1470</v>
      </c>
      <c r="Y1499" t="s">
        <v>1389</v>
      </c>
      <c r="Z1499" t="s">
        <v>1446</v>
      </c>
    </row>
    <row r="1500" spans="1:26" hidden="1" x14ac:dyDescent="0.35">
      <c r="A1500">
        <v>407789627</v>
      </c>
      <c r="B1500" s="19">
        <v>45107</v>
      </c>
      <c r="C1500">
        <v>111686008</v>
      </c>
      <c r="D1500">
        <v>40252756</v>
      </c>
      <c r="E1500">
        <v>6786794</v>
      </c>
      <c r="F1500">
        <v>5218735</v>
      </c>
      <c r="G1500">
        <v>3347642</v>
      </c>
      <c r="H1500" t="s">
        <v>19084</v>
      </c>
      <c r="I1500" t="s">
        <v>19085</v>
      </c>
      <c r="J1500" t="s">
        <v>7757</v>
      </c>
      <c r="K1500" t="s">
        <v>19086</v>
      </c>
      <c r="L1500" t="s">
        <v>47</v>
      </c>
      <c r="M1500" t="s">
        <v>19087</v>
      </c>
      <c r="N1500" t="s">
        <v>10684</v>
      </c>
      <c r="O1500" t="s">
        <v>19088</v>
      </c>
      <c r="P1500" t="s">
        <v>7827</v>
      </c>
      <c r="Q1500" t="s">
        <v>19089</v>
      </c>
      <c r="R1500" t="s">
        <v>19090</v>
      </c>
      <c r="S1500" t="s">
        <v>19091</v>
      </c>
      <c r="T1500" t="s">
        <v>19092</v>
      </c>
      <c r="U1500" t="s">
        <v>19093</v>
      </c>
      <c r="V1500" t="s">
        <v>10</v>
      </c>
      <c r="W1500" t="s">
        <v>53</v>
      </c>
      <c r="X1500" t="s">
        <v>1535</v>
      </c>
      <c r="Y1500" t="s">
        <v>1484</v>
      </c>
      <c r="Z1500" t="s">
        <v>1485</v>
      </c>
    </row>
    <row r="1501" spans="1:26" hidden="1" x14ac:dyDescent="0.35">
      <c r="A1501">
        <v>383686052</v>
      </c>
      <c r="B1501" s="19">
        <v>45657</v>
      </c>
      <c r="C1501">
        <v>56522303</v>
      </c>
      <c r="D1501">
        <v>14354218</v>
      </c>
      <c r="E1501">
        <v>683850</v>
      </c>
      <c r="F1501">
        <v>687340</v>
      </c>
      <c r="G1501">
        <v>0</v>
      </c>
      <c r="H1501" t="s">
        <v>19094</v>
      </c>
      <c r="I1501" t="s">
        <v>19095</v>
      </c>
      <c r="J1501" t="s">
        <v>67</v>
      </c>
      <c r="K1501" t="s">
        <v>8348</v>
      </c>
      <c r="L1501" t="s">
        <v>14300</v>
      </c>
      <c r="M1501" t="s">
        <v>19096</v>
      </c>
      <c r="N1501" t="s">
        <v>222</v>
      </c>
      <c r="O1501" t="s">
        <v>19097</v>
      </c>
      <c r="P1501" t="s">
        <v>9210</v>
      </c>
      <c r="Q1501" t="s">
        <v>6836</v>
      </c>
      <c r="R1501" t="s">
        <v>19098</v>
      </c>
      <c r="S1501" t="s">
        <v>19099</v>
      </c>
      <c r="T1501" t="s">
        <v>19100</v>
      </c>
      <c r="U1501" t="s">
        <v>19101</v>
      </c>
      <c r="V1501" t="s">
        <v>10</v>
      </c>
      <c r="W1501" t="s">
        <v>53</v>
      </c>
      <c r="X1501" t="s">
        <v>1260</v>
      </c>
      <c r="Y1501" t="s">
        <v>1125</v>
      </c>
      <c r="Z1501" t="s">
        <v>1174</v>
      </c>
    </row>
    <row r="1502" spans="1:26" hidden="1" x14ac:dyDescent="0.35">
      <c r="A1502">
        <v>393422357</v>
      </c>
      <c r="B1502" s="19">
        <v>44561</v>
      </c>
      <c r="C1502">
        <v>65961405</v>
      </c>
      <c r="D1502">
        <v>15244541</v>
      </c>
      <c r="E1502">
        <v>2197531</v>
      </c>
      <c r="F1502">
        <v>1557559</v>
      </c>
      <c r="G1502">
        <v>545937</v>
      </c>
      <c r="H1502" t="s">
        <v>19102</v>
      </c>
      <c r="I1502" t="s">
        <v>19103</v>
      </c>
      <c r="J1502" t="s">
        <v>19104</v>
      </c>
      <c r="K1502" t="s">
        <v>19105</v>
      </c>
      <c r="L1502" t="s">
        <v>18806</v>
      </c>
      <c r="M1502" t="s">
        <v>2901</v>
      </c>
      <c r="N1502" t="s">
        <v>225</v>
      </c>
      <c r="O1502" t="s">
        <v>19106</v>
      </c>
      <c r="P1502" t="s">
        <v>2035</v>
      </c>
      <c r="Q1502" t="s">
        <v>12556</v>
      </c>
      <c r="R1502" t="s">
        <v>19107</v>
      </c>
      <c r="S1502" t="s">
        <v>19108</v>
      </c>
      <c r="T1502" t="s">
        <v>13606</v>
      </c>
      <c r="U1502" t="s">
        <v>19109</v>
      </c>
      <c r="V1502" t="s">
        <v>10</v>
      </c>
      <c r="W1502" t="s">
        <v>53</v>
      </c>
      <c r="X1502" t="s">
        <v>1608</v>
      </c>
      <c r="Y1502" t="s">
        <v>1484</v>
      </c>
      <c r="Z1502" t="s">
        <v>1566</v>
      </c>
    </row>
    <row r="1503" spans="1:26" hidden="1" x14ac:dyDescent="0.35">
      <c r="A1503">
        <v>502750565</v>
      </c>
      <c r="B1503" s="19">
        <v>43008</v>
      </c>
      <c r="C1503">
        <v>23196014</v>
      </c>
      <c r="D1503">
        <v>4606148</v>
      </c>
      <c r="E1503">
        <v>1025942</v>
      </c>
      <c r="F1503">
        <v>652721</v>
      </c>
      <c r="G1503">
        <v>449310</v>
      </c>
      <c r="H1503" t="s">
        <v>19110</v>
      </c>
      <c r="I1503" t="s">
        <v>19111</v>
      </c>
      <c r="J1503" t="s">
        <v>19112</v>
      </c>
      <c r="K1503" t="s">
        <v>19113</v>
      </c>
      <c r="L1503" t="s">
        <v>19114</v>
      </c>
      <c r="M1503" t="s">
        <v>15649</v>
      </c>
      <c r="N1503" t="s">
        <v>4246</v>
      </c>
      <c r="O1503" t="s">
        <v>16960</v>
      </c>
      <c r="P1503" t="s">
        <v>5373</v>
      </c>
      <c r="Q1503" t="s">
        <v>19115</v>
      </c>
      <c r="R1503" t="s">
        <v>19116</v>
      </c>
      <c r="S1503" t="s">
        <v>19117</v>
      </c>
      <c r="T1503" t="s">
        <v>19118</v>
      </c>
      <c r="U1503" t="s">
        <v>10608</v>
      </c>
      <c r="V1503" t="s">
        <v>10</v>
      </c>
      <c r="W1503" t="s">
        <v>53</v>
      </c>
      <c r="X1503" t="s">
        <v>1466</v>
      </c>
      <c r="Y1503" t="s">
        <v>1389</v>
      </c>
      <c r="Z1503" t="s">
        <v>1446</v>
      </c>
    </row>
    <row r="1504" spans="1:26" hidden="1" x14ac:dyDescent="0.35">
      <c r="A1504">
        <v>856801519</v>
      </c>
      <c r="B1504" s="19">
        <v>43465</v>
      </c>
      <c r="C1504">
        <v>103665896</v>
      </c>
      <c r="D1504">
        <v>71857266</v>
      </c>
      <c r="E1504">
        <v>1419202</v>
      </c>
      <c r="F1504">
        <v>-2625343</v>
      </c>
      <c r="G1504">
        <v>-5654763</v>
      </c>
      <c r="H1504" t="s">
        <v>19119</v>
      </c>
      <c r="I1504" t="s">
        <v>19120</v>
      </c>
      <c r="J1504" t="s">
        <v>19121</v>
      </c>
      <c r="K1504" t="s">
        <v>11826</v>
      </c>
      <c r="L1504" t="s">
        <v>19122</v>
      </c>
      <c r="M1504" t="s">
        <v>13623</v>
      </c>
      <c r="N1504" t="s">
        <v>19123</v>
      </c>
      <c r="O1504" t="s">
        <v>5971</v>
      </c>
      <c r="P1504" t="s">
        <v>15576</v>
      </c>
      <c r="Q1504" t="s">
        <v>19124</v>
      </c>
      <c r="R1504" t="s">
        <v>19125</v>
      </c>
      <c r="S1504" t="s">
        <v>19126</v>
      </c>
      <c r="T1504" t="s">
        <v>19127</v>
      </c>
      <c r="U1504" t="s">
        <v>19128</v>
      </c>
      <c r="V1504" t="s">
        <v>10</v>
      </c>
      <c r="W1504" t="s">
        <v>53</v>
      </c>
      <c r="X1504" t="s">
        <v>1016</v>
      </c>
      <c r="Y1504" t="s">
        <v>1001</v>
      </c>
      <c r="Z1504" t="s">
        <v>1008</v>
      </c>
    </row>
    <row r="1505" spans="1:26" hidden="1" x14ac:dyDescent="0.35">
      <c r="A1505">
        <v>329165344</v>
      </c>
      <c r="B1505" s="19">
        <v>44926</v>
      </c>
      <c r="C1505">
        <v>62225040</v>
      </c>
      <c r="D1505">
        <v>28197459</v>
      </c>
      <c r="E1505">
        <v>5207622</v>
      </c>
      <c r="F1505">
        <v>4608979</v>
      </c>
      <c r="G1505">
        <v>3041478</v>
      </c>
      <c r="H1505" t="s">
        <v>19129</v>
      </c>
      <c r="I1505" t="s">
        <v>19130</v>
      </c>
      <c r="J1505" t="s">
        <v>18015</v>
      </c>
      <c r="K1505" t="s">
        <v>19131</v>
      </c>
      <c r="L1505" t="s">
        <v>19132</v>
      </c>
      <c r="M1505" t="s">
        <v>10225</v>
      </c>
      <c r="N1505" t="s">
        <v>7370</v>
      </c>
      <c r="O1505" t="s">
        <v>19133</v>
      </c>
      <c r="P1505" t="s">
        <v>19134</v>
      </c>
      <c r="Q1505" t="s">
        <v>14835</v>
      </c>
      <c r="R1505" t="s">
        <v>19135</v>
      </c>
      <c r="S1505" t="s">
        <v>19136</v>
      </c>
      <c r="T1505" t="s">
        <v>19137</v>
      </c>
      <c r="U1505" t="s">
        <v>19138</v>
      </c>
      <c r="V1505" t="s">
        <v>10</v>
      </c>
      <c r="W1505" t="s">
        <v>53</v>
      </c>
      <c r="X1505" t="s">
        <v>835</v>
      </c>
      <c r="Y1505" t="s">
        <v>771</v>
      </c>
      <c r="Z1505" t="s">
        <v>799</v>
      </c>
    </row>
    <row r="1506" spans="1:26" hidden="1" x14ac:dyDescent="0.35">
      <c r="A1506">
        <v>405720194</v>
      </c>
      <c r="B1506" s="19">
        <v>43131</v>
      </c>
      <c r="C1506">
        <v>85136636</v>
      </c>
      <c r="D1506">
        <v>44033918</v>
      </c>
      <c r="E1506">
        <v>7499925</v>
      </c>
      <c r="F1506">
        <v>6410994</v>
      </c>
      <c r="G1506">
        <v>5638139</v>
      </c>
      <c r="H1506" t="s">
        <v>222</v>
      </c>
      <c r="I1506" t="s">
        <v>19139</v>
      </c>
      <c r="J1506" t="s">
        <v>19140</v>
      </c>
      <c r="K1506" t="s">
        <v>19141</v>
      </c>
      <c r="L1506" t="s">
        <v>19142</v>
      </c>
      <c r="M1506" t="s">
        <v>15862</v>
      </c>
      <c r="N1506" t="s">
        <v>19143</v>
      </c>
      <c r="O1506" t="s">
        <v>49</v>
      </c>
      <c r="P1506" t="s">
        <v>19144</v>
      </c>
      <c r="Q1506" t="s">
        <v>13480</v>
      </c>
      <c r="R1506" t="s">
        <v>19145</v>
      </c>
      <c r="S1506" t="s">
        <v>19146</v>
      </c>
      <c r="T1506" t="s">
        <v>19147</v>
      </c>
      <c r="U1506" t="s">
        <v>19148</v>
      </c>
      <c r="V1506" t="s">
        <v>10</v>
      </c>
      <c r="W1506" t="s">
        <v>53</v>
      </c>
      <c r="X1506" t="s">
        <v>547</v>
      </c>
      <c r="Y1506" t="s">
        <v>509</v>
      </c>
      <c r="Z1506" t="s">
        <v>529</v>
      </c>
    </row>
    <row r="1507" spans="1:26" hidden="1" x14ac:dyDescent="0.35">
      <c r="A1507">
        <v>450792650</v>
      </c>
      <c r="B1507" s="19">
        <v>44561</v>
      </c>
      <c r="C1507">
        <v>39151598</v>
      </c>
      <c r="D1507">
        <v>15639448</v>
      </c>
      <c r="E1507">
        <v>2789295</v>
      </c>
      <c r="F1507">
        <v>404210</v>
      </c>
      <c r="G1507">
        <v>272951</v>
      </c>
      <c r="H1507" t="s">
        <v>19149</v>
      </c>
      <c r="I1507" t="s">
        <v>19150</v>
      </c>
      <c r="J1507" t="s">
        <v>19151</v>
      </c>
      <c r="K1507" t="s">
        <v>19152</v>
      </c>
      <c r="L1507" t="s">
        <v>19153</v>
      </c>
      <c r="M1507" t="s">
        <v>19154</v>
      </c>
      <c r="N1507" t="s">
        <v>318</v>
      </c>
      <c r="O1507" t="s">
        <v>19155</v>
      </c>
      <c r="P1507" t="s">
        <v>19156</v>
      </c>
      <c r="Q1507" t="s">
        <v>14591</v>
      </c>
      <c r="R1507" t="s">
        <v>19157</v>
      </c>
      <c r="S1507" t="s">
        <v>19158</v>
      </c>
      <c r="T1507" t="s">
        <v>19159</v>
      </c>
      <c r="U1507" t="s">
        <v>19160</v>
      </c>
      <c r="V1507" t="s">
        <v>10</v>
      </c>
      <c r="W1507" t="s">
        <v>53</v>
      </c>
      <c r="X1507" t="s">
        <v>872</v>
      </c>
      <c r="Y1507" t="s">
        <v>771</v>
      </c>
      <c r="Z1507" t="s">
        <v>864</v>
      </c>
    </row>
    <row r="1508" spans="1:26" hidden="1" x14ac:dyDescent="0.35">
      <c r="A1508">
        <v>412581878</v>
      </c>
      <c r="B1508" s="19">
        <v>43830</v>
      </c>
      <c r="C1508">
        <v>197706874</v>
      </c>
      <c r="D1508">
        <v>109198817</v>
      </c>
      <c r="E1508">
        <v>12220728</v>
      </c>
      <c r="F1508">
        <v>5924203</v>
      </c>
      <c r="G1508">
        <v>5287460</v>
      </c>
      <c r="H1508" t="s">
        <v>49</v>
      </c>
      <c r="I1508" t="s">
        <v>19161</v>
      </c>
      <c r="J1508" t="s">
        <v>19162</v>
      </c>
      <c r="K1508" t="s">
        <v>19163</v>
      </c>
      <c r="L1508" t="s">
        <v>19164</v>
      </c>
      <c r="M1508" t="s">
        <v>11161</v>
      </c>
      <c r="N1508" t="s">
        <v>19165</v>
      </c>
      <c r="O1508" t="s">
        <v>49</v>
      </c>
      <c r="P1508" t="s">
        <v>5768</v>
      </c>
      <c r="Q1508" t="s">
        <v>19166</v>
      </c>
      <c r="R1508" t="s">
        <v>19167</v>
      </c>
      <c r="S1508" t="s">
        <v>19168</v>
      </c>
      <c r="T1508" t="s">
        <v>19169</v>
      </c>
      <c r="U1508" t="s">
        <v>19170</v>
      </c>
      <c r="V1508" t="s">
        <v>10</v>
      </c>
      <c r="W1508" t="s">
        <v>53</v>
      </c>
      <c r="X1508" t="s">
        <v>1007</v>
      </c>
      <c r="Y1508" t="s">
        <v>1001</v>
      </c>
      <c r="Z1508" t="s">
        <v>1008</v>
      </c>
    </row>
    <row r="1509" spans="1:26" hidden="1" x14ac:dyDescent="0.35">
      <c r="A1509">
        <v>331760900</v>
      </c>
      <c r="B1509" s="19">
        <v>44196</v>
      </c>
      <c r="C1509">
        <v>49795108</v>
      </c>
      <c r="D1509">
        <v>21339250</v>
      </c>
      <c r="E1509">
        <v>4213376</v>
      </c>
      <c r="F1509">
        <v>2804264</v>
      </c>
      <c r="G1509">
        <v>1990142</v>
      </c>
      <c r="H1509" t="s">
        <v>19171</v>
      </c>
      <c r="I1509" t="s">
        <v>19172</v>
      </c>
      <c r="J1509" t="s">
        <v>19173</v>
      </c>
      <c r="K1509" t="s">
        <v>19174</v>
      </c>
      <c r="L1509" t="s">
        <v>19175</v>
      </c>
      <c r="M1509" t="s">
        <v>19176</v>
      </c>
      <c r="N1509" t="s">
        <v>13480</v>
      </c>
      <c r="O1509" t="s">
        <v>19177</v>
      </c>
      <c r="P1509" t="s">
        <v>19178</v>
      </c>
      <c r="Q1509" t="s">
        <v>19179</v>
      </c>
      <c r="R1509" t="s">
        <v>19180</v>
      </c>
      <c r="S1509" t="s">
        <v>19181</v>
      </c>
      <c r="T1509" t="s">
        <v>19182</v>
      </c>
      <c r="U1509" t="s">
        <v>19183</v>
      </c>
      <c r="V1509" t="s">
        <v>10</v>
      </c>
      <c r="W1509" t="s">
        <v>53</v>
      </c>
      <c r="X1509" t="s">
        <v>700</v>
      </c>
      <c r="Y1509" t="s">
        <v>509</v>
      </c>
      <c r="Z1509" t="s">
        <v>666</v>
      </c>
    </row>
    <row r="1510" spans="1:26" hidden="1" x14ac:dyDescent="0.35">
      <c r="A1510">
        <v>331760900</v>
      </c>
      <c r="B1510" s="19">
        <v>44926</v>
      </c>
      <c r="C1510">
        <v>50581757</v>
      </c>
      <c r="D1510">
        <v>19191243</v>
      </c>
      <c r="E1510">
        <v>500347</v>
      </c>
      <c r="F1510">
        <v>-863008</v>
      </c>
      <c r="G1510">
        <v>-632298</v>
      </c>
      <c r="H1510" t="s">
        <v>19184</v>
      </c>
      <c r="I1510" t="s">
        <v>19185</v>
      </c>
      <c r="J1510" t="s">
        <v>19186</v>
      </c>
      <c r="K1510" t="s">
        <v>19187</v>
      </c>
      <c r="L1510" t="s">
        <v>19188</v>
      </c>
      <c r="M1510" t="s">
        <v>9400</v>
      </c>
      <c r="N1510" t="s">
        <v>19189</v>
      </c>
      <c r="O1510" t="s">
        <v>8149</v>
      </c>
      <c r="P1510" t="s">
        <v>8510</v>
      </c>
      <c r="Q1510" t="s">
        <v>19190</v>
      </c>
      <c r="R1510" t="s">
        <v>19191</v>
      </c>
      <c r="S1510" t="s">
        <v>19192</v>
      </c>
      <c r="T1510" t="s">
        <v>19193</v>
      </c>
      <c r="U1510" t="s">
        <v>19194</v>
      </c>
      <c r="V1510" t="s">
        <v>10</v>
      </c>
      <c r="W1510" t="s">
        <v>53</v>
      </c>
      <c r="X1510" t="s">
        <v>700</v>
      </c>
      <c r="Y1510" t="s">
        <v>509</v>
      </c>
      <c r="Z1510" t="s">
        <v>666</v>
      </c>
    </row>
    <row r="1511" spans="1:26" hidden="1" x14ac:dyDescent="0.35">
      <c r="A1511">
        <v>478753353</v>
      </c>
      <c r="B1511" s="19">
        <v>44561</v>
      </c>
      <c r="C1511">
        <v>39624428</v>
      </c>
      <c r="D1511">
        <v>14828397</v>
      </c>
      <c r="E1511">
        <v>3728610</v>
      </c>
      <c r="F1511">
        <v>2612644</v>
      </c>
      <c r="G1511">
        <v>1717920</v>
      </c>
      <c r="H1511" t="s">
        <v>19195</v>
      </c>
      <c r="I1511" t="s">
        <v>19196</v>
      </c>
      <c r="J1511" t="s">
        <v>19197</v>
      </c>
      <c r="K1511" t="s">
        <v>19198</v>
      </c>
      <c r="L1511" t="s">
        <v>2612</v>
      </c>
      <c r="M1511" t="s">
        <v>6336</v>
      </c>
      <c r="N1511" t="s">
        <v>19199</v>
      </c>
      <c r="O1511" t="s">
        <v>19200</v>
      </c>
      <c r="P1511" t="s">
        <v>426</v>
      </c>
      <c r="Q1511" t="s">
        <v>17504</v>
      </c>
      <c r="R1511" t="s">
        <v>19201</v>
      </c>
      <c r="S1511" t="s">
        <v>19202</v>
      </c>
      <c r="T1511" t="s">
        <v>19203</v>
      </c>
      <c r="U1511" t="s">
        <v>19204</v>
      </c>
      <c r="V1511" t="s">
        <v>10</v>
      </c>
      <c r="W1511" t="s">
        <v>53</v>
      </c>
      <c r="X1511" t="s">
        <v>1630</v>
      </c>
      <c r="Y1511" t="s">
        <v>1484</v>
      </c>
      <c r="Z1511" t="s">
        <v>1566</v>
      </c>
    </row>
    <row r="1512" spans="1:26" hidden="1" x14ac:dyDescent="0.35">
      <c r="A1512">
        <v>403932130</v>
      </c>
      <c r="B1512" s="19">
        <v>43982</v>
      </c>
      <c r="C1512">
        <v>27336359</v>
      </c>
      <c r="D1512">
        <v>10050557</v>
      </c>
      <c r="E1512">
        <v>-774152</v>
      </c>
      <c r="F1512">
        <v>-1901070</v>
      </c>
      <c r="G1512">
        <v>-2071662</v>
      </c>
      <c r="H1512" t="s">
        <v>19205</v>
      </c>
      <c r="I1512" t="s">
        <v>19206</v>
      </c>
      <c r="J1512" t="s">
        <v>19207</v>
      </c>
      <c r="K1512" t="s">
        <v>19208</v>
      </c>
      <c r="L1512" t="s">
        <v>13502</v>
      </c>
      <c r="M1512" t="s">
        <v>19209</v>
      </c>
      <c r="N1512" t="s">
        <v>19210</v>
      </c>
      <c r="O1512" t="s">
        <v>19211</v>
      </c>
      <c r="P1512" t="s">
        <v>19212</v>
      </c>
      <c r="Q1512" t="s">
        <v>19213</v>
      </c>
      <c r="R1512" t="s">
        <v>19214</v>
      </c>
      <c r="S1512" t="s">
        <v>19215</v>
      </c>
      <c r="T1512" t="s">
        <v>19216</v>
      </c>
      <c r="U1512" t="s">
        <v>19217</v>
      </c>
      <c r="V1512" t="s">
        <v>10</v>
      </c>
      <c r="W1512" t="s">
        <v>53</v>
      </c>
      <c r="X1512" t="s">
        <v>1430</v>
      </c>
      <c r="Y1512" t="s">
        <v>1389</v>
      </c>
      <c r="Z1512" t="s">
        <v>1390</v>
      </c>
    </row>
    <row r="1513" spans="1:26" hidden="1" x14ac:dyDescent="0.35">
      <c r="A1513">
        <v>408753903</v>
      </c>
      <c r="B1513" s="19">
        <v>44561</v>
      </c>
      <c r="C1513">
        <v>55548702</v>
      </c>
      <c r="D1513">
        <v>11297860</v>
      </c>
      <c r="E1513">
        <v>1282529</v>
      </c>
      <c r="F1513">
        <v>950369</v>
      </c>
      <c r="G1513">
        <v>648998</v>
      </c>
      <c r="H1513" t="s">
        <v>6237</v>
      </c>
      <c r="I1513" t="s">
        <v>19218</v>
      </c>
      <c r="J1513" t="s">
        <v>19219</v>
      </c>
      <c r="K1513" t="s">
        <v>12405</v>
      </c>
      <c r="L1513" t="s">
        <v>1967</v>
      </c>
      <c r="M1513" t="s">
        <v>49</v>
      </c>
      <c r="N1513" t="s">
        <v>8874</v>
      </c>
      <c r="O1513" t="s">
        <v>44</v>
      </c>
      <c r="P1513" t="s">
        <v>19220</v>
      </c>
      <c r="Q1513" t="s">
        <v>10060</v>
      </c>
      <c r="R1513" t="s">
        <v>19221</v>
      </c>
      <c r="S1513" t="s">
        <v>19222</v>
      </c>
      <c r="T1513" t="s">
        <v>19223</v>
      </c>
      <c r="U1513" t="s">
        <v>19224</v>
      </c>
      <c r="V1513" t="s">
        <v>10</v>
      </c>
      <c r="W1513" t="s">
        <v>53</v>
      </c>
      <c r="X1513" t="s">
        <v>1670</v>
      </c>
      <c r="Y1513" t="s">
        <v>1484</v>
      </c>
      <c r="Z1513" t="s">
        <v>1566</v>
      </c>
    </row>
    <row r="1514" spans="1:26" hidden="1" x14ac:dyDescent="0.35">
      <c r="A1514">
        <v>392998035</v>
      </c>
      <c r="B1514" s="19">
        <v>43100</v>
      </c>
      <c r="C1514">
        <v>52361129</v>
      </c>
      <c r="D1514">
        <v>15081528</v>
      </c>
      <c r="E1514">
        <v>1991032</v>
      </c>
      <c r="F1514">
        <v>1981431</v>
      </c>
      <c r="G1514">
        <v>0</v>
      </c>
      <c r="H1514" t="s">
        <v>19225</v>
      </c>
      <c r="I1514" t="s">
        <v>19226</v>
      </c>
      <c r="J1514" t="s">
        <v>67</v>
      </c>
      <c r="K1514" t="s">
        <v>11776</v>
      </c>
      <c r="L1514" t="s">
        <v>19227</v>
      </c>
      <c r="M1514" t="s">
        <v>19228</v>
      </c>
      <c r="N1514" t="s">
        <v>4346</v>
      </c>
      <c r="O1514" t="s">
        <v>19229</v>
      </c>
      <c r="P1514" t="s">
        <v>4483</v>
      </c>
      <c r="Q1514" t="s">
        <v>7717</v>
      </c>
      <c r="R1514" t="s">
        <v>19230</v>
      </c>
      <c r="S1514" t="s">
        <v>19231</v>
      </c>
      <c r="T1514" t="s">
        <v>19232</v>
      </c>
      <c r="U1514" t="s">
        <v>19233</v>
      </c>
      <c r="V1514" t="s">
        <v>10</v>
      </c>
      <c r="W1514" t="s">
        <v>53</v>
      </c>
      <c r="X1514" t="s">
        <v>1242</v>
      </c>
      <c r="Y1514" t="s">
        <v>1125</v>
      </c>
      <c r="Z1514" t="s">
        <v>1174</v>
      </c>
    </row>
    <row r="1515" spans="1:26" hidden="1" x14ac:dyDescent="0.35">
      <c r="A1515">
        <v>448227678</v>
      </c>
      <c r="B1515" s="19">
        <v>43100</v>
      </c>
      <c r="C1515">
        <v>21038212</v>
      </c>
      <c r="D1515">
        <v>2807945</v>
      </c>
      <c r="E1515">
        <v>876814</v>
      </c>
      <c r="F1515">
        <v>532946</v>
      </c>
      <c r="G1515">
        <v>0</v>
      </c>
      <c r="H1515" t="s">
        <v>49</v>
      </c>
      <c r="I1515" t="s">
        <v>19234</v>
      </c>
      <c r="J1515" t="s">
        <v>19235</v>
      </c>
      <c r="K1515" t="s">
        <v>5456</v>
      </c>
      <c r="L1515" t="s">
        <v>19236</v>
      </c>
      <c r="M1515" t="s">
        <v>19237</v>
      </c>
      <c r="N1515" t="s">
        <v>19238</v>
      </c>
      <c r="O1515" t="s">
        <v>49</v>
      </c>
      <c r="P1515" t="s">
        <v>11941</v>
      </c>
      <c r="Q1515" t="s">
        <v>13005</v>
      </c>
      <c r="R1515" t="s">
        <v>19239</v>
      </c>
      <c r="S1515" t="s">
        <v>19240</v>
      </c>
      <c r="T1515" t="s">
        <v>19241</v>
      </c>
      <c r="U1515" t="s">
        <v>19242</v>
      </c>
      <c r="V1515" t="s">
        <v>10</v>
      </c>
      <c r="W1515" t="s">
        <v>53</v>
      </c>
      <c r="X1515" t="s">
        <v>1158</v>
      </c>
      <c r="Y1515" t="s">
        <v>1125</v>
      </c>
      <c r="Z1515" t="s">
        <v>1126</v>
      </c>
    </row>
    <row r="1516" spans="1:26" hidden="1" x14ac:dyDescent="0.35">
      <c r="A1516">
        <v>562880195</v>
      </c>
      <c r="B1516" s="19">
        <v>45473</v>
      </c>
      <c r="C1516">
        <v>523783000</v>
      </c>
      <c r="D1516">
        <v>163002700</v>
      </c>
      <c r="E1516">
        <v>36226700</v>
      </c>
      <c r="F1516">
        <v>29258400</v>
      </c>
      <c r="G1516">
        <v>20617000</v>
      </c>
      <c r="H1516" t="s">
        <v>49</v>
      </c>
      <c r="I1516" t="s">
        <v>19243</v>
      </c>
      <c r="J1516" t="s">
        <v>19244</v>
      </c>
      <c r="K1516" t="s">
        <v>19245</v>
      </c>
      <c r="L1516" t="s">
        <v>19246</v>
      </c>
      <c r="M1516" t="s">
        <v>19247</v>
      </c>
      <c r="N1516" t="s">
        <v>19248</v>
      </c>
      <c r="O1516" t="s">
        <v>49</v>
      </c>
      <c r="P1516" t="s">
        <v>19249</v>
      </c>
      <c r="Q1516" t="s">
        <v>19250</v>
      </c>
      <c r="R1516" t="s">
        <v>19251</v>
      </c>
      <c r="S1516" t="s">
        <v>12475</v>
      </c>
      <c r="T1516" t="s">
        <v>19252</v>
      </c>
      <c r="U1516" t="s">
        <v>19253</v>
      </c>
      <c r="V1516" t="s">
        <v>10</v>
      </c>
      <c r="W1516" t="s">
        <v>53</v>
      </c>
      <c r="X1516" t="s">
        <v>789</v>
      </c>
      <c r="Y1516" t="s">
        <v>771</v>
      </c>
      <c r="Z1516" t="s">
        <v>790</v>
      </c>
    </row>
    <row r="1517" spans="1:26" hidden="1" x14ac:dyDescent="0.35">
      <c r="A1517">
        <v>537959934</v>
      </c>
      <c r="B1517" s="19">
        <v>45291</v>
      </c>
      <c r="C1517">
        <v>44333484</v>
      </c>
      <c r="D1517">
        <v>13133118</v>
      </c>
      <c r="E1517">
        <v>6492631</v>
      </c>
      <c r="F1517">
        <v>5939164</v>
      </c>
      <c r="G1517">
        <v>4750019</v>
      </c>
      <c r="H1517" t="s">
        <v>19254</v>
      </c>
      <c r="I1517" t="s">
        <v>19255</v>
      </c>
      <c r="J1517" t="s">
        <v>5645</v>
      </c>
      <c r="K1517" t="s">
        <v>19256</v>
      </c>
      <c r="L1517" t="s">
        <v>19257</v>
      </c>
      <c r="M1517" t="s">
        <v>19258</v>
      </c>
      <c r="N1517" t="s">
        <v>19259</v>
      </c>
      <c r="O1517" t="s">
        <v>5136</v>
      </c>
      <c r="P1517" t="s">
        <v>5679</v>
      </c>
      <c r="Q1517" t="s">
        <v>19260</v>
      </c>
      <c r="R1517" t="s">
        <v>19261</v>
      </c>
      <c r="S1517" t="s">
        <v>19262</v>
      </c>
      <c r="T1517" t="s">
        <v>19263</v>
      </c>
      <c r="U1517" t="s">
        <v>4088</v>
      </c>
      <c r="V1517" t="s">
        <v>10</v>
      </c>
      <c r="W1517" t="s">
        <v>53</v>
      </c>
      <c r="X1517" t="s">
        <v>916</v>
      </c>
      <c r="Y1517" t="s">
        <v>771</v>
      </c>
      <c r="Z1517" t="s">
        <v>881</v>
      </c>
    </row>
    <row r="1518" spans="1:26" hidden="1" x14ac:dyDescent="0.35">
      <c r="A1518">
        <v>330658345</v>
      </c>
      <c r="B1518" s="19">
        <v>44196</v>
      </c>
      <c r="C1518">
        <v>32033167</v>
      </c>
      <c r="D1518">
        <v>13639531</v>
      </c>
      <c r="E1518">
        <v>4339459</v>
      </c>
      <c r="F1518">
        <v>2236030</v>
      </c>
      <c r="G1518">
        <v>1446662</v>
      </c>
      <c r="H1518" t="s">
        <v>19264</v>
      </c>
      <c r="I1518" t="s">
        <v>19265</v>
      </c>
      <c r="J1518" t="s">
        <v>19266</v>
      </c>
      <c r="K1518" t="s">
        <v>19267</v>
      </c>
      <c r="L1518" t="s">
        <v>19268</v>
      </c>
      <c r="M1518" t="s">
        <v>6161</v>
      </c>
      <c r="N1518" t="s">
        <v>19269</v>
      </c>
      <c r="O1518" t="s">
        <v>414</v>
      </c>
      <c r="P1518" t="s">
        <v>19270</v>
      </c>
      <c r="Q1518" t="s">
        <v>143</v>
      </c>
      <c r="R1518" t="s">
        <v>19271</v>
      </c>
      <c r="S1518" t="s">
        <v>19272</v>
      </c>
      <c r="T1518" t="s">
        <v>18871</v>
      </c>
      <c r="U1518" t="s">
        <v>19273</v>
      </c>
      <c r="V1518" t="s">
        <v>10</v>
      </c>
      <c r="W1518" t="s">
        <v>53</v>
      </c>
      <c r="X1518" t="s">
        <v>1102</v>
      </c>
      <c r="Y1518" t="s">
        <v>1001</v>
      </c>
      <c r="Z1518" t="s">
        <v>1052</v>
      </c>
    </row>
    <row r="1519" spans="1:26" hidden="1" x14ac:dyDescent="0.35">
      <c r="A1519">
        <v>397815754</v>
      </c>
      <c r="B1519" s="19">
        <v>44196</v>
      </c>
      <c r="C1519">
        <v>227573493</v>
      </c>
      <c r="D1519">
        <v>78219897</v>
      </c>
      <c r="E1519">
        <v>-8896341</v>
      </c>
      <c r="F1519">
        <v>-12734100</v>
      </c>
      <c r="G1519">
        <v>-16373375</v>
      </c>
      <c r="H1519" t="s">
        <v>19274</v>
      </c>
      <c r="I1519" t="s">
        <v>19275</v>
      </c>
      <c r="J1519" t="s">
        <v>19276</v>
      </c>
      <c r="K1519" t="s">
        <v>19277</v>
      </c>
      <c r="L1519" t="s">
        <v>6744</v>
      </c>
      <c r="M1519" t="s">
        <v>19278</v>
      </c>
      <c r="N1519" t="s">
        <v>19279</v>
      </c>
      <c r="O1519" t="s">
        <v>19280</v>
      </c>
      <c r="P1519" t="s">
        <v>19281</v>
      </c>
      <c r="Q1519" t="s">
        <v>19282</v>
      </c>
      <c r="R1519" t="s">
        <v>19283</v>
      </c>
      <c r="S1519" t="s">
        <v>19284</v>
      </c>
      <c r="T1519" t="s">
        <v>19285</v>
      </c>
      <c r="U1519" t="s">
        <v>19286</v>
      </c>
      <c r="V1519" t="s">
        <v>10</v>
      </c>
      <c r="W1519" t="s">
        <v>53</v>
      </c>
      <c r="X1519" t="s">
        <v>1186</v>
      </c>
      <c r="Y1519" t="s">
        <v>1125</v>
      </c>
      <c r="Z1519" t="s">
        <v>1174</v>
      </c>
    </row>
    <row r="1520" spans="1:26" hidden="1" x14ac:dyDescent="0.35">
      <c r="A1520">
        <v>425052743</v>
      </c>
      <c r="B1520" s="19">
        <v>43921</v>
      </c>
      <c r="C1520">
        <v>32157146</v>
      </c>
      <c r="D1520">
        <v>9185673</v>
      </c>
      <c r="E1520">
        <v>1252899</v>
      </c>
      <c r="F1520">
        <v>644800</v>
      </c>
      <c r="G1520">
        <v>638312</v>
      </c>
      <c r="H1520" t="s">
        <v>19287</v>
      </c>
      <c r="I1520" t="s">
        <v>19288</v>
      </c>
      <c r="J1520" t="s">
        <v>19289</v>
      </c>
      <c r="K1520" t="s">
        <v>19290</v>
      </c>
      <c r="L1520" t="s">
        <v>19291</v>
      </c>
      <c r="M1520" t="s">
        <v>4912</v>
      </c>
      <c r="N1520" t="s">
        <v>7509</v>
      </c>
      <c r="O1520" t="s">
        <v>12836</v>
      </c>
      <c r="P1520" t="s">
        <v>18165</v>
      </c>
      <c r="Q1520" t="s">
        <v>19292</v>
      </c>
      <c r="R1520" t="s">
        <v>19293</v>
      </c>
      <c r="S1520" t="s">
        <v>3251</v>
      </c>
      <c r="T1520" t="s">
        <v>19294</v>
      </c>
      <c r="U1520" t="s">
        <v>19295</v>
      </c>
      <c r="V1520" t="s">
        <v>10</v>
      </c>
      <c r="W1520" t="s">
        <v>53</v>
      </c>
      <c r="X1520" t="s">
        <v>1555</v>
      </c>
      <c r="Y1520" t="s">
        <v>1484</v>
      </c>
      <c r="Z1520" t="s">
        <v>1485</v>
      </c>
    </row>
    <row r="1521" spans="1:26" hidden="1" x14ac:dyDescent="0.35">
      <c r="A1521">
        <v>325458115</v>
      </c>
      <c r="B1521" s="19">
        <v>43830</v>
      </c>
      <c r="C1521">
        <v>58637064</v>
      </c>
      <c r="D1521">
        <v>13138287</v>
      </c>
      <c r="E1521">
        <v>2192573</v>
      </c>
      <c r="F1521">
        <v>1320717</v>
      </c>
      <c r="G1521">
        <v>973990</v>
      </c>
      <c r="H1521" t="s">
        <v>1921</v>
      </c>
      <c r="I1521" t="s">
        <v>19296</v>
      </c>
      <c r="J1521" t="s">
        <v>19297</v>
      </c>
      <c r="K1521" t="s">
        <v>19298</v>
      </c>
      <c r="L1521" t="s">
        <v>19299</v>
      </c>
      <c r="M1521" t="s">
        <v>19300</v>
      </c>
      <c r="N1521" t="s">
        <v>19301</v>
      </c>
      <c r="O1521" t="s">
        <v>7440</v>
      </c>
      <c r="P1521" t="s">
        <v>19302</v>
      </c>
      <c r="Q1521" t="s">
        <v>19303</v>
      </c>
      <c r="R1521" t="s">
        <v>3424</v>
      </c>
      <c r="S1521" t="s">
        <v>10705</v>
      </c>
      <c r="T1521" t="s">
        <v>19304</v>
      </c>
      <c r="U1521" t="s">
        <v>19305</v>
      </c>
      <c r="V1521" t="s">
        <v>10</v>
      </c>
      <c r="W1521" t="s">
        <v>53</v>
      </c>
      <c r="X1521" t="s">
        <v>1662</v>
      </c>
      <c r="Y1521" t="s">
        <v>1484</v>
      </c>
      <c r="Z1521" t="s">
        <v>1566</v>
      </c>
    </row>
    <row r="1522" spans="1:26" hidden="1" x14ac:dyDescent="0.35">
      <c r="A1522">
        <v>325520450</v>
      </c>
      <c r="B1522" s="19">
        <v>44561</v>
      </c>
      <c r="C1522">
        <v>1134558865</v>
      </c>
      <c r="D1522">
        <v>288139437</v>
      </c>
      <c r="E1522">
        <v>17532768</v>
      </c>
      <c r="F1522">
        <v>8491321</v>
      </c>
      <c r="G1522">
        <v>-46528604</v>
      </c>
      <c r="H1522" t="s">
        <v>19306</v>
      </c>
      <c r="I1522" t="s">
        <v>19307</v>
      </c>
      <c r="J1522" t="s">
        <v>19308</v>
      </c>
      <c r="K1522" t="s">
        <v>19309</v>
      </c>
      <c r="L1522" t="s">
        <v>19310</v>
      </c>
      <c r="M1522" t="s">
        <v>19311</v>
      </c>
      <c r="N1522" t="s">
        <v>15705</v>
      </c>
      <c r="O1522" t="s">
        <v>8358</v>
      </c>
      <c r="P1522" t="s">
        <v>19312</v>
      </c>
      <c r="Q1522" t="s">
        <v>5532</v>
      </c>
      <c r="R1522" t="s">
        <v>19313</v>
      </c>
      <c r="S1522" t="s">
        <v>19314</v>
      </c>
      <c r="T1522" t="s">
        <v>19315</v>
      </c>
      <c r="U1522" t="s">
        <v>19316</v>
      </c>
      <c r="V1522" t="s">
        <v>10</v>
      </c>
      <c r="W1522" t="s">
        <v>53</v>
      </c>
      <c r="X1522" t="s">
        <v>1173</v>
      </c>
      <c r="Y1522" t="s">
        <v>1125</v>
      </c>
      <c r="Z1522" t="s">
        <v>1174</v>
      </c>
    </row>
    <row r="1523" spans="1:26" hidden="1" x14ac:dyDescent="0.35">
      <c r="A1523">
        <v>325720498</v>
      </c>
      <c r="B1523" s="19">
        <v>42643</v>
      </c>
      <c r="C1523">
        <v>38484954</v>
      </c>
      <c r="D1523">
        <v>9963247</v>
      </c>
      <c r="E1523">
        <v>-778481</v>
      </c>
      <c r="F1523">
        <v>-1267344</v>
      </c>
      <c r="G1523">
        <v>-300499</v>
      </c>
      <c r="H1523" t="s">
        <v>19317</v>
      </c>
      <c r="I1523" t="s">
        <v>19318</v>
      </c>
      <c r="J1523" t="s">
        <v>4327</v>
      </c>
      <c r="K1523" t="s">
        <v>19319</v>
      </c>
      <c r="L1523" t="s">
        <v>19320</v>
      </c>
      <c r="M1523" t="s">
        <v>19321</v>
      </c>
      <c r="N1523" t="s">
        <v>19322</v>
      </c>
      <c r="O1523" t="s">
        <v>19323</v>
      </c>
      <c r="P1523" t="s">
        <v>19324</v>
      </c>
      <c r="Q1523" t="s">
        <v>19325</v>
      </c>
      <c r="R1523" t="s">
        <v>19326</v>
      </c>
      <c r="S1523" t="s">
        <v>19327</v>
      </c>
      <c r="T1523" t="s">
        <v>19328</v>
      </c>
      <c r="U1523" t="s">
        <v>19329</v>
      </c>
      <c r="V1523" t="s">
        <v>10</v>
      </c>
      <c r="W1523" t="s">
        <v>53</v>
      </c>
      <c r="X1523" t="s">
        <v>1250</v>
      </c>
      <c r="Y1523" t="s">
        <v>1125</v>
      </c>
      <c r="Z1523" t="s">
        <v>1174</v>
      </c>
    </row>
    <row r="1524" spans="1:26" hidden="1" x14ac:dyDescent="0.35">
      <c r="A1524">
        <v>326055845</v>
      </c>
      <c r="B1524" s="19">
        <v>45291</v>
      </c>
      <c r="C1524">
        <v>68499220</v>
      </c>
      <c r="D1524">
        <v>24321296</v>
      </c>
      <c r="E1524">
        <v>1930286</v>
      </c>
      <c r="F1524">
        <v>308637</v>
      </c>
      <c r="G1524">
        <v>596403</v>
      </c>
      <c r="H1524" t="s">
        <v>19330</v>
      </c>
      <c r="I1524" t="s">
        <v>19331</v>
      </c>
      <c r="J1524" t="s">
        <v>19332</v>
      </c>
      <c r="K1524" t="s">
        <v>19333</v>
      </c>
      <c r="L1524" t="s">
        <v>19334</v>
      </c>
      <c r="M1524" t="s">
        <v>6631</v>
      </c>
      <c r="N1524" t="s">
        <v>19335</v>
      </c>
      <c r="O1524" t="s">
        <v>5009</v>
      </c>
      <c r="P1524" t="s">
        <v>12362</v>
      </c>
      <c r="Q1524" t="s">
        <v>16509</v>
      </c>
      <c r="R1524" t="s">
        <v>19336</v>
      </c>
      <c r="S1524" t="s">
        <v>19337</v>
      </c>
      <c r="T1524" t="s">
        <v>19338</v>
      </c>
      <c r="U1524" t="s">
        <v>19339</v>
      </c>
      <c r="V1524" t="s">
        <v>10</v>
      </c>
      <c r="W1524" t="s">
        <v>53</v>
      </c>
      <c r="X1524" t="s">
        <v>1319</v>
      </c>
      <c r="Y1524" t="s">
        <v>1125</v>
      </c>
      <c r="Z1524" t="s">
        <v>1315</v>
      </c>
    </row>
    <row r="1525" spans="1:26" hidden="1" x14ac:dyDescent="0.35">
      <c r="A1525">
        <v>504001504</v>
      </c>
      <c r="B1525" s="19">
        <v>43830</v>
      </c>
      <c r="C1525">
        <v>34308337</v>
      </c>
      <c r="D1525">
        <v>32861286</v>
      </c>
      <c r="E1525">
        <v>1649867</v>
      </c>
      <c r="F1525">
        <v>-22063</v>
      </c>
      <c r="G1525">
        <v>-35868</v>
      </c>
      <c r="H1525" t="s">
        <v>19340</v>
      </c>
      <c r="I1525" t="s">
        <v>19341</v>
      </c>
      <c r="J1525" t="s">
        <v>19342</v>
      </c>
      <c r="K1525" t="s">
        <v>19343</v>
      </c>
      <c r="L1525" t="s">
        <v>19344</v>
      </c>
      <c r="M1525" t="s">
        <v>19345</v>
      </c>
      <c r="N1525" t="s">
        <v>19346</v>
      </c>
      <c r="O1525" t="s">
        <v>19347</v>
      </c>
      <c r="P1525" t="s">
        <v>19348</v>
      </c>
      <c r="Q1525" t="s">
        <v>19349</v>
      </c>
      <c r="R1525" t="s">
        <v>19350</v>
      </c>
      <c r="S1525" t="s">
        <v>9522</v>
      </c>
      <c r="T1525" t="s">
        <v>9830</v>
      </c>
      <c r="U1525" t="s">
        <v>19351</v>
      </c>
      <c r="V1525" t="s">
        <v>10</v>
      </c>
      <c r="W1525" t="s">
        <v>53</v>
      </c>
      <c r="X1525" t="s">
        <v>1741</v>
      </c>
      <c r="Y1525" t="s">
        <v>1484</v>
      </c>
      <c r="Z1525" t="s">
        <v>1677</v>
      </c>
    </row>
    <row r="1526" spans="1:26" hidden="1" x14ac:dyDescent="0.35">
      <c r="A1526">
        <v>332025121</v>
      </c>
      <c r="B1526" s="19">
        <v>45107</v>
      </c>
      <c r="C1526">
        <v>48678709</v>
      </c>
      <c r="D1526">
        <v>9764959</v>
      </c>
      <c r="E1526">
        <v>696211</v>
      </c>
      <c r="F1526">
        <v>269445</v>
      </c>
      <c r="G1526">
        <v>234604</v>
      </c>
      <c r="H1526" t="s">
        <v>19352</v>
      </c>
      <c r="I1526" t="s">
        <v>19353</v>
      </c>
      <c r="J1526" t="s">
        <v>19354</v>
      </c>
      <c r="K1526" t="s">
        <v>19355</v>
      </c>
      <c r="L1526" t="s">
        <v>19356</v>
      </c>
      <c r="M1526" t="s">
        <v>19357</v>
      </c>
      <c r="N1526" t="s">
        <v>11032</v>
      </c>
      <c r="O1526" t="s">
        <v>5743</v>
      </c>
      <c r="P1526" t="s">
        <v>17219</v>
      </c>
      <c r="Q1526" t="s">
        <v>4422</v>
      </c>
      <c r="R1526" t="s">
        <v>19358</v>
      </c>
      <c r="S1526" t="s">
        <v>11978</v>
      </c>
      <c r="T1526" t="s">
        <v>19359</v>
      </c>
      <c r="U1526" t="s">
        <v>19360</v>
      </c>
      <c r="V1526" t="s">
        <v>10</v>
      </c>
      <c r="W1526" t="s">
        <v>53</v>
      </c>
      <c r="X1526" t="s">
        <v>1626</v>
      </c>
      <c r="Y1526" t="s">
        <v>1484</v>
      </c>
      <c r="Z1526" t="s">
        <v>1566</v>
      </c>
    </row>
    <row r="1527" spans="1:26" hidden="1" x14ac:dyDescent="0.35">
      <c r="A1527">
        <v>332025121</v>
      </c>
      <c r="B1527" s="19">
        <v>45657</v>
      </c>
      <c r="C1527">
        <v>21717546</v>
      </c>
      <c r="D1527">
        <v>3398028</v>
      </c>
      <c r="E1527">
        <v>-9241</v>
      </c>
      <c r="F1527">
        <v>-201816</v>
      </c>
      <c r="G1527">
        <v>-382193</v>
      </c>
      <c r="H1527" t="s">
        <v>19361</v>
      </c>
      <c r="I1527" t="s">
        <v>8891</v>
      </c>
      <c r="J1527" t="s">
        <v>19362</v>
      </c>
      <c r="K1527" t="s">
        <v>19363</v>
      </c>
      <c r="L1527" t="s">
        <v>19364</v>
      </c>
      <c r="M1527" t="s">
        <v>19365</v>
      </c>
      <c r="N1527" t="s">
        <v>19366</v>
      </c>
      <c r="O1527" t="s">
        <v>19367</v>
      </c>
      <c r="P1527" t="s">
        <v>19368</v>
      </c>
      <c r="Q1527" t="s">
        <v>13297</v>
      </c>
      <c r="R1527" t="s">
        <v>19369</v>
      </c>
      <c r="S1527" t="s">
        <v>19370</v>
      </c>
      <c r="T1527" t="s">
        <v>14412</v>
      </c>
      <c r="U1527" t="s">
        <v>19371</v>
      </c>
      <c r="V1527" t="s">
        <v>10</v>
      </c>
      <c r="W1527" t="s">
        <v>53</v>
      </c>
      <c r="X1527" t="s">
        <v>1626</v>
      </c>
      <c r="Y1527" t="s">
        <v>1484</v>
      </c>
      <c r="Z1527" t="s">
        <v>1566</v>
      </c>
    </row>
    <row r="1528" spans="1:26" hidden="1" x14ac:dyDescent="0.35">
      <c r="A1528">
        <v>423697440</v>
      </c>
      <c r="B1528" s="19">
        <v>43830</v>
      </c>
      <c r="C1528">
        <v>37267218</v>
      </c>
      <c r="D1528">
        <v>19444002</v>
      </c>
      <c r="E1528">
        <v>3227956</v>
      </c>
      <c r="F1528">
        <v>1447942</v>
      </c>
      <c r="G1528">
        <v>796477</v>
      </c>
      <c r="H1528" t="s">
        <v>8870</v>
      </c>
      <c r="I1528" t="s">
        <v>19372</v>
      </c>
      <c r="J1528" t="s">
        <v>2603</v>
      </c>
      <c r="K1528" t="s">
        <v>19373</v>
      </c>
      <c r="L1528" t="s">
        <v>19374</v>
      </c>
      <c r="M1528" t="s">
        <v>17314</v>
      </c>
      <c r="N1528" t="s">
        <v>19375</v>
      </c>
      <c r="O1528" t="s">
        <v>209</v>
      </c>
      <c r="P1528" t="s">
        <v>19376</v>
      </c>
      <c r="Q1528" t="s">
        <v>9248</v>
      </c>
      <c r="R1528" t="s">
        <v>19377</v>
      </c>
      <c r="S1528" t="s">
        <v>19378</v>
      </c>
      <c r="T1528" t="s">
        <v>19379</v>
      </c>
      <c r="U1528" t="s">
        <v>19380</v>
      </c>
      <c r="V1528" t="s">
        <v>10</v>
      </c>
      <c r="W1528" t="s">
        <v>53</v>
      </c>
      <c r="X1528" t="s">
        <v>694</v>
      </c>
      <c r="Y1528" t="s">
        <v>509</v>
      </c>
      <c r="Z1528" t="s">
        <v>666</v>
      </c>
    </row>
    <row r="1529" spans="1:26" hidden="1" x14ac:dyDescent="0.35">
      <c r="A1529">
        <v>444525240</v>
      </c>
      <c r="B1529" s="19">
        <v>44561</v>
      </c>
      <c r="C1529">
        <v>44064522</v>
      </c>
      <c r="D1529">
        <v>12204355</v>
      </c>
      <c r="E1529">
        <v>1444673</v>
      </c>
      <c r="F1529">
        <v>415129</v>
      </c>
      <c r="G1529">
        <v>372643</v>
      </c>
      <c r="H1529" t="s">
        <v>19381</v>
      </c>
      <c r="I1529" t="s">
        <v>19382</v>
      </c>
      <c r="J1529" t="s">
        <v>19383</v>
      </c>
      <c r="K1529" t="s">
        <v>10210</v>
      </c>
      <c r="L1529" t="s">
        <v>19384</v>
      </c>
      <c r="M1529" t="s">
        <v>19385</v>
      </c>
      <c r="N1529" t="s">
        <v>19386</v>
      </c>
      <c r="O1529" t="s">
        <v>14375</v>
      </c>
      <c r="P1529" t="s">
        <v>5352</v>
      </c>
      <c r="Q1529" t="s">
        <v>6721</v>
      </c>
      <c r="R1529" t="s">
        <v>19387</v>
      </c>
      <c r="S1529" t="s">
        <v>19388</v>
      </c>
      <c r="T1529" t="s">
        <v>19389</v>
      </c>
      <c r="U1529" t="s">
        <v>19390</v>
      </c>
      <c r="V1529" t="s">
        <v>10</v>
      </c>
      <c r="W1529" t="s">
        <v>53</v>
      </c>
      <c r="X1529" t="s">
        <v>1533</v>
      </c>
      <c r="Y1529" t="s">
        <v>1484</v>
      </c>
      <c r="Z1529" t="s">
        <v>1485</v>
      </c>
    </row>
    <row r="1530" spans="1:26" hidden="1" x14ac:dyDescent="0.35">
      <c r="A1530">
        <v>320168347</v>
      </c>
      <c r="B1530" s="19">
        <v>44196</v>
      </c>
      <c r="C1530">
        <v>45824050</v>
      </c>
      <c r="D1530">
        <v>7415888</v>
      </c>
      <c r="E1530">
        <v>666703</v>
      </c>
      <c r="F1530">
        <v>527319</v>
      </c>
      <c r="G1530">
        <v>401216</v>
      </c>
      <c r="H1530" t="s">
        <v>19391</v>
      </c>
      <c r="I1530" t="s">
        <v>19392</v>
      </c>
      <c r="J1530" t="s">
        <v>19393</v>
      </c>
      <c r="K1530" t="s">
        <v>19394</v>
      </c>
      <c r="L1530" t="s">
        <v>19395</v>
      </c>
      <c r="M1530" t="s">
        <v>19396</v>
      </c>
      <c r="N1530" t="s">
        <v>3193</v>
      </c>
      <c r="O1530" t="s">
        <v>19397</v>
      </c>
      <c r="P1530" t="s">
        <v>12692</v>
      </c>
      <c r="Q1530" t="s">
        <v>19398</v>
      </c>
      <c r="R1530" t="s">
        <v>19399</v>
      </c>
      <c r="S1530" t="s">
        <v>19400</v>
      </c>
      <c r="T1530" t="s">
        <v>19401</v>
      </c>
      <c r="U1530" t="s">
        <v>19402</v>
      </c>
      <c r="V1530" t="s">
        <v>10</v>
      </c>
      <c r="W1530" t="s">
        <v>53</v>
      </c>
      <c r="X1530" t="s">
        <v>1418</v>
      </c>
      <c r="Y1530" t="s">
        <v>1389</v>
      </c>
      <c r="Z1530" t="s">
        <v>1390</v>
      </c>
    </row>
    <row r="1531" spans="1:26" hidden="1" x14ac:dyDescent="0.35">
      <c r="A1531">
        <v>393006739</v>
      </c>
      <c r="B1531" s="19">
        <v>42735</v>
      </c>
      <c r="C1531">
        <v>85769998</v>
      </c>
      <c r="D1531">
        <v>35281146</v>
      </c>
      <c r="E1531">
        <v>4992389</v>
      </c>
      <c r="F1531">
        <v>3678292</v>
      </c>
      <c r="G1531">
        <v>2448062</v>
      </c>
      <c r="H1531" t="s">
        <v>19403</v>
      </c>
      <c r="I1531" t="s">
        <v>19404</v>
      </c>
      <c r="J1531" t="s">
        <v>19405</v>
      </c>
      <c r="K1531" t="s">
        <v>15013</v>
      </c>
      <c r="L1531" t="s">
        <v>19406</v>
      </c>
      <c r="M1531" t="s">
        <v>19407</v>
      </c>
      <c r="N1531" t="s">
        <v>19408</v>
      </c>
      <c r="O1531" t="s">
        <v>125</v>
      </c>
      <c r="P1531" t="s">
        <v>19409</v>
      </c>
      <c r="Q1531" t="s">
        <v>12823</v>
      </c>
      <c r="R1531" t="s">
        <v>19410</v>
      </c>
      <c r="S1531" t="s">
        <v>19411</v>
      </c>
      <c r="T1531" t="s">
        <v>19412</v>
      </c>
      <c r="U1531" t="s">
        <v>16843</v>
      </c>
      <c r="V1531" t="s">
        <v>10</v>
      </c>
      <c r="W1531" t="s">
        <v>53</v>
      </c>
      <c r="X1531" t="s">
        <v>1408</v>
      </c>
      <c r="Y1531" t="s">
        <v>1389</v>
      </c>
      <c r="Z1531" t="s">
        <v>1390</v>
      </c>
    </row>
    <row r="1532" spans="1:26" hidden="1" x14ac:dyDescent="0.35">
      <c r="A1532">
        <v>390242493</v>
      </c>
      <c r="B1532" s="19">
        <v>43830</v>
      </c>
      <c r="C1532">
        <v>38941636</v>
      </c>
      <c r="D1532">
        <v>6576368</v>
      </c>
      <c r="E1532">
        <v>1090201</v>
      </c>
      <c r="F1532">
        <v>1088546</v>
      </c>
      <c r="G1532">
        <v>0</v>
      </c>
      <c r="H1532" t="s">
        <v>19413</v>
      </c>
      <c r="I1532" t="s">
        <v>19414</v>
      </c>
      <c r="J1532" t="s">
        <v>67</v>
      </c>
      <c r="K1532" t="s">
        <v>3753</v>
      </c>
      <c r="L1532" t="s">
        <v>19415</v>
      </c>
      <c r="M1532" t="s">
        <v>11657</v>
      </c>
      <c r="N1532" t="s">
        <v>209</v>
      </c>
      <c r="O1532" t="s">
        <v>19416</v>
      </c>
      <c r="P1532" t="s">
        <v>19417</v>
      </c>
      <c r="Q1532" t="s">
        <v>9906</v>
      </c>
      <c r="R1532" t="s">
        <v>19418</v>
      </c>
      <c r="S1532" t="s">
        <v>19419</v>
      </c>
      <c r="T1532" t="s">
        <v>5155</v>
      </c>
      <c r="U1532" t="s">
        <v>19420</v>
      </c>
      <c r="V1532" t="s">
        <v>10</v>
      </c>
      <c r="W1532" t="s">
        <v>53</v>
      </c>
      <c r="X1532" t="s">
        <v>1256</v>
      </c>
      <c r="Y1532" t="s">
        <v>1125</v>
      </c>
      <c r="Z1532" t="s">
        <v>1174</v>
      </c>
    </row>
    <row r="1533" spans="1:26" hidden="1" x14ac:dyDescent="0.35">
      <c r="A1533">
        <v>335480075</v>
      </c>
      <c r="B1533" s="19">
        <v>43100</v>
      </c>
      <c r="C1533">
        <v>63927089</v>
      </c>
      <c r="D1533">
        <v>27362328</v>
      </c>
      <c r="E1533">
        <v>13727025</v>
      </c>
      <c r="F1533">
        <v>12463890</v>
      </c>
      <c r="G1533">
        <v>6748584</v>
      </c>
      <c r="H1533" t="s">
        <v>19421</v>
      </c>
      <c r="I1533" t="s">
        <v>19422</v>
      </c>
      <c r="J1533" t="s">
        <v>19423</v>
      </c>
      <c r="K1533" t="s">
        <v>19424</v>
      </c>
      <c r="L1533" t="s">
        <v>19425</v>
      </c>
      <c r="M1533" t="s">
        <v>19426</v>
      </c>
      <c r="N1533" t="s">
        <v>19427</v>
      </c>
      <c r="O1533" t="s">
        <v>17217</v>
      </c>
      <c r="P1533" t="s">
        <v>19428</v>
      </c>
      <c r="Q1533" t="s">
        <v>19429</v>
      </c>
      <c r="R1533" t="s">
        <v>19430</v>
      </c>
      <c r="S1533" t="s">
        <v>19431</v>
      </c>
      <c r="T1533" t="s">
        <v>19432</v>
      </c>
      <c r="U1533" t="s">
        <v>19433</v>
      </c>
      <c r="V1533" t="s">
        <v>10</v>
      </c>
      <c r="W1533" t="s">
        <v>53</v>
      </c>
      <c r="X1533" t="s">
        <v>825</v>
      </c>
      <c r="Y1533" t="s">
        <v>771</v>
      </c>
      <c r="Z1533" t="s">
        <v>799</v>
      </c>
    </row>
    <row r="1534" spans="1:26" hidden="1" x14ac:dyDescent="0.35">
      <c r="A1534">
        <v>335480075</v>
      </c>
      <c r="B1534" s="19">
        <v>43465</v>
      </c>
      <c r="C1534">
        <v>59517642</v>
      </c>
      <c r="D1534">
        <v>25635571</v>
      </c>
      <c r="E1534">
        <v>9973781</v>
      </c>
      <c r="F1534">
        <v>8271211</v>
      </c>
      <c r="G1534">
        <v>5059219</v>
      </c>
      <c r="H1534" t="s">
        <v>19434</v>
      </c>
      <c r="I1534" t="s">
        <v>19435</v>
      </c>
      <c r="J1534" t="s">
        <v>19436</v>
      </c>
      <c r="K1534" t="s">
        <v>19437</v>
      </c>
      <c r="L1534" t="s">
        <v>19438</v>
      </c>
      <c r="M1534" t="s">
        <v>19439</v>
      </c>
      <c r="N1534" t="s">
        <v>19440</v>
      </c>
      <c r="O1534" t="s">
        <v>19441</v>
      </c>
      <c r="P1534" t="s">
        <v>19442</v>
      </c>
      <c r="Q1534" t="s">
        <v>5845</v>
      </c>
      <c r="R1534" t="s">
        <v>19443</v>
      </c>
      <c r="S1534" t="s">
        <v>19444</v>
      </c>
      <c r="T1534" t="s">
        <v>19445</v>
      </c>
      <c r="U1534" t="s">
        <v>19446</v>
      </c>
      <c r="V1534" t="s">
        <v>10</v>
      </c>
      <c r="W1534" t="s">
        <v>53</v>
      </c>
      <c r="X1534" t="s">
        <v>825</v>
      </c>
      <c r="Y1534" t="s">
        <v>771</v>
      </c>
      <c r="Z1534" t="s">
        <v>799</v>
      </c>
    </row>
    <row r="1535" spans="1:26" hidden="1" x14ac:dyDescent="0.35">
      <c r="A1535">
        <v>335480075</v>
      </c>
      <c r="B1535" s="19">
        <v>44196</v>
      </c>
      <c r="C1535">
        <v>64562469</v>
      </c>
      <c r="D1535">
        <v>31513378</v>
      </c>
      <c r="E1535">
        <v>15006610</v>
      </c>
      <c r="F1535">
        <v>11759806</v>
      </c>
      <c r="G1535">
        <v>6686627</v>
      </c>
      <c r="H1535" t="s">
        <v>19447</v>
      </c>
      <c r="I1535" t="s">
        <v>19448</v>
      </c>
      <c r="J1535" t="s">
        <v>12584</v>
      </c>
      <c r="K1535" t="s">
        <v>19449</v>
      </c>
      <c r="L1535" t="s">
        <v>19450</v>
      </c>
      <c r="M1535" t="s">
        <v>19451</v>
      </c>
      <c r="N1535" t="s">
        <v>19452</v>
      </c>
      <c r="O1535" t="s">
        <v>19453</v>
      </c>
      <c r="P1535" t="s">
        <v>19454</v>
      </c>
      <c r="Q1535" t="s">
        <v>19455</v>
      </c>
      <c r="R1535" t="s">
        <v>19456</v>
      </c>
      <c r="S1535" t="s">
        <v>19457</v>
      </c>
      <c r="T1535" t="s">
        <v>19458</v>
      </c>
      <c r="U1535" t="s">
        <v>19459</v>
      </c>
      <c r="V1535" t="s">
        <v>10</v>
      </c>
      <c r="W1535" t="s">
        <v>53</v>
      </c>
      <c r="X1535" t="s">
        <v>825</v>
      </c>
      <c r="Y1535" t="s">
        <v>771</v>
      </c>
      <c r="Z1535" t="s">
        <v>799</v>
      </c>
    </row>
    <row r="1536" spans="1:26" hidden="1" x14ac:dyDescent="0.35">
      <c r="A1536">
        <v>435520028</v>
      </c>
      <c r="B1536" s="19">
        <v>44926</v>
      </c>
      <c r="C1536">
        <v>114369258</v>
      </c>
      <c r="D1536">
        <v>51075561</v>
      </c>
      <c r="E1536">
        <v>8939343</v>
      </c>
      <c r="F1536">
        <v>5403964</v>
      </c>
      <c r="G1536">
        <v>16266409</v>
      </c>
      <c r="H1536" t="s">
        <v>12304</v>
      </c>
      <c r="I1536" t="s">
        <v>19460</v>
      </c>
      <c r="J1536" t="s">
        <v>19461</v>
      </c>
      <c r="K1536" t="s">
        <v>19462</v>
      </c>
      <c r="L1536" t="s">
        <v>19463</v>
      </c>
      <c r="M1536" t="s">
        <v>19398</v>
      </c>
      <c r="N1536" t="s">
        <v>14654</v>
      </c>
      <c r="O1536" t="s">
        <v>19464</v>
      </c>
      <c r="P1536" t="s">
        <v>19465</v>
      </c>
      <c r="Q1536" t="s">
        <v>19466</v>
      </c>
      <c r="R1536" t="s">
        <v>19467</v>
      </c>
      <c r="S1536" t="s">
        <v>17245</v>
      </c>
      <c r="T1536" t="s">
        <v>10210</v>
      </c>
      <c r="U1536" t="s">
        <v>19468</v>
      </c>
      <c r="V1536" t="s">
        <v>10</v>
      </c>
      <c r="W1536" t="s">
        <v>53</v>
      </c>
      <c r="X1536" t="s">
        <v>1481</v>
      </c>
      <c r="Y1536" t="s">
        <v>1389</v>
      </c>
      <c r="Z1536" t="s">
        <v>1479</v>
      </c>
    </row>
    <row r="1537" spans="1:26" hidden="1" x14ac:dyDescent="0.35">
      <c r="A1537">
        <v>407512938</v>
      </c>
      <c r="B1537" s="19">
        <v>44561</v>
      </c>
      <c r="C1537">
        <v>134114217</v>
      </c>
      <c r="D1537">
        <v>130679264</v>
      </c>
      <c r="E1537">
        <v>28368597</v>
      </c>
      <c r="F1537">
        <v>9048767</v>
      </c>
      <c r="G1537">
        <v>4907081</v>
      </c>
      <c r="H1537" t="s">
        <v>19469</v>
      </c>
      <c r="I1537" t="s">
        <v>19470</v>
      </c>
      <c r="J1537" t="s">
        <v>8754</v>
      </c>
      <c r="K1537" t="s">
        <v>19471</v>
      </c>
      <c r="L1537" t="s">
        <v>19472</v>
      </c>
      <c r="M1537" t="s">
        <v>8043</v>
      </c>
      <c r="N1537" t="s">
        <v>19473</v>
      </c>
      <c r="O1537" t="s">
        <v>19474</v>
      </c>
      <c r="P1537" t="s">
        <v>19475</v>
      </c>
      <c r="Q1537" t="s">
        <v>5234</v>
      </c>
      <c r="R1537" t="s">
        <v>19476</v>
      </c>
      <c r="S1537" t="s">
        <v>19477</v>
      </c>
      <c r="T1537" t="s">
        <v>19478</v>
      </c>
      <c r="U1537" t="s">
        <v>19479</v>
      </c>
      <c r="V1537" t="s">
        <v>10</v>
      </c>
      <c r="W1537" t="s">
        <v>53</v>
      </c>
      <c r="X1537" t="s">
        <v>951</v>
      </c>
      <c r="Y1537" t="s">
        <v>771</v>
      </c>
      <c r="Z1537" t="s">
        <v>941</v>
      </c>
    </row>
    <row r="1538" spans="1:26" hidden="1" x14ac:dyDescent="0.35">
      <c r="A1538">
        <v>340545441</v>
      </c>
      <c r="B1538" s="19">
        <v>44561</v>
      </c>
      <c r="C1538">
        <v>688314986</v>
      </c>
      <c r="D1538">
        <v>334092788</v>
      </c>
      <c r="E1538">
        <v>37360862</v>
      </c>
      <c r="F1538">
        <v>22440468</v>
      </c>
      <c r="G1538">
        <v>9118554</v>
      </c>
      <c r="H1538" t="s">
        <v>19480</v>
      </c>
      <c r="I1538" t="s">
        <v>19481</v>
      </c>
      <c r="J1538" t="s">
        <v>19482</v>
      </c>
      <c r="K1538" t="s">
        <v>19483</v>
      </c>
      <c r="L1538" t="s">
        <v>19484</v>
      </c>
      <c r="M1538" t="s">
        <v>19485</v>
      </c>
      <c r="N1538" t="s">
        <v>173</v>
      </c>
      <c r="O1538" t="s">
        <v>19486</v>
      </c>
      <c r="P1538" t="s">
        <v>9235</v>
      </c>
      <c r="Q1538" t="s">
        <v>301</v>
      </c>
      <c r="R1538" t="s">
        <v>19487</v>
      </c>
      <c r="S1538" t="s">
        <v>19488</v>
      </c>
      <c r="T1538" t="s">
        <v>19489</v>
      </c>
      <c r="U1538" t="s">
        <v>19490</v>
      </c>
      <c r="V1538" t="s">
        <v>10</v>
      </c>
      <c r="W1538" t="s">
        <v>53</v>
      </c>
      <c r="X1538" t="s">
        <v>1483</v>
      </c>
      <c r="Y1538" t="s">
        <v>1484</v>
      </c>
      <c r="Z1538" t="s">
        <v>1485</v>
      </c>
    </row>
    <row r="1539" spans="1:26" hidden="1" x14ac:dyDescent="0.35">
      <c r="A1539">
        <v>337986798</v>
      </c>
      <c r="B1539" s="19">
        <v>44561</v>
      </c>
      <c r="C1539">
        <v>130991471</v>
      </c>
      <c r="D1539">
        <v>49440418</v>
      </c>
      <c r="E1539">
        <v>12583397</v>
      </c>
      <c r="F1539">
        <v>9313076</v>
      </c>
      <c r="G1539">
        <v>6659371</v>
      </c>
      <c r="H1539" t="s">
        <v>19491</v>
      </c>
      <c r="I1539" t="s">
        <v>19492</v>
      </c>
      <c r="J1539" t="s">
        <v>19493</v>
      </c>
      <c r="K1539" t="s">
        <v>5923</v>
      </c>
      <c r="L1539" t="s">
        <v>19494</v>
      </c>
      <c r="M1539" t="s">
        <v>3366</v>
      </c>
      <c r="N1539" t="s">
        <v>19495</v>
      </c>
      <c r="O1539" t="s">
        <v>19496</v>
      </c>
      <c r="P1539" t="s">
        <v>19497</v>
      </c>
      <c r="Q1539" t="s">
        <v>9932</v>
      </c>
      <c r="R1539" t="s">
        <v>19498</v>
      </c>
      <c r="S1539" t="s">
        <v>19499</v>
      </c>
      <c r="T1539" t="s">
        <v>19500</v>
      </c>
      <c r="U1539" t="s">
        <v>19501</v>
      </c>
      <c r="V1539" t="s">
        <v>10</v>
      </c>
      <c r="W1539" t="s">
        <v>53</v>
      </c>
      <c r="X1539" t="s">
        <v>535</v>
      </c>
      <c r="Y1539" t="s">
        <v>509</v>
      </c>
      <c r="Z1539" t="s">
        <v>529</v>
      </c>
    </row>
    <row r="1540" spans="1:26" hidden="1" x14ac:dyDescent="0.35">
      <c r="A1540">
        <v>338009046</v>
      </c>
      <c r="B1540" s="19">
        <v>42369</v>
      </c>
      <c r="C1540">
        <v>24642489</v>
      </c>
      <c r="D1540">
        <v>12882040</v>
      </c>
      <c r="E1540">
        <v>3696942</v>
      </c>
      <c r="F1540">
        <v>3535511</v>
      </c>
      <c r="G1540">
        <v>2312832</v>
      </c>
      <c r="H1540" t="s">
        <v>19502</v>
      </c>
      <c r="I1540" t="s">
        <v>19503</v>
      </c>
      <c r="J1540" t="s">
        <v>19504</v>
      </c>
      <c r="K1540" t="s">
        <v>19505</v>
      </c>
      <c r="L1540" t="s">
        <v>15539</v>
      </c>
      <c r="M1540" t="s">
        <v>19506</v>
      </c>
      <c r="N1540" t="s">
        <v>19507</v>
      </c>
      <c r="O1540" t="s">
        <v>19508</v>
      </c>
      <c r="P1540" t="s">
        <v>19509</v>
      </c>
      <c r="Q1540" t="s">
        <v>19510</v>
      </c>
      <c r="R1540" t="s">
        <v>19511</v>
      </c>
      <c r="S1540" t="s">
        <v>19512</v>
      </c>
      <c r="T1540" t="s">
        <v>19513</v>
      </c>
      <c r="U1540" t="s">
        <v>19514</v>
      </c>
      <c r="V1540" t="s">
        <v>10</v>
      </c>
      <c r="W1540" t="s">
        <v>53</v>
      </c>
      <c r="X1540" t="s">
        <v>1092</v>
      </c>
      <c r="Y1540" t="s">
        <v>1001</v>
      </c>
      <c r="Z1540" t="s">
        <v>1052</v>
      </c>
    </row>
    <row r="1541" spans="1:26" hidden="1" x14ac:dyDescent="0.35">
      <c r="A1541">
        <v>388021156</v>
      </c>
      <c r="B1541" s="19">
        <v>45291</v>
      </c>
      <c r="C1541">
        <v>3328732299</v>
      </c>
      <c r="D1541">
        <v>564695159</v>
      </c>
      <c r="E1541">
        <v>110493565</v>
      </c>
      <c r="F1541">
        <v>133523488</v>
      </c>
      <c r="G1541">
        <v>170312427</v>
      </c>
      <c r="H1541" t="s">
        <v>19515</v>
      </c>
      <c r="I1541" t="s">
        <v>19516</v>
      </c>
      <c r="J1541" t="s">
        <v>19517</v>
      </c>
      <c r="K1541" t="s">
        <v>19518</v>
      </c>
      <c r="L1541" t="s">
        <v>19519</v>
      </c>
      <c r="M1541" t="s">
        <v>16970</v>
      </c>
      <c r="N1541" t="s">
        <v>19520</v>
      </c>
      <c r="O1541" t="s">
        <v>8027</v>
      </c>
      <c r="P1541" t="s">
        <v>19521</v>
      </c>
      <c r="Q1541" t="s">
        <v>19522</v>
      </c>
      <c r="R1541" t="s">
        <v>11919</v>
      </c>
      <c r="S1541" t="s">
        <v>19523</v>
      </c>
      <c r="T1541" t="s">
        <v>19524</v>
      </c>
      <c r="U1541" t="s">
        <v>19525</v>
      </c>
      <c r="V1541" t="s">
        <v>10</v>
      </c>
      <c r="W1541" t="s">
        <v>53</v>
      </c>
      <c r="X1541" t="s">
        <v>486</v>
      </c>
      <c r="Y1541" t="s">
        <v>483</v>
      </c>
      <c r="Z1541" t="s">
        <v>487</v>
      </c>
    </row>
    <row r="1542" spans="1:26" hidden="1" x14ac:dyDescent="0.35">
      <c r="A1542">
        <v>388027054</v>
      </c>
      <c r="B1542" s="19">
        <v>44043</v>
      </c>
      <c r="C1542">
        <v>29159557</v>
      </c>
      <c r="D1542">
        <v>2498694</v>
      </c>
      <c r="E1542">
        <v>3869458</v>
      </c>
      <c r="F1542">
        <v>3422703</v>
      </c>
      <c r="G1542">
        <v>2402884</v>
      </c>
      <c r="H1542" t="s">
        <v>19526</v>
      </c>
      <c r="I1542" t="s">
        <v>19527</v>
      </c>
      <c r="J1542" t="s">
        <v>19528</v>
      </c>
      <c r="K1542" t="s">
        <v>19529</v>
      </c>
      <c r="L1542" t="s">
        <v>19530</v>
      </c>
      <c r="M1542" t="s">
        <v>19531</v>
      </c>
      <c r="N1542" t="s">
        <v>4209</v>
      </c>
      <c r="O1542" t="s">
        <v>19532</v>
      </c>
      <c r="P1542" t="s">
        <v>19533</v>
      </c>
      <c r="Q1542" t="s">
        <v>18575</v>
      </c>
      <c r="R1542" t="s">
        <v>19534</v>
      </c>
      <c r="S1542" t="s">
        <v>19535</v>
      </c>
      <c r="T1542" t="s">
        <v>19536</v>
      </c>
      <c r="U1542" t="s">
        <v>19537</v>
      </c>
      <c r="V1542" t="s">
        <v>10</v>
      </c>
      <c r="W1542" t="s">
        <v>53</v>
      </c>
      <c r="X1542" t="s">
        <v>851</v>
      </c>
      <c r="Y1542" t="s">
        <v>771</v>
      </c>
      <c r="Z1542" t="s">
        <v>799</v>
      </c>
    </row>
    <row r="1543" spans="1:26" hidden="1" x14ac:dyDescent="0.35">
      <c r="A1543">
        <v>338298219</v>
      </c>
      <c r="B1543" s="19">
        <v>44561</v>
      </c>
      <c r="C1543">
        <v>77062632</v>
      </c>
      <c r="D1543">
        <v>46254909</v>
      </c>
      <c r="E1543">
        <v>8865661</v>
      </c>
      <c r="F1543">
        <v>6798737</v>
      </c>
      <c r="G1543">
        <v>2772111</v>
      </c>
      <c r="H1543" t="s">
        <v>19538</v>
      </c>
      <c r="I1543" t="s">
        <v>19539</v>
      </c>
      <c r="J1543" t="s">
        <v>19540</v>
      </c>
      <c r="K1543" t="s">
        <v>19541</v>
      </c>
      <c r="L1543" t="s">
        <v>15958</v>
      </c>
      <c r="M1543" t="s">
        <v>19542</v>
      </c>
      <c r="N1543" t="s">
        <v>19543</v>
      </c>
      <c r="O1543" t="s">
        <v>19544</v>
      </c>
      <c r="P1543" t="s">
        <v>19545</v>
      </c>
      <c r="Q1543" t="s">
        <v>19546</v>
      </c>
      <c r="R1543" t="s">
        <v>19547</v>
      </c>
      <c r="S1543" t="s">
        <v>19548</v>
      </c>
      <c r="T1543" t="s">
        <v>19549</v>
      </c>
      <c r="U1543" t="s">
        <v>19550</v>
      </c>
      <c r="V1543" t="s">
        <v>10</v>
      </c>
      <c r="W1543" t="s">
        <v>53</v>
      </c>
      <c r="X1543" t="s">
        <v>1122</v>
      </c>
      <c r="Y1543" t="s">
        <v>1001</v>
      </c>
      <c r="Z1543" t="s">
        <v>1052</v>
      </c>
    </row>
    <row r="1544" spans="1:26" hidden="1" x14ac:dyDescent="0.35">
      <c r="A1544">
        <v>338352974</v>
      </c>
      <c r="B1544" s="19">
        <v>43830</v>
      </c>
      <c r="C1544">
        <v>45652198</v>
      </c>
      <c r="D1544">
        <v>25327933</v>
      </c>
      <c r="E1544">
        <v>5267186</v>
      </c>
      <c r="F1544">
        <v>3601423</v>
      </c>
      <c r="G1544">
        <v>3173683</v>
      </c>
      <c r="H1544" t="s">
        <v>10251</v>
      </c>
      <c r="I1544" t="s">
        <v>19551</v>
      </c>
      <c r="J1544" t="s">
        <v>19552</v>
      </c>
      <c r="K1544" t="s">
        <v>19553</v>
      </c>
      <c r="L1544" t="s">
        <v>19554</v>
      </c>
      <c r="M1544" t="s">
        <v>18788</v>
      </c>
      <c r="N1544" t="s">
        <v>19555</v>
      </c>
      <c r="O1544" t="s">
        <v>19556</v>
      </c>
      <c r="P1544" t="s">
        <v>19557</v>
      </c>
      <c r="Q1544" t="s">
        <v>19558</v>
      </c>
      <c r="R1544" t="s">
        <v>19559</v>
      </c>
      <c r="S1544" t="s">
        <v>19560</v>
      </c>
      <c r="T1544" t="s">
        <v>19561</v>
      </c>
      <c r="U1544" t="s">
        <v>19562</v>
      </c>
      <c r="V1544" t="s">
        <v>10</v>
      </c>
      <c r="W1544" t="s">
        <v>53</v>
      </c>
      <c r="X1544" t="s">
        <v>955</v>
      </c>
      <c r="Y1544" t="s">
        <v>771</v>
      </c>
      <c r="Z1544" t="s">
        <v>941</v>
      </c>
    </row>
    <row r="1545" spans="1:26" hidden="1" x14ac:dyDescent="0.35">
      <c r="A1545">
        <v>438773525</v>
      </c>
      <c r="B1545" s="19">
        <v>44439</v>
      </c>
      <c r="C1545">
        <v>209984315</v>
      </c>
      <c r="D1545">
        <v>18911475</v>
      </c>
      <c r="E1545">
        <v>3975918</v>
      </c>
      <c r="F1545">
        <v>1815195</v>
      </c>
      <c r="G1545">
        <v>1142056</v>
      </c>
      <c r="H1545" t="s">
        <v>19563</v>
      </c>
      <c r="I1545" t="s">
        <v>19564</v>
      </c>
      <c r="J1545" t="s">
        <v>7237</v>
      </c>
      <c r="K1545" t="s">
        <v>19565</v>
      </c>
      <c r="L1545" t="s">
        <v>19566</v>
      </c>
      <c r="M1545" t="s">
        <v>19567</v>
      </c>
      <c r="N1545" t="s">
        <v>9757</v>
      </c>
      <c r="O1545" t="s">
        <v>19568</v>
      </c>
      <c r="P1545" t="s">
        <v>3558</v>
      </c>
      <c r="Q1545" t="s">
        <v>19569</v>
      </c>
      <c r="R1545" t="s">
        <v>19570</v>
      </c>
      <c r="S1545" t="s">
        <v>15478</v>
      </c>
      <c r="T1545" t="s">
        <v>19571</v>
      </c>
      <c r="U1545" t="s">
        <v>19572</v>
      </c>
      <c r="V1545" t="s">
        <v>10</v>
      </c>
      <c r="W1545" t="s">
        <v>53</v>
      </c>
      <c r="X1545" t="s">
        <v>638</v>
      </c>
      <c r="Y1545" t="s">
        <v>509</v>
      </c>
      <c r="Z1545" t="s">
        <v>612</v>
      </c>
    </row>
    <row r="1546" spans="1:26" hidden="1" x14ac:dyDescent="0.35">
      <c r="A1546">
        <v>751593849</v>
      </c>
      <c r="B1546" s="19">
        <v>44043</v>
      </c>
      <c r="C1546">
        <v>29205940</v>
      </c>
      <c r="D1546">
        <v>7453199</v>
      </c>
      <c r="E1546">
        <v>2492553</v>
      </c>
      <c r="F1546">
        <v>1189342</v>
      </c>
      <c r="G1546">
        <v>1052343</v>
      </c>
      <c r="H1546" t="s">
        <v>19573</v>
      </c>
      <c r="I1546" t="s">
        <v>19574</v>
      </c>
      <c r="J1546" t="s">
        <v>19575</v>
      </c>
      <c r="K1546" t="s">
        <v>19576</v>
      </c>
      <c r="L1546" t="s">
        <v>3442</v>
      </c>
      <c r="M1546" t="s">
        <v>18298</v>
      </c>
      <c r="N1546" t="s">
        <v>19577</v>
      </c>
      <c r="O1546" t="s">
        <v>19578</v>
      </c>
      <c r="P1546" t="s">
        <v>19579</v>
      </c>
      <c r="Q1546" t="s">
        <v>3524</v>
      </c>
      <c r="R1546" t="s">
        <v>19580</v>
      </c>
      <c r="S1546" t="s">
        <v>19581</v>
      </c>
      <c r="T1546" t="s">
        <v>19582</v>
      </c>
      <c r="U1546" t="s">
        <v>17477</v>
      </c>
      <c r="V1546" t="s">
        <v>10</v>
      </c>
      <c r="W1546" t="s">
        <v>53</v>
      </c>
      <c r="X1546" t="s">
        <v>1850</v>
      </c>
      <c r="Y1546" t="s">
        <v>1803</v>
      </c>
      <c r="Z1546" t="s">
        <v>1838</v>
      </c>
    </row>
    <row r="1547" spans="1:26" hidden="1" x14ac:dyDescent="0.35">
      <c r="A1547">
        <v>423068303</v>
      </c>
      <c r="B1547" s="19">
        <v>42735</v>
      </c>
      <c r="C1547">
        <v>76751508</v>
      </c>
      <c r="D1547">
        <v>44255522</v>
      </c>
      <c r="E1547">
        <v>-165617</v>
      </c>
      <c r="F1547">
        <v>237833</v>
      </c>
      <c r="G1547">
        <v>-2490383</v>
      </c>
      <c r="H1547" t="s">
        <v>19583</v>
      </c>
      <c r="I1547" t="s">
        <v>19584</v>
      </c>
      <c r="J1547" t="s">
        <v>19585</v>
      </c>
      <c r="K1547" t="s">
        <v>19586</v>
      </c>
      <c r="L1547" t="s">
        <v>19587</v>
      </c>
      <c r="M1547" t="s">
        <v>19588</v>
      </c>
      <c r="N1547" t="s">
        <v>19589</v>
      </c>
      <c r="O1547" t="s">
        <v>19590</v>
      </c>
      <c r="P1547" t="s">
        <v>2108</v>
      </c>
      <c r="Q1547" t="s">
        <v>19591</v>
      </c>
      <c r="R1547" t="s">
        <v>19592</v>
      </c>
      <c r="S1547" t="s">
        <v>19593</v>
      </c>
      <c r="T1547" t="s">
        <v>19594</v>
      </c>
      <c r="U1547" t="s">
        <v>19595</v>
      </c>
      <c r="V1547" t="s">
        <v>10</v>
      </c>
      <c r="W1547" t="s">
        <v>53</v>
      </c>
      <c r="X1547" t="s">
        <v>1049</v>
      </c>
      <c r="Y1547" t="s">
        <v>1001</v>
      </c>
      <c r="Z1547" t="s">
        <v>1037</v>
      </c>
    </row>
    <row r="1548" spans="1:26" hidden="1" x14ac:dyDescent="0.35">
      <c r="A1548">
        <v>423110618</v>
      </c>
      <c r="B1548" s="19">
        <v>44377</v>
      </c>
      <c r="C1548">
        <v>36902117</v>
      </c>
      <c r="D1548">
        <v>22587784</v>
      </c>
      <c r="E1548">
        <v>1173205</v>
      </c>
      <c r="F1548">
        <v>-852225</v>
      </c>
      <c r="G1548">
        <v>-995331</v>
      </c>
      <c r="H1548" t="s">
        <v>19596</v>
      </c>
      <c r="I1548" t="s">
        <v>3646</v>
      </c>
      <c r="J1548" t="s">
        <v>19597</v>
      </c>
      <c r="K1548" t="s">
        <v>12206</v>
      </c>
      <c r="L1548" t="s">
        <v>8589</v>
      </c>
      <c r="M1548" t="s">
        <v>19598</v>
      </c>
      <c r="N1548" t="s">
        <v>15146</v>
      </c>
      <c r="O1548" t="s">
        <v>19599</v>
      </c>
      <c r="P1548" t="s">
        <v>19600</v>
      </c>
      <c r="Q1548" t="s">
        <v>19601</v>
      </c>
      <c r="R1548" t="s">
        <v>19602</v>
      </c>
      <c r="S1548" t="s">
        <v>19603</v>
      </c>
      <c r="T1548" t="s">
        <v>19604</v>
      </c>
      <c r="U1548" t="s">
        <v>19605</v>
      </c>
      <c r="V1548" t="s">
        <v>10</v>
      </c>
      <c r="W1548" t="s">
        <v>53</v>
      </c>
      <c r="X1548" t="s">
        <v>1434</v>
      </c>
      <c r="Y1548" t="s">
        <v>1389</v>
      </c>
      <c r="Z1548" t="s">
        <v>1390</v>
      </c>
    </row>
    <row r="1549" spans="1:26" hidden="1" x14ac:dyDescent="0.35">
      <c r="A1549">
        <v>801960394</v>
      </c>
      <c r="B1549" s="19">
        <v>43465</v>
      </c>
      <c r="C1549">
        <v>30601452</v>
      </c>
      <c r="D1549">
        <v>11305028</v>
      </c>
      <c r="E1549">
        <v>1101926</v>
      </c>
      <c r="F1549">
        <v>560098</v>
      </c>
      <c r="G1549">
        <v>244859</v>
      </c>
      <c r="H1549" t="s">
        <v>19606</v>
      </c>
      <c r="I1549" t="s">
        <v>19607</v>
      </c>
      <c r="J1549" t="s">
        <v>19608</v>
      </c>
      <c r="K1549" t="s">
        <v>19609</v>
      </c>
      <c r="L1549" t="s">
        <v>7841</v>
      </c>
      <c r="M1549" t="s">
        <v>19610</v>
      </c>
      <c r="N1549" t="s">
        <v>19611</v>
      </c>
      <c r="O1549" t="s">
        <v>18221</v>
      </c>
      <c r="P1549" t="s">
        <v>19612</v>
      </c>
      <c r="Q1549" t="s">
        <v>19613</v>
      </c>
      <c r="R1549" t="s">
        <v>19614</v>
      </c>
      <c r="S1549" t="s">
        <v>19615</v>
      </c>
      <c r="T1549" t="s">
        <v>19616</v>
      </c>
      <c r="U1549" t="s">
        <v>17879</v>
      </c>
      <c r="V1549" t="s">
        <v>10</v>
      </c>
      <c r="W1549" t="s">
        <v>53</v>
      </c>
      <c r="X1549" t="s">
        <v>1638</v>
      </c>
      <c r="Y1549" t="s">
        <v>1484</v>
      </c>
      <c r="Z1549" t="s">
        <v>1566</v>
      </c>
    </row>
    <row r="1550" spans="1:26" hidden="1" x14ac:dyDescent="0.35">
      <c r="A1550">
        <v>333296044</v>
      </c>
      <c r="B1550" s="19">
        <v>43100</v>
      </c>
      <c r="C1550">
        <v>74636930</v>
      </c>
      <c r="D1550">
        <v>37596719</v>
      </c>
      <c r="E1550">
        <v>6210267</v>
      </c>
      <c r="F1550">
        <v>2963866</v>
      </c>
      <c r="G1550">
        <v>2080311</v>
      </c>
      <c r="H1550" t="s">
        <v>19617</v>
      </c>
      <c r="I1550" t="s">
        <v>19618</v>
      </c>
      <c r="J1550" t="s">
        <v>19619</v>
      </c>
      <c r="K1550" t="s">
        <v>19620</v>
      </c>
      <c r="L1550" t="s">
        <v>15191</v>
      </c>
      <c r="M1550" t="s">
        <v>278</v>
      </c>
      <c r="N1550" t="s">
        <v>7179</v>
      </c>
      <c r="O1550" t="s">
        <v>14277</v>
      </c>
      <c r="P1550" t="s">
        <v>19621</v>
      </c>
      <c r="Q1550" t="s">
        <v>14504</v>
      </c>
      <c r="R1550" t="s">
        <v>19622</v>
      </c>
      <c r="S1550" t="s">
        <v>19623</v>
      </c>
      <c r="T1550" t="s">
        <v>19624</v>
      </c>
      <c r="U1550" t="s">
        <v>19625</v>
      </c>
      <c r="V1550" t="s">
        <v>10</v>
      </c>
      <c r="W1550" t="s">
        <v>53</v>
      </c>
      <c r="X1550" t="s">
        <v>1511</v>
      </c>
      <c r="Y1550" t="s">
        <v>1484</v>
      </c>
      <c r="Z1550" t="s">
        <v>1485</v>
      </c>
    </row>
    <row r="1551" spans="1:26" hidden="1" x14ac:dyDescent="0.35">
      <c r="A1551">
        <v>333296044</v>
      </c>
      <c r="B1551" s="19">
        <v>45291</v>
      </c>
      <c r="C1551">
        <v>106800294</v>
      </c>
      <c r="D1551">
        <v>46422889</v>
      </c>
      <c r="E1551">
        <v>6092457</v>
      </c>
      <c r="F1551">
        <v>1701781</v>
      </c>
      <c r="G1551">
        <v>1158022</v>
      </c>
      <c r="H1551" t="s">
        <v>15408</v>
      </c>
      <c r="I1551" t="s">
        <v>19626</v>
      </c>
      <c r="J1551" t="s">
        <v>19627</v>
      </c>
      <c r="K1551" t="s">
        <v>19628</v>
      </c>
      <c r="L1551" t="s">
        <v>19629</v>
      </c>
      <c r="M1551" t="s">
        <v>6378</v>
      </c>
      <c r="N1551" t="s">
        <v>19630</v>
      </c>
      <c r="O1551" t="s">
        <v>19631</v>
      </c>
      <c r="P1551" t="s">
        <v>19632</v>
      </c>
      <c r="Q1551" t="s">
        <v>19633</v>
      </c>
      <c r="R1551" t="s">
        <v>19634</v>
      </c>
      <c r="S1551" t="s">
        <v>19635</v>
      </c>
      <c r="T1551" t="s">
        <v>6913</v>
      </c>
      <c r="U1551" t="s">
        <v>19636</v>
      </c>
      <c r="V1551" t="s">
        <v>10</v>
      </c>
      <c r="W1551" t="s">
        <v>53</v>
      </c>
      <c r="X1551" t="s">
        <v>1511</v>
      </c>
      <c r="Y1551" t="s">
        <v>1484</v>
      </c>
      <c r="Z1551" t="s">
        <v>1485</v>
      </c>
    </row>
    <row r="1552" spans="1:26" hidden="1" x14ac:dyDescent="0.35">
      <c r="A1552">
        <v>434057261</v>
      </c>
      <c r="B1552" s="19">
        <v>44196</v>
      </c>
      <c r="C1552">
        <v>34746841</v>
      </c>
      <c r="D1552">
        <v>5553842</v>
      </c>
      <c r="E1552">
        <v>735773</v>
      </c>
      <c r="F1552">
        <v>736484</v>
      </c>
      <c r="G1552">
        <v>0</v>
      </c>
      <c r="H1552" t="s">
        <v>49</v>
      </c>
      <c r="I1552" t="s">
        <v>19637</v>
      </c>
      <c r="J1552" t="s">
        <v>67</v>
      </c>
      <c r="K1552" t="s">
        <v>5160</v>
      </c>
      <c r="L1552" t="s">
        <v>19638</v>
      </c>
      <c r="M1552" t="s">
        <v>6037</v>
      </c>
      <c r="N1552" t="s">
        <v>4171</v>
      </c>
      <c r="O1552" t="s">
        <v>49</v>
      </c>
      <c r="P1552" t="s">
        <v>3297</v>
      </c>
      <c r="Q1552" t="s">
        <v>3629</v>
      </c>
      <c r="R1552" t="s">
        <v>19639</v>
      </c>
      <c r="S1552" t="s">
        <v>19640</v>
      </c>
      <c r="T1552" t="s">
        <v>19641</v>
      </c>
      <c r="U1552" t="s">
        <v>9403</v>
      </c>
      <c r="V1552" t="s">
        <v>10</v>
      </c>
      <c r="W1552" t="s">
        <v>53</v>
      </c>
      <c r="X1552" t="s">
        <v>1270</v>
      </c>
      <c r="Y1552" t="s">
        <v>1125</v>
      </c>
      <c r="Z1552" t="s">
        <v>1174</v>
      </c>
    </row>
    <row r="1553" spans="1:26" hidden="1" x14ac:dyDescent="0.35">
      <c r="A1553">
        <v>434085510</v>
      </c>
      <c r="B1553" s="19">
        <v>41639</v>
      </c>
      <c r="C1553">
        <v>115527036</v>
      </c>
      <c r="D1553">
        <v>30382681</v>
      </c>
      <c r="E1553">
        <v>3862124</v>
      </c>
      <c r="F1553">
        <v>3964562</v>
      </c>
      <c r="G1553">
        <v>0</v>
      </c>
      <c r="H1553" t="s">
        <v>49</v>
      </c>
      <c r="I1553" t="s">
        <v>19642</v>
      </c>
      <c r="J1553" t="s">
        <v>67</v>
      </c>
      <c r="K1553" t="s">
        <v>6237</v>
      </c>
      <c r="L1553" t="s">
        <v>8860</v>
      </c>
      <c r="M1553" t="s">
        <v>19643</v>
      </c>
      <c r="N1553" t="s">
        <v>18991</v>
      </c>
      <c r="O1553" t="s">
        <v>49</v>
      </c>
      <c r="P1553" t="s">
        <v>19644</v>
      </c>
      <c r="Q1553" t="s">
        <v>19645</v>
      </c>
      <c r="R1553" t="s">
        <v>4403</v>
      </c>
      <c r="S1553" t="s">
        <v>19646</v>
      </c>
      <c r="T1553" t="s">
        <v>19647</v>
      </c>
      <c r="U1553" t="s">
        <v>19648</v>
      </c>
      <c r="V1553" t="s">
        <v>10</v>
      </c>
      <c r="W1553" t="s">
        <v>53</v>
      </c>
      <c r="X1553" t="s">
        <v>1212</v>
      </c>
      <c r="Y1553" t="s">
        <v>1125</v>
      </c>
      <c r="Z1553" t="s">
        <v>1174</v>
      </c>
    </row>
    <row r="1554" spans="1:26" hidden="1" x14ac:dyDescent="0.35">
      <c r="A1554">
        <v>405376906</v>
      </c>
      <c r="B1554" s="19">
        <v>45565</v>
      </c>
      <c r="C1554">
        <v>42478727</v>
      </c>
      <c r="D1554">
        <v>13344965</v>
      </c>
      <c r="E1554">
        <v>503123</v>
      </c>
      <c r="F1554">
        <v>145470</v>
      </c>
      <c r="G1554">
        <v>-240904</v>
      </c>
      <c r="H1554" t="s">
        <v>19649</v>
      </c>
      <c r="I1554" t="s">
        <v>19650</v>
      </c>
      <c r="J1554" t="s">
        <v>19651</v>
      </c>
      <c r="K1554" t="s">
        <v>9859</v>
      </c>
      <c r="L1554" t="s">
        <v>16871</v>
      </c>
      <c r="M1554" t="s">
        <v>19652</v>
      </c>
      <c r="N1554" t="s">
        <v>399</v>
      </c>
      <c r="O1554" t="s">
        <v>19653</v>
      </c>
      <c r="P1554" t="s">
        <v>19654</v>
      </c>
      <c r="Q1554" t="s">
        <v>2889</v>
      </c>
      <c r="R1554" t="s">
        <v>19655</v>
      </c>
      <c r="S1554" t="s">
        <v>18385</v>
      </c>
      <c r="T1554" t="s">
        <v>19656</v>
      </c>
      <c r="U1554" t="s">
        <v>10982</v>
      </c>
      <c r="V1554" t="s">
        <v>10</v>
      </c>
      <c r="W1554" t="s">
        <v>53</v>
      </c>
      <c r="X1554" t="s">
        <v>1640</v>
      </c>
      <c r="Y1554" t="s">
        <v>1484</v>
      </c>
      <c r="Z1554" t="s">
        <v>1566</v>
      </c>
    </row>
    <row r="1555" spans="1:26" hidden="1" x14ac:dyDescent="0.35">
      <c r="A1555">
        <v>405720194</v>
      </c>
      <c r="B1555" s="19">
        <v>45688</v>
      </c>
      <c r="C1555">
        <v>119362099</v>
      </c>
      <c r="D1555">
        <v>72044837</v>
      </c>
      <c r="E1555">
        <v>6637425</v>
      </c>
      <c r="F1555">
        <v>3366013</v>
      </c>
      <c r="G1555">
        <v>5405065</v>
      </c>
      <c r="H1555" t="s">
        <v>19657</v>
      </c>
      <c r="I1555" t="s">
        <v>19658</v>
      </c>
      <c r="J1555" t="s">
        <v>19659</v>
      </c>
      <c r="K1555" t="s">
        <v>19660</v>
      </c>
      <c r="L1555" t="s">
        <v>19661</v>
      </c>
      <c r="M1555" t="s">
        <v>3580</v>
      </c>
      <c r="N1555" t="s">
        <v>19662</v>
      </c>
      <c r="O1555" t="s">
        <v>19663</v>
      </c>
      <c r="P1555" t="s">
        <v>2891</v>
      </c>
      <c r="Q1555" t="s">
        <v>220</v>
      </c>
      <c r="R1555" t="s">
        <v>12594</v>
      </c>
      <c r="S1555" t="s">
        <v>19664</v>
      </c>
      <c r="T1555" t="s">
        <v>19665</v>
      </c>
      <c r="U1555" t="s">
        <v>19666</v>
      </c>
      <c r="V1555" t="s">
        <v>10</v>
      </c>
      <c r="W1555" t="s">
        <v>53</v>
      </c>
      <c r="X1555" t="s">
        <v>547</v>
      </c>
      <c r="Y1555" t="s">
        <v>509</v>
      </c>
      <c r="Z1555" t="s">
        <v>529</v>
      </c>
    </row>
    <row r="1556" spans="1:26" hidden="1" x14ac:dyDescent="0.35">
      <c r="A1556">
        <v>407512938</v>
      </c>
      <c r="B1556" s="19">
        <v>45291</v>
      </c>
      <c r="C1556">
        <v>169039443</v>
      </c>
      <c r="D1556">
        <v>164352061</v>
      </c>
      <c r="E1556">
        <v>32787504</v>
      </c>
      <c r="F1556">
        <v>12325893</v>
      </c>
      <c r="G1556">
        <v>8771950</v>
      </c>
      <c r="H1556" t="s">
        <v>10588</v>
      </c>
      <c r="I1556" t="s">
        <v>19667</v>
      </c>
      <c r="J1556" t="s">
        <v>19668</v>
      </c>
      <c r="K1556" t="s">
        <v>19669</v>
      </c>
      <c r="L1556" t="s">
        <v>19670</v>
      </c>
      <c r="M1556" t="s">
        <v>7601</v>
      </c>
      <c r="N1556" t="s">
        <v>19671</v>
      </c>
      <c r="O1556" t="s">
        <v>3042</v>
      </c>
      <c r="P1556" t="s">
        <v>19672</v>
      </c>
      <c r="Q1556" t="s">
        <v>4321</v>
      </c>
      <c r="R1556" t="s">
        <v>19673</v>
      </c>
      <c r="S1556" t="s">
        <v>19674</v>
      </c>
      <c r="T1556" t="s">
        <v>19675</v>
      </c>
      <c r="U1556" t="s">
        <v>19676</v>
      </c>
      <c r="V1556" t="s">
        <v>10</v>
      </c>
      <c r="W1556" t="s">
        <v>53</v>
      </c>
      <c r="X1556" t="s">
        <v>951</v>
      </c>
      <c r="Y1556" t="s">
        <v>771</v>
      </c>
      <c r="Z1556" t="s">
        <v>941</v>
      </c>
    </row>
    <row r="1557" spans="1:26" hidden="1" x14ac:dyDescent="0.35">
      <c r="A1557">
        <v>498712983</v>
      </c>
      <c r="B1557" s="19">
        <v>42735</v>
      </c>
      <c r="C1557">
        <v>117596423</v>
      </c>
      <c r="D1557">
        <v>23575933</v>
      </c>
      <c r="E1557">
        <v>1848025</v>
      </c>
      <c r="F1557">
        <v>47741</v>
      </c>
      <c r="G1557">
        <v>586631</v>
      </c>
      <c r="H1557" t="s">
        <v>19677</v>
      </c>
      <c r="I1557" t="s">
        <v>19678</v>
      </c>
      <c r="J1557" t="s">
        <v>19679</v>
      </c>
      <c r="K1557" t="s">
        <v>19680</v>
      </c>
      <c r="L1557" t="s">
        <v>19681</v>
      </c>
      <c r="M1557" t="s">
        <v>3617</v>
      </c>
      <c r="N1557" t="s">
        <v>19682</v>
      </c>
      <c r="O1557" t="s">
        <v>19683</v>
      </c>
      <c r="P1557" t="s">
        <v>19684</v>
      </c>
      <c r="Q1557" t="s">
        <v>6360</v>
      </c>
      <c r="R1557" t="s">
        <v>19685</v>
      </c>
      <c r="S1557" t="s">
        <v>19686</v>
      </c>
      <c r="T1557" t="s">
        <v>19687</v>
      </c>
      <c r="U1557" t="s">
        <v>19688</v>
      </c>
      <c r="V1557" t="s">
        <v>10</v>
      </c>
      <c r="W1557" t="s">
        <v>53</v>
      </c>
      <c r="X1557" t="s">
        <v>1380</v>
      </c>
      <c r="Y1557" t="s">
        <v>1125</v>
      </c>
      <c r="Z1557" t="s">
        <v>1326</v>
      </c>
    </row>
    <row r="1558" spans="1:26" hidden="1" x14ac:dyDescent="0.35">
      <c r="A1558">
        <v>451570519</v>
      </c>
      <c r="B1558" s="19">
        <v>45657</v>
      </c>
      <c r="C1558">
        <v>47444140</v>
      </c>
      <c r="D1558">
        <v>33879566</v>
      </c>
      <c r="E1558">
        <v>7338043</v>
      </c>
      <c r="F1558">
        <v>6654722</v>
      </c>
      <c r="G1558">
        <v>4401445</v>
      </c>
      <c r="H1558" t="s">
        <v>17270</v>
      </c>
      <c r="I1558" t="s">
        <v>19689</v>
      </c>
      <c r="J1558" t="s">
        <v>19690</v>
      </c>
      <c r="K1558" t="s">
        <v>19691</v>
      </c>
      <c r="L1558" t="s">
        <v>19692</v>
      </c>
      <c r="M1558" t="s">
        <v>7915</v>
      </c>
      <c r="N1558" t="s">
        <v>11668</v>
      </c>
      <c r="O1558" t="s">
        <v>19693</v>
      </c>
      <c r="P1558" t="s">
        <v>19694</v>
      </c>
      <c r="Q1558" t="s">
        <v>19695</v>
      </c>
      <c r="R1558" t="s">
        <v>19696</v>
      </c>
      <c r="S1558" t="s">
        <v>19697</v>
      </c>
      <c r="T1558" t="s">
        <v>19698</v>
      </c>
      <c r="U1558" t="s">
        <v>14694</v>
      </c>
      <c r="V1558" t="s">
        <v>10</v>
      </c>
      <c r="W1558" t="s">
        <v>53</v>
      </c>
      <c r="X1558" t="s">
        <v>758</v>
      </c>
      <c r="Y1558" t="s">
        <v>509</v>
      </c>
      <c r="Z1558" t="s">
        <v>746</v>
      </c>
    </row>
    <row r="1559" spans="1:26" hidden="1" x14ac:dyDescent="0.35">
      <c r="A1559">
        <v>435297841</v>
      </c>
      <c r="B1559" s="19">
        <v>43100</v>
      </c>
      <c r="C1559">
        <v>78074466</v>
      </c>
      <c r="D1559">
        <v>6822707</v>
      </c>
      <c r="E1559">
        <v>-2891169</v>
      </c>
      <c r="F1559">
        <v>-4960884</v>
      </c>
      <c r="G1559">
        <v>0</v>
      </c>
      <c r="H1559" t="s">
        <v>19699</v>
      </c>
      <c r="I1559" t="s">
        <v>19700</v>
      </c>
      <c r="J1559" t="s">
        <v>67</v>
      </c>
      <c r="K1559" t="s">
        <v>19701</v>
      </c>
      <c r="L1559" t="s">
        <v>19702</v>
      </c>
      <c r="M1559" t="s">
        <v>19703</v>
      </c>
      <c r="N1559" t="s">
        <v>19704</v>
      </c>
      <c r="O1559" t="s">
        <v>19705</v>
      </c>
      <c r="P1559" t="s">
        <v>19706</v>
      </c>
      <c r="Q1559" t="s">
        <v>13456</v>
      </c>
      <c r="R1559" t="s">
        <v>19707</v>
      </c>
      <c r="S1559" t="s">
        <v>19708</v>
      </c>
      <c r="T1559" t="s">
        <v>19709</v>
      </c>
      <c r="U1559" t="s">
        <v>13009</v>
      </c>
      <c r="V1559" t="s">
        <v>10</v>
      </c>
      <c r="W1559" t="s">
        <v>53</v>
      </c>
      <c r="X1559" t="s">
        <v>1152</v>
      </c>
      <c r="Y1559" t="s">
        <v>1125</v>
      </c>
      <c r="Z1559" t="s">
        <v>1126</v>
      </c>
    </row>
    <row r="1560" spans="1:26" hidden="1" x14ac:dyDescent="0.35">
      <c r="A1560">
        <v>390242493</v>
      </c>
      <c r="B1560" s="19">
        <v>44196</v>
      </c>
      <c r="C1560">
        <v>41038712</v>
      </c>
      <c r="D1560">
        <v>11428713</v>
      </c>
      <c r="E1560">
        <v>1038802</v>
      </c>
      <c r="F1560">
        <v>1045115</v>
      </c>
      <c r="G1560">
        <v>0</v>
      </c>
      <c r="H1560" t="s">
        <v>19710</v>
      </c>
      <c r="I1560" t="s">
        <v>19711</v>
      </c>
      <c r="J1560" t="s">
        <v>67</v>
      </c>
      <c r="K1560" t="s">
        <v>8348</v>
      </c>
      <c r="L1560" t="s">
        <v>15785</v>
      </c>
      <c r="M1560" t="s">
        <v>19712</v>
      </c>
      <c r="N1560" t="s">
        <v>10633</v>
      </c>
      <c r="O1560" t="s">
        <v>19713</v>
      </c>
      <c r="P1560" t="s">
        <v>5457</v>
      </c>
      <c r="Q1560" t="s">
        <v>9906</v>
      </c>
      <c r="R1560" t="s">
        <v>19714</v>
      </c>
      <c r="S1560" t="s">
        <v>19715</v>
      </c>
      <c r="T1560" t="s">
        <v>19716</v>
      </c>
      <c r="U1560" t="s">
        <v>19717</v>
      </c>
      <c r="V1560" t="s">
        <v>10</v>
      </c>
      <c r="W1560" t="s">
        <v>53</v>
      </c>
      <c r="X1560" t="s">
        <v>1256</v>
      </c>
      <c r="Y1560" t="s">
        <v>1125</v>
      </c>
      <c r="Z1560" t="s">
        <v>1174</v>
      </c>
    </row>
    <row r="1561" spans="1:26" hidden="1" x14ac:dyDescent="0.35">
      <c r="A1561">
        <v>434739496</v>
      </c>
      <c r="B1561" s="19">
        <v>44561</v>
      </c>
      <c r="C1561">
        <v>63255951</v>
      </c>
      <c r="D1561">
        <v>25111960</v>
      </c>
      <c r="E1561">
        <v>5595557</v>
      </c>
      <c r="F1561">
        <v>5020053</v>
      </c>
      <c r="G1561">
        <v>3995699</v>
      </c>
      <c r="H1561" t="s">
        <v>19718</v>
      </c>
      <c r="I1561" t="s">
        <v>19719</v>
      </c>
      <c r="J1561" t="s">
        <v>6165</v>
      </c>
      <c r="K1561" t="s">
        <v>13729</v>
      </c>
      <c r="L1561" t="s">
        <v>19720</v>
      </c>
      <c r="M1561" t="s">
        <v>8886</v>
      </c>
      <c r="N1561" t="s">
        <v>19721</v>
      </c>
      <c r="O1561" t="s">
        <v>16706</v>
      </c>
      <c r="P1561" t="s">
        <v>19722</v>
      </c>
      <c r="Q1561" t="s">
        <v>19723</v>
      </c>
      <c r="R1561" t="s">
        <v>19724</v>
      </c>
      <c r="S1561" t="s">
        <v>19725</v>
      </c>
      <c r="T1561" t="s">
        <v>9905</v>
      </c>
      <c r="U1561" t="s">
        <v>19726</v>
      </c>
      <c r="V1561" t="s">
        <v>10</v>
      </c>
      <c r="W1561" t="s">
        <v>53</v>
      </c>
      <c r="X1561" t="s">
        <v>1824</v>
      </c>
      <c r="Y1561" t="s">
        <v>1803</v>
      </c>
      <c r="Z1561" t="s">
        <v>1804</v>
      </c>
    </row>
    <row r="1562" spans="1:26" hidden="1" x14ac:dyDescent="0.35">
      <c r="A1562">
        <v>905420295</v>
      </c>
      <c r="B1562" s="19">
        <v>44926</v>
      </c>
      <c r="C1562">
        <v>23304602</v>
      </c>
      <c r="D1562">
        <v>8976892</v>
      </c>
      <c r="E1562">
        <v>2367512</v>
      </c>
      <c r="F1562">
        <v>1840060</v>
      </c>
      <c r="G1562">
        <v>1002697</v>
      </c>
      <c r="H1562" t="s">
        <v>19727</v>
      </c>
      <c r="I1562" t="s">
        <v>19728</v>
      </c>
      <c r="J1562" t="s">
        <v>19729</v>
      </c>
      <c r="K1562" t="s">
        <v>19730</v>
      </c>
      <c r="L1562" t="s">
        <v>19731</v>
      </c>
      <c r="M1562" t="s">
        <v>19686</v>
      </c>
      <c r="N1562" t="s">
        <v>19732</v>
      </c>
      <c r="O1562" t="s">
        <v>19733</v>
      </c>
      <c r="P1562" t="s">
        <v>15463</v>
      </c>
      <c r="Q1562" t="s">
        <v>19734</v>
      </c>
      <c r="R1562" t="s">
        <v>19735</v>
      </c>
      <c r="S1562" t="s">
        <v>19736</v>
      </c>
      <c r="T1562" t="s">
        <v>19737</v>
      </c>
      <c r="U1562" t="s">
        <v>19738</v>
      </c>
      <c r="V1562" t="s">
        <v>10</v>
      </c>
      <c r="W1562" t="s">
        <v>19739</v>
      </c>
      <c r="X1562" t="s">
        <v>930</v>
      </c>
      <c r="Y1562" t="s">
        <v>771</v>
      </c>
      <c r="Z1562" t="s">
        <v>881</v>
      </c>
    </row>
    <row r="1563" spans="1:26" hidden="1" x14ac:dyDescent="0.35">
      <c r="A1563">
        <v>430172189</v>
      </c>
      <c r="B1563" s="19">
        <v>44196</v>
      </c>
      <c r="C1563">
        <v>37903232</v>
      </c>
      <c r="D1563">
        <v>21619733</v>
      </c>
      <c r="E1563">
        <v>4395757</v>
      </c>
      <c r="F1563">
        <v>2661091</v>
      </c>
      <c r="G1563">
        <v>1603193</v>
      </c>
      <c r="H1563" t="s">
        <v>19740</v>
      </c>
      <c r="I1563" t="s">
        <v>19741</v>
      </c>
      <c r="J1563" t="s">
        <v>19742</v>
      </c>
      <c r="K1563" t="s">
        <v>19743</v>
      </c>
      <c r="L1563" t="s">
        <v>19744</v>
      </c>
      <c r="M1563" t="s">
        <v>19745</v>
      </c>
      <c r="N1563" t="s">
        <v>19746</v>
      </c>
      <c r="O1563" t="s">
        <v>10264</v>
      </c>
      <c r="P1563" t="s">
        <v>15935</v>
      </c>
      <c r="Q1563" t="s">
        <v>19747</v>
      </c>
      <c r="R1563" t="s">
        <v>19748</v>
      </c>
      <c r="S1563" t="s">
        <v>19749</v>
      </c>
      <c r="T1563" t="s">
        <v>19750</v>
      </c>
      <c r="U1563" t="s">
        <v>19751</v>
      </c>
      <c r="V1563" t="s">
        <v>10</v>
      </c>
      <c r="W1563" t="s">
        <v>53</v>
      </c>
      <c r="X1563" t="s">
        <v>1094</v>
      </c>
      <c r="Y1563" t="s">
        <v>1001</v>
      </c>
      <c r="Z1563" t="s">
        <v>1052</v>
      </c>
    </row>
    <row r="1564" spans="1:26" hidden="1" x14ac:dyDescent="0.35">
      <c r="A1564">
        <v>885550418</v>
      </c>
      <c r="B1564" s="19">
        <v>44196</v>
      </c>
      <c r="C1564">
        <v>78085156</v>
      </c>
      <c r="D1564">
        <v>38717583</v>
      </c>
      <c r="E1564">
        <v>9859538</v>
      </c>
      <c r="F1564">
        <v>6087012</v>
      </c>
      <c r="G1564">
        <v>3415365</v>
      </c>
      <c r="H1564" t="s">
        <v>19752</v>
      </c>
      <c r="I1564" t="s">
        <v>19753</v>
      </c>
      <c r="J1564" t="s">
        <v>19754</v>
      </c>
      <c r="K1564" t="s">
        <v>19755</v>
      </c>
      <c r="L1564" t="s">
        <v>19756</v>
      </c>
      <c r="M1564" t="s">
        <v>6324</v>
      </c>
      <c r="N1564" t="s">
        <v>19757</v>
      </c>
      <c r="O1564" t="s">
        <v>11248</v>
      </c>
      <c r="P1564" t="s">
        <v>19758</v>
      </c>
      <c r="Q1564" t="s">
        <v>8966</v>
      </c>
      <c r="R1564" t="s">
        <v>19759</v>
      </c>
      <c r="S1564" t="s">
        <v>19760</v>
      </c>
      <c r="T1564" t="s">
        <v>19761</v>
      </c>
      <c r="U1564" t="s">
        <v>19762</v>
      </c>
      <c r="V1564" t="s">
        <v>10</v>
      </c>
      <c r="W1564" t="s">
        <v>53</v>
      </c>
      <c r="X1564" t="s">
        <v>609</v>
      </c>
      <c r="Y1564" t="s">
        <v>509</v>
      </c>
      <c r="Z1564" t="s">
        <v>529</v>
      </c>
    </row>
    <row r="1565" spans="1:26" hidden="1" x14ac:dyDescent="0.35">
      <c r="A1565">
        <v>420985988</v>
      </c>
      <c r="B1565" s="19">
        <v>45382</v>
      </c>
      <c r="C1565">
        <v>150139455</v>
      </c>
      <c r="D1565">
        <v>42718712</v>
      </c>
      <c r="E1565">
        <v>13435913</v>
      </c>
      <c r="F1565">
        <v>12942577</v>
      </c>
      <c r="G1565">
        <v>9697978</v>
      </c>
      <c r="H1565" t="s">
        <v>19763</v>
      </c>
      <c r="I1565" t="s">
        <v>19764</v>
      </c>
      <c r="J1565" t="s">
        <v>19765</v>
      </c>
      <c r="K1565" t="s">
        <v>19766</v>
      </c>
      <c r="L1565" t="s">
        <v>8051</v>
      </c>
      <c r="M1565" t="s">
        <v>4103</v>
      </c>
      <c r="N1565" t="s">
        <v>19767</v>
      </c>
      <c r="O1565" t="s">
        <v>3982</v>
      </c>
      <c r="P1565" t="s">
        <v>19768</v>
      </c>
      <c r="Q1565" t="s">
        <v>6991</v>
      </c>
      <c r="R1565" t="s">
        <v>19769</v>
      </c>
      <c r="S1565" t="s">
        <v>19770</v>
      </c>
      <c r="T1565" t="s">
        <v>3661</v>
      </c>
      <c r="U1565" t="s">
        <v>19771</v>
      </c>
      <c r="V1565" t="s">
        <v>10</v>
      </c>
      <c r="W1565" t="s">
        <v>53</v>
      </c>
      <c r="X1565" t="s">
        <v>502</v>
      </c>
      <c r="Y1565" t="s">
        <v>483</v>
      </c>
      <c r="Z1565" t="s">
        <v>500</v>
      </c>
    </row>
    <row r="1566" spans="1:26" hidden="1" x14ac:dyDescent="0.35">
      <c r="A1566">
        <v>957507536</v>
      </c>
      <c r="B1566" s="19">
        <v>44926</v>
      </c>
      <c r="C1566">
        <v>178922000</v>
      </c>
      <c r="D1566">
        <v>108532000</v>
      </c>
      <c r="E1566">
        <v>21550000</v>
      </c>
      <c r="F1566">
        <v>6689000</v>
      </c>
      <c r="G1566">
        <v>5354000</v>
      </c>
      <c r="H1566" t="s">
        <v>49</v>
      </c>
      <c r="I1566" t="s">
        <v>19772</v>
      </c>
      <c r="J1566" t="s">
        <v>19773</v>
      </c>
      <c r="K1566" t="s">
        <v>19774</v>
      </c>
      <c r="L1566" t="s">
        <v>19775</v>
      </c>
      <c r="M1566" t="s">
        <v>19177</v>
      </c>
      <c r="N1566" t="s">
        <v>19776</v>
      </c>
      <c r="O1566" t="s">
        <v>49</v>
      </c>
      <c r="P1566" t="s">
        <v>19777</v>
      </c>
      <c r="Q1566" t="s">
        <v>8664</v>
      </c>
      <c r="R1566" t="s">
        <v>19778</v>
      </c>
      <c r="S1566" t="s">
        <v>19779</v>
      </c>
      <c r="T1566" t="s">
        <v>49</v>
      </c>
      <c r="U1566" t="s">
        <v>19780</v>
      </c>
      <c r="V1566" t="s">
        <v>10</v>
      </c>
      <c r="W1566" t="s">
        <v>53</v>
      </c>
      <c r="X1566" t="s">
        <v>1047</v>
      </c>
      <c r="Y1566" t="s">
        <v>1001</v>
      </c>
      <c r="Z1566" t="s">
        <v>1037</v>
      </c>
    </row>
    <row r="1567" spans="1:26" hidden="1" x14ac:dyDescent="0.35">
      <c r="A1567">
        <v>961503422</v>
      </c>
      <c r="B1567" s="19">
        <v>44926</v>
      </c>
      <c r="C1567">
        <v>668093000</v>
      </c>
      <c r="D1567">
        <v>282061000</v>
      </c>
      <c r="E1567">
        <v>47397000</v>
      </c>
      <c r="F1567">
        <v>34244000</v>
      </c>
      <c r="G1567">
        <v>27081000</v>
      </c>
      <c r="H1567" t="s">
        <v>16507</v>
      </c>
      <c r="I1567" t="s">
        <v>19781</v>
      </c>
      <c r="J1567" t="s">
        <v>19782</v>
      </c>
      <c r="K1567" t="s">
        <v>19783</v>
      </c>
      <c r="L1567" t="s">
        <v>19784</v>
      </c>
      <c r="M1567" t="s">
        <v>19785</v>
      </c>
      <c r="N1567" t="s">
        <v>9261</v>
      </c>
      <c r="O1567" t="s">
        <v>5009</v>
      </c>
      <c r="P1567" t="s">
        <v>19786</v>
      </c>
      <c r="Q1567" t="s">
        <v>19787</v>
      </c>
      <c r="R1567" t="s">
        <v>19788</v>
      </c>
      <c r="S1567" t="s">
        <v>19789</v>
      </c>
      <c r="T1567" t="s">
        <v>49</v>
      </c>
      <c r="U1567" t="s">
        <v>19790</v>
      </c>
      <c r="V1567" t="s">
        <v>10</v>
      </c>
      <c r="W1567" t="s">
        <v>53</v>
      </c>
      <c r="X1567" t="s">
        <v>1036</v>
      </c>
      <c r="Y1567" t="s">
        <v>1001</v>
      </c>
      <c r="Z1567" t="s">
        <v>1037</v>
      </c>
    </row>
    <row r="1568" spans="1:26" hidden="1" x14ac:dyDescent="0.35">
      <c r="A1568">
        <v>501570675</v>
      </c>
      <c r="B1568" s="19">
        <v>43465</v>
      </c>
      <c r="C1568">
        <v>83612789</v>
      </c>
      <c r="D1568">
        <v>15602519</v>
      </c>
      <c r="E1568">
        <v>2006320</v>
      </c>
      <c r="F1568">
        <v>521801</v>
      </c>
      <c r="G1568">
        <v>-2289098</v>
      </c>
      <c r="H1568" t="s">
        <v>19791</v>
      </c>
      <c r="I1568" t="s">
        <v>19792</v>
      </c>
      <c r="J1568" t="s">
        <v>8270</v>
      </c>
      <c r="K1568" t="s">
        <v>19793</v>
      </c>
      <c r="L1568" t="s">
        <v>19794</v>
      </c>
      <c r="M1568" t="s">
        <v>19795</v>
      </c>
      <c r="N1568" t="s">
        <v>14689</v>
      </c>
      <c r="O1568" t="s">
        <v>19796</v>
      </c>
      <c r="P1568" t="s">
        <v>19797</v>
      </c>
      <c r="Q1568" t="s">
        <v>14697</v>
      </c>
      <c r="R1568" t="s">
        <v>19798</v>
      </c>
      <c r="S1568" t="s">
        <v>19799</v>
      </c>
      <c r="T1568" t="s">
        <v>19800</v>
      </c>
      <c r="U1568" t="s">
        <v>19801</v>
      </c>
      <c r="V1568" t="s">
        <v>10</v>
      </c>
      <c r="W1568" t="s">
        <v>53</v>
      </c>
      <c r="X1568" t="s">
        <v>966</v>
      </c>
      <c r="Y1568" t="s">
        <v>771</v>
      </c>
      <c r="Z1568" t="s">
        <v>960</v>
      </c>
    </row>
    <row r="1569" spans="1:26" hidden="1" x14ac:dyDescent="0.35">
      <c r="A1569">
        <v>501570675</v>
      </c>
      <c r="B1569" s="19">
        <v>45291</v>
      </c>
      <c r="C1569">
        <v>104028634</v>
      </c>
      <c r="D1569">
        <v>23398347</v>
      </c>
      <c r="E1569">
        <v>5945520</v>
      </c>
      <c r="F1569">
        <v>3272834</v>
      </c>
      <c r="G1569">
        <v>517826</v>
      </c>
      <c r="H1569" t="s">
        <v>19802</v>
      </c>
      <c r="I1569" t="s">
        <v>19803</v>
      </c>
      <c r="J1569" t="s">
        <v>19804</v>
      </c>
      <c r="K1569" t="s">
        <v>19805</v>
      </c>
      <c r="L1569" t="s">
        <v>19806</v>
      </c>
      <c r="M1569" t="s">
        <v>19807</v>
      </c>
      <c r="N1569" t="s">
        <v>17738</v>
      </c>
      <c r="O1569" t="s">
        <v>6883</v>
      </c>
      <c r="P1569" t="s">
        <v>19808</v>
      </c>
      <c r="Q1569" t="s">
        <v>19809</v>
      </c>
      <c r="R1569" t="s">
        <v>19810</v>
      </c>
      <c r="S1569" t="s">
        <v>19811</v>
      </c>
      <c r="T1569" t="s">
        <v>17156</v>
      </c>
      <c r="U1569" t="s">
        <v>19812</v>
      </c>
      <c r="V1569" t="s">
        <v>10</v>
      </c>
      <c r="W1569" t="s">
        <v>53</v>
      </c>
      <c r="X1569" t="s">
        <v>966</v>
      </c>
      <c r="Y1569" t="s">
        <v>771</v>
      </c>
      <c r="Z1569" t="s">
        <v>960</v>
      </c>
    </row>
    <row r="1570" spans="1:26" hidden="1" x14ac:dyDescent="0.35">
      <c r="A1570">
        <v>502750565</v>
      </c>
      <c r="B1570" s="19">
        <v>42277</v>
      </c>
      <c r="C1570">
        <v>0</v>
      </c>
      <c r="D1570">
        <v>-13870119</v>
      </c>
      <c r="E1570">
        <v>-16477904</v>
      </c>
      <c r="F1570">
        <v>-379162</v>
      </c>
      <c r="G1570">
        <v>14562</v>
      </c>
      <c r="H1570" t="s">
        <v>19813</v>
      </c>
      <c r="I1570" t="s">
        <v>19814</v>
      </c>
      <c r="J1570" t="s">
        <v>19815</v>
      </c>
      <c r="K1570" t="s">
        <v>4361</v>
      </c>
      <c r="L1570" t="s">
        <v>67</v>
      </c>
      <c r="M1570" t="s">
        <v>19816</v>
      </c>
      <c r="N1570" t="s">
        <v>67</v>
      </c>
      <c r="O1570" t="s">
        <v>19817</v>
      </c>
      <c r="P1570" t="s">
        <v>67</v>
      </c>
      <c r="Q1570" t="s">
        <v>67</v>
      </c>
      <c r="R1570" t="s">
        <v>67</v>
      </c>
      <c r="S1570" t="s">
        <v>67</v>
      </c>
      <c r="T1570" t="s">
        <v>67</v>
      </c>
      <c r="U1570" t="s">
        <v>17633</v>
      </c>
      <c r="V1570" t="s">
        <v>10</v>
      </c>
      <c r="W1570" t="s">
        <v>53</v>
      </c>
      <c r="X1570" t="s">
        <v>1466</v>
      </c>
      <c r="Y1570" t="s">
        <v>1389</v>
      </c>
      <c r="Z1570" t="s">
        <v>1446</v>
      </c>
    </row>
    <row r="1571" spans="1:26" hidden="1" x14ac:dyDescent="0.35">
      <c r="A1571">
        <v>394555445</v>
      </c>
      <c r="B1571" s="19">
        <v>42916</v>
      </c>
      <c r="C1571">
        <v>0</v>
      </c>
      <c r="D1571">
        <v>0</v>
      </c>
      <c r="E1571">
        <v>0</v>
      </c>
      <c r="F1571">
        <v>0</v>
      </c>
      <c r="G1571">
        <v>2143947</v>
      </c>
      <c r="H1571" t="s">
        <v>19818</v>
      </c>
      <c r="I1571" t="s">
        <v>19819</v>
      </c>
      <c r="J1571" t="s">
        <v>19820</v>
      </c>
      <c r="K1571" t="s">
        <v>19821</v>
      </c>
      <c r="L1571" t="s">
        <v>67</v>
      </c>
      <c r="M1571" t="s">
        <v>67</v>
      </c>
      <c r="N1571" t="s">
        <v>67</v>
      </c>
      <c r="O1571" t="s">
        <v>67</v>
      </c>
      <c r="P1571" t="s">
        <v>67</v>
      </c>
      <c r="Q1571" t="s">
        <v>67</v>
      </c>
      <c r="R1571" t="s">
        <v>67</v>
      </c>
      <c r="S1571" t="s">
        <v>67</v>
      </c>
      <c r="T1571" t="s">
        <v>67</v>
      </c>
      <c r="U1571" t="s">
        <v>67</v>
      </c>
      <c r="V1571" t="s">
        <v>10</v>
      </c>
      <c r="W1571" t="s">
        <v>68</v>
      </c>
      <c r="X1571" t="s">
        <v>1818</v>
      </c>
      <c r="Y1571" t="s">
        <v>1803</v>
      </c>
      <c r="Z1571" t="s">
        <v>1804</v>
      </c>
    </row>
    <row r="1572" spans="1:26" hidden="1" x14ac:dyDescent="0.35">
      <c r="A1572">
        <v>319049276</v>
      </c>
      <c r="B1572" s="19">
        <v>43646</v>
      </c>
      <c r="C1572">
        <v>43846381</v>
      </c>
      <c r="D1572">
        <v>12636868</v>
      </c>
      <c r="E1572">
        <v>858728</v>
      </c>
      <c r="F1572">
        <v>257720</v>
      </c>
      <c r="G1572">
        <v>131509</v>
      </c>
      <c r="H1572" t="s">
        <v>19822</v>
      </c>
      <c r="I1572" t="s">
        <v>19823</v>
      </c>
      <c r="J1572" t="s">
        <v>19824</v>
      </c>
      <c r="K1572" t="s">
        <v>19825</v>
      </c>
      <c r="L1572" t="s">
        <v>19826</v>
      </c>
      <c r="M1572" t="s">
        <v>19827</v>
      </c>
      <c r="N1572" t="s">
        <v>19828</v>
      </c>
      <c r="O1572" t="s">
        <v>19829</v>
      </c>
      <c r="P1572" t="s">
        <v>19830</v>
      </c>
      <c r="Q1572" t="s">
        <v>3341</v>
      </c>
      <c r="R1572" t="s">
        <v>19831</v>
      </c>
      <c r="S1572" t="s">
        <v>19832</v>
      </c>
      <c r="T1572" t="s">
        <v>19833</v>
      </c>
      <c r="U1572" t="s">
        <v>19834</v>
      </c>
      <c r="V1572" t="s">
        <v>10</v>
      </c>
      <c r="W1572" t="s">
        <v>53</v>
      </c>
      <c r="X1572" t="s">
        <v>1620</v>
      </c>
      <c r="Y1572" t="s">
        <v>1484</v>
      </c>
      <c r="Z1572" t="s">
        <v>1566</v>
      </c>
    </row>
    <row r="1573" spans="1:26" hidden="1" x14ac:dyDescent="0.35">
      <c r="A1573">
        <v>319331849</v>
      </c>
      <c r="B1573" s="19">
        <v>44377</v>
      </c>
      <c r="C1573">
        <v>135928471</v>
      </c>
      <c r="D1573">
        <v>49565956</v>
      </c>
      <c r="E1573">
        <v>5381261</v>
      </c>
      <c r="F1573">
        <v>-267798</v>
      </c>
      <c r="G1573">
        <v>-487322</v>
      </c>
      <c r="H1573" t="s">
        <v>49</v>
      </c>
      <c r="I1573" t="s">
        <v>19835</v>
      </c>
      <c r="J1573" t="s">
        <v>19836</v>
      </c>
      <c r="K1573" t="s">
        <v>19837</v>
      </c>
      <c r="L1573" t="s">
        <v>17229</v>
      </c>
      <c r="M1573" t="s">
        <v>19569</v>
      </c>
      <c r="N1573" t="s">
        <v>19838</v>
      </c>
      <c r="O1573" t="s">
        <v>49</v>
      </c>
      <c r="P1573" t="s">
        <v>8575</v>
      </c>
      <c r="Q1573" t="s">
        <v>19839</v>
      </c>
      <c r="R1573" t="s">
        <v>10968</v>
      </c>
      <c r="S1573" t="s">
        <v>19840</v>
      </c>
      <c r="T1573" t="s">
        <v>19841</v>
      </c>
      <c r="U1573" t="s">
        <v>19842</v>
      </c>
      <c r="V1573" t="s">
        <v>10</v>
      </c>
      <c r="W1573" t="s">
        <v>53</v>
      </c>
      <c r="X1573" t="s">
        <v>726</v>
      </c>
      <c r="Y1573" t="s">
        <v>509</v>
      </c>
      <c r="Z1573" t="s">
        <v>666</v>
      </c>
    </row>
    <row r="1574" spans="1:26" hidden="1" x14ac:dyDescent="0.35">
      <c r="A1574">
        <v>391760725</v>
      </c>
      <c r="B1574" s="19">
        <v>44012</v>
      </c>
      <c r="C1574">
        <v>106474839</v>
      </c>
      <c r="D1574">
        <v>38993200</v>
      </c>
      <c r="E1574">
        <v>1912916</v>
      </c>
      <c r="F1574">
        <v>1064610</v>
      </c>
      <c r="G1574">
        <v>1004248</v>
      </c>
      <c r="H1574" t="s">
        <v>9353</v>
      </c>
      <c r="I1574" t="s">
        <v>19843</v>
      </c>
      <c r="J1574" t="s">
        <v>18292</v>
      </c>
      <c r="K1574" t="s">
        <v>19844</v>
      </c>
      <c r="L1574" t="s">
        <v>19845</v>
      </c>
      <c r="M1574" t="s">
        <v>19846</v>
      </c>
      <c r="N1574" t="s">
        <v>5300</v>
      </c>
      <c r="O1574" t="s">
        <v>4140</v>
      </c>
      <c r="P1574" t="s">
        <v>19847</v>
      </c>
      <c r="Q1574" t="s">
        <v>19848</v>
      </c>
      <c r="R1574" t="s">
        <v>19849</v>
      </c>
      <c r="S1574" t="s">
        <v>19850</v>
      </c>
      <c r="T1574" t="s">
        <v>14884</v>
      </c>
      <c r="U1574" t="s">
        <v>19851</v>
      </c>
      <c r="V1574" t="s">
        <v>10</v>
      </c>
      <c r="W1574" t="s">
        <v>53</v>
      </c>
      <c r="X1574" t="s">
        <v>1699</v>
      </c>
      <c r="Y1574" t="s">
        <v>1484</v>
      </c>
      <c r="Z1574" t="s">
        <v>1677</v>
      </c>
    </row>
    <row r="1575" spans="1:26" hidden="1" x14ac:dyDescent="0.35">
      <c r="A1575">
        <v>391760725</v>
      </c>
      <c r="B1575" s="19">
        <v>44377</v>
      </c>
      <c r="C1575">
        <v>97639476</v>
      </c>
      <c r="D1575">
        <v>34708751</v>
      </c>
      <c r="E1575">
        <v>1382600</v>
      </c>
      <c r="F1575">
        <v>638064</v>
      </c>
      <c r="G1575">
        <v>1182494</v>
      </c>
      <c r="H1575" t="s">
        <v>19852</v>
      </c>
      <c r="I1575" t="s">
        <v>19853</v>
      </c>
      <c r="J1575" t="s">
        <v>19854</v>
      </c>
      <c r="K1575" t="s">
        <v>19855</v>
      </c>
      <c r="L1575" t="s">
        <v>19856</v>
      </c>
      <c r="M1575" t="s">
        <v>19857</v>
      </c>
      <c r="N1575" t="s">
        <v>19858</v>
      </c>
      <c r="O1575" t="s">
        <v>11517</v>
      </c>
      <c r="P1575" t="s">
        <v>19859</v>
      </c>
      <c r="Q1575" t="s">
        <v>15756</v>
      </c>
      <c r="R1575" t="s">
        <v>18688</v>
      </c>
      <c r="S1575" t="s">
        <v>4778</v>
      </c>
      <c r="T1575" t="s">
        <v>19860</v>
      </c>
      <c r="U1575" t="s">
        <v>19861</v>
      </c>
      <c r="V1575" t="s">
        <v>10</v>
      </c>
      <c r="W1575" t="s">
        <v>53</v>
      </c>
      <c r="X1575" t="s">
        <v>1699</v>
      </c>
      <c r="Y1575" t="s">
        <v>1484</v>
      </c>
      <c r="Z1575" t="s">
        <v>1677</v>
      </c>
    </row>
    <row r="1576" spans="1:26" hidden="1" x14ac:dyDescent="0.35">
      <c r="A1576">
        <v>510408230</v>
      </c>
      <c r="B1576" s="19">
        <v>43100</v>
      </c>
      <c r="C1576">
        <v>59409542</v>
      </c>
      <c r="D1576">
        <v>13385817</v>
      </c>
      <c r="E1576">
        <v>327475</v>
      </c>
      <c r="F1576">
        <v>-494035</v>
      </c>
      <c r="G1576">
        <v>-910055</v>
      </c>
      <c r="H1576" t="s">
        <v>19862</v>
      </c>
      <c r="I1576" t="s">
        <v>19863</v>
      </c>
      <c r="J1576" t="s">
        <v>19864</v>
      </c>
      <c r="K1576" t="s">
        <v>19865</v>
      </c>
      <c r="L1576" t="s">
        <v>19866</v>
      </c>
      <c r="M1576" t="s">
        <v>19867</v>
      </c>
      <c r="N1576" t="s">
        <v>13724</v>
      </c>
      <c r="O1576" t="s">
        <v>19868</v>
      </c>
      <c r="P1576" t="s">
        <v>3426</v>
      </c>
      <c r="Q1576" t="s">
        <v>19869</v>
      </c>
      <c r="R1576" t="s">
        <v>19870</v>
      </c>
      <c r="S1576" t="s">
        <v>19871</v>
      </c>
      <c r="T1576" t="s">
        <v>18143</v>
      </c>
      <c r="U1576" t="s">
        <v>19872</v>
      </c>
      <c r="V1576" t="s">
        <v>10</v>
      </c>
      <c r="W1576" t="s">
        <v>53</v>
      </c>
      <c r="X1576" t="s">
        <v>1602</v>
      </c>
      <c r="Y1576" t="s">
        <v>1484</v>
      </c>
      <c r="Z1576" t="s">
        <v>1566</v>
      </c>
    </row>
    <row r="1577" spans="1:26" hidden="1" x14ac:dyDescent="0.35">
      <c r="A1577">
        <v>420259970</v>
      </c>
      <c r="B1577" s="19">
        <v>44561</v>
      </c>
      <c r="C1577">
        <v>80900862</v>
      </c>
      <c r="D1577">
        <v>19636116</v>
      </c>
      <c r="E1577">
        <v>1967111</v>
      </c>
      <c r="F1577">
        <v>2241972</v>
      </c>
      <c r="G1577">
        <v>1507052</v>
      </c>
      <c r="H1577" t="s">
        <v>19873</v>
      </c>
      <c r="I1577" t="s">
        <v>19874</v>
      </c>
      <c r="J1577" t="s">
        <v>19875</v>
      </c>
      <c r="K1577" t="s">
        <v>17812</v>
      </c>
      <c r="L1577" t="s">
        <v>19876</v>
      </c>
      <c r="M1577" t="s">
        <v>12903</v>
      </c>
      <c r="N1577" t="s">
        <v>19877</v>
      </c>
      <c r="O1577" t="s">
        <v>19878</v>
      </c>
      <c r="P1577" t="s">
        <v>19879</v>
      </c>
      <c r="Q1577" t="s">
        <v>19880</v>
      </c>
      <c r="R1577" t="s">
        <v>19371</v>
      </c>
      <c r="S1577" t="s">
        <v>19881</v>
      </c>
      <c r="T1577" t="s">
        <v>19882</v>
      </c>
      <c r="U1577" t="s">
        <v>19883</v>
      </c>
      <c r="V1577" t="s">
        <v>10</v>
      </c>
      <c r="W1577" t="s">
        <v>53</v>
      </c>
      <c r="X1577" t="s">
        <v>1600</v>
      </c>
      <c r="Y1577" t="s">
        <v>1484</v>
      </c>
      <c r="Z1577" t="s">
        <v>1566</v>
      </c>
    </row>
    <row r="1578" spans="1:26" hidden="1" x14ac:dyDescent="0.35">
      <c r="A1578">
        <v>420259970</v>
      </c>
      <c r="B1578" s="19">
        <v>44926</v>
      </c>
      <c r="C1578">
        <v>92103312</v>
      </c>
      <c r="D1578">
        <v>20398802</v>
      </c>
      <c r="E1578">
        <v>2127033</v>
      </c>
      <c r="F1578">
        <v>2654670</v>
      </c>
      <c r="G1578">
        <v>1569305</v>
      </c>
      <c r="H1578" t="s">
        <v>19884</v>
      </c>
      <c r="I1578" t="s">
        <v>19885</v>
      </c>
      <c r="J1578" t="s">
        <v>19886</v>
      </c>
      <c r="K1578" t="s">
        <v>19887</v>
      </c>
      <c r="L1578" t="s">
        <v>19888</v>
      </c>
      <c r="M1578" t="s">
        <v>7961</v>
      </c>
      <c r="N1578" t="s">
        <v>14016</v>
      </c>
      <c r="O1578" t="s">
        <v>14645</v>
      </c>
      <c r="P1578" t="s">
        <v>19220</v>
      </c>
      <c r="Q1578" t="s">
        <v>17080</v>
      </c>
      <c r="R1578" t="s">
        <v>19889</v>
      </c>
      <c r="S1578" t="s">
        <v>19890</v>
      </c>
      <c r="T1578" t="s">
        <v>2741</v>
      </c>
      <c r="U1578" t="s">
        <v>13088</v>
      </c>
      <c r="V1578" t="s">
        <v>10</v>
      </c>
      <c r="W1578" t="s">
        <v>53</v>
      </c>
      <c r="X1578" t="s">
        <v>1600</v>
      </c>
      <c r="Y1578" t="s">
        <v>1484</v>
      </c>
      <c r="Z1578" t="s">
        <v>1566</v>
      </c>
    </row>
    <row r="1579" spans="1:26" hidden="1" x14ac:dyDescent="0.35">
      <c r="A1579">
        <v>308448851</v>
      </c>
      <c r="B1579" s="19">
        <v>42551</v>
      </c>
      <c r="C1579">
        <v>360875755</v>
      </c>
      <c r="D1579">
        <v>157686279</v>
      </c>
      <c r="E1579">
        <v>25314710</v>
      </c>
      <c r="F1579">
        <v>17797598</v>
      </c>
      <c r="G1579">
        <v>17997193</v>
      </c>
      <c r="H1579" t="s">
        <v>49</v>
      </c>
      <c r="I1579" t="s">
        <v>19891</v>
      </c>
      <c r="J1579" t="s">
        <v>19892</v>
      </c>
      <c r="K1579" t="s">
        <v>19893</v>
      </c>
      <c r="L1579" t="s">
        <v>17542</v>
      </c>
      <c r="M1579" t="s">
        <v>19894</v>
      </c>
      <c r="N1579" t="s">
        <v>19895</v>
      </c>
      <c r="O1579" t="s">
        <v>49</v>
      </c>
      <c r="P1579" t="s">
        <v>14314</v>
      </c>
      <c r="Q1579" t="s">
        <v>15990</v>
      </c>
      <c r="R1579" t="s">
        <v>19896</v>
      </c>
      <c r="S1579" t="s">
        <v>19897</v>
      </c>
      <c r="T1579" t="s">
        <v>9589</v>
      </c>
      <c r="U1579" t="s">
        <v>19898</v>
      </c>
      <c r="V1579" t="s">
        <v>10</v>
      </c>
      <c r="W1579" t="s">
        <v>53</v>
      </c>
      <c r="X1579" t="s">
        <v>1798</v>
      </c>
      <c r="Y1579" t="s">
        <v>1766</v>
      </c>
      <c r="Z1579" t="s">
        <v>1766</v>
      </c>
    </row>
    <row r="1580" spans="1:26" hidden="1" x14ac:dyDescent="0.35">
      <c r="A1580">
        <v>308448851</v>
      </c>
      <c r="B1580" s="19">
        <v>42916</v>
      </c>
      <c r="C1580">
        <v>379492299</v>
      </c>
      <c r="D1580">
        <v>162078373</v>
      </c>
      <c r="E1580">
        <v>24508507</v>
      </c>
      <c r="F1580">
        <v>18842076</v>
      </c>
      <c r="G1580">
        <v>18098911</v>
      </c>
      <c r="H1580" t="s">
        <v>222</v>
      </c>
      <c r="I1580" t="s">
        <v>19899</v>
      </c>
      <c r="J1580" t="s">
        <v>19900</v>
      </c>
      <c r="K1580" t="s">
        <v>19901</v>
      </c>
      <c r="L1580" t="s">
        <v>19902</v>
      </c>
      <c r="M1580" t="s">
        <v>19903</v>
      </c>
      <c r="N1580" t="s">
        <v>19904</v>
      </c>
      <c r="O1580" t="s">
        <v>49</v>
      </c>
      <c r="P1580" t="s">
        <v>7927</v>
      </c>
      <c r="Q1580" t="s">
        <v>12765</v>
      </c>
      <c r="R1580" t="s">
        <v>19905</v>
      </c>
      <c r="S1580" t="s">
        <v>19906</v>
      </c>
      <c r="T1580" t="s">
        <v>19907</v>
      </c>
      <c r="U1580" t="s">
        <v>19908</v>
      </c>
      <c r="V1580" t="s">
        <v>10</v>
      </c>
      <c r="W1580" t="s">
        <v>53</v>
      </c>
      <c r="X1580" t="s">
        <v>1798</v>
      </c>
      <c r="Y1580" t="s">
        <v>1766</v>
      </c>
      <c r="Z1580" t="s">
        <v>1766</v>
      </c>
    </row>
    <row r="1581" spans="1:26" hidden="1" x14ac:dyDescent="0.35">
      <c r="A1581">
        <v>308448851</v>
      </c>
      <c r="B1581" s="19">
        <v>44012</v>
      </c>
      <c r="C1581">
        <v>341019132</v>
      </c>
      <c r="D1581">
        <v>147241975</v>
      </c>
      <c r="E1581">
        <v>7997658</v>
      </c>
      <c r="F1581">
        <v>11106030</v>
      </c>
      <c r="G1581">
        <v>8733028</v>
      </c>
      <c r="H1581" t="s">
        <v>19909</v>
      </c>
      <c r="I1581" t="s">
        <v>19910</v>
      </c>
      <c r="J1581" t="s">
        <v>19911</v>
      </c>
      <c r="K1581" t="s">
        <v>19912</v>
      </c>
      <c r="L1581" t="s">
        <v>19913</v>
      </c>
      <c r="M1581" t="s">
        <v>19914</v>
      </c>
      <c r="N1581" t="s">
        <v>2008</v>
      </c>
      <c r="O1581" t="s">
        <v>19915</v>
      </c>
      <c r="P1581" t="s">
        <v>19916</v>
      </c>
      <c r="Q1581" t="s">
        <v>19917</v>
      </c>
      <c r="R1581" t="s">
        <v>18694</v>
      </c>
      <c r="S1581" t="s">
        <v>19918</v>
      </c>
      <c r="T1581" t="s">
        <v>19919</v>
      </c>
      <c r="U1581" t="s">
        <v>19920</v>
      </c>
      <c r="V1581" t="s">
        <v>10</v>
      </c>
      <c r="W1581" t="s">
        <v>53</v>
      </c>
      <c r="X1581" t="s">
        <v>1798</v>
      </c>
      <c r="Y1581" t="s">
        <v>1766</v>
      </c>
      <c r="Z1581" t="s">
        <v>1766</v>
      </c>
    </row>
    <row r="1582" spans="1:26" hidden="1" x14ac:dyDescent="0.35">
      <c r="A1582">
        <v>17150038</v>
      </c>
      <c r="B1582" s="19">
        <v>42916</v>
      </c>
      <c r="C1582">
        <v>56797037</v>
      </c>
      <c r="D1582">
        <v>24428476</v>
      </c>
      <c r="E1582">
        <v>3814424</v>
      </c>
      <c r="F1582">
        <v>2952941</v>
      </c>
      <c r="G1582">
        <v>1859700</v>
      </c>
      <c r="H1582" t="s">
        <v>13211</v>
      </c>
      <c r="I1582" t="s">
        <v>19921</v>
      </c>
      <c r="J1582" t="s">
        <v>19922</v>
      </c>
      <c r="K1582" t="s">
        <v>6070</v>
      </c>
      <c r="L1582" t="s">
        <v>19923</v>
      </c>
      <c r="M1582" t="s">
        <v>19924</v>
      </c>
      <c r="N1582" t="s">
        <v>19925</v>
      </c>
      <c r="O1582" t="s">
        <v>2213</v>
      </c>
      <c r="P1582" t="s">
        <v>19926</v>
      </c>
      <c r="Q1582" t="s">
        <v>19927</v>
      </c>
      <c r="R1582" t="s">
        <v>19928</v>
      </c>
      <c r="S1582" t="s">
        <v>19929</v>
      </c>
      <c r="T1582" t="s">
        <v>19930</v>
      </c>
      <c r="U1582" t="s">
        <v>19931</v>
      </c>
      <c r="V1582" t="s">
        <v>10</v>
      </c>
      <c r="W1582" t="s">
        <v>53</v>
      </c>
      <c r="X1582" t="s">
        <v>659</v>
      </c>
      <c r="Y1582" t="s">
        <v>509</v>
      </c>
      <c r="Z1582" t="s">
        <v>645</v>
      </c>
    </row>
    <row r="1583" spans="1:26" hidden="1" x14ac:dyDescent="0.35">
      <c r="A1583">
        <v>26170258</v>
      </c>
      <c r="B1583" s="19">
        <v>42735</v>
      </c>
      <c r="C1583">
        <v>28625265</v>
      </c>
      <c r="D1583">
        <v>8877061</v>
      </c>
      <c r="E1583">
        <v>1321784</v>
      </c>
      <c r="F1583">
        <v>889021</v>
      </c>
      <c r="G1583">
        <v>858546</v>
      </c>
      <c r="H1583" t="s">
        <v>19932</v>
      </c>
      <c r="I1583" t="s">
        <v>19933</v>
      </c>
      <c r="J1583" t="s">
        <v>7048</v>
      </c>
      <c r="K1583" t="s">
        <v>19934</v>
      </c>
      <c r="L1583" t="s">
        <v>10985</v>
      </c>
      <c r="M1583" t="s">
        <v>19935</v>
      </c>
      <c r="N1583" t="s">
        <v>19936</v>
      </c>
      <c r="O1583" t="s">
        <v>19937</v>
      </c>
      <c r="P1583" t="s">
        <v>19938</v>
      </c>
      <c r="Q1583" t="s">
        <v>10183</v>
      </c>
      <c r="R1583" t="s">
        <v>19939</v>
      </c>
      <c r="S1583" t="s">
        <v>19940</v>
      </c>
      <c r="T1583" t="s">
        <v>49</v>
      </c>
      <c r="U1583" t="s">
        <v>49</v>
      </c>
      <c r="V1583" t="s">
        <v>10</v>
      </c>
      <c r="W1583" t="s">
        <v>53</v>
      </c>
      <c r="X1583" t="s">
        <v>1852</v>
      </c>
      <c r="Y1583" t="s">
        <v>1803</v>
      </c>
      <c r="Z1583" t="s">
        <v>1838</v>
      </c>
    </row>
    <row r="1584" spans="1:26" hidden="1" x14ac:dyDescent="0.35">
      <c r="A1584">
        <v>526950068</v>
      </c>
      <c r="B1584" s="19">
        <v>45169</v>
      </c>
      <c r="C1584">
        <v>48284474</v>
      </c>
      <c r="D1584">
        <v>12729068</v>
      </c>
      <c r="E1584">
        <v>3795804</v>
      </c>
      <c r="F1584">
        <v>2343818</v>
      </c>
      <c r="G1584">
        <v>569117</v>
      </c>
      <c r="H1584" t="s">
        <v>19941</v>
      </c>
      <c r="I1584" t="s">
        <v>19942</v>
      </c>
      <c r="J1584" t="s">
        <v>19943</v>
      </c>
      <c r="K1584" t="s">
        <v>19944</v>
      </c>
      <c r="L1584" t="s">
        <v>19945</v>
      </c>
      <c r="M1584" t="s">
        <v>19946</v>
      </c>
      <c r="N1584" t="s">
        <v>19947</v>
      </c>
      <c r="O1584" t="s">
        <v>6909</v>
      </c>
      <c r="P1584" t="s">
        <v>19948</v>
      </c>
      <c r="Q1584" t="s">
        <v>19949</v>
      </c>
      <c r="R1584" t="s">
        <v>19950</v>
      </c>
      <c r="S1584" t="s">
        <v>19951</v>
      </c>
      <c r="T1584" t="s">
        <v>19952</v>
      </c>
      <c r="U1584" t="s">
        <v>19953</v>
      </c>
      <c r="V1584" t="s">
        <v>10</v>
      </c>
      <c r="W1584" t="s">
        <v>53</v>
      </c>
      <c r="X1584" t="s">
        <v>910</v>
      </c>
      <c r="Y1584" t="s">
        <v>771</v>
      </c>
      <c r="Z1584" t="s">
        <v>881</v>
      </c>
    </row>
    <row r="1585" spans="1:26" hidden="1" x14ac:dyDescent="0.35">
      <c r="A1585">
        <v>55811996</v>
      </c>
      <c r="B1585" s="19">
        <v>42369</v>
      </c>
      <c r="C1585">
        <v>30995050</v>
      </c>
      <c r="D1585">
        <v>16247315</v>
      </c>
      <c r="E1585">
        <v>1738576</v>
      </c>
      <c r="F1585">
        <v>1890042</v>
      </c>
      <c r="G1585">
        <v>1123543</v>
      </c>
      <c r="H1585" t="s">
        <v>19954</v>
      </c>
      <c r="I1585" t="s">
        <v>19955</v>
      </c>
      <c r="J1585" t="s">
        <v>19956</v>
      </c>
      <c r="K1585" t="s">
        <v>19957</v>
      </c>
      <c r="L1585" t="s">
        <v>10327</v>
      </c>
      <c r="M1585" t="s">
        <v>19958</v>
      </c>
      <c r="N1585" t="s">
        <v>19959</v>
      </c>
      <c r="O1585" t="s">
        <v>3537</v>
      </c>
      <c r="P1585" t="s">
        <v>7930</v>
      </c>
      <c r="Q1585" t="s">
        <v>19960</v>
      </c>
      <c r="R1585" t="s">
        <v>19961</v>
      </c>
      <c r="S1585" t="s">
        <v>13355</v>
      </c>
      <c r="T1585" t="s">
        <v>18418</v>
      </c>
      <c r="U1585" t="s">
        <v>19962</v>
      </c>
      <c r="V1585" t="s">
        <v>10</v>
      </c>
      <c r="W1585" t="s">
        <v>53</v>
      </c>
      <c r="X1585" t="s">
        <v>1362</v>
      </c>
      <c r="Y1585" t="s">
        <v>1125</v>
      </c>
      <c r="Z1585" t="s">
        <v>1326</v>
      </c>
    </row>
    <row r="1586" spans="1:26" hidden="1" x14ac:dyDescent="0.35">
      <c r="A1586">
        <v>501994107</v>
      </c>
      <c r="B1586" s="19">
        <v>42004</v>
      </c>
      <c r="C1586">
        <v>32641326</v>
      </c>
      <c r="D1586">
        <v>9620657</v>
      </c>
      <c r="E1586">
        <v>607750</v>
      </c>
      <c r="F1586">
        <v>615905</v>
      </c>
      <c r="G1586">
        <v>0</v>
      </c>
      <c r="H1586" t="s">
        <v>19963</v>
      </c>
      <c r="I1586" t="s">
        <v>19964</v>
      </c>
      <c r="J1586" t="s">
        <v>67</v>
      </c>
      <c r="K1586" t="s">
        <v>8232</v>
      </c>
      <c r="L1586" t="s">
        <v>19965</v>
      </c>
      <c r="M1586" t="s">
        <v>6919</v>
      </c>
      <c r="N1586" t="s">
        <v>3010</v>
      </c>
      <c r="O1586" t="s">
        <v>19966</v>
      </c>
      <c r="P1586" t="s">
        <v>3296</v>
      </c>
      <c r="Q1586" t="s">
        <v>19967</v>
      </c>
      <c r="R1586" t="s">
        <v>19968</v>
      </c>
      <c r="S1586" t="s">
        <v>19969</v>
      </c>
      <c r="T1586" t="s">
        <v>17670</v>
      </c>
      <c r="U1586" t="s">
        <v>19970</v>
      </c>
      <c r="V1586" t="s">
        <v>10</v>
      </c>
      <c r="W1586" t="s">
        <v>53</v>
      </c>
      <c r="X1586" t="s">
        <v>1266</v>
      </c>
      <c r="Y1586" t="s">
        <v>1125</v>
      </c>
      <c r="Z1586" t="s">
        <v>1174</v>
      </c>
    </row>
    <row r="1587" spans="1:26" hidden="1" x14ac:dyDescent="0.35">
      <c r="A1587">
        <v>315251033</v>
      </c>
      <c r="B1587" s="19">
        <v>43830</v>
      </c>
      <c r="C1587">
        <v>26935047</v>
      </c>
      <c r="D1587">
        <v>6511993</v>
      </c>
      <c r="E1587">
        <v>309688</v>
      </c>
      <c r="F1587">
        <v>185884</v>
      </c>
      <c r="G1587">
        <v>171533</v>
      </c>
      <c r="H1587" t="s">
        <v>5208</v>
      </c>
      <c r="I1587" t="s">
        <v>19971</v>
      </c>
      <c r="J1587" t="s">
        <v>19972</v>
      </c>
      <c r="K1587" t="s">
        <v>19973</v>
      </c>
      <c r="L1587" t="s">
        <v>19974</v>
      </c>
      <c r="M1587" t="s">
        <v>5973</v>
      </c>
      <c r="N1587" t="s">
        <v>16768</v>
      </c>
      <c r="O1587" t="s">
        <v>19975</v>
      </c>
      <c r="P1587" t="s">
        <v>8146</v>
      </c>
      <c r="Q1587" t="s">
        <v>19976</v>
      </c>
      <c r="R1587" t="s">
        <v>19977</v>
      </c>
      <c r="S1587" t="s">
        <v>19978</v>
      </c>
      <c r="T1587" t="s">
        <v>19979</v>
      </c>
      <c r="U1587" t="s">
        <v>19980</v>
      </c>
      <c r="V1587" t="s">
        <v>10</v>
      </c>
      <c r="W1587" t="s">
        <v>53</v>
      </c>
      <c r="X1587" t="s">
        <v>1648</v>
      </c>
      <c r="Y1587" t="s">
        <v>1484</v>
      </c>
      <c r="Z1587" t="s">
        <v>1566</v>
      </c>
    </row>
    <row r="1588" spans="1:26" hidden="1" x14ac:dyDescent="0.35">
      <c r="A1588">
        <v>381835529</v>
      </c>
      <c r="B1588" s="19">
        <v>43100</v>
      </c>
      <c r="C1588">
        <v>76781463</v>
      </c>
      <c r="D1588">
        <v>22942858</v>
      </c>
      <c r="E1588">
        <v>6102216</v>
      </c>
      <c r="F1588">
        <v>3200733</v>
      </c>
      <c r="G1588">
        <v>1585714</v>
      </c>
      <c r="H1588" t="s">
        <v>19981</v>
      </c>
      <c r="I1588" t="s">
        <v>19982</v>
      </c>
      <c r="J1588" t="s">
        <v>19983</v>
      </c>
      <c r="K1588" t="s">
        <v>19984</v>
      </c>
      <c r="L1588" t="s">
        <v>19985</v>
      </c>
      <c r="M1588" t="s">
        <v>19986</v>
      </c>
      <c r="N1588" t="s">
        <v>3592</v>
      </c>
      <c r="O1588" t="s">
        <v>19987</v>
      </c>
      <c r="P1588" t="s">
        <v>9538</v>
      </c>
      <c r="Q1588" t="s">
        <v>15740</v>
      </c>
      <c r="R1588" t="s">
        <v>19988</v>
      </c>
      <c r="S1588" t="s">
        <v>19989</v>
      </c>
      <c r="T1588" t="s">
        <v>19990</v>
      </c>
      <c r="U1588" t="s">
        <v>19991</v>
      </c>
      <c r="V1588" t="s">
        <v>10</v>
      </c>
      <c r="W1588" t="s">
        <v>53</v>
      </c>
      <c r="X1588" t="s">
        <v>821</v>
      </c>
      <c r="Y1588" t="s">
        <v>771</v>
      </c>
      <c r="Z1588" t="s">
        <v>799</v>
      </c>
    </row>
    <row r="1589" spans="1:26" hidden="1" x14ac:dyDescent="0.35">
      <c r="A1589">
        <v>318055167</v>
      </c>
      <c r="B1589" s="19">
        <v>44377</v>
      </c>
      <c r="C1589">
        <v>42447808</v>
      </c>
      <c r="D1589">
        <v>15111237</v>
      </c>
      <c r="E1589">
        <v>-77066</v>
      </c>
      <c r="F1589">
        <v>-795212</v>
      </c>
      <c r="G1589">
        <v>-913537</v>
      </c>
      <c r="H1589" t="s">
        <v>49</v>
      </c>
      <c r="I1589" t="s">
        <v>19992</v>
      </c>
      <c r="J1589" t="s">
        <v>19993</v>
      </c>
      <c r="K1589" t="s">
        <v>19994</v>
      </c>
      <c r="L1589" t="s">
        <v>19995</v>
      </c>
      <c r="M1589" t="s">
        <v>19996</v>
      </c>
      <c r="N1589" t="s">
        <v>19997</v>
      </c>
      <c r="O1589" t="s">
        <v>49</v>
      </c>
      <c r="P1589" t="s">
        <v>19998</v>
      </c>
      <c r="Q1589" t="s">
        <v>19999</v>
      </c>
      <c r="R1589" t="s">
        <v>20000</v>
      </c>
      <c r="S1589" t="s">
        <v>19723</v>
      </c>
      <c r="T1589" t="s">
        <v>20001</v>
      </c>
      <c r="U1589" t="s">
        <v>20002</v>
      </c>
      <c r="V1589" t="s">
        <v>10</v>
      </c>
      <c r="W1589" t="s">
        <v>53</v>
      </c>
      <c r="X1589" t="s">
        <v>1731</v>
      </c>
      <c r="Y1589" t="s">
        <v>1484</v>
      </c>
      <c r="Z1589" t="s">
        <v>1677</v>
      </c>
    </row>
    <row r="1590" spans="1:26" hidden="1" x14ac:dyDescent="0.35">
      <c r="A1590">
        <v>381990852</v>
      </c>
      <c r="B1590" s="19">
        <v>44561</v>
      </c>
      <c r="C1590">
        <v>41842932</v>
      </c>
      <c r="D1590">
        <v>12341962</v>
      </c>
      <c r="E1590">
        <v>2539088</v>
      </c>
      <c r="F1590">
        <v>2077624</v>
      </c>
      <c r="G1590">
        <v>1603862</v>
      </c>
      <c r="H1590" t="s">
        <v>20003</v>
      </c>
      <c r="I1590" t="s">
        <v>20004</v>
      </c>
      <c r="J1590" t="s">
        <v>20005</v>
      </c>
      <c r="K1590" t="s">
        <v>1946</v>
      </c>
      <c r="L1590" t="s">
        <v>20006</v>
      </c>
      <c r="M1590" t="s">
        <v>15823</v>
      </c>
      <c r="N1590" t="s">
        <v>20007</v>
      </c>
      <c r="O1590" t="s">
        <v>17561</v>
      </c>
      <c r="P1590" t="s">
        <v>12521</v>
      </c>
      <c r="Q1590" t="s">
        <v>6886</v>
      </c>
      <c r="R1590" t="s">
        <v>8313</v>
      </c>
      <c r="S1590" t="s">
        <v>11887</v>
      </c>
      <c r="T1590" t="s">
        <v>20008</v>
      </c>
      <c r="U1590" t="s">
        <v>20009</v>
      </c>
      <c r="V1590" t="s">
        <v>10</v>
      </c>
      <c r="W1590" t="s">
        <v>53</v>
      </c>
      <c r="X1590" t="s">
        <v>1018</v>
      </c>
      <c r="Y1590" t="s">
        <v>1001</v>
      </c>
      <c r="Z1590" t="s">
        <v>1008</v>
      </c>
    </row>
    <row r="1591" spans="1:26" hidden="1" x14ac:dyDescent="0.35">
      <c r="A1591">
        <v>309707214</v>
      </c>
      <c r="B1591" s="19">
        <v>42735</v>
      </c>
      <c r="C1591">
        <v>644528238</v>
      </c>
      <c r="D1591">
        <v>210366545</v>
      </c>
      <c r="E1591">
        <v>-1841674</v>
      </c>
      <c r="F1591">
        <v>-1042040</v>
      </c>
      <c r="G1591">
        <v>-740644</v>
      </c>
      <c r="H1591" t="s">
        <v>388</v>
      </c>
      <c r="I1591" t="s">
        <v>20010</v>
      </c>
      <c r="J1591" t="s">
        <v>20011</v>
      </c>
      <c r="K1591" t="s">
        <v>16639</v>
      </c>
      <c r="L1591" t="s">
        <v>20012</v>
      </c>
      <c r="M1591" t="s">
        <v>20013</v>
      </c>
      <c r="N1591" t="s">
        <v>3392</v>
      </c>
      <c r="O1591" t="s">
        <v>20014</v>
      </c>
      <c r="P1591" t="s">
        <v>12481</v>
      </c>
      <c r="Q1591" t="s">
        <v>3565</v>
      </c>
      <c r="R1591" t="s">
        <v>20015</v>
      </c>
      <c r="S1591" t="s">
        <v>20016</v>
      </c>
      <c r="T1591" t="s">
        <v>20017</v>
      </c>
      <c r="U1591" t="s">
        <v>20018</v>
      </c>
      <c r="V1591" t="s">
        <v>10</v>
      </c>
      <c r="W1591" t="s">
        <v>53</v>
      </c>
      <c r="X1591" t="s">
        <v>1679</v>
      </c>
      <c r="Y1591" t="s">
        <v>1484</v>
      </c>
      <c r="Z1591" t="s">
        <v>1677</v>
      </c>
    </row>
    <row r="1592" spans="1:26" hidden="1" x14ac:dyDescent="0.35">
      <c r="A1592">
        <v>382204519</v>
      </c>
      <c r="B1592" s="19">
        <v>42369</v>
      </c>
      <c r="C1592">
        <v>208421108</v>
      </c>
      <c r="D1592">
        <v>45160878</v>
      </c>
      <c r="E1592">
        <v>4183405</v>
      </c>
      <c r="F1592">
        <v>1421223</v>
      </c>
      <c r="G1592">
        <v>829899</v>
      </c>
      <c r="H1592" t="s">
        <v>20019</v>
      </c>
      <c r="I1592" t="s">
        <v>20020</v>
      </c>
      <c r="J1592" t="s">
        <v>20021</v>
      </c>
      <c r="K1592" t="s">
        <v>20022</v>
      </c>
      <c r="L1592" t="s">
        <v>20023</v>
      </c>
      <c r="M1592" t="s">
        <v>20024</v>
      </c>
      <c r="N1592" t="s">
        <v>20025</v>
      </c>
      <c r="O1592" t="s">
        <v>20026</v>
      </c>
      <c r="P1592" t="s">
        <v>5743</v>
      </c>
      <c r="Q1592" t="s">
        <v>8515</v>
      </c>
      <c r="R1592" t="s">
        <v>5579</v>
      </c>
      <c r="S1592" t="s">
        <v>20027</v>
      </c>
      <c r="T1592" t="s">
        <v>20028</v>
      </c>
      <c r="U1592" t="s">
        <v>20029</v>
      </c>
      <c r="V1592" t="s">
        <v>10</v>
      </c>
      <c r="W1592" t="s">
        <v>53</v>
      </c>
      <c r="X1592" t="s">
        <v>1580</v>
      </c>
      <c r="Y1592" t="s">
        <v>1484</v>
      </c>
      <c r="Z1592" t="s">
        <v>1566</v>
      </c>
    </row>
    <row r="1593" spans="1:26" hidden="1" x14ac:dyDescent="0.35">
      <c r="A1593">
        <v>320050768</v>
      </c>
      <c r="B1593" s="19">
        <v>45291</v>
      </c>
      <c r="C1593">
        <v>36032715</v>
      </c>
      <c r="D1593">
        <v>18845399</v>
      </c>
      <c r="E1593">
        <v>2274068</v>
      </c>
      <c r="F1593">
        <v>802057</v>
      </c>
      <c r="G1593">
        <v>807837</v>
      </c>
      <c r="H1593" t="s">
        <v>20030</v>
      </c>
      <c r="I1593" t="s">
        <v>20031</v>
      </c>
      <c r="J1593" t="s">
        <v>20032</v>
      </c>
      <c r="K1593" t="s">
        <v>20033</v>
      </c>
      <c r="L1593" t="s">
        <v>20034</v>
      </c>
      <c r="M1593" t="s">
        <v>20035</v>
      </c>
      <c r="N1593" t="s">
        <v>11361</v>
      </c>
      <c r="O1593" t="s">
        <v>5364</v>
      </c>
      <c r="P1593" t="s">
        <v>20036</v>
      </c>
      <c r="Q1593" t="s">
        <v>20037</v>
      </c>
      <c r="R1593" t="s">
        <v>20038</v>
      </c>
      <c r="S1593" t="s">
        <v>20039</v>
      </c>
      <c r="T1593" t="s">
        <v>15219</v>
      </c>
      <c r="U1593" t="s">
        <v>20040</v>
      </c>
      <c r="V1593" t="s">
        <v>10</v>
      </c>
      <c r="W1593" t="s">
        <v>53</v>
      </c>
      <c r="X1593" t="s">
        <v>1474</v>
      </c>
      <c r="Y1593" t="s">
        <v>1389</v>
      </c>
      <c r="Z1593" t="s">
        <v>1446</v>
      </c>
    </row>
    <row r="1594" spans="1:26" hidden="1" x14ac:dyDescent="0.35">
      <c r="A1594">
        <v>320168347</v>
      </c>
      <c r="B1594" s="19">
        <v>43830</v>
      </c>
      <c r="C1594">
        <v>57937356</v>
      </c>
      <c r="D1594">
        <v>9255150</v>
      </c>
      <c r="E1594">
        <v>705101</v>
      </c>
      <c r="F1594">
        <v>1002696</v>
      </c>
      <c r="G1594">
        <v>658293</v>
      </c>
      <c r="H1594" t="s">
        <v>4685</v>
      </c>
      <c r="I1594" t="s">
        <v>20041</v>
      </c>
      <c r="J1594" t="s">
        <v>20042</v>
      </c>
      <c r="K1594" t="s">
        <v>20043</v>
      </c>
      <c r="L1594" t="s">
        <v>6804</v>
      </c>
      <c r="M1594" t="s">
        <v>18631</v>
      </c>
      <c r="N1594" t="s">
        <v>9956</v>
      </c>
      <c r="O1594" t="s">
        <v>16910</v>
      </c>
      <c r="P1594" t="s">
        <v>20044</v>
      </c>
      <c r="Q1594" t="s">
        <v>3042</v>
      </c>
      <c r="R1594" t="s">
        <v>20045</v>
      </c>
      <c r="S1594" t="s">
        <v>20046</v>
      </c>
      <c r="T1594" t="s">
        <v>13996</v>
      </c>
      <c r="U1594" t="s">
        <v>20047</v>
      </c>
      <c r="V1594" t="s">
        <v>10</v>
      </c>
      <c r="W1594" t="s">
        <v>53</v>
      </c>
      <c r="X1594" t="s">
        <v>1418</v>
      </c>
      <c r="Y1594" t="s">
        <v>1389</v>
      </c>
      <c r="Z1594" t="s">
        <v>1390</v>
      </c>
    </row>
    <row r="1595" spans="1:26" hidden="1" x14ac:dyDescent="0.35">
      <c r="A1595">
        <v>382955862</v>
      </c>
      <c r="B1595" s="19">
        <v>43465</v>
      </c>
      <c r="C1595">
        <v>93020291</v>
      </c>
      <c r="D1595">
        <v>26023367</v>
      </c>
      <c r="E1595">
        <v>4722970</v>
      </c>
      <c r="F1595">
        <v>2157008</v>
      </c>
      <c r="G1595">
        <v>2467492</v>
      </c>
      <c r="H1595" t="s">
        <v>20048</v>
      </c>
      <c r="I1595" t="s">
        <v>20049</v>
      </c>
      <c r="J1595" t="s">
        <v>20050</v>
      </c>
      <c r="K1595" t="s">
        <v>20051</v>
      </c>
      <c r="L1595" t="s">
        <v>20052</v>
      </c>
      <c r="M1595" t="s">
        <v>16718</v>
      </c>
      <c r="N1595" t="s">
        <v>20053</v>
      </c>
      <c r="O1595" t="s">
        <v>10744</v>
      </c>
      <c r="P1595" t="s">
        <v>20054</v>
      </c>
      <c r="Q1595" t="s">
        <v>13624</v>
      </c>
      <c r="R1595" t="s">
        <v>20055</v>
      </c>
      <c r="S1595" t="s">
        <v>20056</v>
      </c>
      <c r="T1595" t="s">
        <v>20057</v>
      </c>
      <c r="U1595" t="s">
        <v>20058</v>
      </c>
      <c r="V1595" t="s">
        <v>10</v>
      </c>
      <c r="W1595" t="s">
        <v>53</v>
      </c>
      <c r="X1595" t="s">
        <v>750</v>
      </c>
      <c r="Y1595" t="s">
        <v>509</v>
      </c>
      <c r="Z1595" t="s">
        <v>746</v>
      </c>
    </row>
    <row r="1596" spans="1:26" hidden="1" x14ac:dyDescent="0.35">
      <c r="A1596">
        <v>320442726</v>
      </c>
      <c r="B1596" s="19">
        <v>42916</v>
      </c>
      <c r="C1596">
        <v>245256472</v>
      </c>
      <c r="D1596">
        <v>244974046</v>
      </c>
      <c r="E1596">
        <v>53679877</v>
      </c>
      <c r="F1596">
        <v>35106895</v>
      </c>
      <c r="G1596">
        <v>56191645</v>
      </c>
      <c r="H1596" t="s">
        <v>20059</v>
      </c>
      <c r="I1596" t="s">
        <v>20060</v>
      </c>
      <c r="J1596" t="s">
        <v>20061</v>
      </c>
      <c r="K1596" t="s">
        <v>20062</v>
      </c>
      <c r="L1596" t="s">
        <v>17298</v>
      </c>
      <c r="M1596" t="s">
        <v>8095</v>
      </c>
      <c r="N1596" t="s">
        <v>15291</v>
      </c>
      <c r="O1596" t="s">
        <v>16707</v>
      </c>
      <c r="P1596" t="s">
        <v>20063</v>
      </c>
      <c r="Q1596" t="s">
        <v>13008</v>
      </c>
      <c r="R1596" t="s">
        <v>20064</v>
      </c>
      <c r="S1596" t="s">
        <v>20065</v>
      </c>
      <c r="T1596" t="s">
        <v>20066</v>
      </c>
      <c r="U1596" t="s">
        <v>20067</v>
      </c>
      <c r="V1596" t="s">
        <v>10</v>
      </c>
      <c r="W1596" t="s">
        <v>53</v>
      </c>
      <c r="X1596" t="s">
        <v>1478</v>
      </c>
      <c r="Y1596" t="s">
        <v>1389</v>
      </c>
      <c r="Z1596" t="s">
        <v>1479</v>
      </c>
    </row>
    <row r="1597" spans="1:26" hidden="1" x14ac:dyDescent="0.35">
      <c r="A1597">
        <v>320442726</v>
      </c>
      <c r="B1597" s="19">
        <v>44012</v>
      </c>
      <c r="C1597">
        <v>243944194</v>
      </c>
      <c r="D1597">
        <v>243940142</v>
      </c>
      <c r="E1597">
        <v>39100222</v>
      </c>
      <c r="F1597">
        <v>17359017</v>
      </c>
      <c r="G1597">
        <v>26921187</v>
      </c>
      <c r="H1597" t="s">
        <v>20068</v>
      </c>
      <c r="I1597" t="s">
        <v>20069</v>
      </c>
      <c r="J1597" t="s">
        <v>20070</v>
      </c>
      <c r="K1597" t="s">
        <v>20071</v>
      </c>
      <c r="L1597" t="s">
        <v>20072</v>
      </c>
      <c r="M1597" t="s">
        <v>20073</v>
      </c>
      <c r="N1597" t="s">
        <v>20074</v>
      </c>
      <c r="O1597" t="s">
        <v>20075</v>
      </c>
      <c r="P1597" t="s">
        <v>20076</v>
      </c>
      <c r="Q1597" t="s">
        <v>6200</v>
      </c>
      <c r="R1597" t="s">
        <v>20077</v>
      </c>
      <c r="S1597" t="s">
        <v>8255</v>
      </c>
      <c r="T1597" t="s">
        <v>20078</v>
      </c>
      <c r="U1597" t="s">
        <v>20079</v>
      </c>
      <c r="V1597" t="s">
        <v>10</v>
      </c>
      <c r="W1597" t="s">
        <v>53</v>
      </c>
      <c r="X1597" t="s">
        <v>1478</v>
      </c>
      <c r="Y1597" t="s">
        <v>1389</v>
      </c>
      <c r="Z1597" t="s">
        <v>1479</v>
      </c>
    </row>
    <row r="1598" spans="1:26" hidden="1" x14ac:dyDescent="0.35">
      <c r="A1598">
        <v>320464605</v>
      </c>
      <c r="B1598" s="19">
        <v>43830</v>
      </c>
      <c r="C1598">
        <v>209363507</v>
      </c>
      <c r="D1598">
        <v>108491974</v>
      </c>
      <c r="E1598">
        <v>15640639</v>
      </c>
      <c r="F1598">
        <v>11632544</v>
      </c>
      <c r="G1598">
        <v>20114517</v>
      </c>
      <c r="H1598" t="s">
        <v>20080</v>
      </c>
      <c r="I1598" t="s">
        <v>20081</v>
      </c>
      <c r="J1598" t="s">
        <v>20082</v>
      </c>
      <c r="K1598" t="s">
        <v>9494</v>
      </c>
      <c r="L1598" t="s">
        <v>20083</v>
      </c>
      <c r="M1598" t="s">
        <v>16499</v>
      </c>
      <c r="N1598" t="s">
        <v>20084</v>
      </c>
      <c r="O1598" t="s">
        <v>20085</v>
      </c>
      <c r="P1598" t="s">
        <v>20086</v>
      </c>
      <c r="Q1598" t="s">
        <v>20087</v>
      </c>
      <c r="R1598" t="s">
        <v>20088</v>
      </c>
      <c r="S1598" t="s">
        <v>20089</v>
      </c>
      <c r="T1598" t="s">
        <v>2969</v>
      </c>
      <c r="U1598" t="s">
        <v>20090</v>
      </c>
      <c r="V1598" t="s">
        <v>10</v>
      </c>
      <c r="W1598" t="s">
        <v>53</v>
      </c>
      <c r="X1598" t="s">
        <v>895</v>
      </c>
      <c r="Y1598" t="s">
        <v>771</v>
      </c>
      <c r="Z1598" t="s">
        <v>881</v>
      </c>
    </row>
    <row r="1599" spans="1:26" hidden="1" x14ac:dyDescent="0.35">
      <c r="A1599">
        <v>323438028</v>
      </c>
      <c r="B1599" s="19">
        <v>42063</v>
      </c>
      <c r="C1599">
        <v>98930464</v>
      </c>
      <c r="D1599">
        <v>40508003</v>
      </c>
      <c r="E1599">
        <v>-1686011</v>
      </c>
      <c r="F1599">
        <v>-4333404</v>
      </c>
      <c r="G1599">
        <v>-8761090</v>
      </c>
      <c r="H1599" t="s">
        <v>20091</v>
      </c>
      <c r="I1599" t="s">
        <v>20092</v>
      </c>
      <c r="J1599" t="s">
        <v>20093</v>
      </c>
      <c r="K1599" t="s">
        <v>20094</v>
      </c>
      <c r="L1599" t="s">
        <v>20095</v>
      </c>
      <c r="M1599" t="s">
        <v>20096</v>
      </c>
      <c r="N1599" t="s">
        <v>20097</v>
      </c>
      <c r="O1599" t="s">
        <v>11143</v>
      </c>
      <c r="P1599" t="s">
        <v>20098</v>
      </c>
      <c r="Q1599" t="s">
        <v>20099</v>
      </c>
      <c r="R1599" t="s">
        <v>20100</v>
      </c>
      <c r="S1599" t="s">
        <v>20101</v>
      </c>
      <c r="T1599" t="s">
        <v>20102</v>
      </c>
      <c r="U1599" t="s">
        <v>20103</v>
      </c>
      <c r="V1599" t="s">
        <v>10</v>
      </c>
      <c r="W1599" t="s">
        <v>53</v>
      </c>
      <c r="X1599" t="s">
        <v>603</v>
      </c>
      <c r="Y1599" t="s">
        <v>509</v>
      </c>
      <c r="Z1599" t="s">
        <v>529</v>
      </c>
    </row>
    <row r="1600" spans="1:26" hidden="1" x14ac:dyDescent="0.35">
      <c r="A1600">
        <v>383311255</v>
      </c>
      <c r="B1600" s="19">
        <v>42004</v>
      </c>
      <c r="C1600">
        <v>123304039</v>
      </c>
      <c r="D1600">
        <v>25671897</v>
      </c>
      <c r="E1600">
        <v>3170349</v>
      </c>
      <c r="F1600">
        <v>3113382</v>
      </c>
      <c r="G1600">
        <v>0</v>
      </c>
      <c r="H1600" t="s">
        <v>49</v>
      </c>
      <c r="I1600" t="s">
        <v>20104</v>
      </c>
      <c r="J1600" t="s">
        <v>67</v>
      </c>
      <c r="K1600" t="s">
        <v>13869</v>
      </c>
      <c r="L1600" t="s">
        <v>20105</v>
      </c>
      <c r="M1600" t="s">
        <v>49</v>
      </c>
      <c r="N1600" t="s">
        <v>3629</v>
      </c>
      <c r="O1600" t="s">
        <v>49</v>
      </c>
      <c r="P1600" t="s">
        <v>12359</v>
      </c>
      <c r="Q1600" t="s">
        <v>5224</v>
      </c>
      <c r="R1600" t="s">
        <v>20106</v>
      </c>
      <c r="S1600" t="s">
        <v>12116</v>
      </c>
      <c r="T1600" t="s">
        <v>9472</v>
      </c>
      <c r="U1600" t="s">
        <v>20107</v>
      </c>
      <c r="V1600" t="s">
        <v>10</v>
      </c>
      <c r="W1600" t="s">
        <v>53</v>
      </c>
      <c r="X1600" t="s">
        <v>1346</v>
      </c>
      <c r="Y1600" t="s">
        <v>1125</v>
      </c>
      <c r="Z1600" t="s">
        <v>1326</v>
      </c>
    </row>
    <row r="1601" spans="1:26" hidden="1" x14ac:dyDescent="0.35">
      <c r="A1601">
        <v>834068595</v>
      </c>
      <c r="B1601" s="19">
        <v>44926</v>
      </c>
      <c r="C1601">
        <v>101853819</v>
      </c>
      <c r="D1601">
        <v>43720898</v>
      </c>
      <c r="E1601">
        <v>1310179</v>
      </c>
      <c r="F1601">
        <v>3760683</v>
      </c>
      <c r="G1601">
        <v>2609089</v>
      </c>
      <c r="H1601" t="s">
        <v>20108</v>
      </c>
      <c r="I1601" t="s">
        <v>20109</v>
      </c>
      <c r="J1601" t="s">
        <v>20110</v>
      </c>
      <c r="K1601" t="s">
        <v>3485</v>
      </c>
      <c r="L1601" t="s">
        <v>20111</v>
      </c>
      <c r="M1601" t="s">
        <v>6316</v>
      </c>
      <c r="N1601" t="s">
        <v>17453</v>
      </c>
      <c r="O1601" t="s">
        <v>20112</v>
      </c>
      <c r="P1601" t="s">
        <v>20113</v>
      </c>
      <c r="Q1601" t="s">
        <v>20114</v>
      </c>
      <c r="R1601" t="s">
        <v>20115</v>
      </c>
      <c r="S1601" t="s">
        <v>20116</v>
      </c>
      <c r="T1601" t="s">
        <v>20117</v>
      </c>
      <c r="U1601" t="s">
        <v>20118</v>
      </c>
      <c r="V1601" t="s">
        <v>10</v>
      </c>
      <c r="W1601" t="s">
        <v>53</v>
      </c>
      <c r="X1601" t="s">
        <v>1695</v>
      </c>
      <c r="Y1601" t="s">
        <v>1484</v>
      </c>
      <c r="Z1601" t="s">
        <v>1677</v>
      </c>
    </row>
    <row r="1602" spans="1:26" hidden="1" x14ac:dyDescent="0.35">
      <c r="A1602">
        <v>529260390</v>
      </c>
      <c r="B1602" s="19">
        <v>44926</v>
      </c>
      <c r="C1602">
        <v>30244462</v>
      </c>
      <c r="D1602">
        <v>12709106</v>
      </c>
      <c r="E1602">
        <v>1079719</v>
      </c>
      <c r="F1602">
        <v>481567</v>
      </c>
      <c r="G1602">
        <v>771861</v>
      </c>
      <c r="H1602" t="s">
        <v>20119</v>
      </c>
      <c r="I1602" t="s">
        <v>12025</v>
      </c>
      <c r="J1602" t="s">
        <v>20120</v>
      </c>
      <c r="K1602" t="s">
        <v>20121</v>
      </c>
      <c r="L1602" t="s">
        <v>20122</v>
      </c>
      <c r="M1602" t="s">
        <v>20123</v>
      </c>
      <c r="N1602" t="s">
        <v>20124</v>
      </c>
      <c r="O1602" t="s">
        <v>9807</v>
      </c>
      <c r="P1602" t="s">
        <v>20125</v>
      </c>
      <c r="Q1602" t="s">
        <v>20126</v>
      </c>
      <c r="R1602" t="s">
        <v>3049</v>
      </c>
      <c r="S1602" t="s">
        <v>20127</v>
      </c>
      <c r="T1602" t="s">
        <v>20128</v>
      </c>
      <c r="U1602" t="s">
        <v>20129</v>
      </c>
      <c r="V1602" t="s">
        <v>10</v>
      </c>
      <c r="W1602" t="s">
        <v>53</v>
      </c>
      <c r="X1602" t="s">
        <v>587</v>
      </c>
      <c r="Y1602" t="s">
        <v>509</v>
      </c>
      <c r="Z1602" t="s">
        <v>529</v>
      </c>
    </row>
    <row r="1603" spans="1:26" hidden="1" x14ac:dyDescent="0.35">
      <c r="A1603">
        <v>334440112</v>
      </c>
      <c r="B1603" s="19">
        <v>43465</v>
      </c>
      <c r="C1603">
        <v>89825864</v>
      </c>
      <c r="D1603">
        <v>32289819</v>
      </c>
      <c r="E1603">
        <v>4833979</v>
      </c>
      <c r="F1603">
        <v>3222865</v>
      </c>
      <c r="G1603">
        <v>2325122</v>
      </c>
      <c r="H1603" t="s">
        <v>296</v>
      </c>
      <c r="I1603" t="s">
        <v>20130</v>
      </c>
      <c r="J1603" t="s">
        <v>20131</v>
      </c>
      <c r="K1603" t="s">
        <v>20132</v>
      </c>
      <c r="L1603" t="s">
        <v>20133</v>
      </c>
      <c r="M1603" t="s">
        <v>7864</v>
      </c>
      <c r="N1603" t="s">
        <v>10468</v>
      </c>
      <c r="O1603" t="s">
        <v>6190</v>
      </c>
      <c r="P1603" t="s">
        <v>20134</v>
      </c>
      <c r="Q1603" t="s">
        <v>2798</v>
      </c>
      <c r="R1603" t="s">
        <v>20135</v>
      </c>
      <c r="S1603" t="s">
        <v>20136</v>
      </c>
      <c r="T1603" t="s">
        <v>20137</v>
      </c>
      <c r="U1603" t="s">
        <v>20138</v>
      </c>
      <c r="V1603" t="s">
        <v>10</v>
      </c>
      <c r="W1603" t="s">
        <v>53</v>
      </c>
      <c r="X1603" t="s">
        <v>1076</v>
      </c>
      <c r="Y1603" t="s">
        <v>1001</v>
      </c>
      <c r="Z1603" t="s">
        <v>1052</v>
      </c>
    </row>
    <row r="1604" spans="1:26" hidden="1" x14ac:dyDescent="0.35">
      <c r="A1604">
        <v>380678250</v>
      </c>
      <c r="B1604" s="19">
        <v>44804</v>
      </c>
      <c r="C1604">
        <v>186404680</v>
      </c>
      <c r="D1604">
        <v>75738899</v>
      </c>
      <c r="E1604">
        <v>15430942</v>
      </c>
      <c r="F1604">
        <v>13615881</v>
      </c>
      <c r="G1604">
        <v>8387032</v>
      </c>
      <c r="H1604" t="s">
        <v>20139</v>
      </c>
      <c r="I1604" t="s">
        <v>20140</v>
      </c>
      <c r="J1604" t="s">
        <v>20141</v>
      </c>
      <c r="K1604" t="s">
        <v>20142</v>
      </c>
      <c r="L1604" t="s">
        <v>20143</v>
      </c>
      <c r="M1604" t="s">
        <v>20144</v>
      </c>
      <c r="N1604" t="s">
        <v>20145</v>
      </c>
      <c r="O1604" t="s">
        <v>14667</v>
      </c>
      <c r="P1604" t="s">
        <v>20146</v>
      </c>
      <c r="Q1604" t="s">
        <v>20147</v>
      </c>
      <c r="R1604" t="s">
        <v>20148</v>
      </c>
      <c r="S1604" t="s">
        <v>20149</v>
      </c>
      <c r="T1604" t="s">
        <v>14028</v>
      </c>
      <c r="U1604" t="s">
        <v>20150</v>
      </c>
      <c r="V1604" t="s">
        <v>10</v>
      </c>
      <c r="W1604" t="s">
        <v>53</v>
      </c>
      <c r="X1604" t="s">
        <v>1448</v>
      </c>
      <c r="Y1604" t="s">
        <v>1389</v>
      </c>
      <c r="Z1604" t="s">
        <v>1446</v>
      </c>
    </row>
    <row r="1605" spans="1:26" hidden="1" x14ac:dyDescent="0.35">
      <c r="A1605">
        <v>380678250</v>
      </c>
      <c r="B1605" s="19">
        <v>45169</v>
      </c>
      <c r="C1605">
        <v>194587881</v>
      </c>
      <c r="D1605">
        <v>77211451</v>
      </c>
      <c r="E1605">
        <v>18853956</v>
      </c>
      <c r="F1605">
        <v>15159142</v>
      </c>
      <c r="G1605">
        <v>11719954</v>
      </c>
      <c r="H1605" t="s">
        <v>7711</v>
      </c>
      <c r="I1605" t="s">
        <v>20151</v>
      </c>
      <c r="J1605" t="s">
        <v>20152</v>
      </c>
      <c r="K1605" t="s">
        <v>20153</v>
      </c>
      <c r="L1605" t="s">
        <v>13513</v>
      </c>
      <c r="M1605" t="s">
        <v>5764</v>
      </c>
      <c r="N1605" t="s">
        <v>20154</v>
      </c>
      <c r="O1605" t="s">
        <v>20155</v>
      </c>
      <c r="P1605" t="s">
        <v>20156</v>
      </c>
      <c r="Q1605" t="s">
        <v>20157</v>
      </c>
      <c r="R1605" t="s">
        <v>20158</v>
      </c>
      <c r="S1605" t="s">
        <v>15926</v>
      </c>
      <c r="T1605" t="s">
        <v>20159</v>
      </c>
      <c r="U1605" t="s">
        <v>15734</v>
      </c>
      <c r="V1605" t="s">
        <v>10</v>
      </c>
      <c r="W1605" t="s">
        <v>53</v>
      </c>
      <c r="X1605" t="s">
        <v>1448</v>
      </c>
      <c r="Y1605" t="s">
        <v>1389</v>
      </c>
      <c r="Z1605" t="s">
        <v>1446</v>
      </c>
    </row>
    <row r="1606" spans="1:26" hidden="1" x14ac:dyDescent="0.35">
      <c r="A1606">
        <v>501485825</v>
      </c>
      <c r="B1606" s="19">
        <v>42369</v>
      </c>
      <c r="C1606">
        <v>73607928</v>
      </c>
      <c r="D1606">
        <v>21272976</v>
      </c>
      <c r="E1606">
        <v>2390926</v>
      </c>
      <c r="F1606">
        <v>2398439</v>
      </c>
      <c r="G1606">
        <v>0</v>
      </c>
      <c r="H1606" t="s">
        <v>49</v>
      </c>
      <c r="I1606" t="s">
        <v>20160</v>
      </c>
      <c r="J1606" t="s">
        <v>67</v>
      </c>
      <c r="K1606" t="s">
        <v>20161</v>
      </c>
      <c r="L1606" t="s">
        <v>20162</v>
      </c>
      <c r="M1606" t="s">
        <v>11467</v>
      </c>
      <c r="N1606" t="s">
        <v>2441</v>
      </c>
      <c r="O1606" t="s">
        <v>49</v>
      </c>
      <c r="P1606" t="s">
        <v>8135</v>
      </c>
      <c r="Q1606" t="s">
        <v>5996</v>
      </c>
      <c r="R1606" t="s">
        <v>9114</v>
      </c>
      <c r="S1606" t="s">
        <v>9880</v>
      </c>
      <c r="T1606" t="s">
        <v>20163</v>
      </c>
      <c r="U1606" t="s">
        <v>20164</v>
      </c>
      <c r="V1606" t="s">
        <v>10</v>
      </c>
      <c r="W1606" t="s">
        <v>53</v>
      </c>
      <c r="X1606" t="s">
        <v>1226</v>
      </c>
      <c r="Y1606" t="s">
        <v>1125</v>
      </c>
      <c r="Z1606" t="s">
        <v>1174</v>
      </c>
    </row>
    <row r="1607" spans="1:26" hidden="1" x14ac:dyDescent="0.35">
      <c r="A1607">
        <v>310864038</v>
      </c>
      <c r="B1607" s="19">
        <v>45291</v>
      </c>
      <c r="C1607">
        <v>41442009</v>
      </c>
      <c r="D1607">
        <v>12038620</v>
      </c>
      <c r="E1607">
        <v>1825444</v>
      </c>
      <c r="F1607">
        <v>945234</v>
      </c>
      <c r="G1607">
        <v>5930086</v>
      </c>
      <c r="H1607" t="s">
        <v>20165</v>
      </c>
      <c r="I1607" t="s">
        <v>20166</v>
      </c>
      <c r="J1607" t="s">
        <v>20167</v>
      </c>
      <c r="K1607" t="s">
        <v>20168</v>
      </c>
      <c r="L1607" t="s">
        <v>20169</v>
      </c>
      <c r="M1607" t="s">
        <v>6422</v>
      </c>
      <c r="N1607" t="s">
        <v>20170</v>
      </c>
      <c r="O1607" t="s">
        <v>399</v>
      </c>
      <c r="P1607" t="s">
        <v>12928</v>
      </c>
      <c r="Q1607" t="s">
        <v>20171</v>
      </c>
      <c r="R1607" t="s">
        <v>20172</v>
      </c>
      <c r="S1607" t="s">
        <v>20173</v>
      </c>
      <c r="T1607" t="s">
        <v>6346</v>
      </c>
      <c r="U1607" t="s">
        <v>20174</v>
      </c>
      <c r="V1607" t="s">
        <v>10</v>
      </c>
      <c r="W1607" t="s">
        <v>53</v>
      </c>
      <c r="X1607" t="s">
        <v>1372</v>
      </c>
      <c r="Y1607" t="s">
        <v>1125</v>
      </c>
      <c r="Z1607" t="s">
        <v>1326</v>
      </c>
    </row>
    <row r="1608" spans="1:26" hidden="1" x14ac:dyDescent="0.35">
      <c r="A1608">
        <v>310941125</v>
      </c>
      <c r="B1608" s="19">
        <v>43100</v>
      </c>
      <c r="C1608">
        <v>27292486</v>
      </c>
      <c r="D1608">
        <v>7786450</v>
      </c>
      <c r="E1608">
        <v>-10786</v>
      </c>
      <c r="F1608">
        <v>-1475285</v>
      </c>
      <c r="G1608">
        <v>-973416</v>
      </c>
      <c r="H1608" t="s">
        <v>20175</v>
      </c>
      <c r="I1608" t="s">
        <v>20176</v>
      </c>
      <c r="J1608" t="s">
        <v>20177</v>
      </c>
      <c r="K1608" t="s">
        <v>20178</v>
      </c>
      <c r="L1608" t="s">
        <v>264</v>
      </c>
      <c r="M1608" t="s">
        <v>20179</v>
      </c>
      <c r="N1608" t="s">
        <v>20180</v>
      </c>
      <c r="O1608" t="s">
        <v>6394</v>
      </c>
      <c r="P1608" t="s">
        <v>16164</v>
      </c>
      <c r="Q1608" t="s">
        <v>20181</v>
      </c>
      <c r="R1608" t="s">
        <v>20182</v>
      </c>
      <c r="S1608" t="s">
        <v>20183</v>
      </c>
      <c r="T1608" t="s">
        <v>4142</v>
      </c>
      <c r="U1608" t="s">
        <v>20184</v>
      </c>
      <c r="V1608" t="s">
        <v>10</v>
      </c>
      <c r="W1608" t="s">
        <v>53</v>
      </c>
      <c r="X1608" t="s">
        <v>1280</v>
      </c>
      <c r="Y1608" t="s">
        <v>1125</v>
      </c>
      <c r="Z1608" t="s">
        <v>1174</v>
      </c>
    </row>
    <row r="1609" spans="1:26" hidden="1" x14ac:dyDescent="0.35">
      <c r="A1609">
        <v>433085149</v>
      </c>
      <c r="B1609" s="19">
        <v>44561</v>
      </c>
      <c r="C1609">
        <v>197001435</v>
      </c>
      <c r="D1609">
        <v>193900353</v>
      </c>
      <c r="E1609">
        <v>20642344</v>
      </c>
      <c r="F1609">
        <v>16206798</v>
      </c>
      <c r="G1609">
        <v>9632942</v>
      </c>
      <c r="H1609" t="s">
        <v>2990</v>
      </c>
      <c r="I1609" t="s">
        <v>20185</v>
      </c>
      <c r="J1609" t="s">
        <v>20186</v>
      </c>
      <c r="K1609" t="s">
        <v>20187</v>
      </c>
      <c r="L1609" t="s">
        <v>20188</v>
      </c>
      <c r="M1609" t="s">
        <v>20189</v>
      </c>
      <c r="N1609" t="s">
        <v>20190</v>
      </c>
      <c r="O1609" t="s">
        <v>4388</v>
      </c>
      <c r="P1609" t="s">
        <v>20191</v>
      </c>
      <c r="Q1609" t="s">
        <v>15266</v>
      </c>
      <c r="R1609" t="s">
        <v>20192</v>
      </c>
      <c r="S1609" t="s">
        <v>20193</v>
      </c>
      <c r="T1609" t="s">
        <v>20194</v>
      </c>
      <c r="U1609" t="s">
        <v>20195</v>
      </c>
      <c r="V1609" t="s">
        <v>10</v>
      </c>
      <c r="W1609" t="s">
        <v>53</v>
      </c>
      <c r="X1609" t="s">
        <v>1010</v>
      </c>
      <c r="Y1609" t="s">
        <v>1001</v>
      </c>
      <c r="Z1609" t="s">
        <v>1008</v>
      </c>
    </row>
    <row r="1610" spans="1:26" hidden="1" x14ac:dyDescent="0.35">
      <c r="A1610">
        <v>501547251</v>
      </c>
      <c r="B1610" s="19">
        <v>45291</v>
      </c>
      <c r="C1610">
        <v>116437095</v>
      </c>
      <c r="D1610">
        <v>36525463</v>
      </c>
      <c r="E1610">
        <v>2920939</v>
      </c>
      <c r="F1610">
        <v>2953496</v>
      </c>
      <c r="G1610">
        <v>0</v>
      </c>
      <c r="H1610" t="s">
        <v>20196</v>
      </c>
      <c r="I1610" t="s">
        <v>20197</v>
      </c>
      <c r="J1610" t="s">
        <v>67</v>
      </c>
      <c r="K1610" t="s">
        <v>4253</v>
      </c>
      <c r="L1610" t="s">
        <v>20198</v>
      </c>
      <c r="M1610" t="s">
        <v>20199</v>
      </c>
      <c r="N1610" t="s">
        <v>6264</v>
      </c>
      <c r="O1610" t="s">
        <v>20200</v>
      </c>
      <c r="P1610" t="s">
        <v>20201</v>
      </c>
      <c r="Q1610" t="s">
        <v>14669</v>
      </c>
      <c r="R1610" t="s">
        <v>20202</v>
      </c>
      <c r="S1610" t="s">
        <v>20203</v>
      </c>
      <c r="T1610" t="s">
        <v>20204</v>
      </c>
      <c r="U1610" t="s">
        <v>20205</v>
      </c>
      <c r="V1610" t="s">
        <v>10</v>
      </c>
      <c r="W1610" t="s">
        <v>53</v>
      </c>
      <c r="X1610" t="s">
        <v>1154</v>
      </c>
      <c r="Y1610" t="s">
        <v>1125</v>
      </c>
      <c r="Z1610" t="s">
        <v>1126</v>
      </c>
    </row>
    <row r="1611" spans="1:26" hidden="1" x14ac:dyDescent="0.35">
      <c r="A1611">
        <v>319331849</v>
      </c>
      <c r="B1611" s="19">
        <v>44012</v>
      </c>
      <c r="C1611">
        <v>147386147</v>
      </c>
      <c r="D1611">
        <v>55200357</v>
      </c>
      <c r="E1611">
        <v>6014155</v>
      </c>
      <c r="F1611">
        <v>232073</v>
      </c>
      <c r="G1611">
        <v>-1191306</v>
      </c>
      <c r="H1611" t="s">
        <v>49</v>
      </c>
      <c r="I1611" t="s">
        <v>20206</v>
      </c>
      <c r="J1611" t="s">
        <v>20207</v>
      </c>
      <c r="K1611" t="s">
        <v>20208</v>
      </c>
      <c r="L1611" t="s">
        <v>7852</v>
      </c>
      <c r="M1611" t="s">
        <v>20209</v>
      </c>
      <c r="N1611" t="s">
        <v>20210</v>
      </c>
      <c r="O1611" t="s">
        <v>49</v>
      </c>
      <c r="P1611" t="s">
        <v>15144</v>
      </c>
      <c r="Q1611" t="s">
        <v>20211</v>
      </c>
      <c r="R1611" t="s">
        <v>20212</v>
      </c>
      <c r="S1611" t="s">
        <v>20213</v>
      </c>
      <c r="T1611" t="s">
        <v>3588</v>
      </c>
      <c r="U1611" t="s">
        <v>16648</v>
      </c>
      <c r="V1611" t="s">
        <v>10</v>
      </c>
      <c r="W1611" t="s">
        <v>53</v>
      </c>
      <c r="X1611" t="s">
        <v>726</v>
      </c>
      <c r="Y1611" t="s">
        <v>509</v>
      </c>
      <c r="Z1611" t="s">
        <v>666</v>
      </c>
    </row>
    <row r="1612" spans="1:26" hidden="1" x14ac:dyDescent="0.35">
      <c r="A1612">
        <v>501570675</v>
      </c>
      <c r="B1612" s="19">
        <v>44926</v>
      </c>
      <c r="C1612">
        <v>94509024</v>
      </c>
      <c r="D1612">
        <v>22143881</v>
      </c>
      <c r="E1612">
        <v>2683334</v>
      </c>
      <c r="F1612">
        <v>1885530</v>
      </c>
      <c r="G1612">
        <v>773866</v>
      </c>
      <c r="H1612" t="s">
        <v>19158</v>
      </c>
      <c r="I1612" t="s">
        <v>20214</v>
      </c>
      <c r="J1612" t="s">
        <v>20215</v>
      </c>
      <c r="K1612" t="s">
        <v>20216</v>
      </c>
      <c r="L1612" t="s">
        <v>20217</v>
      </c>
      <c r="M1612" t="s">
        <v>20218</v>
      </c>
      <c r="N1612" t="s">
        <v>20219</v>
      </c>
      <c r="O1612" t="s">
        <v>20220</v>
      </c>
      <c r="P1612" t="s">
        <v>4840</v>
      </c>
      <c r="Q1612" t="s">
        <v>19878</v>
      </c>
      <c r="R1612" t="s">
        <v>20221</v>
      </c>
      <c r="S1612" t="s">
        <v>20222</v>
      </c>
      <c r="T1612" t="s">
        <v>20223</v>
      </c>
      <c r="U1612" t="s">
        <v>20224</v>
      </c>
      <c r="V1612" t="s">
        <v>10</v>
      </c>
      <c r="W1612" t="s">
        <v>53</v>
      </c>
      <c r="X1612" t="s">
        <v>966</v>
      </c>
      <c r="Y1612" t="s">
        <v>771</v>
      </c>
      <c r="Z1612" t="s">
        <v>960</v>
      </c>
    </row>
    <row r="1613" spans="1:26" hidden="1" x14ac:dyDescent="0.35">
      <c r="A1613">
        <v>329165344</v>
      </c>
      <c r="B1613" s="19">
        <v>43465</v>
      </c>
      <c r="C1613">
        <v>60306533</v>
      </c>
      <c r="D1613">
        <v>20218666</v>
      </c>
      <c r="E1613">
        <v>4764679</v>
      </c>
      <c r="F1613">
        <v>3863750</v>
      </c>
      <c r="G1613">
        <v>2279779</v>
      </c>
      <c r="H1613" t="s">
        <v>20225</v>
      </c>
      <c r="I1613" t="s">
        <v>20226</v>
      </c>
      <c r="J1613" t="s">
        <v>20227</v>
      </c>
      <c r="K1613" t="s">
        <v>20228</v>
      </c>
      <c r="L1613" t="s">
        <v>20229</v>
      </c>
      <c r="M1613" t="s">
        <v>20230</v>
      </c>
      <c r="N1613" t="s">
        <v>20231</v>
      </c>
      <c r="O1613" t="s">
        <v>7390</v>
      </c>
      <c r="P1613" t="s">
        <v>20232</v>
      </c>
      <c r="Q1613" t="s">
        <v>20233</v>
      </c>
      <c r="R1613" t="s">
        <v>20234</v>
      </c>
      <c r="S1613" t="s">
        <v>20235</v>
      </c>
      <c r="T1613" t="s">
        <v>20236</v>
      </c>
      <c r="U1613" t="s">
        <v>20237</v>
      </c>
      <c r="V1613" t="s">
        <v>10</v>
      </c>
      <c r="W1613" t="s">
        <v>53</v>
      </c>
      <c r="X1613" t="s">
        <v>835</v>
      </c>
      <c r="Y1613" t="s">
        <v>771</v>
      </c>
      <c r="Z1613" t="s">
        <v>799</v>
      </c>
    </row>
    <row r="1614" spans="1:26" hidden="1" x14ac:dyDescent="0.35">
      <c r="A1614">
        <v>501645196</v>
      </c>
      <c r="B1614" s="19">
        <v>43465</v>
      </c>
      <c r="C1614">
        <v>644734287</v>
      </c>
      <c r="D1614">
        <v>216475518</v>
      </c>
      <c r="E1614">
        <v>21822847</v>
      </c>
      <c r="F1614">
        <v>7613164</v>
      </c>
      <c r="G1614">
        <v>-1561319</v>
      </c>
      <c r="H1614" t="s">
        <v>20238</v>
      </c>
      <c r="I1614" t="s">
        <v>20239</v>
      </c>
      <c r="J1614" t="s">
        <v>20240</v>
      </c>
      <c r="K1614" t="s">
        <v>20241</v>
      </c>
      <c r="L1614" t="s">
        <v>20242</v>
      </c>
      <c r="M1614" t="s">
        <v>20243</v>
      </c>
      <c r="N1614" t="s">
        <v>9222</v>
      </c>
      <c r="O1614" t="s">
        <v>17683</v>
      </c>
      <c r="P1614" t="s">
        <v>17520</v>
      </c>
      <c r="Q1614" t="s">
        <v>6109</v>
      </c>
      <c r="R1614" t="s">
        <v>20244</v>
      </c>
      <c r="S1614" t="s">
        <v>20245</v>
      </c>
      <c r="T1614" t="s">
        <v>20246</v>
      </c>
      <c r="U1614" t="s">
        <v>20247</v>
      </c>
      <c r="V1614" t="s">
        <v>10</v>
      </c>
      <c r="W1614" t="s">
        <v>53</v>
      </c>
      <c r="X1614" t="s">
        <v>1310</v>
      </c>
      <c r="Y1614" t="s">
        <v>1125</v>
      </c>
      <c r="Z1614" t="s">
        <v>1174</v>
      </c>
    </row>
    <row r="1615" spans="1:26" hidden="1" x14ac:dyDescent="0.35">
      <c r="A1615">
        <v>322927146</v>
      </c>
      <c r="B1615" s="19">
        <v>43465</v>
      </c>
      <c r="C1615">
        <v>89955805</v>
      </c>
      <c r="D1615">
        <v>39690250</v>
      </c>
      <c r="E1615">
        <v>8212998</v>
      </c>
      <c r="F1615">
        <v>6501586</v>
      </c>
      <c r="G1615">
        <v>4061364</v>
      </c>
      <c r="H1615" t="s">
        <v>20248</v>
      </c>
      <c r="I1615" t="s">
        <v>20249</v>
      </c>
      <c r="J1615" t="s">
        <v>11132</v>
      </c>
      <c r="K1615" t="s">
        <v>20250</v>
      </c>
      <c r="L1615" t="s">
        <v>20251</v>
      </c>
      <c r="M1615" t="s">
        <v>20252</v>
      </c>
      <c r="N1615" t="s">
        <v>10277</v>
      </c>
      <c r="O1615" t="s">
        <v>18599</v>
      </c>
      <c r="P1615" t="s">
        <v>20253</v>
      </c>
      <c r="Q1615" t="s">
        <v>9161</v>
      </c>
      <c r="R1615" t="s">
        <v>20254</v>
      </c>
      <c r="S1615" t="s">
        <v>20255</v>
      </c>
      <c r="T1615" t="s">
        <v>20256</v>
      </c>
      <c r="U1615" t="s">
        <v>20257</v>
      </c>
      <c r="V1615" t="s">
        <v>10</v>
      </c>
      <c r="W1615" t="s">
        <v>53</v>
      </c>
      <c r="X1615" t="s">
        <v>1220</v>
      </c>
      <c r="Y1615" t="s">
        <v>1125</v>
      </c>
      <c r="Z1615" t="s">
        <v>1174</v>
      </c>
    </row>
    <row r="1616" spans="1:26" hidden="1" x14ac:dyDescent="0.35">
      <c r="A1616">
        <v>333385706</v>
      </c>
      <c r="B1616" s="19">
        <v>44196</v>
      </c>
      <c r="C1616">
        <v>67941487</v>
      </c>
      <c r="D1616">
        <v>33648972</v>
      </c>
      <c r="E1616">
        <v>2790513</v>
      </c>
      <c r="F1616">
        <v>996401</v>
      </c>
      <c r="G1616">
        <v>898403</v>
      </c>
      <c r="H1616" t="s">
        <v>20258</v>
      </c>
      <c r="I1616" t="s">
        <v>20259</v>
      </c>
      <c r="J1616" t="s">
        <v>20260</v>
      </c>
      <c r="K1616" t="s">
        <v>20261</v>
      </c>
      <c r="L1616" t="s">
        <v>20262</v>
      </c>
      <c r="M1616" t="s">
        <v>20263</v>
      </c>
      <c r="N1616" t="s">
        <v>20264</v>
      </c>
      <c r="O1616" t="s">
        <v>13799</v>
      </c>
      <c r="P1616" t="s">
        <v>2961</v>
      </c>
      <c r="Q1616" t="s">
        <v>20265</v>
      </c>
      <c r="R1616" t="s">
        <v>20266</v>
      </c>
      <c r="S1616" t="s">
        <v>20267</v>
      </c>
      <c r="T1616" t="s">
        <v>20268</v>
      </c>
      <c r="U1616" t="s">
        <v>20269</v>
      </c>
      <c r="V1616" t="s">
        <v>10</v>
      </c>
      <c r="W1616" t="s">
        <v>53</v>
      </c>
      <c r="X1616" t="s">
        <v>1420</v>
      </c>
      <c r="Y1616" t="s">
        <v>1389</v>
      </c>
      <c r="Z1616" t="s">
        <v>1390</v>
      </c>
    </row>
    <row r="1617" spans="1:26" hidden="1" x14ac:dyDescent="0.35">
      <c r="A1617">
        <v>431899756</v>
      </c>
      <c r="B1617" s="19">
        <v>43281</v>
      </c>
      <c r="C1617">
        <v>131389180</v>
      </c>
      <c r="D1617">
        <v>90154001</v>
      </c>
      <c r="E1617">
        <v>-3142084</v>
      </c>
      <c r="F1617">
        <v>-6555983</v>
      </c>
      <c r="G1617">
        <v>10164541</v>
      </c>
      <c r="H1617" t="s">
        <v>20270</v>
      </c>
      <c r="I1617" t="s">
        <v>20271</v>
      </c>
      <c r="J1617" t="s">
        <v>20272</v>
      </c>
      <c r="K1617" t="s">
        <v>9874</v>
      </c>
      <c r="L1617" t="s">
        <v>4737</v>
      </c>
      <c r="M1617" t="s">
        <v>20273</v>
      </c>
      <c r="N1617" t="s">
        <v>20274</v>
      </c>
      <c r="O1617" t="s">
        <v>16649</v>
      </c>
      <c r="P1617" t="s">
        <v>20275</v>
      </c>
      <c r="Q1617" t="s">
        <v>20276</v>
      </c>
      <c r="R1617" t="s">
        <v>20277</v>
      </c>
      <c r="S1617" t="s">
        <v>20278</v>
      </c>
      <c r="T1617" t="s">
        <v>20279</v>
      </c>
      <c r="U1617" t="s">
        <v>20280</v>
      </c>
      <c r="V1617" t="s">
        <v>10</v>
      </c>
      <c r="W1617" t="s">
        <v>53</v>
      </c>
      <c r="X1617" t="s">
        <v>1808</v>
      </c>
      <c r="Y1617" t="s">
        <v>1803</v>
      </c>
      <c r="Z1617" t="s">
        <v>1804</v>
      </c>
    </row>
    <row r="1618" spans="1:26" hidden="1" x14ac:dyDescent="0.35">
      <c r="A1618">
        <v>323533042</v>
      </c>
      <c r="B1618" s="19">
        <v>42613</v>
      </c>
      <c r="C1618">
        <v>51905013</v>
      </c>
      <c r="D1618">
        <v>19591981</v>
      </c>
      <c r="E1618">
        <v>1331873</v>
      </c>
      <c r="F1618">
        <v>-1227490</v>
      </c>
      <c r="G1618">
        <v>169747</v>
      </c>
      <c r="H1618" t="s">
        <v>407</v>
      </c>
      <c r="I1618" t="s">
        <v>20281</v>
      </c>
      <c r="J1618" t="s">
        <v>20282</v>
      </c>
      <c r="K1618" t="s">
        <v>20283</v>
      </c>
      <c r="L1618" t="s">
        <v>20284</v>
      </c>
      <c r="M1618" t="s">
        <v>20285</v>
      </c>
      <c r="N1618" t="s">
        <v>20286</v>
      </c>
      <c r="O1618" t="s">
        <v>49</v>
      </c>
      <c r="P1618" t="s">
        <v>20287</v>
      </c>
      <c r="Q1618" t="s">
        <v>20288</v>
      </c>
      <c r="R1618" t="s">
        <v>20289</v>
      </c>
      <c r="S1618" t="s">
        <v>20290</v>
      </c>
      <c r="T1618" t="s">
        <v>20291</v>
      </c>
      <c r="U1618" t="s">
        <v>20292</v>
      </c>
      <c r="V1618" t="s">
        <v>10</v>
      </c>
      <c r="W1618" t="s">
        <v>53</v>
      </c>
      <c r="X1618" t="s">
        <v>743</v>
      </c>
      <c r="Y1618" t="s">
        <v>509</v>
      </c>
      <c r="Z1618" t="s">
        <v>731</v>
      </c>
    </row>
    <row r="1619" spans="1:26" hidden="1" x14ac:dyDescent="0.35">
      <c r="A1619">
        <v>323533042</v>
      </c>
      <c r="B1619" s="19">
        <v>44074</v>
      </c>
      <c r="C1619">
        <v>24529900</v>
      </c>
      <c r="D1619">
        <v>5545780</v>
      </c>
      <c r="E1619">
        <v>2121303</v>
      </c>
      <c r="F1619">
        <v>1616244</v>
      </c>
      <c r="G1619">
        <v>2470404</v>
      </c>
      <c r="H1619" t="s">
        <v>20293</v>
      </c>
      <c r="I1619" t="s">
        <v>20294</v>
      </c>
      <c r="J1619" t="s">
        <v>20295</v>
      </c>
      <c r="K1619" t="s">
        <v>20296</v>
      </c>
      <c r="L1619" t="s">
        <v>13371</v>
      </c>
      <c r="M1619" t="s">
        <v>20297</v>
      </c>
      <c r="N1619" t="s">
        <v>20298</v>
      </c>
      <c r="O1619" t="s">
        <v>1977</v>
      </c>
      <c r="P1619" t="s">
        <v>20299</v>
      </c>
      <c r="Q1619" t="s">
        <v>20300</v>
      </c>
      <c r="R1619" t="s">
        <v>20301</v>
      </c>
      <c r="S1619" t="s">
        <v>20302</v>
      </c>
      <c r="T1619" t="s">
        <v>20303</v>
      </c>
      <c r="U1619" t="s">
        <v>20304</v>
      </c>
      <c r="V1619" t="s">
        <v>10</v>
      </c>
      <c r="W1619" t="s">
        <v>53</v>
      </c>
      <c r="X1619" t="s">
        <v>743</v>
      </c>
      <c r="Y1619" t="s">
        <v>509</v>
      </c>
      <c r="Z1619" t="s">
        <v>731</v>
      </c>
    </row>
    <row r="1620" spans="1:26" hidden="1" x14ac:dyDescent="0.35">
      <c r="A1620">
        <v>323533042</v>
      </c>
      <c r="B1620" s="19">
        <v>45169</v>
      </c>
      <c r="C1620">
        <v>26594467</v>
      </c>
      <c r="D1620">
        <v>6704927</v>
      </c>
      <c r="E1620">
        <v>-38548</v>
      </c>
      <c r="F1620">
        <v>4035526</v>
      </c>
      <c r="G1620">
        <v>5267776</v>
      </c>
      <c r="H1620" t="s">
        <v>441</v>
      </c>
      <c r="I1620" t="s">
        <v>20305</v>
      </c>
      <c r="J1620" t="s">
        <v>20306</v>
      </c>
      <c r="K1620" t="s">
        <v>20307</v>
      </c>
      <c r="L1620" t="s">
        <v>20308</v>
      </c>
      <c r="M1620" t="s">
        <v>20309</v>
      </c>
      <c r="N1620" t="s">
        <v>15408</v>
      </c>
      <c r="O1620" t="s">
        <v>13147</v>
      </c>
      <c r="P1620" t="s">
        <v>3462</v>
      </c>
      <c r="Q1620" t="s">
        <v>20310</v>
      </c>
      <c r="R1620" t="s">
        <v>20311</v>
      </c>
      <c r="S1620" t="s">
        <v>20312</v>
      </c>
      <c r="T1620" t="s">
        <v>20313</v>
      </c>
      <c r="U1620" t="s">
        <v>4111</v>
      </c>
      <c r="V1620" t="s">
        <v>10</v>
      </c>
      <c r="W1620" t="s">
        <v>53</v>
      </c>
      <c r="X1620" t="s">
        <v>743</v>
      </c>
      <c r="Y1620" t="s">
        <v>509</v>
      </c>
      <c r="Z1620" t="s">
        <v>731</v>
      </c>
    </row>
    <row r="1621" spans="1:26" hidden="1" x14ac:dyDescent="0.35">
      <c r="A1621">
        <v>433122645</v>
      </c>
      <c r="B1621" s="19">
        <v>41639</v>
      </c>
      <c r="C1621">
        <v>51864032</v>
      </c>
      <c r="D1621">
        <v>16450692</v>
      </c>
      <c r="E1621">
        <v>2319430</v>
      </c>
      <c r="F1621">
        <v>1885650</v>
      </c>
      <c r="G1621">
        <v>941230</v>
      </c>
      <c r="H1621" t="s">
        <v>10992</v>
      </c>
      <c r="I1621" t="s">
        <v>20314</v>
      </c>
      <c r="J1621" t="s">
        <v>20315</v>
      </c>
      <c r="K1621" t="s">
        <v>20316</v>
      </c>
      <c r="L1621" t="s">
        <v>20317</v>
      </c>
      <c r="M1621" t="s">
        <v>20318</v>
      </c>
      <c r="N1621" t="s">
        <v>16290</v>
      </c>
      <c r="O1621" t="s">
        <v>9718</v>
      </c>
      <c r="P1621" t="s">
        <v>20319</v>
      </c>
      <c r="Q1621" t="s">
        <v>20320</v>
      </c>
      <c r="R1621" t="s">
        <v>20321</v>
      </c>
      <c r="S1621" t="s">
        <v>8971</v>
      </c>
      <c r="T1621" t="s">
        <v>20322</v>
      </c>
      <c r="U1621" t="s">
        <v>20323</v>
      </c>
      <c r="V1621" t="s">
        <v>10</v>
      </c>
      <c r="W1621" t="s">
        <v>53</v>
      </c>
      <c r="X1621" t="s">
        <v>680</v>
      </c>
      <c r="Y1621" t="s">
        <v>509</v>
      </c>
      <c r="Z1621" t="s">
        <v>666</v>
      </c>
    </row>
    <row r="1622" spans="1:26" hidden="1" x14ac:dyDescent="0.35">
      <c r="A1622">
        <v>433122645</v>
      </c>
      <c r="B1622" s="19">
        <v>43159</v>
      </c>
      <c r="C1622">
        <v>60852263</v>
      </c>
      <c r="D1622">
        <v>19740652</v>
      </c>
      <c r="E1622">
        <v>4865041</v>
      </c>
      <c r="F1622">
        <v>3541669</v>
      </c>
      <c r="G1622">
        <v>2507054</v>
      </c>
      <c r="H1622" t="s">
        <v>6376</v>
      </c>
      <c r="I1622" t="s">
        <v>20324</v>
      </c>
      <c r="J1622" t="s">
        <v>20325</v>
      </c>
      <c r="K1622" t="s">
        <v>20326</v>
      </c>
      <c r="L1622" t="s">
        <v>20327</v>
      </c>
      <c r="M1622" t="s">
        <v>3164</v>
      </c>
      <c r="N1622" t="s">
        <v>6965</v>
      </c>
      <c r="O1622" t="s">
        <v>20328</v>
      </c>
      <c r="P1622" t="s">
        <v>20329</v>
      </c>
      <c r="Q1622" t="s">
        <v>20330</v>
      </c>
      <c r="R1622" t="s">
        <v>20331</v>
      </c>
      <c r="S1622" t="s">
        <v>20332</v>
      </c>
      <c r="T1622" t="s">
        <v>20333</v>
      </c>
      <c r="U1622" t="s">
        <v>20334</v>
      </c>
      <c r="V1622" t="s">
        <v>10</v>
      </c>
      <c r="W1622" t="s">
        <v>53</v>
      </c>
      <c r="X1622" t="s">
        <v>680</v>
      </c>
      <c r="Y1622" t="s">
        <v>509</v>
      </c>
      <c r="Z1622" t="s">
        <v>666</v>
      </c>
    </row>
    <row r="1623" spans="1:26" hidden="1" x14ac:dyDescent="0.35">
      <c r="A1623">
        <v>433122645</v>
      </c>
      <c r="B1623" s="19">
        <v>44985</v>
      </c>
      <c r="C1623">
        <v>187290417</v>
      </c>
      <c r="D1623">
        <v>67286094</v>
      </c>
      <c r="E1623">
        <v>22679713</v>
      </c>
      <c r="F1623">
        <v>19995049</v>
      </c>
      <c r="G1623">
        <v>12201965</v>
      </c>
      <c r="H1623" t="s">
        <v>12090</v>
      </c>
      <c r="I1623" t="s">
        <v>20335</v>
      </c>
      <c r="J1623" t="s">
        <v>20336</v>
      </c>
      <c r="K1623" t="s">
        <v>20337</v>
      </c>
      <c r="L1623" t="s">
        <v>20338</v>
      </c>
      <c r="M1623" t="s">
        <v>285</v>
      </c>
      <c r="N1623" t="s">
        <v>20339</v>
      </c>
      <c r="O1623" t="s">
        <v>3496</v>
      </c>
      <c r="P1623" t="s">
        <v>20340</v>
      </c>
      <c r="Q1623" t="s">
        <v>20341</v>
      </c>
      <c r="R1623" t="s">
        <v>20342</v>
      </c>
      <c r="S1623" t="s">
        <v>20343</v>
      </c>
      <c r="T1623" t="s">
        <v>20344</v>
      </c>
      <c r="U1623" t="s">
        <v>20345</v>
      </c>
      <c r="V1623" t="s">
        <v>10</v>
      </c>
      <c r="W1623" t="s">
        <v>53</v>
      </c>
      <c r="X1623" t="s">
        <v>680</v>
      </c>
      <c r="Y1623" t="s">
        <v>509</v>
      </c>
      <c r="Z1623" t="s">
        <v>666</v>
      </c>
    </row>
    <row r="1624" spans="1:26" hidden="1" x14ac:dyDescent="0.35">
      <c r="A1624">
        <v>322304197</v>
      </c>
      <c r="B1624" s="19">
        <v>44561</v>
      </c>
      <c r="C1624">
        <v>72960811</v>
      </c>
      <c r="D1624">
        <v>32591738</v>
      </c>
      <c r="E1624">
        <v>6096385</v>
      </c>
      <c r="F1624">
        <v>4544804</v>
      </c>
      <c r="G1624">
        <v>3237473</v>
      </c>
      <c r="H1624" t="s">
        <v>49</v>
      </c>
      <c r="I1624" t="s">
        <v>20346</v>
      </c>
      <c r="J1624" t="s">
        <v>20347</v>
      </c>
      <c r="K1624" t="s">
        <v>20348</v>
      </c>
      <c r="L1624" t="s">
        <v>20349</v>
      </c>
      <c r="M1624" t="s">
        <v>16354</v>
      </c>
      <c r="N1624" t="s">
        <v>20350</v>
      </c>
      <c r="O1624" t="s">
        <v>49</v>
      </c>
      <c r="P1624" t="s">
        <v>20351</v>
      </c>
      <c r="Q1624" t="s">
        <v>1993</v>
      </c>
      <c r="R1624" t="s">
        <v>20352</v>
      </c>
      <c r="S1624" t="s">
        <v>20353</v>
      </c>
      <c r="T1624" t="s">
        <v>20354</v>
      </c>
      <c r="U1624" t="s">
        <v>20355</v>
      </c>
      <c r="V1624" t="s">
        <v>10</v>
      </c>
      <c r="W1624" t="s">
        <v>53</v>
      </c>
      <c r="X1624" t="s">
        <v>686</v>
      </c>
      <c r="Y1624" t="s">
        <v>509</v>
      </c>
      <c r="Z1624" t="s">
        <v>666</v>
      </c>
    </row>
    <row r="1625" spans="1:26" hidden="1" x14ac:dyDescent="0.35">
      <c r="A1625">
        <v>332107432</v>
      </c>
      <c r="B1625" s="19">
        <v>43465</v>
      </c>
      <c r="C1625">
        <v>92334223</v>
      </c>
      <c r="D1625">
        <v>21026729</v>
      </c>
      <c r="E1625">
        <v>1227546</v>
      </c>
      <c r="F1625">
        <v>1470236</v>
      </c>
      <c r="G1625">
        <v>879964</v>
      </c>
      <c r="H1625" t="s">
        <v>2279</v>
      </c>
      <c r="I1625" t="s">
        <v>20356</v>
      </c>
      <c r="J1625" t="s">
        <v>17153</v>
      </c>
      <c r="K1625" t="s">
        <v>8949</v>
      </c>
      <c r="L1625" t="s">
        <v>20357</v>
      </c>
      <c r="M1625" t="s">
        <v>20358</v>
      </c>
      <c r="N1625" t="s">
        <v>11450</v>
      </c>
      <c r="O1625" t="s">
        <v>20359</v>
      </c>
      <c r="P1625" t="s">
        <v>20360</v>
      </c>
      <c r="Q1625" t="s">
        <v>20361</v>
      </c>
      <c r="R1625" t="s">
        <v>20362</v>
      </c>
      <c r="S1625" t="s">
        <v>20363</v>
      </c>
      <c r="T1625" t="s">
        <v>20364</v>
      </c>
      <c r="U1625" t="s">
        <v>4442</v>
      </c>
      <c r="V1625" t="s">
        <v>10</v>
      </c>
      <c r="W1625" t="s">
        <v>53</v>
      </c>
      <c r="X1625" t="s">
        <v>1592</v>
      </c>
      <c r="Y1625" t="s">
        <v>1484</v>
      </c>
      <c r="Z1625" t="s">
        <v>1566</v>
      </c>
    </row>
    <row r="1626" spans="1:26" hidden="1" x14ac:dyDescent="0.35">
      <c r="A1626">
        <v>797080850</v>
      </c>
      <c r="B1626" s="19">
        <v>42735</v>
      </c>
      <c r="C1626">
        <v>1522888497</v>
      </c>
      <c r="D1626">
        <v>886871790</v>
      </c>
      <c r="E1626">
        <v>77076078</v>
      </c>
      <c r="F1626">
        <v>45894893</v>
      </c>
      <c r="G1626">
        <v>37009140</v>
      </c>
      <c r="H1626" t="s">
        <v>20365</v>
      </c>
      <c r="I1626" t="s">
        <v>20366</v>
      </c>
      <c r="J1626" t="s">
        <v>20367</v>
      </c>
      <c r="K1626" t="s">
        <v>20368</v>
      </c>
      <c r="L1626" t="s">
        <v>13469</v>
      </c>
      <c r="M1626" t="s">
        <v>20369</v>
      </c>
      <c r="N1626" t="s">
        <v>20370</v>
      </c>
      <c r="O1626" t="s">
        <v>6836</v>
      </c>
      <c r="P1626" t="s">
        <v>20371</v>
      </c>
      <c r="Q1626" t="s">
        <v>20372</v>
      </c>
      <c r="R1626" t="s">
        <v>20373</v>
      </c>
      <c r="S1626" t="s">
        <v>20374</v>
      </c>
      <c r="T1626" t="s">
        <v>20375</v>
      </c>
      <c r="U1626" t="s">
        <v>20376</v>
      </c>
      <c r="V1626" t="s">
        <v>10</v>
      </c>
      <c r="W1626" t="s">
        <v>53</v>
      </c>
      <c r="X1626" t="s">
        <v>863</v>
      </c>
      <c r="Y1626" t="s">
        <v>771</v>
      </c>
      <c r="Z1626" t="s">
        <v>864</v>
      </c>
    </row>
    <row r="1627" spans="1:26" hidden="1" x14ac:dyDescent="0.35">
      <c r="A1627">
        <v>322804147</v>
      </c>
      <c r="B1627" s="19">
        <v>43465</v>
      </c>
      <c r="C1627">
        <v>62030108</v>
      </c>
      <c r="D1627">
        <v>11685685</v>
      </c>
      <c r="E1627">
        <v>5135643</v>
      </c>
      <c r="F1627">
        <v>4955022</v>
      </c>
      <c r="G1627">
        <v>5057327</v>
      </c>
      <c r="H1627" t="s">
        <v>49</v>
      </c>
      <c r="I1627" t="s">
        <v>20377</v>
      </c>
      <c r="J1627" t="s">
        <v>14378</v>
      </c>
      <c r="K1627" t="s">
        <v>20378</v>
      </c>
      <c r="L1627" t="s">
        <v>20379</v>
      </c>
      <c r="M1627" t="s">
        <v>49</v>
      </c>
      <c r="N1627" t="s">
        <v>5002</v>
      </c>
      <c r="O1627" t="s">
        <v>49</v>
      </c>
      <c r="P1627" t="s">
        <v>20380</v>
      </c>
      <c r="Q1627" t="s">
        <v>20381</v>
      </c>
      <c r="R1627" t="s">
        <v>20382</v>
      </c>
      <c r="S1627" t="s">
        <v>49</v>
      </c>
      <c r="T1627" t="s">
        <v>20383</v>
      </c>
      <c r="U1627" t="s">
        <v>20384</v>
      </c>
      <c r="V1627" t="s">
        <v>10</v>
      </c>
      <c r="W1627" t="s">
        <v>53</v>
      </c>
      <c r="X1627" t="s">
        <v>1296</v>
      </c>
      <c r="Y1627" t="s">
        <v>1125</v>
      </c>
      <c r="Z1627" t="s">
        <v>1174</v>
      </c>
    </row>
    <row r="1628" spans="1:26" hidden="1" x14ac:dyDescent="0.35">
      <c r="A1628">
        <v>322804147</v>
      </c>
      <c r="B1628" s="19">
        <v>44561</v>
      </c>
      <c r="C1628">
        <v>71381026</v>
      </c>
      <c r="D1628">
        <v>14521029</v>
      </c>
      <c r="E1628">
        <v>6576528</v>
      </c>
      <c r="F1628">
        <v>6567375</v>
      </c>
      <c r="G1628">
        <v>6957790</v>
      </c>
      <c r="H1628" t="s">
        <v>49</v>
      </c>
      <c r="I1628" t="s">
        <v>20385</v>
      </c>
      <c r="J1628" t="s">
        <v>20386</v>
      </c>
      <c r="K1628" t="s">
        <v>20387</v>
      </c>
      <c r="L1628" t="s">
        <v>20388</v>
      </c>
      <c r="M1628" t="s">
        <v>49</v>
      </c>
      <c r="N1628" t="s">
        <v>15727</v>
      </c>
      <c r="O1628" t="s">
        <v>49</v>
      </c>
      <c r="P1628" t="s">
        <v>15026</v>
      </c>
      <c r="Q1628" t="s">
        <v>20389</v>
      </c>
      <c r="R1628" t="s">
        <v>20390</v>
      </c>
      <c r="S1628" t="s">
        <v>49</v>
      </c>
      <c r="T1628" t="s">
        <v>20391</v>
      </c>
      <c r="U1628" t="s">
        <v>20392</v>
      </c>
      <c r="V1628" t="s">
        <v>10</v>
      </c>
      <c r="W1628" t="s">
        <v>53</v>
      </c>
      <c r="X1628" t="s">
        <v>1296</v>
      </c>
      <c r="Y1628" t="s">
        <v>1125</v>
      </c>
      <c r="Z1628" t="s">
        <v>1174</v>
      </c>
    </row>
    <row r="1629" spans="1:26" hidden="1" x14ac:dyDescent="0.35">
      <c r="A1629">
        <v>399341304</v>
      </c>
      <c r="B1629" s="19">
        <v>43465</v>
      </c>
      <c r="C1629">
        <v>206424522</v>
      </c>
      <c r="D1629">
        <v>39254501</v>
      </c>
      <c r="E1629">
        <v>5230224</v>
      </c>
      <c r="F1629">
        <v>4853001</v>
      </c>
      <c r="G1629">
        <v>0</v>
      </c>
      <c r="H1629" t="s">
        <v>20393</v>
      </c>
      <c r="I1629" t="s">
        <v>20394</v>
      </c>
      <c r="J1629" t="s">
        <v>67</v>
      </c>
      <c r="K1629" t="s">
        <v>5996</v>
      </c>
      <c r="L1629" t="s">
        <v>20395</v>
      </c>
      <c r="M1629" t="s">
        <v>6239</v>
      </c>
      <c r="N1629" t="s">
        <v>20161</v>
      </c>
      <c r="O1629" t="s">
        <v>20396</v>
      </c>
      <c r="P1629" t="s">
        <v>20397</v>
      </c>
      <c r="Q1629" t="s">
        <v>7488</v>
      </c>
      <c r="R1629" t="s">
        <v>20398</v>
      </c>
      <c r="S1629" t="s">
        <v>20399</v>
      </c>
      <c r="T1629" t="s">
        <v>20400</v>
      </c>
      <c r="U1629" t="s">
        <v>16207</v>
      </c>
      <c r="V1629" t="s">
        <v>10</v>
      </c>
      <c r="W1629" t="s">
        <v>53</v>
      </c>
      <c r="X1629" t="s">
        <v>1190</v>
      </c>
      <c r="Y1629" t="s">
        <v>1125</v>
      </c>
      <c r="Z1629" t="s">
        <v>1174</v>
      </c>
    </row>
    <row r="1630" spans="1:26" hidden="1" x14ac:dyDescent="0.35">
      <c r="A1630">
        <v>399378660</v>
      </c>
      <c r="B1630" s="19">
        <v>41639</v>
      </c>
      <c r="C1630">
        <v>129217225</v>
      </c>
      <c r="D1630">
        <v>28798842</v>
      </c>
      <c r="E1630">
        <v>3744129</v>
      </c>
      <c r="F1630">
        <v>3921925</v>
      </c>
      <c r="G1630">
        <v>0</v>
      </c>
      <c r="H1630" t="s">
        <v>20401</v>
      </c>
      <c r="I1630" t="s">
        <v>20402</v>
      </c>
      <c r="J1630" t="s">
        <v>67</v>
      </c>
      <c r="K1630" t="s">
        <v>3233</v>
      </c>
      <c r="L1630" t="s">
        <v>20403</v>
      </c>
      <c r="M1630" t="s">
        <v>14030</v>
      </c>
      <c r="N1630" t="s">
        <v>18146</v>
      </c>
      <c r="O1630" t="s">
        <v>20404</v>
      </c>
      <c r="P1630" t="s">
        <v>20405</v>
      </c>
      <c r="Q1630" t="s">
        <v>17834</v>
      </c>
      <c r="R1630" t="s">
        <v>11637</v>
      </c>
      <c r="S1630" t="s">
        <v>20406</v>
      </c>
      <c r="T1630" t="s">
        <v>20284</v>
      </c>
      <c r="U1630" t="s">
        <v>20407</v>
      </c>
      <c r="V1630" t="s">
        <v>10</v>
      </c>
      <c r="W1630" t="s">
        <v>53</v>
      </c>
      <c r="X1630" t="s">
        <v>1194</v>
      </c>
      <c r="Y1630" t="s">
        <v>1125</v>
      </c>
      <c r="Z1630" t="s">
        <v>1174</v>
      </c>
    </row>
    <row r="1631" spans="1:26" hidden="1" x14ac:dyDescent="0.35">
      <c r="A1631">
        <v>399378660</v>
      </c>
      <c r="B1631" s="19">
        <v>44196</v>
      </c>
      <c r="C1631">
        <v>133694469</v>
      </c>
      <c r="D1631">
        <v>38398052</v>
      </c>
      <c r="E1631">
        <v>7079353</v>
      </c>
      <c r="F1631">
        <v>7010522</v>
      </c>
      <c r="G1631">
        <v>0</v>
      </c>
      <c r="H1631" t="s">
        <v>49</v>
      </c>
      <c r="I1631" t="s">
        <v>20408</v>
      </c>
      <c r="J1631" t="s">
        <v>67</v>
      </c>
      <c r="K1631" t="s">
        <v>8562</v>
      </c>
      <c r="L1631" t="s">
        <v>20409</v>
      </c>
      <c r="M1631" t="s">
        <v>20410</v>
      </c>
      <c r="N1631" t="s">
        <v>6504</v>
      </c>
      <c r="O1631" t="s">
        <v>49</v>
      </c>
      <c r="P1631" t="s">
        <v>20411</v>
      </c>
      <c r="Q1631" t="s">
        <v>4386</v>
      </c>
      <c r="R1631" t="s">
        <v>20412</v>
      </c>
      <c r="S1631" t="s">
        <v>20413</v>
      </c>
      <c r="T1631" t="s">
        <v>20414</v>
      </c>
      <c r="U1631" t="s">
        <v>20415</v>
      </c>
      <c r="V1631" t="s">
        <v>10</v>
      </c>
      <c r="W1631" t="s">
        <v>53</v>
      </c>
      <c r="X1631" t="s">
        <v>1194</v>
      </c>
      <c r="Y1631" t="s">
        <v>1125</v>
      </c>
      <c r="Z1631" t="s">
        <v>1174</v>
      </c>
    </row>
    <row r="1632" spans="1:26" hidden="1" x14ac:dyDescent="0.35">
      <c r="A1632">
        <v>435155981</v>
      </c>
      <c r="B1632" s="19">
        <v>45291</v>
      </c>
      <c r="C1632">
        <v>44809737</v>
      </c>
      <c r="D1632">
        <v>10183443</v>
      </c>
      <c r="E1632">
        <v>-770515</v>
      </c>
      <c r="F1632">
        <v>-764040</v>
      </c>
      <c r="G1632">
        <v>0</v>
      </c>
      <c r="H1632" t="s">
        <v>49</v>
      </c>
      <c r="I1632" t="s">
        <v>20416</v>
      </c>
      <c r="J1632" t="s">
        <v>67</v>
      </c>
      <c r="K1632" t="s">
        <v>20417</v>
      </c>
      <c r="L1632" t="s">
        <v>20418</v>
      </c>
      <c r="M1632" t="s">
        <v>13847</v>
      </c>
      <c r="N1632" t="s">
        <v>10340</v>
      </c>
      <c r="O1632" t="s">
        <v>49</v>
      </c>
      <c r="P1632" t="s">
        <v>20419</v>
      </c>
      <c r="Q1632" t="s">
        <v>6209</v>
      </c>
      <c r="R1632" t="s">
        <v>20420</v>
      </c>
      <c r="S1632" t="s">
        <v>20421</v>
      </c>
      <c r="T1632" t="s">
        <v>20422</v>
      </c>
      <c r="U1632" t="s">
        <v>20423</v>
      </c>
      <c r="V1632" t="s">
        <v>10</v>
      </c>
      <c r="W1632" t="s">
        <v>53</v>
      </c>
      <c r="X1632" t="s">
        <v>1366</v>
      </c>
      <c r="Y1632" t="s">
        <v>1125</v>
      </c>
      <c r="Z1632" t="s">
        <v>1326</v>
      </c>
    </row>
    <row r="1633" spans="1:26" hidden="1" x14ac:dyDescent="0.35">
      <c r="A1633">
        <v>399390145</v>
      </c>
      <c r="B1633" s="19">
        <v>41639</v>
      </c>
      <c r="C1633">
        <v>137916676</v>
      </c>
      <c r="D1633">
        <v>40653612</v>
      </c>
      <c r="E1633">
        <v>8816700</v>
      </c>
      <c r="F1633">
        <v>8770494</v>
      </c>
      <c r="G1633">
        <v>0</v>
      </c>
      <c r="H1633" t="s">
        <v>49</v>
      </c>
      <c r="I1633" t="s">
        <v>20424</v>
      </c>
      <c r="J1633" t="s">
        <v>20425</v>
      </c>
      <c r="K1633" t="s">
        <v>14089</v>
      </c>
      <c r="L1633" t="s">
        <v>20426</v>
      </c>
      <c r="M1633" t="s">
        <v>20427</v>
      </c>
      <c r="N1633" t="s">
        <v>386</v>
      </c>
      <c r="O1633" t="s">
        <v>49</v>
      </c>
      <c r="P1633" t="s">
        <v>15072</v>
      </c>
      <c r="Q1633" t="s">
        <v>20428</v>
      </c>
      <c r="R1633" t="s">
        <v>20429</v>
      </c>
      <c r="S1633" t="s">
        <v>20430</v>
      </c>
      <c r="T1633" t="s">
        <v>20431</v>
      </c>
      <c r="U1633" t="s">
        <v>20432</v>
      </c>
      <c r="V1633" t="s">
        <v>10</v>
      </c>
      <c r="W1633" t="s">
        <v>53</v>
      </c>
      <c r="X1633" t="s">
        <v>1130</v>
      </c>
      <c r="Y1633" t="s">
        <v>1125</v>
      </c>
      <c r="Z1633" t="s">
        <v>1126</v>
      </c>
    </row>
    <row r="1634" spans="1:26" hidden="1" x14ac:dyDescent="0.35">
      <c r="A1634">
        <v>399390145</v>
      </c>
      <c r="B1634" s="19">
        <v>45291</v>
      </c>
      <c r="C1634">
        <v>247690752</v>
      </c>
      <c r="D1634">
        <v>72408623</v>
      </c>
      <c r="E1634">
        <v>2114699</v>
      </c>
      <c r="F1634">
        <v>2512365</v>
      </c>
      <c r="G1634">
        <v>0</v>
      </c>
      <c r="H1634" t="s">
        <v>20433</v>
      </c>
      <c r="I1634" t="s">
        <v>20434</v>
      </c>
      <c r="J1634" t="s">
        <v>49</v>
      </c>
      <c r="K1634" t="s">
        <v>20435</v>
      </c>
      <c r="L1634" t="s">
        <v>7733</v>
      </c>
      <c r="M1634" t="s">
        <v>20436</v>
      </c>
      <c r="N1634" t="s">
        <v>20437</v>
      </c>
      <c r="O1634" t="s">
        <v>20438</v>
      </c>
      <c r="P1634" t="s">
        <v>8848</v>
      </c>
      <c r="Q1634" t="s">
        <v>13613</v>
      </c>
      <c r="R1634" t="s">
        <v>20439</v>
      </c>
      <c r="S1634" t="s">
        <v>20440</v>
      </c>
      <c r="T1634" t="s">
        <v>20441</v>
      </c>
      <c r="U1634" t="s">
        <v>20442</v>
      </c>
      <c r="V1634" t="s">
        <v>10</v>
      </c>
      <c r="W1634" t="s">
        <v>53</v>
      </c>
      <c r="X1634" t="s">
        <v>1130</v>
      </c>
      <c r="Y1634" t="s">
        <v>1125</v>
      </c>
      <c r="Z1634" t="s">
        <v>1126</v>
      </c>
    </row>
    <row r="1635" spans="1:26" hidden="1" x14ac:dyDescent="0.35">
      <c r="A1635">
        <v>400040283</v>
      </c>
      <c r="B1635" s="19">
        <v>43616</v>
      </c>
      <c r="C1635">
        <v>5489168</v>
      </c>
      <c r="D1635">
        <v>1285566</v>
      </c>
      <c r="E1635">
        <v>275716</v>
      </c>
      <c r="F1635">
        <v>259714</v>
      </c>
      <c r="G1635">
        <v>165355</v>
      </c>
      <c r="H1635" t="s">
        <v>49</v>
      </c>
      <c r="I1635" t="s">
        <v>20443</v>
      </c>
      <c r="J1635" t="s">
        <v>20444</v>
      </c>
      <c r="K1635" t="s">
        <v>11574</v>
      </c>
      <c r="L1635" t="s">
        <v>20445</v>
      </c>
      <c r="M1635" t="s">
        <v>49</v>
      </c>
      <c r="N1635" t="s">
        <v>20446</v>
      </c>
      <c r="O1635" t="s">
        <v>49</v>
      </c>
      <c r="P1635" t="s">
        <v>19630</v>
      </c>
      <c r="Q1635" t="s">
        <v>8943</v>
      </c>
      <c r="R1635" t="s">
        <v>20447</v>
      </c>
      <c r="S1635" t="s">
        <v>20448</v>
      </c>
      <c r="T1635" t="s">
        <v>20449</v>
      </c>
      <c r="U1635" t="s">
        <v>20450</v>
      </c>
      <c r="V1635" t="s">
        <v>10</v>
      </c>
      <c r="W1635" t="s">
        <v>53</v>
      </c>
      <c r="X1635" t="s">
        <v>1332</v>
      </c>
      <c r="Y1635" t="s">
        <v>1125</v>
      </c>
      <c r="Z1635" t="s">
        <v>1326</v>
      </c>
    </row>
    <row r="1636" spans="1:26" hidden="1" x14ac:dyDescent="0.35">
      <c r="A1636">
        <v>400040283</v>
      </c>
      <c r="B1636" s="19">
        <v>45291</v>
      </c>
      <c r="C1636">
        <v>575435030</v>
      </c>
      <c r="D1636">
        <v>178681823</v>
      </c>
      <c r="E1636">
        <v>42087624</v>
      </c>
      <c r="F1636">
        <v>28087321</v>
      </c>
      <c r="G1636">
        <v>20104639</v>
      </c>
      <c r="H1636" t="s">
        <v>49</v>
      </c>
      <c r="I1636" t="s">
        <v>20451</v>
      </c>
      <c r="J1636" t="s">
        <v>20452</v>
      </c>
      <c r="K1636" t="s">
        <v>20453</v>
      </c>
      <c r="L1636" t="s">
        <v>20454</v>
      </c>
      <c r="M1636" t="s">
        <v>4388</v>
      </c>
      <c r="N1636" t="s">
        <v>10469</v>
      </c>
      <c r="O1636" t="s">
        <v>49</v>
      </c>
      <c r="P1636" t="s">
        <v>14913</v>
      </c>
      <c r="Q1636" t="s">
        <v>20455</v>
      </c>
      <c r="R1636" t="s">
        <v>20456</v>
      </c>
      <c r="S1636" t="s">
        <v>20457</v>
      </c>
      <c r="T1636" t="s">
        <v>20458</v>
      </c>
      <c r="U1636" t="s">
        <v>20459</v>
      </c>
      <c r="V1636" t="s">
        <v>10</v>
      </c>
      <c r="W1636" t="s">
        <v>53</v>
      </c>
      <c r="X1636" t="s">
        <v>1332</v>
      </c>
      <c r="Y1636" t="s">
        <v>1125</v>
      </c>
      <c r="Z1636" t="s">
        <v>1326</v>
      </c>
    </row>
    <row r="1637" spans="1:26" hidden="1" x14ac:dyDescent="0.35">
      <c r="A1637">
        <v>398404194</v>
      </c>
      <c r="B1637" s="19">
        <v>45657</v>
      </c>
      <c r="C1637">
        <v>362967367</v>
      </c>
      <c r="D1637">
        <v>217835307</v>
      </c>
      <c r="E1637">
        <v>40503444</v>
      </c>
      <c r="F1637">
        <v>28014661</v>
      </c>
      <c r="G1637">
        <v>22390091</v>
      </c>
      <c r="H1637" t="s">
        <v>222</v>
      </c>
      <c r="I1637" t="s">
        <v>20460</v>
      </c>
      <c r="J1637" t="s">
        <v>20461</v>
      </c>
      <c r="K1637" t="s">
        <v>20462</v>
      </c>
      <c r="L1637" t="s">
        <v>20463</v>
      </c>
      <c r="M1637" t="s">
        <v>20464</v>
      </c>
      <c r="N1637" t="s">
        <v>20465</v>
      </c>
      <c r="O1637" t="s">
        <v>49</v>
      </c>
      <c r="P1637" t="s">
        <v>20466</v>
      </c>
      <c r="Q1637" t="s">
        <v>20467</v>
      </c>
      <c r="R1637" t="s">
        <v>20468</v>
      </c>
      <c r="S1637" t="s">
        <v>20469</v>
      </c>
      <c r="T1637" t="s">
        <v>20470</v>
      </c>
      <c r="U1637" t="s">
        <v>20471</v>
      </c>
      <c r="V1637" t="s">
        <v>10</v>
      </c>
      <c r="W1637" t="s">
        <v>53</v>
      </c>
      <c r="X1637" t="s">
        <v>1445</v>
      </c>
      <c r="Y1637" t="s">
        <v>1389</v>
      </c>
      <c r="Z1637" t="s">
        <v>1446</v>
      </c>
    </row>
    <row r="1638" spans="1:26" hidden="1" x14ac:dyDescent="0.35">
      <c r="A1638">
        <v>330658345</v>
      </c>
      <c r="B1638" s="19">
        <v>45291</v>
      </c>
      <c r="C1638">
        <v>49147082</v>
      </c>
      <c r="D1638">
        <v>16995699</v>
      </c>
      <c r="E1638">
        <v>4468564</v>
      </c>
      <c r="F1638">
        <v>2912307</v>
      </c>
      <c r="G1638">
        <v>2064500</v>
      </c>
      <c r="H1638" t="s">
        <v>8510</v>
      </c>
      <c r="I1638" t="s">
        <v>20472</v>
      </c>
      <c r="J1638" t="s">
        <v>20473</v>
      </c>
      <c r="K1638" t="s">
        <v>20474</v>
      </c>
      <c r="L1638" t="s">
        <v>20475</v>
      </c>
      <c r="M1638" t="s">
        <v>3895</v>
      </c>
      <c r="N1638" t="s">
        <v>13044</v>
      </c>
      <c r="O1638" t="s">
        <v>3866</v>
      </c>
      <c r="P1638" t="s">
        <v>2376</v>
      </c>
      <c r="Q1638" t="s">
        <v>20476</v>
      </c>
      <c r="R1638" t="s">
        <v>20477</v>
      </c>
      <c r="S1638" t="s">
        <v>20478</v>
      </c>
      <c r="T1638" t="s">
        <v>20479</v>
      </c>
      <c r="U1638" t="s">
        <v>16394</v>
      </c>
      <c r="V1638" t="s">
        <v>10</v>
      </c>
      <c r="W1638" t="s">
        <v>53</v>
      </c>
      <c r="X1638" t="s">
        <v>1102</v>
      </c>
      <c r="Y1638" t="s">
        <v>1001</v>
      </c>
      <c r="Z1638" t="s">
        <v>1052</v>
      </c>
    </row>
    <row r="1639" spans="1:26" hidden="1" x14ac:dyDescent="0.35">
      <c r="A1639">
        <v>398545608</v>
      </c>
      <c r="B1639" s="19">
        <v>44286</v>
      </c>
      <c r="C1639">
        <v>54296619</v>
      </c>
      <c r="D1639">
        <v>22432048</v>
      </c>
      <c r="E1639">
        <v>4128194</v>
      </c>
      <c r="F1639">
        <v>3112735</v>
      </c>
      <c r="G1639">
        <v>1911234</v>
      </c>
      <c r="H1639" t="s">
        <v>20480</v>
      </c>
      <c r="I1639" t="s">
        <v>20481</v>
      </c>
      <c r="J1639" t="s">
        <v>2814</v>
      </c>
      <c r="K1639" t="s">
        <v>20482</v>
      </c>
      <c r="L1639" t="s">
        <v>20483</v>
      </c>
      <c r="M1639" t="s">
        <v>11558</v>
      </c>
      <c r="N1639" t="s">
        <v>20484</v>
      </c>
      <c r="O1639" t="s">
        <v>20485</v>
      </c>
      <c r="P1639" t="s">
        <v>20486</v>
      </c>
      <c r="Q1639" t="s">
        <v>20487</v>
      </c>
      <c r="R1639" t="s">
        <v>19740</v>
      </c>
      <c r="S1639" t="s">
        <v>20488</v>
      </c>
      <c r="T1639" t="s">
        <v>20489</v>
      </c>
      <c r="U1639" t="s">
        <v>6600</v>
      </c>
      <c r="V1639" t="s">
        <v>10</v>
      </c>
      <c r="W1639" t="s">
        <v>53</v>
      </c>
      <c r="X1639" t="s">
        <v>1529</v>
      </c>
      <c r="Y1639" t="s">
        <v>1484</v>
      </c>
      <c r="Z1639" t="s">
        <v>1485</v>
      </c>
    </row>
    <row r="1640" spans="1:26" hidden="1" x14ac:dyDescent="0.35">
      <c r="A1640">
        <v>542014428</v>
      </c>
      <c r="B1640" s="19">
        <v>44561</v>
      </c>
      <c r="C1640">
        <v>2154711736</v>
      </c>
      <c r="D1640">
        <v>1176340030</v>
      </c>
      <c r="E1640">
        <v>193431654</v>
      </c>
      <c r="F1640">
        <v>120808151</v>
      </c>
      <c r="G1640">
        <v>80266664</v>
      </c>
      <c r="H1640" t="s">
        <v>12105</v>
      </c>
      <c r="I1640" t="s">
        <v>20490</v>
      </c>
      <c r="J1640" t="s">
        <v>20491</v>
      </c>
      <c r="K1640" t="s">
        <v>20492</v>
      </c>
      <c r="L1640" t="s">
        <v>16878</v>
      </c>
      <c r="M1640" t="s">
        <v>4912</v>
      </c>
      <c r="N1640" t="s">
        <v>20493</v>
      </c>
      <c r="O1640" t="s">
        <v>13915</v>
      </c>
      <c r="P1640" t="s">
        <v>20494</v>
      </c>
      <c r="Q1640" t="s">
        <v>7333</v>
      </c>
      <c r="R1640" t="s">
        <v>20495</v>
      </c>
      <c r="S1640" t="s">
        <v>20496</v>
      </c>
      <c r="T1640" t="s">
        <v>20497</v>
      </c>
      <c r="U1640" t="s">
        <v>20498</v>
      </c>
      <c r="V1640" t="s">
        <v>10</v>
      </c>
      <c r="W1640" t="s">
        <v>53</v>
      </c>
      <c r="X1640" t="s">
        <v>745</v>
      </c>
      <c r="Y1640" t="s">
        <v>509</v>
      </c>
      <c r="Z1640" t="s">
        <v>746</v>
      </c>
    </row>
    <row r="1641" spans="1:26" hidden="1" x14ac:dyDescent="0.35">
      <c r="A1641">
        <v>552004236</v>
      </c>
      <c r="B1641" s="19">
        <v>44926</v>
      </c>
      <c r="C1641">
        <v>223554516</v>
      </c>
      <c r="D1641">
        <v>73710880</v>
      </c>
      <c r="E1641">
        <v>11479830</v>
      </c>
      <c r="F1641">
        <v>9055615</v>
      </c>
      <c r="G1641">
        <v>6669401</v>
      </c>
      <c r="H1641" t="s">
        <v>49</v>
      </c>
      <c r="I1641" t="s">
        <v>20499</v>
      </c>
      <c r="J1641" t="s">
        <v>20500</v>
      </c>
      <c r="K1641" t="s">
        <v>20501</v>
      </c>
      <c r="L1641" t="s">
        <v>20502</v>
      </c>
      <c r="M1641" t="s">
        <v>20503</v>
      </c>
      <c r="N1641" t="s">
        <v>12172</v>
      </c>
      <c r="O1641" t="s">
        <v>49</v>
      </c>
      <c r="P1641" t="s">
        <v>15896</v>
      </c>
      <c r="Q1641" t="s">
        <v>3497</v>
      </c>
      <c r="R1641" t="s">
        <v>20504</v>
      </c>
      <c r="S1641" t="s">
        <v>20505</v>
      </c>
      <c r="T1641" t="s">
        <v>20506</v>
      </c>
      <c r="U1641" t="s">
        <v>7979</v>
      </c>
      <c r="V1641" t="s">
        <v>10</v>
      </c>
      <c r="W1641" t="s">
        <v>53</v>
      </c>
      <c r="X1641" t="s">
        <v>533</v>
      </c>
      <c r="Y1641" t="s">
        <v>509</v>
      </c>
      <c r="Z1641" t="s">
        <v>529</v>
      </c>
    </row>
    <row r="1642" spans="1:26" hidden="1" x14ac:dyDescent="0.35">
      <c r="A1642">
        <v>509553459</v>
      </c>
      <c r="B1642" s="19">
        <v>43100</v>
      </c>
      <c r="C1642">
        <v>1871663888</v>
      </c>
      <c r="D1642">
        <v>709097853</v>
      </c>
      <c r="E1642">
        <v>518006983</v>
      </c>
      <c r="F1642">
        <v>448066101</v>
      </c>
      <c r="G1642">
        <v>406873884</v>
      </c>
      <c r="H1642" t="s">
        <v>20507</v>
      </c>
      <c r="I1642" t="s">
        <v>20508</v>
      </c>
      <c r="J1642" t="s">
        <v>20509</v>
      </c>
      <c r="K1642" t="s">
        <v>20510</v>
      </c>
      <c r="L1642" t="s">
        <v>20511</v>
      </c>
      <c r="M1642" t="s">
        <v>20512</v>
      </c>
      <c r="N1642" t="s">
        <v>20513</v>
      </c>
      <c r="O1642" t="s">
        <v>17466</v>
      </c>
      <c r="P1642" t="s">
        <v>20514</v>
      </c>
      <c r="Q1642" t="s">
        <v>20515</v>
      </c>
      <c r="R1642" t="s">
        <v>20516</v>
      </c>
      <c r="S1642" t="s">
        <v>20517</v>
      </c>
      <c r="T1642" t="s">
        <v>20518</v>
      </c>
      <c r="U1642" t="s">
        <v>20519</v>
      </c>
      <c r="V1642" t="s">
        <v>10</v>
      </c>
      <c r="W1642" t="s">
        <v>53</v>
      </c>
      <c r="X1642" t="s">
        <v>798</v>
      </c>
      <c r="Y1642" t="s">
        <v>771</v>
      </c>
      <c r="Z1642" t="s">
        <v>799</v>
      </c>
    </row>
    <row r="1643" spans="1:26" hidden="1" x14ac:dyDescent="0.35">
      <c r="A1643">
        <v>433935764</v>
      </c>
      <c r="B1643" s="19">
        <v>44561</v>
      </c>
      <c r="C1643">
        <v>126797710</v>
      </c>
      <c r="D1643">
        <v>50713297</v>
      </c>
      <c r="E1643">
        <v>2408630</v>
      </c>
      <c r="F1643">
        <v>2346707</v>
      </c>
      <c r="G1643">
        <v>757546</v>
      </c>
      <c r="H1643" t="s">
        <v>9427</v>
      </c>
      <c r="I1643" t="s">
        <v>20520</v>
      </c>
      <c r="J1643" t="s">
        <v>20521</v>
      </c>
      <c r="K1643" t="s">
        <v>20522</v>
      </c>
      <c r="L1643" t="s">
        <v>20523</v>
      </c>
      <c r="M1643" t="s">
        <v>20524</v>
      </c>
      <c r="N1643" t="s">
        <v>4108</v>
      </c>
      <c r="O1643" t="s">
        <v>6487</v>
      </c>
      <c r="P1643" t="s">
        <v>20525</v>
      </c>
      <c r="Q1643" t="s">
        <v>9089</v>
      </c>
      <c r="R1643" t="s">
        <v>20526</v>
      </c>
      <c r="S1643" t="s">
        <v>20527</v>
      </c>
      <c r="T1643" t="s">
        <v>20528</v>
      </c>
      <c r="U1643" t="s">
        <v>20529</v>
      </c>
      <c r="V1643" t="s">
        <v>10</v>
      </c>
      <c r="W1643" t="s">
        <v>53</v>
      </c>
      <c r="X1643" t="s">
        <v>616</v>
      </c>
      <c r="Y1643" t="s">
        <v>509</v>
      </c>
      <c r="Z1643" t="s">
        <v>612</v>
      </c>
    </row>
    <row r="1644" spans="1:26" hidden="1" x14ac:dyDescent="0.35">
      <c r="A1644">
        <v>815063904</v>
      </c>
      <c r="B1644" s="19">
        <v>43830</v>
      </c>
      <c r="C1644">
        <v>331758561</v>
      </c>
      <c r="D1644">
        <v>39321930</v>
      </c>
      <c r="E1644">
        <v>-5178816</v>
      </c>
      <c r="F1644">
        <v>-4599554</v>
      </c>
      <c r="G1644">
        <v>-4663944</v>
      </c>
      <c r="H1644" t="s">
        <v>49</v>
      </c>
      <c r="I1644" t="s">
        <v>20530</v>
      </c>
      <c r="J1644" t="s">
        <v>67</v>
      </c>
      <c r="K1644" t="s">
        <v>20531</v>
      </c>
      <c r="L1644" t="s">
        <v>145</v>
      </c>
      <c r="M1644" t="s">
        <v>20532</v>
      </c>
      <c r="N1644" t="s">
        <v>12926</v>
      </c>
      <c r="O1644" t="s">
        <v>49</v>
      </c>
      <c r="P1644" t="s">
        <v>15777</v>
      </c>
      <c r="Q1644" t="s">
        <v>20533</v>
      </c>
      <c r="R1644" t="s">
        <v>20534</v>
      </c>
      <c r="S1644" t="s">
        <v>20535</v>
      </c>
      <c r="T1644" t="s">
        <v>20536</v>
      </c>
      <c r="U1644" t="s">
        <v>20537</v>
      </c>
      <c r="V1644" t="s">
        <v>10</v>
      </c>
      <c r="W1644" t="s">
        <v>53</v>
      </c>
      <c r="X1644" t="s">
        <v>1184</v>
      </c>
      <c r="Y1644" t="s">
        <v>1125</v>
      </c>
      <c r="Z1644" t="s">
        <v>1174</v>
      </c>
    </row>
    <row r="1645" spans="1:26" hidden="1" x14ac:dyDescent="0.35">
      <c r="A1645">
        <v>572149169</v>
      </c>
      <c r="B1645" s="19">
        <v>42735</v>
      </c>
      <c r="C1645">
        <v>255228172</v>
      </c>
      <c r="D1645">
        <v>148090728</v>
      </c>
      <c r="E1645">
        <v>38168976</v>
      </c>
      <c r="F1645">
        <v>29613224</v>
      </c>
      <c r="G1645">
        <v>18027895</v>
      </c>
      <c r="H1645" t="s">
        <v>227</v>
      </c>
      <c r="I1645" t="s">
        <v>20538</v>
      </c>
      <c r="J1645" t="s">
        <v>274</v>
      </c>
      <c r="K1645" t="s">
        <v>20539</v>
      </c>
      <c r="L1645" t="s">
        <v>20540</v>
      </c>
      <c r="M1645" t="s">
        <v>20541</v>
      </c>
      <c r="N1645" t="s">
        <v>20542</v>
      </c>
      <c r="O1645" t="s">
        <v>3581</v>
      </c>
      <c r="P1645" t="s">
        <v>9607</v>
      </c>
      <c r="Q1645" t="s">
        <v>20543</v>
      </c>
      <c r="R1645" t="s">
        <v>20544</v>
      </c>
      <c r="S1645" t="s">
        <v>20545</v>
      </c>
      <c r="T1645" t="s">
        <v>20546</v>
      </c>
      <c r="U1645" t="s">
        <v>20547</v>
      </c>
      <c r="V1645" t="s">
        <v>10</v>
      </c>
      <c r="W1645" t="s">
        <v>53</v>
      </c>
      <c r="X1645" t="s">
        <v>614</v>
      </c>
      <c r="Y1645" t="s">
        <v>509</v>
      </c>
      <c r="Z1645" t="s">
        <v>612</v>
      </c>
    </row>
    <row r="1646" spans="1:26" hidden="1" x14ac:dyDescent="0.35">
      <c r="A1646">
        <v>401239868</v>
      </c>
      <c r="B1646" s="19">
        <v>45657</v>
      </c>
      <c r="C1646">
        <v>230170323</v>
      </c>
      <c r="D1646">
        <v>58704242</v>
      </c>
      <c r="E1646">
        <v>-318170</v>
      </c>
      <c r="F1646">
        <v>17531527</v>
      </c>
      <c r="G1646">
        <v>13397509</v>
      </c>
      <c r="H1646" t="s">
        <v>20548</v>
      </c>
      <c r="I1646" t="s">
        <v>20549</v>
      </c>
      <c r="J1646" t="s">
        <v>20550</v>
      </c>
      <c r="K1646" t="s">
        <v>20551</v>
      </c>
      <c r="L1646" t="s">
        <v>20552</v>
      </c>
      <c r="M1646" t="s">
        <v>20553</v>
      </c>
      <c r="N1646" t="s">
        <v>7222</v>
      </c>
      <c r="O1646" t="s">
        <v>20554</v>
      </c>
      <c r="P1646" t="s">
        <v>18146</v>
      </c>
      <c r="Q1646" t="s">
        <v>20555</v>
      </c>
      <c r="R1646" t="s">
        <v>20556</v>
      </c>
      <c r="S1646" t="s">
        <v>20557</v>
      </c>
      <c r="T1646" t="s">
        <v>20558</v>
      </c>
      <c r="U1646" t="s">
        <v>20559</v>
      </c>
      <c r="V1646" t="s">
        <v>10</v>
      </c>
      <c r="W1646" t="s">
        <v>53</v>
      </c>
      <c r="X1646" t="s">
        <v>1060</v>
      </c>
      <c r="Y1646" t="s">
        <v>1001</v>
      </c>
      <c r="Z1646" t="s">
        <v>1052</v>
      </c>
    </row>
    <row r="1647" spans="1:26" hidden="1" x14ac:dyDescent="0.35">
      <c r="A1647">
        <v>434057261</v>
      </c>
      <c r="B1647" s="19">
        <v>44926</v>
      </c>
      <c r="C1647">
        <v>33841377</v>
      </c>
      <c r="D1647">
        <v>5394678</v>
      </c>
      <c r="E1647">
        <v>278508</v>
      </c>
      <c r="F1647">
        <v>279617</v>
      </c>
      <c r="G1647">
        <v>0</v>
      </c>
      <c r="H1647" t="s">
        <v>6118</v>
      </c>
      <c r="I1647" t="s">
        <v>20560</v>
      </c>
      <c r="J1647" t="s">
        <v>67</v>
      </c>
      <c r="K1647" t="s">
        <v>15494</v>
      </c>
      <c r="L1647" t="s">
        <v>20561</v>
      </c>
      <c r="M1647" t="s">
        <v>8109</v>
      </c>
      <c r="N1647" t="s">
        <v>8710</v>
      </c>
      <c r="O1647" t="s">
        <v>153</v>
      </c>
      <c r="P1647" t="s">
        <v>11983</v>
      </c>
      <c r="Q1647" t="s">
        <v>4894</v>
      </c>
      <c r="R1647" t="s">
        <v>20562</v>
      </c>
      <c r="S1647" t="s">
        <v>149</v>
      </c>
      <c r="T1647" t="s">
        <v>20563</v>
      </c>
      <c r="U1647" t="s">
        <v>20564</v>
      </c>
      <c r="V1647" t="s">
        <v>10</v>
      </c>
      <c r="W1647" t="s">
        <v>53</v>
      </c>
      <c r="X1647" t="s">
        <v>1270</v>
      </c>
      <c r="Y1647" t="s">
        <v>1125</v>
      </c>
      <c r="Z1647" t="s">
        <v>1174</v>
      </c>
    </row>
    <row r="1648" spans="1:26" hidden="1" x14ac:dyDescent="0.35">
      <c r="A1648">
        <v>509277828</v>
      </c>
      <c r="B1648" s="19">
        <v>45657</v>
      </c>
      <c r="C1648">
        <v>49630878</v>
      </c>
      <c r="D1648">
        <v>27971928</v>
      </c>
      <c r="E1648">
        <v>6988004</v>
      </c>
      <c r="F1648">
        <v>4100747</v>
      </c>
      <c r="G1648">
        <v>2949977</v>
      </c>
      <c r="H1648" t="s">
        <v>49</v>
      </c>
      <c r="I1648" t="s">
        <v>20565</v>
      </c>
      <c r="J1648" t="s">
        <v>18151</v>
      </c>
      <c r="K1648" t="s">
        <v>20566</v>
      </c>
      <c r="L1648" t="s">
        <v>20567</v>
      </c>
      <c r="M1648" t="s">
        <v>20568</v>
      </c>
      <c r="N1648" t="s">
        <v>20569</v>
      </c>
      <c r="O1648" t="s">
        <v>49</v>
      </c>
      <c r="P1648" t="s">
        <v>14615</v>
      </c>
      <c r="Q1648" t="s">
        <v>20570</v>
      </c>
      <c r="R1648" t="s">
        <v>20571</v>
      </c>
      <c r="S1648" t="s">
        <v>20572</v>
      </c>
      <c r="T1648" t="s">
        <v>20573</v>
      </c>
      <c r="U1648" t="s">
        <v>20574</v>
      </c>
      <c r="V1648" t="s">
        <v>10</v>
      </c>
      <c r="W1648" t="s">
        <v>53</v>
      </c>
      <c r="X1648" t="s">
        <v>1110</v>
      </c>
      <c r="Y1648" t="s">
        <v>1001</v>
      </c>
      <c r="Z1648" t="s">
        <v>1052</v>
      </c>
    </row>
    <row r="1649" spans="1:26" hidden="1" x14ac:dyDescent="0.35">
      <c r="A1649">
        <v>574500922</v>
      </c>
      <c r="B1649" s="19">
        <v>44377</v>
      </c>
      <c r="C1649">
        <v>34395502</v>
      </c>
      <c r="D1649">
        <v>8240467</v>
      </c>
      <c r="E1649">
        <v>1565890</v>
      </c>
      <c r="F1649">
        <v>1009134</v>
      </c>
      <c r="G1649">
        <v>492651</v>
      </c>
      <c r="H1649" t="s">
        <v>20575</v>
      </c>
      <c r="I1649" t="s">
        <v>20576</v>
      </c>
      <c r="J1649" t="s">
        <v>20577</v>
      </c>
      <c r="K1649" t="s">
        <v>20578</v>
      </c>
      <c r="L1649" t="s">
        <v>20579</v>
      </c>
      <c r="M1649" t="s">
        <v>20580</v>
      </c>
      <c r="N1649" t="s">
        <v>7323</v>
      </c>
      <c r="O1649" t="s">
        <v>4491</v>
      </c>
      <c r="P1649" t="s">
        <v>17614</v>
      </c>
      <c r="Q1649" t="s">
        <v>13772</v>
      </c>
      <c r="R1649" t="s">
        <v>20581</v>
      </c>
      <c r="S1649" t="s">
        <v>20582</v>
      </c>
      <c r="T1649" t="s">
        <v>20583</v>
      </c>
      <c r="U1649" t="s">
        <v>20584</v>
      </c>
      <c r="V1649" t="s">
        <v>10</v>
      </c>
      <c r="W1649" t="s">
        <v>53</v>
      </c>
      <c r="X1649" t="s">
        <v>1854</v>
      </c>
      <c r="Y1649" t="s">
        <v>1803</v>
      </c>
      <c r="Z1649" t="s">
        <v>1838</v>
      </c>
    </row>
    <row r="1650" spans="1:26" hidden="1" x14ac:dyDescent="0.35">
      <c r="A1650">
        <v>576650865</v>
      </c>
      <c r="B1650" s="19">
        <v>44561</v>
      </c>
      <c r="C1650">
        <v>82440990</v>
      </c>
      <c r="D1650">
        <v>13644066</v>
      </c>
      <c r="E1650">
        <v>580460</v>
      </c>
      <c r="F1650">
        <v>682571</v>
      </c>
      <c r="G1650">
        <v>544979</v>
      </c>
      <c r="H1650" t="s">
        <v>49</v>
      </c>
      <c r="I1650" t="s">
        <v>20585</v>
      </c>
      <c r="J1650" t="s">
        <v>20586</v>
      </c>
      <c r="K1650" t="s">
        <v>20587</v>
      </c>
      <c r="L1650" t="s">
        <v>20588</v>
      </c>
      <c r="M1650" t="s">
        <v>2664</v>
      </c>
      <c r="N1650" t="s">
        <v>3426</v>
      </c>
      <c r="O1650" t="s">
        <v>49</v>
      </c>
      <c r="P1650" t="s">
        <v>20589</v>
      </c>
      <c r="Q1650" t="s">
        <v>4519</v>
      </c>
      <c r="R1650" t="s">
        <v>20590</v>
      </c>
      <c r="S1650" t="s">
        <v>20591</v>
      </c>
      <c r="T1650" t="s">
        <v>20592</v>
      </c>
      <c r="U1650" t="s">
        <v>20593</v>
      </c>
      <c r="V1650" t="s">
        <v>10</v>
      </c>
      <c r="W1650" t="s">
        <v>53</v>
      </c>
      <c r="X1650" t="s">
        <v>1835</v>
      </c>
      <c r="Y1650" t="s">
        <v>1803</v>
      </c>
      <c r="Z1650" t="s">
        <v>1827</v>
      </c>
    </row>
    <row r="1651" spans="1:26" hidden="1" x14ac:dyDescent="0.35">
      <c r="A1651">
        <v>343397782</v>
      </c>
      <c r="B1651" s="19">
        <v>45351</v>
      </c>
      <c r="C1651">
        <v>106254884</v>
      </c>
      <c r="D1651">
        <v>40380413</v>
      </c>
      <c r="E1651">
        <v>5810596</v>
      </c>
      <c r="F1651">
        <v>4322787</v>
      </c>
      <c r="G1651">
        <v>2630287</v>
      </c>
      <c r="H1651" t="s">
        <v>13699</v>
      </c>
      <c r="I1651" t="s">
        <v>20594</v>
      </c>
      <c r="J1651" t="s">
        <v>20595</v>
      </c>
      <c r="K1651" t="s">
        <v>20596</v>
      </c>
      <c r="L1651" t="s">
        <v>20597</v>
      </c>
      <c r="M1651" t="s">
        <v>13707</v>
      </c>
      <c r="N1651" t="s">
        <v>19089</v>
      </c>
      <c r="O1651" t="s">
        <v>2131</v>
      </c>
      <c r="P1651" t="s">
        <v>20484</v>
      </c>
      <c r="Q1651" t="s">
        <v>15189</v>
      </c>
      <c r="R1651" t="s">
        <v>20598</v>
      </c>
      <c r="S1651" t="s">
        <v>20599</v>
      </c>
      <c r="T1651" t="s">
        <v>20600</v>
      </c>
      <c r="U1651" t="s">
        <v>20601</v>
      </c>
      <c r="V1651" t="s">
        <v>10</v>
      </c>
      <c r="W1651" t="s">
        <v>53</v>
      </c>
      <c r="X1651" t="s">
        <v>688</v>
      </c>
      <c r="Y1651" t="s">
        <v>509</v>
      </c>
      <c r="Z1651" t="s">
        <v>666</v>
      </c>
    </row>
    <row r="1652" spans="1:26" hidden="1" x14ac:dyDescent="0.35">
      <c r="A1652">
        <v>414879619</v>
      </c>
      <c r="B1652" s="19">
        <v>43646</v>
      </c>
      <c r="C1652">
        <v>77223250</v>
      </c>
      <c r="D1652">
        <v>28388010</v>
      </c>
      <c r="E1652">
        <v>3513036</v>
      </c>
      <c r="F1652">
        <v>-167227</v>
      </c>
      <c r="G1652">
        <v>319813</v>
      </c>
      <c r="H1652" t="s">
        <v>20602</v>
      </c>
      <c r="I1652" t="s">
        <v>20603</v>
      </c>
      <c r="J1652" t="s">
        <v>20604</v>
      </c>
      <c r="K1652" t="s">
        <v>20605</v>
      </c>
      <c r="L1652" t="s">
        <v>20606</v>
      </c>
      <c r="M1652" t="s">
        <v>20607</v>
      </c>
      <c r="N1652" t="s">
        <v>20608</v>
      </c>
      <c r="O1652" t="s">
        <v>20609</v>
      </c>
      <c r="P1652" t="s">
        <v>20610</v>
      </c>
      <c r="Q1652" t="s">
        <v>16176</v>
      </c>
      <c r="R1652" t="s">
        <v>20611</v>
      </c>
      <c r="S1652" t="s">
        <v>20612</v>
      </c>
      <c r="T1652" t="s">
        <v>20613</v>
      </c>
      <c r="U1652" t="s">
        <v>20614</v>
      </c>
      <c r="V1652" t="s">
        <v>10</v>
      </c>
      <c r="W1652" t="s">
        <v>53</v>
      </c>
      <c r="X1652" t="s">
        <v>1416</v>
      </c>
      <c r="Y1652" t="s">
        <v>1389</v>
      </c>
      <c r="Z1652" t="s">
        <v>1390</v>
      </c>
    </row>
    <row r="1653" spans="1:26" hidden="1" x14ac:dyDescent="0.35">
      <c r="A1653">
        <v>702034398</v>
      </c>
      <c r="B1653" s="19">
        <v>42735</v>
      </c>
      <c r="C1653">
        <v>275628019</v>
      </c>
      <c r="D1653">
        <v>147740376</v>
      </c>
      <c r="E1653">
        <v>11022230</v>
      </c>
      <c r="F1653">
        <v>7982077</v>
      </c>
      <c r="G1653">
        <v>4428565</v>
      </c>
      <c r="H1653" t="s">
        <v>20615</v>
      </c>
      <c r="I1653" t="s">
        <v>20616</v>
      </c>
      <c r="J1653" t="s">
        <v>20617</v>
      </c>
      <c r="K1653" t="s">
        <v>20618</v>
      </c>
      <c r="L1653" t="s">
        <v>20619</v>
      </c>
      <c r="M1653" t="s">
        <v>20620</v>
      </c>
      <c r="N1653" t="s">
        <v>9331</v>
      </c>
      <c r="O1653" t="s">
        <v>18054</v>
      </c>
      <c r="P1653" t="s">
        <v>12633</v>
      </c>
      <c r="Q1653" t="s">
        <v>20621</v>
      </c>
      <c r="R1653" t="s">
        <v>20622</v>
      </c>
      <c r="S1653" t="s">
        <v>20623</v>
      </c>
      <c r="T1653" t="s">
        <v>20624</v>
      </c>
      <c r="U1653" t="s">
        <v>20625</v>
      </c>
      <c r="V1653" t="s">
        <v>10</v>
      </c>
      <c r="W1653" t="s">
        <v>53</v>
      </c>
      <c r="X1653" t="s">
        <v>878</v>
      </c>
      <c r="Y1653" t="s">
        <v>771</v>
      </c>
      <c r="Z1653" t="s">
        <v>864</v>
      </c>
    </row>
    <row r="1654" spans="1:26" hidden="1" x14ac:dyDescent="0.35">
      <c r="A1654">
        <v>399539782</v>
      </c>
      <c r="B1654" s="19">
        <v>44196</v>
      </c>
      <c r="C1654">
        <v>53253206</v>
      </c>
      <c r="D1654">
        <v>20337982</v>
      </c>
      <c r="E1654">
        <v>4286750</v>
      </c>
      <c r="F1654">
        <v>850541</v>
      </c>
      <c r="G1654">
        <v>352755</v>
      </c>
      <c r="H1654" t="s">
        <v>20626</v>
      </c>
      <c r="I1654" t="s">
        <v>20627</v>
      </c>
      <c r="J1654" t="s">
        <v>20628</v>
      </c>
      <c r="K1654" t="s">
        <v>12437</v>
      </c>
      <c r="L1654" t="s">
        <v>20629</v>
      </c>
      <c r="M1654" t="s">
        <v>14148</v>
      </c>
      <c r="N1654" t="s">
        <v>3791</v>
      </c>
      <c r="O1654" t="s">
        <v>20630</v>
      </c>
      <c r="P1654" t="s">
        <v>20631</v>
      </c>
      <c r="Q1654" t="s">
        <v>19859</v>
      </c>
      <c r="R1654" t="s">
        <v>20632</v>
      </c>
      <c r="S1654" t="s">
        <v>20633</v>
      </c>
      <c r="T1654" t="s">
        <v>20634</v>
      </c>
      <c r="U1654" t="s">
        <v>20635</v>
      </c>
      <c r="V1654" t="s">
        <v>10</v>
      </c>
      <c r="W1654" t="s">
        <v>53</v>
      </c>
      <c r="X1654" t="s">
        <v>1464</v>
      </c>
      <c r="Y1654" t="s">
        <v>1389</v>
      </c>
      <c r="Z1654" t="s">
        <v>1446</v>
      </c>
    </row>
    <row r="1655" spans="1:26" hidden="1" x14ac:dyDescent="0.35">
      <c r="A1655">
        <v>399539782</v>
      </c>
      <c r="B1655" s="19">
        <v>44926</v>
      </c>
      <c r="C1655">
        <v>62366837</v>
      </c>
      <c r="D1655">
        <v>25101378</v>
      </c>
      <c r="E1655">
        <v>8704570</v>
      </c>
      <c r="F1655">
        <v>4247050</v>
      </c>
      <c r="G1655">
        <v>3115554</v>
      </c>
      <c r="H1655" t="s">
        <v>20636</v>
      </c>
      <c r="I1655" t="s">
        <v>20637</v>
      </c>
      <c r="J1655" t="s">
        <v>20638</v>
      </c>
      <c r="K1655" t="s">
        <v>20639</v>
      </c>
      <c r="L1655" t="s">
        <v>20640</v>
      </c>
      <c r="M1655" t="s">
        <v>10264</v>
      </c>
      <c r="N1655" t="s">
        <v>20641</v>
      </c>
      <c r="O1655" t="s">
        <v>133</v>
      </c>
      <c r="P1655" t="s">
        <v>20642</v>
      </c>
      <c r="Q1655" t="s">
        <v>20643</v>
      </c>
      <c r="R1655" t="s">
        <v>20644</v>
      </c>
      <c r="S1655" t="s">
        <v>20645</v>
      </c>
      <c r="T1655" t="s">
        <v>20646</v>
      </c>
      <c r="U1655" t="s">
        <v>20647</v>
      </c>
      <c r="V1655" t="s">
        <v>10</v>
      </c>
      <c r="W1655" t="s">
        <v>53</v>
      </c>
      <c r="X1655" t="s">
        <v>1464</v>
      </c>
      <c r="Y1655" t="s">
        <v>1389</v>
      </c>
      <c r="Z1655" t="s">
        <v>1446</v>
      </c>
    </row>
    <row r="1656" spans="1:26" hidden="1" x14ac:dyDescent="0.35">
      <c r="A1656">
        <v>705580108</v>
      </c>
      <c r="B1656" s="19">
        <v>42735</v>
      </c>
      <c r="C1656">
        <v>475541672</v>
      </c>
      <c r="D1656">
        <v>149093383</v>
      </c>
      <c r="E1656">
        <v>5237293</v>
      </c>
      <c r="F1656">
        <v>-4619339</v>
      </c>
      <c r="G1656">
        <v>-19575937</v>
      </c>
      <c r="H1656" t="s">
        <v>20648</v>
      </c>
      <c r="I1656" t="s">
        <v>20649</v>
      </c>
      <c r="J1656" t="s">
        <v>20650</v>
      </c>
      <c r="K1656" t="s">
        <v>20651</v>
      </c>
      <c r="L1656" t="s">
        <v>20652</v>
      </c>
      <c r="M1656" t="s">
        <v>20653</v>
      </c>
      <c r="N1656" t="s">
        <v>5080</v>
      </c>
      <c r="O1656" t="s">
        <v>5319</v>
      </c>
      <c r="P1656" t="s">
        <v>12764</v>
      </c>
      <c r="Q1656" t="s">
        <v>20654</v>
      </c>
      <c r="R1656" t="s">
        <v>18104</v>
      </c>
      <c r="S1656" t="s">
        <v>20655</v>
      </c>
      <c r="T1656" t="s">
        <v>20656</v>
      </c>
      <c r="U1656" t="s">
        <v>20657</v>
      </c>
      <c r="V1656" t="s">
        <v>10</v>
      </c>
      <c r="W1656" t="s">
        <v>53</v>
      </c>
      <c r="X1656" t="s">
        <v>1378</v>
      </c>
      <c r="Y1656" t="s">
        <v>1125</v>
      </c>
      <c r="Z1656" t="s">
        <v>1326</v>
      </c>
    </row>
    <row r="1657" spans="1:26" hidden="1" x14ac:dyDescent="0.35">
      <c r="A1657">
        <v>706220548</v>
      </c>
      <c r="B1657" s="19">
        <v>44377</v>
      </c>
      <c r="C1657">
        <v>91774319</v>
      </c>
      <c r="D1657">
        <v>28161677</v>
      </c>
      <c r="E1657">
        <v>2886278</v>
      </c>
      <c r="F1657">
        <v>1253247</v>
      </c>
      <c r="G1657">
        <v>402276</v>
      </c>
      <c r="H1657" t="s">
        <v>20016</v>
      </c>
      <c r="I1657" t="s">
        <v>20658</v>
      </c>
      <c r="J1657" t="s">
        <v>20659</v>
      </c>
      <c r="K1657" t="s">
        <v>20660</v>
      </c>
      <c r="L1657" t="s">
        <v>16131</v>
      </c>
      <c r="M1657" t="s">
        <v>20661</v>
      </c>
      <c r="N1657" t="s">
        <v>13902</v>
      </c>
      <c r="O1657" t="s">
        <v>20662</v>
      </c>
      <c r="P1657" t="s">
        <v>254</v>
      </c>
      <c r="Q1657" t="s">
        <v>15442</v>
      </c>
      <c r="R1657" t="s">
        <v>20663</v>
      </c>
      <c r="S1657" t="s">
        <v>20664</v>
      </c>
      <c r="T1657" t="s">
        <v>20665</v>
      </c>
      <c r="U1657" t="s">
        <v>18541</v>
      </c>
      <c r="V1657" t="s">
        <v>10</v>
      </c>
      <c r="W1657" t="s">
        <v>53</v>
      </c>
      <c r="X1657" t="s">
        <v>1406</v>
      </c>
      <c r="Y1657" t="s">
        <v>1389</v>
      </c>
      <c r="Z1657" t="s">
        <v>1390</v>
      </c>
    </row>
    <row r="1658" spans="1:26" hidden="1" x14ac:dyDescent="0.35">
      <c r="A1658">
        <v>706220548</v>
      </c>
      <c r="B1658" s="19">
        <v>45473</v>
      </c>
      <c r="C1658">
        <v>134505655</v>
      </c>
      <c r="D1658">
        <v>22970008</v>
      </c>
      <c r="E1658">
        <v>5869706</v>
      </c>
      <c r="F1658">
        <v>3700562</v>
      </c>
      <c r="G1658">
        <v>537444</v>
      </c>
      <c r="H1658" t="s">
        <v>20666</v>
      </c>
      <c r="I1658" t="s">
        <v>20667</v>
      </c>
      <c r="J1658" t="s">
        <v>20668</v>
      </c>
      <c r="K1658" t="s">
        <v>20669</v>
      </c>
      <c r="L1658" t="s">
        <v>20670</v>
      </c>
      <c r="M1658" t="s">
        <v>15924</v>
      </c>
      <c r="N1658" t="s">
        <v>7630</v>
      </c>
      <c r="O1658" t="s">
        <v>49</v>
      </c>
      <c r="P1658" t="s">
        <v>20671</v>
      </c>
      <c r="Q1658" t="s">
        <v>20672</v>
      </c>
      <c r="R1658" t="s">
        <v>20673</v>
      </c>
      <c r="S1658" t="s">
        <v>20674</v>
      </c>
      <c r="T1658" t="s">
        <v>20675</v>
      </c>
      <c r="U1658" t="s">
        <v>20676</v>
      </c>
      <c r="V1658" t="s">
        <v>10</v>
      </c>
      <c r="W1658" t="s">
        <v>53</v>
      </c>
      <c r="X1658" t="s">
        <v>1406</v>
      </c>
      <c r="Y1658" t="s">
        <v>1389</v>
      </c>
      <c r="Z1658" t="s">
        <v>1390</v>
      </c>
    </row>
    <row r="1659" spans="1:26" hidden="1" x14ac:dyDescent="0.35">
      <c r="A1659">
        <v>393422357</v>
      </c>
      <c r="B1659" s="19">
        <v>43465</v>
      </c>
      <c r="C1659">
        <v>52927577</v>
      </c>
      <c r="D1659">
        <v>12344975</v>
      </c>
      <c r="E1659">
        <v>1347853</v>
      </c>
      <c r="F1659">
        <v>801722</v>
      </c>
      <c r="G1659">
        <v>576468</v>
      </c>
      <c r="H1659" t="s">
        <v>20677</v>
      </c>
      <c r="I1659" t="s">
        <v>20678</v>
      </c>
      <c r="J1659" t="s">
        <v>20679</v>
      </c>
      <c r="K1659" t="s">
        <v>20680</v>
      </c>
      <c r="L1659" t="s">
        <v>20681</v>
      </c>
      <c r="M1659" t="s">
        <v>20682</v>
      </c>
      <c r="N1659" t="s">
        <v>20683</v>
      </c>
      <c r="O1659" t="s">
        <v>20684</v>
      </c>
      <c r="P1659" t="s">
        <v>5571</v>
      </c>
      <c r="Q1659" t="s">
        <v>6135</v>
      </c>
      <c r="R1659" t="s">
        <v>20685</v>
      </c>
      <c r="S1659" t="s">
        <v>20686</v>
      </c>
      <c r="T1659" t="s">
        <v>20687</v>
      </c>
      <c r="U1659" t="s">
        <v>20688</v>
      </c>
      <c r="V1659" t="s">
        <v>10</v>
      </c>
      <c r="W1659" t="s">
        <v>53</v>
      </c>
      <c r="X1659" t="s">
        <v>1608</v>
      </c>
      <c r="Y1659" t="s">
        <v>1484</v>
      </c>
      <c r="Z1659" t="s">
        <v>1566</v>
      </c>
    </row>
    <row r="1660" spans="1:26" hidden="1" x14ac:dyDescent="0.35">
      <c r="A1660">
        <v>414594127</v>
      </c>
      <c r="B1660" s="19">
        <v>43100</v>
      </c>
      <c r="C1660">
        <v>27892445</v>
      </c>
      <c r="D1660">
        <v>11229948</v>
      </c>
      <c r="E1660">
        <v>322816</v>
      </c>
      <c r="F1660">
        <v>52255</v>
      </c>
      <c r="G1660">
        <v>239930</v>
      </c>
      <c r="H1660" t="s">
        <v>20689</v>
      </c>
      <c r="I1660" t="s">
        <v>20690</v>
      </c>
      <c r="J1660" t="s">
        <v>20691</v>
      </c>
      <c r="K1660" t="s">
        <v>20692</v>
      </c>
      <c r="L1660" t="s">
        <v>18691</v>
      </c>
      <c r="M1660" t="s">
        <v>20693</v>
      </c>
      <c r="N1660" t="s">
        <v>20044</v>
      </c>
      <c r="O1660" t="s">
        <v>20694</v>
      </c>
      <c r="P1660" t="s">
        <v>388</v>
      </c>
      <c r="Q1660" t="s">
        <v>10170</v>
      </c>
      <c r="R1660" t="s">
        <v>20695</v>
      </c>
      <c r="S1660" t="s">
        <v>20696</v>
      </c>
      <c r="T1660" t="s">
        <v>20697</v>
      </c>
      <c r="U1660" t="s">
        <v>20698</v>
      </c>
      <c r="V1660" t="s">
        <v>10</v>
      </c>
      <c r="W1660" t="s">
        <v>53</v>
      </c>
      <c r="X1660" t="s">
        <v>716</v>
      </c>
      <c r="Y1660" t="s">
        <v>509</v>
      </c>
      <c r="Z1660" t="s">
        <v>666</v>
      </c>
    </row>
    <row r="1661" spans="1:26" hidden="1" x14ac:dyDescent="0.35">
      <c r="A1661">
        <v>582141990</v>
      </c>
      <c r="B1661" s="19">
        <v>44196</v>
      </c>
      <c r="C1661">
        <v>96389546</v>
      </c>
      <c r="D1661">
        <v>49463841</v>
      </c>
      <c r="E1661">
        <v>12556752</v>
      </c>
      <c r="F1661">
        <v>11639859</v>
      </c>
      <c r="G1661">
        <v>8919462</v>
      </c>
      <c r="H1661" t="s">
        <v>10956</v>
      </c>
      <c r="I1661" t="s">
        <v>20699</v>
      </c>
      <c r="J1661" t="s">
        <v>9765</v>
      </c>
      <c r="K1661" t="s">
        <v>20700</v>
      </c>
      <c r="L1661" t="s">
        <v>20701</v>
      </c>
      <c r="M1661" t="s">
        <v>20702</v>
      </c>
      <c r="N1661" t="s">
        <v>20703</v>
      </c>
      <c r="O1661" t="s">
        <v>20704</v>
      </c>
      <c r="P1661" t="s">
        <v>20705</v>
      </c>
      <c r="Q1661" t="s">
        <v>20706</v>
      </c>
      <c r="R1661" t="s">
        <v>20707</v>
      </c>
      <c r="S1661" t="s">
        <v>20708</v>
      </c>
      <c r="T1661" t="s">
        <v>20709</v>
      </c>
      <c r="U1661" t="s">
        <v>20710</v>
      </c>
      <c r="V1661" t="s">
        <v>10</v>
      </c>
      <c r="W1661" t="s">
        <v>53</v>
      </c>
      <c r="X1661" t="s">
        <v>549</v>
      </c>
      <c r="Y1661" t="s">
        <v>509</v>
      </c>
      <c r="Z1661" t="s">
        <v>529</v>
      </c>
    </row>
    <row r="1662" spans="1:26" hidden="1" x14ac:dyDescent="0.35">
      <c r="A1662">
        <v>582141990</v>
      </c>
      <c r="B1662" s="19">
        <v>44926</v>
      </c>
      <c r="C1662">
        <v>97323411</v>
      </c>
      <c r="D1662">
        <v>63518444</v>
      </c>
      <c r="E1662">
        <v>18386396</v>
      </c>
      <c r="F1662">
        <v>16212805</v>
      </c>
      <c r="G1662">
        <v>15795345</v>
      </c>
      <c r="H1662" t="s">
        <v>20711</v>
      </c>
      <c r="I1662" t="s">
        <v>20712</v>
      </c>
      <c r="J1662" t="s">
        <v>7896</v>
      </c>
      <c r="K1662" t="s">
        <v>20713</v>
      </c>
      <c r="L1662" t="s">
        <v>20714</v>
      </c>
      <c r="M1662" t="s">
        <v>20715</v>
      </c>
      <c r="N1662" t="s">
        <v>20716</v>
      </c>
      <c r="O1662" t="s">
        <v>9490</v>
      </c>
      <c r="P1662" t="s">
        <v>17597</v>
      </c>
      <c r="Q1662" t="s">
        <v>7826</v>
      </c>
      <c r="R1662" t="s">
        <v>20717</v>
      </c>
      <c r="S1662" t="s">
        <v>20718</v>
      </c>
      <c r="T1662" t="s">
        <v>20719</v>
      </c>
      <c r="U1662" t="s">
        <v>20720</v>
      </c>
      <c r="V1662" t="s">
        <v>10</v>
      </c>
      <c r="W1662" t="s">
        <v>53</v>
      </c>
      <c r="X1662" t="s">
        <v>549</v>
      </c>
      <c r="Y1662" t="s">
        <v>509</v>
      </c>
      <c r="Z1662" t="s">
        <v>529</v>
      </c>
    </row>
    <row r="1663" spans="1:26" hidden="1" x14ac:dyDescent="0.35">
      <c r="A1663">
        <v>582141990</v>
      </c>
      <c r="B1663" s="19">
        <v>45291</v>
      </c>
      <c r="C1663">
        <v>97882864</v>
      </c>
      <c r="D1663">
        <v>62984029</v>
      </c>
      <c r="E1663">
        <v>11183910</v>
      </c>
      <c r="F1663">
        <v>7516818</v>
      </c>
      <c r="G1663">
        <v>12129192</v>
      </c>
      <c r="H1663" t="s">
        <v>20721</v>
      </c>
      <c r="I1663" t="s">
        <v>20722</v>
      </c>
      <c r="J1663" t="s">
        <v>20723</v>
      </c>
      <c r="K1663" t="s">
        <v>20724</v>
      </c>
      <c r="L1663" t="s">
        <v>20725</v>
      </c>
      <c r="M1663" t="s">
        <v>20726</v>
      </c>
      <c r="N1663" t="s">
        <v>20727</v>
      </c>
      <c r="O1663" t="s">
        <v>20728</v>
      </c>
      <c r="P1663" t="s">
        <v>20729</v>
      </c>
      <c r="Q1663" t="s">
        <v>20730</v>
      </c>
      <c r="R1663" t="s">
        <v>20731</v>
      </c>
      <c r="S1663" t="s">
        <v>20732</v>
      </c>
      <c r="T1663" t="s">
        <v>20733</v>
      </c>
      <c r="U1663" t="s">
        <v>20734</v>
      </c>
      <c r="V1663" t="s">
        <v>10</v>
      </c>
      <c r="W1663" t="s">
        <v>53</v>
      </c>
      <c r="X1663" t="s">
        <v>549</v>
      </c>
      <c r="Y1663" t="s">
        <v>509</v>
      </c>
      <c r="Z1663" t="s">
        <v>529</v>
      </c>
    </row>
    <row r="1664" spans="1:26" hidden="1" x14ac:dyDescent="0.35">
      <c r="A1664">
        <v>582143384</v>
      </c>
      <c r="B1664" s="19">
        <v>43555</v>
      </c>
      <c r="C1664">
        <v>56453367</v>
      </c>
      <c r="D1664">
        <v>25532959</v>
      </c>
      <c r="E1664">
        <v>-1211037</v>
      </c>
      <c r="F1664">
        <v>709879</v>
      </c>
      <c r="G1664">
        <v>-189739</v>
      </c>
      <c r="H1664" t="s">
        <v>49</v>
      </c>
      <c r="I1664" t="s">
        <v>20735</v>
      </c>
      <c r="J1664" t="s">
        <v>20736</v>
      </c>
      <c r="K1664" t="s">
        <v>17344</v>
      </c>
      <c r="L1664" t="s">
        <v>20737</v>
      </c>
      <c r="M1664" t="s">
        <v>15925</v>
      </c>
      <c r="N1664" t="s">
        <v>20738</v>
      </c>
      <c r="O1664" t="s">
        <v>49</v>
      </c>
      <c r="P1664" t="s">
        <v>20739</v>
      </c>
      <c r="Q1664" t="s">
        <v>10398</v>
      </c>
      <c r="R1664" t="s">
        <v>20740</v>
      </c>
      <c r="S1664" t="s">
        <v>20741</v>
      </c>
      <c r="T1664" t="s">
        <v>20742</v>
      </c>
      <c r="U1664" t="s">
        <v>20743</v>
      </c>
      <c r="V1664" t="s">
        <v>10</v>
      </c>
      <c r="W1664" t="s">
        <v>53</v>
      </c>
      <c r="X1664" t="s">
        <v>16</v>
      </c>
      <c r="Y1664" t="s">
        <v>771</v>
      </c>
      <c r="Z1664" t="s">
        <v>881</v>
      </c>
    </row>
    <row r="1665" spans="1:26" hidden="1" x14ac:dyDescent="0.35">
      <c r="A1665">
        <v>582143384</v>
      </c>
      <c r="B1665" s="19">
        <v>44651</v>
      </c>
      <c r="C1665">
        <v>113704359</v>
      </c>
      <c r="D1665">
        <v>77300217</v>
      </c>
      <c r="E1665">
        <v>44316616</v>
      </c>
      <c r="F1665">
        <v>40465675</v>
      </c>
      <c r="G1665">
        <v>28803148</v>
      </c>
      <c r="H1665" t="s">
        <v>1907</v>
      </c>
      <c r="I1665" t="s">
        <v>20744</v>
      </c>
      <c r="J1665" t="s">
        <v>20745</v>
      </c>
      <c r="K1665" t="s">
        <v>20746</v>
      </c>
      <c r="L1665" t="s">
        <v>20747</v>
      </c>
      <c r="M1665" t="s">
        <v>209</v>
      </c>
      <c r="N1665" t="s">
        <v>20748</v>
      </c>
      <c r="O1665" t="s">
        <v>49</v>
      </c>
      <c r="P1665" t="s">
        <v>20749</v>
      </c>
      <c r="Q1665" t="s">
        <v>20750</v>
      </c>
      <c r="R1665" t="s">
        <v>20751</v>
      </c>
      <c r="S1665" t="s">
        <v>20752</v>
      </c>
      <c r="T1665" t="s">
        <v>20753</v>
      </c>
      <c r="U1665" t="s">
        <v>20754</v>
      </c>
      <c r="V1665" t="s">
        <v>10</v>
      </c>
      <c r="W1665" t="s">
        <v>53</v>
      </c>
      <c r="X1665" t="s">
        <v>16</v>
      </c>
      <c r="Y1665" t="s">
        <v>771</v>
      </c>
      <c r="Z1665" t="s">
        <v>881</v>
      </c>
    </row>
    <row r="1666" spans="1:26" hidden="1" x14ac:dyDescent="0.35">
      <c r="A1666">
        <v>340545441</v>
      </c>
      <c r="B1666" s="19">
        <v>44926</v>
      </c>
      <c r="C1666">
        <v>743705434</v>
      </c>
      <c r="D1666">
        <v>318961643</v>
      </c>
      <c r="E1666">
        <v>27948415</v>
      </c>
      <c r="F1666">
        <v>14906587</v>
      </c>
      <c r="G1666">
        <v>7755828</v>
      </c>
      <c r="H1666" t="s">
        <v>20755</v>
      </c>
      <c r="I1666" t="s">
        <v>20756</v>
      </c>
      <c r="J1666" t="s">
        <v>20757</v>
      </c>
      <c r="K1666" t="s">
        <v>20758</v>
      </c>
      <c r="L1666" t="s">
        <v>11197</v>
      </c>
      <c r="M1666" t="s">
        <v>20759</v>
      </c>
      <c r="N1666" t="s">
        <v>20760</v>
      </c>
      <c r="O1666" t="s">
        <v>20297</v>
      </c>
      <c r="P1666" t="s">
        <v>20761</v>
      </c>
      <c r="Q1666" t="s">
        <v>20762</v>
      </c>
      <c r="R1666" t="s">
        <v>20763</v>
      </c>
      <c r="S1666" t="s">
        <v>20764</v>
      </c>
      <c r="T1666" t="s">
        <v>20765</v>
      </c>
      <c r="U1666" t="s">
        <v>20766</v>
      </c>
      <c r="V1666" t="s">
        <v>10</v>
      </c>
      <c r="W1666" t="s">
        <v>53</v>
      </c>
      <c r="X1666" t="s">
        <v>1483</v>
      </c>
      <c r="Y1666" t="s">
        <v>1484</v>
      </c>
      <c r="Z1666" t="s">
        <v>1485</v>
      </c>
    </row>
    <row r="1667" spans="1:26" hidden="1" x14ac:dyDescent="0.35">
      <c r="A1667">
        <v>584500185</v>
      </c>
      <c r="B1667" s="19">
        <v>44926</v>
      </c>
      <c r="C1667">
        <v>21865838</v>
      </c>
      <c r="D1667">
        <v>5583748</v>
      </c>
      <c r="E1667">
        <v>902657</v>
      </c>
      <c r="F1667">
        <v>752820</v>
      </c>
      <c r="G1667">
        <v>1155706</v>
      </c>
      <c r="H1667" t="s">
        <v>20767</v>
      </c>
      <c r="I1667" t="s">
        <v>20768</v>
      </c>
      <c r="J1667" t="s">
        <v>20769</v>
      </c>
      <c r="K1667" t="s">
        <v>20770</v>
      </c>
      <c r="L1667" t="s">
        <v>2653</v>
      </c>
      <c r="M1667" t="s">
        <v>20771</v>
      </c>
      <c r="N1667" t="s">
        <v>20772</v>
      </c>
      <c r="O1667" t="s">
        <v>12467</v>
      </c>
      <c r="P1667" t="s">
        <v>20773</v>
      </c>
      <c r="Q1667" t="s">
        <v>10657</v>
      </c>
      <c r="R1667" t="s">
        <v>20774</v>
      </c>
      <c r="S1667" t="s">
        <v>20775</v>
      </c>
      <c r="T1667" t="s">
        <v>20776</v>
      </c>
      <c r="U1667" t="s">
        <v>20777</v>
      </c>
      <c r="V1667" t="s">
        <v>10</v>
      </c>
      <c r="W1667" t="s">
        <v>53</v>
      </c>
      <c r="X1667" t="s">
        <v>1654</v>
      </c>
      <c r="Y1667" t="s">
        <v>1484</v>
      </c>
      <c r="Z1667" t="s">
        <v>1566</v>
      </c>
    </row>
    <row r="1668" spans="1:26" hidden="1" x14ac:dyDescent="0.35">
      <c r="A1668">
        <v>414646760</v>
      </c>
      <c r="B1668" s="19">
        <v>45657</v>
      </c>
      <c r="C1668">
        <v>30064169</v>
      </c>
      <c r="D1668">
        <v>20369108</v>
      </c>
      <c r="E1668">
        <v>5999749</v>
      </c>
      <c r="F1668">
        <v>1785090</v>
      </c>
      <c r="G1668">
        <v>1708325</v>
      </c>
      <c r="H1668" t="s">
        <v>7190</v>
      </c>
      <c r="I1668" t="s">
        <v>20778</v>
      </c>
      <c r="J1668" t="s">
        <v>20779</v>
      </c>
      <c r="K1668" t="s">
        <v>17812</v>
      </c>
      <c r="L1668" t="s">
        <v>20780</v>
      </c>
      <c r="M1668" t="s">
        <v>6394</v>
      </c>
      <c r="N1668" t="s">
        <v>5055</v>
      </c>
      <c r="O1668" t="s">
        <v>14602</v>
      </c>
      <c r="P1668" t="s">
        <v>20781</v>
      </c>
      <c r="Q1668" t="s">
        <v>20782</v>
      </c>
      <c r="R1668" t="s">
        <v>20783</v>
      </c>
      <c r="S1668" t="s">
        <v>20784</v>
      </c>
      <c r="T1668" t="s">
        <v>16720</v>
      </c>
      <c r="U1668" t="s">
        <v>20785</v>
      </c>
      <c r="V1668" t="s">
        <v>10</v>
      </c>
      <c r="W1668" t="s">
        <v>53</v>
      </c>
      <c r="X1668" t="s">
        <v>1004</v>
      </c>
      <c r="Y1668" t="s">
        <v>1001</v>
      </c>
      <c r="Z1668" t="s">
        <v>1005</v>
      </c>
    </row>
    <row r="1669" spans="1:26" hidden="1" x14ac:dyDescent="0.35">
      <c r="A1669">
        <v>672039971</v>
      </c>
      <c r="B1669" s="19">
        <v>44926</v>
      </c>
      <c r="C1669">
        <v>1400104711</v>
      </c>
      <c r="D1669">
        <v>570972047</v>
      </c>
      <c r="E1669">
        <v>-34369799</v>
      </c>
      <c r="F1669">
        <v>53928176</v>
      </c>
      <c r="G1669">
        <v>26837007</v>
      </c>
      <c r="H1669" t="s">
        <v>20786</v>
      </c>
      <c r="I1669" t="s">
        <v>20787</v>
      </c>
      <c r="J1669" t="s">
        <v>4447</v>
      </c>
      <c r="K1669" t="s">
        <v>20788</v>
      </c>
      <c r="L1669" t="s">
        <v>18775</v>
      </c>
      <c r="M1669" t="s">
        <v>20789</v>
      </c>
      <c r="N1669" t="s">
        <v>20790</v>
      </c>
      <c r="O1669" t="s">
        <v>16772</v>
      </c>
      <c r="P1669" t="s">
        <v>20791</v>
      </c>
      <c r="Q1669" t="s">
        <v>12051</v>
      </c>
      <c r="R1669" t="s">
        <v>20792</v>
      </c>
      <c r="S1669" t="s">
        <v>5495</v>
      </c>
      <c r="T1669" t="s">
        <v>20793</v>
      </c>
      <c r="U1669" t="s">
        <v>20794</v>
      </c>
      <c r="V1669" t="s">
        <v>10</v>
      </c>
      <c r="W1669" t="s">
        <v>53</v>
      </c>
      <c r="X1669" t="s">
        <v>1325</v>
      </c>
      <c r="Y1669" t="s">
        <v>1125</v>
      </c>
      <c r="Z1669" t="s">
        <v>1326</v>
      </c>
    </row>
    <row r="1670" spans="1:26" hidden="1" x14ac:dyDescent="0.35">
      <c r="A1670">
        <v>672039971</v>
      </c>
      <c r="B1670" s="19">
        <v>45657</v>
      </c>
      <c r="C1670">
        <v>1534905654</v>
      </c>
      <c r="D1670">
        <v>756182932</v>
      </c>
      <c r="E1670">
        <v>-31618690</v>
      </c>
      <c r="F1670">
        <v>57469332</v>
      </c>
      <c r="G1670">
        <v>27691324</v>
      </c>
      <c r="H1670" t="s">
        <v>8123</v>
      </c>
      <c r="I1670" t="s">
        <v>20795</v>
      </c>
      <c r="J1670" t="s">
        <v>20796</v>
      </c>
      <c r="K1670" t="s">
        <v>20797</v>
      </c>
      <c r="L1670" t="s">
        <v>20798</v>
      </c>
      <c r="M1670" t="s">
        <v>12794</v>
      </c>
      <c r="N1670" t="s">
        <v>11476</v>
      </c>
      <c r="O1670" t="s">
        <v>1955</v>
      </c>
      <c r="P1670" t="s">
        <v>20799</v>
      </c>
      <c r="Q1670" t="s">
        <v>9320</v>
      </c>
      <c r="R1670" t="s">
        <v>20800</v>
      </c>
      <c r="S1670" t="s">
        <v>16080</v>
      </c>
      <c r="T1670" t="s">
        <v>20801</v>
      </c>
      <c r="U1670" t="s">
        <v>20802</v>
      </c>
      <c r="V1670" t="s">
        <v>10</v>
      </c>
      <c r="W1670" t="s">
        <v>53</v>
      </c>
      <c r="X1670" t="s">
        <v>1325</v>
      </c>
      <c r="Y1670" t="s">
        <v>1125</v>
      </c>
      <c r="Z1670" t="s">
        <v>1326</v>
      </c>
    </row>
    <row r="1671" spans="1:26" hidden="1" x14ac:dyDescent="0.35">
      <c r="A1671">
        <v>379208077</v>
      </c>
      <c r="B1671" s="19">
        <v>45657</v>
      </c>
      <c r="C1671">
        <v>256767914</v>
      </c>
      <c r="D1671">
        <v>159036347</v>
      </c>
      <c r="E1671">
        <v>29489560</v>
      </c>
      <c r="F1671">
        <v>11261902</v>
      </c>
      <c r="G1671">
        <v>-407878</v>
      </c>
      <c r="H1671" t="s">
        <v>20803</v>
      </c>
      <c r="I1671" t="s">
        <v>20804</v>
      </c>
      <c r="J1671" t="s">
        <v>20805</v>
      </c>
      <c r="K1671" t="s">
        <v>20806</v>
      </c>
      <c r="L1671" t="s">
        <v>366</v>
      </c>
      <c r="M1671" t="s">
        <v>20807</v>
      </c>
      <c r="N1671" t="s">
        <v>20808</v>
      </c>
      <c r="O1671" t="s">
        <v>20809</v>
      </c>
      <c r="P1671" t="s">
        <v>20810</v>
      </c>
      <c r="Q1671" t="s">
        <v>20811</v>
      </c>
      <c r="R1671" t="s">
        <v>20812</v>
      </c>
      <c r="S1671" t="s">
        <v>20813</v>
      </c>
      <c r="T1671" t="s">
        <v>20814</v>
      </c>
      <c r="U1671" t="s">
        <v>20815</v>
      </c>
      <c r="V1671" t="s">
        <v>10</v>
      </c>
      <c r="W1671" t="s">
        <v>53</v>
      </c>
      <c r="X1671" t="s">
        <v>1802</v>
      </c>
      <c r="Y1671" t="s">
        <v>1803</v>
      </c>
      <c r="Z1671" t="s">
        <v>1804</v>
      </c>
    </row>
    <row r="1672" spans="1:26" hidden="1" x14ac:dyDescent="0.35">
      <c r="A1672">
        <v>425016904</v>
      </c>
      <c r="B1672" s="19">
        <v>44651</v>
      </c>
      <c r="C1672">
        <v>45828893</v>
      </c>
      <c r="D1672">
        <v>9993005</v>
      </c>
      <c r="E1672">
        <v>1533252</v>
      </c>
      <c r="F1672">
        <v>909102</v>
      </c>
      <c r="G1672">
        <v>666256</v>
      </c>
      <c r="H1672" t="s">
        <v>20816</v>
      </c>
      <c r="I1672" t="s">
        <v>20817</v>
      </c>
      <c r="J1672" t="s">
        <v>20818</v>
      </c>
      <c r="K1672" t="s">
        <v>20819</v>
      </c>
      <c r="L1672" t="s">
        <v>12263</v>
      </c>
      <c r="M1672" t="s">
        <v>20820</v>
      </c>
      <c r="N1672" t="s">
        <v>20821</v>
      </c>
      <c r="O1672" t="s">
        <v>15811</v>
      </c>
      <c r="P1672" t="s">
        <v>19644</v>
      </c>
      <c r="Q1672" t="s">
        <v>247</v>
      </c>
      <c r="R1672" t="s">
        <v>20822</v>
      </c>
      <c r="S1672" t="s">
        <v>20823</v>
      </c>
      <c r="T1672" t="s">
        <v>20824</v>
      </c>
      <c r="U1672" t="s">
        <v>14686</v>
      </c>
      <c r="V1672" t="s">
        <v>10</v>
      </c>
      <c r="W1672" t="s">
        <v>53</v>
      </c>
      <c r="X1672" t="s">
        <v>1624</v>
      </c>
      <c r="Y1672" t="s">
        <v>1484</v>
      </c>
      <c r="Z1672" t="s">
        <v>1566</v>
      </c>
    </row>
    <row r="1673" spans="1:26" hidden="1" x14ac:dyDescent="0.35">
      <c r="A1673">
        <v>344270210</v>
      </c>
      <c r="B1673" s="19">
        <v>45657</v>
      </c>
      <c r="C1673">
        <v>34057066</v>
      </c>
      <c r="D1673">
        <v>18321159</v>
      </c>
      <c r="E1673">
        <v>2424941</v>
      </c>
      <c r="F1673">
        <v>918244</v>
      </c>
      <c r="G1673">
        <v>1444289</v>
      </c>
      <c r="H1673" t="s">
        <v>20825</v>
      </c>
      <c r="I1673" t="s">
        <v>20826</v>
      </c>
      <c r="J1673" t="s">
        <v>20827</v>
      </c>
      <c r="K1673" t="s">
        <v>20828</v>
      </c>
      <c r="L1673" t="s">
        <v>20829</v>
      </c>
      <c r="M1673" t="s">
        <v>11317</v>
      </c>
      <c r="N1673" t="s">
        <v>20830</v>
      </c>
      <c r="O1673" t="s">
        <v>20831</v>
      </c>
      <c r="P1673" t="s">
        <v>20832</v>
      </c>
      <c r="Q1673" t="s">
        <v>12712</v>
      </c>
      <c r="R1673" t="s">
        <v>20833</v>
      </c>
      <c r="S1673" t="s">
        <v>20834</v>
      </c>
      <c r="T1673" t="s">
        <v>20835</v>
      </c>
      <c r="U1673" t="s">
        <v>20836</v>
      </c>
      <c r="V1673" t="s">
        <v>10</v>
      </c>
      <c r="W1673" t="s">
        <v>53</v>
      </c>
      <c r="X1673" t="s">
        <v>1118</v>
      </c>
      <c r="Y1673" t="s">
        <v>1001</v>
      </c>
      <c r="Z1673" t="s">
        <v>1052</v>
      </c>
    </row>
    <row r="1674" spans="1:26" hidden="1" x14ac:dyDescent="0.35">
      <c r="A1674">
        <v>425073962</v>
      </c>
      <c r="B1674" s="19">
        <v>45291</v>
      </c>
      <c r="C1674">
        <v>296604222</v>
      </c>
      <c r="D1674">
        <v>121347969</v>
      </c>
      <c r="E1674">
        <v>17136111</v>
      </c>
      <c r="F1674">
        <v>4379797</v>
      </c>
      <c r="G1674">
        <v>6346350</v>
      </c>
      <c r="H1674" t="s">
        <v>20837</v>
      </c>
      <c r="I1674" t="s">
        <v>20838</v>
      </c>
      <c r="J1674" t="s">
        <v>14629</v>
      </c>
      <c r="K1674" t="s">
        <v>20839</v>
      </c>
      <c r="L1674" t="s">
        <v>2329</v>
      </c>
      <c r="M1674" t="s">
        <v>20840</v>
      </c>
      <c r="N1674" t="s">
        <v>6367</v>
      </c>
      <c r="O1674" t="s">
        <v>7104</v>
      </c>
      <c r="P1674" t="s">
        <v>20841</v>
      </c>
      <c r="Q1674" t="s">
        <v>2170</v>
      </c>
      <c r="R1674" t="s">
        <v>20842</v>
      </c>
      <c r="S1674" t="s">
        <v>20843</v>
      </c>
      <c r="T1674" t="s">
        <v>20844</v>
      </c>
      <c r="U1674" t="s">
        <v>20845</v>
      </c>
      <c r="V1674" t="s">
        <v>10</v>
      </c>
      <c r="W1674" t="s">
        <v>53</v>
      </c>
      <c r="X1674" t="s">
        <v>1768</v>
      </c>
      <c r="Y1674" t="s">
        <v>1766</v>
      </c>
      <c r="Z1674" t="s">
        <v>1766</v>
      </c>
    </row>
    <row r="1675" spans="1:26" hidden="1" x14ac:dyDescent="0.35">
      <c r="A1675">
        <v>631820057</v>
      </c>
      <c r="B1675" s="19">
        <v>43921</v>
      </c>
      <c r="C1675">
        <v>27679811</v>
      </c>
      <c r="D1675">
        <v>4507053</v>
      </c>
      <c r="E1675">
        <v>851876</v>
      </c>
      <c r="F1675">
        <v>655406</v>
      </c>
      <c r="G1675">
        <v>379697</v>
      </c>
      <c r="H1675" t="s">
        <v>20846</v>
      </c>
      <c r="I1675" t="s">
        <v>20847</v>
      </c>
      <c r="J1675" t="s">
        <v>20848</v>
      </c>
      <c r="K1675" t="s">
        <v>20849</v>
      </c>
      <c r="L1675" t="s">
        <v>20850</v>
      </c>
      <c r="M1675" t="s">
        <v>20851</v>
      </c>
      <c r="N1675" t="s">
        <v>20852</v>
      </c>
      <c r="O1675" t="s">
        <v>20853</v>
      </c>
      <c r="P1675" t="s">
        <v>20854</v>
      </c>
      <c r="Q1675" t="s">
        <v>226</v>
      </c>
      <c r="R1675" t="s">
        <v>20855</v>
      </c>
      <c r="S1675" t="s">
        <v>20856</v>
      </c>
      <c r="T1675" t="s">
        <v>20857</v>
      </c>
      <c r="U1675" t="s">
        <v>20858</v>
      </c>
      <c r="V1675" t="s">
        <v>10</v>
      </c>
      <c r="W1675" t="s">
        <v>53</v>
      </c>
      <c r="X1675" t="s">
        <v>918</v>
      </c>
      <c r="Y1675" t="s">
        <v>771</v>
      </c>
      <c r="Z1675" t="s">
        <v>881</v>
      </c>
    </row>
    <row r="1676" spans="1:26" hidden="1" x14ac:dyDescent="0.35">
      <c r="A1676">
        <v>344770870</v>
      </c>
      <c r="B1676" s="19">
        <v>43738</v>
      </c>
      <c r="C1676">
        <v>105316235</v>
      </c>
      <c r="D1676">
        <v>58106250</v>
      </c>
      <c r="E1676">
        <v>16788305</v>
      </c>
      <c r="F1676">
        <v>15909955</v>
      </c>
      <c r="G1676">
        <v>10194514</v>
      </c>
      <c r="H1676" t="s">
        <v>20859</v>
      </c>
      <c r="I1676" t="s">
        <v>20860</v>
      </c>
      <c r="J1676" t="s">
        <v>20861</v>
      </c>
      <c r="K1676" t="s">
        <v>20862</v>
      </c>
      <c r="L1676" t="s">
        <v>15895</v>
      </c>
      <c r="M1676" t="s">
        <v>12330</v>
      </c>
      <c r="N1676" t="s">
        <v>20863</v>
      </c>
      <c r="O1676" t="s">
        <v>5483</v>
      </c>
      <c r="P1676" t="s">
        <v>20864</v>
      </c>
      <c r="Q1676" t="s">
        <v>20865</v>
      </c>
      <c r="R1676" t="s">
        <v>20866</v>
      </c>
      <c r="S1676" t="s">
        <v>20867</v>
      </c>
      <c r="T1676" t="s">
        <v>20868</v>
      </c>
      <c r="U1676" t="s">
        <v>20869</v>
      </c>
      <c r="V1676" t="s">
        <v>10</v>
      </c>
      <c r="W1676" t="s">
        <v>53</v>
      </c>
      <c r="X1676" t="s">
        <v>537</v>
      </c>
      <c r="Y1676" t="s">
        <v>509</v>
      </c>
      <c r="Z1676" t="s">
        <v>529</v>
      </c>
    </row>
    <row r="1677" spans="1:26" hidden="1" x14ac:dyDescent="0.35">
      <c r="A1677">
        <v>426250023</v>
      </c>
      <c r="B1677" s="19">
        <v>42369</v>
      </c>
      <c r="C1677">
        <v>65124484</v>
      </c>
      <c r="D1677">
        <v>26151258</v>
      </c>
      <c r="E1677">
        <v>2933773</v>
      </c>
      <c r="F1677">
        <v>1351837</v>
      </c>
      <c r="G1677">
        <v>1159961</v>
      </c>
      <c r="H1677" t="s">
        <v>20870</v>
      </c>
      <c r="I1677" t="s">
        <v>20871</v>
      </c>
      <c r="J1677" t="s">
        <v>20872</v>
      </c>
      <c r="K1677" t="s">
        <v>20873</v>
      </c>
      <c r="L1677" t="s">
        <v>11274</v>
      </c>
      <c r="M1677" t="s">
        <v>17882</v>
      </c>
      <c r="N1677" t="s">
        <v>20874</v>
      </c>
      <c r="O1677" t="s">
        <v>20875</v>
      </c>
      <c r="P1677" t="s">
        <v>20876</v>
      </c>
      <c r="Q1677" t="s">
        <v>20821</v>
      </c>
      <c r="R1677" t="s">
        <v>1918</v>
      </c>
      <c r="S1677" t="s">
        <v>20877</v>
      </c>
      <c r="T1677" t="s">
        <v>20878</v>
      </c>
      <c r="U1677" t="s">
        <v>20879</v>
      </c>
      <c r="V1677" t="s">
        <v>10</v>
      </c>
      <c r="W1677" t="s">
        <v>53</v>
      </c>
      <c r="X1677" t="s">
        <v>1228</v>
      </c>
      <c r="Y1677" t="s">
        <v>1125</v>
      </c>
      <c r="Z1677" t="s">
        <v>1174</v>
      </c>
    </row>
    <row r="1678" spans="1:26" hidden="1" x14ac:dyDescent="0.35">
      <c r="A1678">
        <v>63804108</v>
      </c>
      <c r="B1678" s="19">
        <v>42735</v>
      </c>
      <c r="C1678">
        <v>32533196</v>
      </c>
      <c r="D1678">
        <v>1771332</v>
      </c>
      <c r="E1678">
        <v>4069068</v>
      </c>
      <c r="F1678">
        <v>2725063</v>
      </c>
      <c r="G1678">
        <v>1565478</v>
      </c>
      <c r="H1678" t="s">
        <v>20880</v>
      </c>
      <c r="I1678" t="s">
        <v>20881</v>
      </c>
      <c r="J1678" t="s">
        <v>20882</v>
      </c>
      <c r="K1678" t="s">
        <v>20883</v>
      </c>
      <c r="L1678" t="s">
        <v>20884</v>
      </c>
      <c r="M1678" t="s">
        <v>20885</v>
      </c>
      <c r="N1678" t="s">
        <v>20886</v>
      </c>
      <c r="O1678" t="s">
        <v>20841</v>
      </c>
      <c r="P1678" t="s">
        <v>20887</v>
      </c>
      <c r="Q1678" t="s">
        <v>20888</v>
      </c>
      <c r="R1678" t="s">
        <v>20889</v>
      </c>
      <c r="S1678" t="s">
        <v>20890</v>
      </c>
      <c r="T1678" t="s">
        <v>20891</v>
      </c>
      <c r="U1678" t="s">
        <v>20892</v>
      </c>
      <c r="V1678" t="s">
        <v>10</v>
      </c>
      <c r="W1678" t="s">
        <v>53</v>
      </c>
      <c r="X1678" t="s">
        <v>577</v>
      </c>
      <c r="Y1678" t="s">
        <v>509</v>
      </c>
      <c r="Z1678" t="s">
        <v>529</v>
      </c>
    </row>
    <row r="1679" spans="1:26" hidden="1" x14ac:dyDescent="0.35">
      <c r="A1679">
        <v>344188271</v>
      </c>
      <c r="B1679" s="19">
        <v>44742</v>
      </c>
      <c r="C1679">
        <v>56451246</v>
      </c>
      <c r="D1679">
        <v>2450778</v>
      </c>
      <c r="E1679">
        <v>502206</v>
      </c>
      <c r="F1679">
        <v>143864</v>
      </c>
      <c r="G1679">
        <v>132796</v>
      </c>
      <c r="H1679" t="s">
        <v>20893</v>
      </c>
      <c r="I1679" t="s">
        <v>20894</v>
      </c>
      <c r="J1679" t="s">
        <v>20895</v>
      </c>
      <c r="K1679" t="s">
        <v>4586</v>
      </c>
      <c r="L1679" t="s">
        <v>20896</v>
      </c>
      <c r="M1679" t="s">
        <v>4124</v>
      </c>
      <c r="N1679" t="s">
        <v>20897</v>
      </c>
      <c r="O1679" t="s">
        <v>20898</v>
      </c>
      <c r="P1679" t="s">
        <v>13283</v>
      </c>
      <c r="Q1679" t="s">
        <v>15671</v>
      </c>
      <c r="R1679" t="s">
        <v>20899</v>
      </c>
      <c r="S1679" t="s">
        <v>11357</v>
      </c>
      <c r="T1679" t="s">
        <v>20900</v>
      </c>
      <c r="U1679" t="s">
        <v>20901</v>
      </c>
      <c r="V1679" t="s">
        <v>10</v>
      </c>
      <c r="W1679" t="s">
        <v>53</v>
      </c>
      <c r="X1679" t="s">
        <v>1814</v>
      </c>
      <c r="Y1679" t="s">
        <v>1803</v>
      </c>
      <c r="Z1679" t="s">
        <v>1804</v>
      </c>
    </row>
    <row r="1680" spans="1:26" hidden="1" x14ac:dyDescent="0.35">
      <c r="A1680">
        <v>665880076</v>
      </c>
      <c r="B1680" s="19">
        <v>42825</v>
      </c>
      <c r="C1680">
        <v>23530243</v>
      </c>
      <c r="D1680">
        <v>12349314</v>
      </c>
      <c r="E1680">
        <v>4450840</v>
      </c>
      <c r="F1680">
        <v>4054267</v>
      </c>
      <c r="G1680">
        <v>2359583</v>
      </c>
      <c r="H1680" t="s">
        <v>2507</v>
      </c>
      <c r="I1680" t="s">
        <v>20902</v>
      </c>
      <c r="J1680" t="s">
        <v>20903</v>
      </c>
      <c r="K1680" t="s">
        <v>20904</v>
      </c>
      <c r="L1680" t="s">
        <v>20905</v>
      </c>
      <c r="M1680" t="s">
        <v>6469</v>
      </c>
      <c r="N1680" t="s">
        <v>20906</v>
      </c>
      <c r="O1680" t="s">
        <v>386</v>
      </c>
      <c r="P1680" t="s">
        <v>20907</v>
      </c>
      <c r="Q1680" t="s">
        <v>20908</v>
      </c>
      <c r="R1680" t="s">
        <v>20909</v>
      </c>
      <c r="S1680" t="s">
        <v>20910</v>
      </c>
      <c r="T1680" t="s">
        <v>20911</v>
      </c>
      <c r="U1680" t="s">
        <v>20912</v>
      </c>
      <c r="V1680" t="s">
        <v>10</v>
      </c>
      <c r="W1680" t="s">
        <v>53</v>
      </c>
      <c r="X1680" t="s">
        <v>855</v>
      </c>
      <c r="Y1680" t="s">
        <v>771</v>
      </c>
      <c r="Z1680" t="s">
        <v>799</v>
      </c>
    </row>
    <row r="1681" spans="1:26" hidden="1" x14ac:dyDescent="0.35">
      <c r="A1681">
        <v>384980165</v>
      </c>
      <c r="B1681" s="19">
        <v>42825</v>
      </c>
      <c r="C1681">
        <v>61719372</v>
      </c>
      <c r="D1681">
        <v>18107654</v>
      </c>
      <c r="E1681">
        <v>4142140</v>
      </c>
      <c r="F1681">
        <v>2997722</v>
      </c>
      <c r="G1681">
        <v>1841270</v>
      </c>
      <c r="H1681" t="s">
        <v>20913</v>
      </c>
      <c r="I1681" t="s">
        <v>20914</v>
      </c>
      <c r="J1681" t="s">
        <v>20915</v>
      </c>
      <c r="K1681" t="s">
        <v>20916</v>
      </c>
      <c r="L1681" t="s">
        <v>6099</v>
      </c>
      <c r="M1681" t="s">
        <v>20917</v>
      </c>
      <c r="N1681" t="s">
        <v>20918</v>
      </c>
      <c r="O1681" t="s">
        <v>6799</v>
      </c>
      <c r="P1681" t="s">
        <v>20919</v>
      </c>
      <c r="Q1681" t="s">
        <v>179</v>
      </c>
      <c r="R1681" t="s">
        <v>20920</v>
      </c>
      <c r="S1681" t="s">
        <v>20921</v>
      </c>
      <c r="T1681" t="s">
        <v>20922</v>
      </c>
      <c r="U1681" t="s">
        <v>20923</v>
      </c>
      <c r="V1681" t="s">
        <v>10</v>
      </c>
      <c r="W1681" t="s">
        <v>53</v>
      </c>
      <c r="X1681" t="s">
        <v>1505</v>
      </c>
      <c r="Y1681" t="s">
        <v>1484</v>
      </c>
      <c r="Z1681" t="s">
        <v>1485</v>
      </c>
    </row>
    <row r="1682" spans="1:26" hidden="1" x14ac:dyDescent="0.35">
      <c r="A1682">
        <v>598500643</v>
      </c>
      <c r="B1682" s="19">
        <v>43100</v>
      </c>
      <c r="C1682">
        <v>43950308</v>
      </c>
      <c r="D1682">
        <v>31830008</v>
      </c>
      <c r="E1682">
        <v>4104857</v>
      </c>
      <c r="F1682">
        <v>811625</v>
      </c>
      <c r="G1682">
        <v>901874</v>
      </c>
      <c r="H1682" t="s">
        <v>20924</v>
      </c>
      <c r="I1682" t="s">
        <v>20925</v>
      </c>
      <c r="J1682" t="s">
        <v>20926</v>
      </c>
      <c r="K1682" t="s">
        <v>20927</v>
      </c>
      <c r="L1682" t="s">
        <v>20928</v>
      </c>
      <c r="M1682" t="s">
        <v>20929</v>
      </c>
      <c r="N1682" t="s">
        <v>20930</v>
      </c>
      <c r="O1682" t="s">
        <v>3961</v>
      </c>
      <c r="P1682" t="s">
        <v>20931</v>
      </c>
      <c r="Q1682" t="s">
        <v>15396</v>
      </c>
      <c r="R1682" t="s">
        <v>20932</v>
      </c>
      <c r="S1682" t="s">
        <v>20933</v>
      </c>
      <c r="T1682" t="s">
        <v>20934</v>
      </c>
      <c r="U1682" t="s">
        <v>20935</v>
      </c>
      <c r="V1682" t="s">
        <v>10</v>
      </c>
      <c r="W1682" t="s">
        <v>53</v>
      </c>
      <c r="X1682" t="s">
        <v>778</v>
      </c>
      <c r="Y1682" t="s">
        <v>771</v>
      </c>
      <c r="Z1682" t="s">
        <v>772</v>
      </c>
    </row>
    <row r="1683" spans="1:26" hidden="1" x14ac:dyDescent="0.35">
      <c r="A1683">
        <v>384349247</v>
      </c>
      <c r="B1683" s="19">
        <v>45291</v>
      </c>
      <c r="C1683">
        <v>69992404</v>
      </c>
      <c r="D1683">
        <v>21923506</v>
      </c>
      <c r="E1683">
        <v>2046419</v>
      </c>
      <c r="F1683">
        <v>1265754</v>
      </c>
      <c r="G1683">
        <v>0</v>
      </c>
      <c r="H1683" t="s">
        <v>20936</v>
      </c>
      <c r="I1683" t="s">
        <v>20937</v>
      </c>
      <c r="J1683" t="s">
        <v>67</v>
      </c>
      <c r="K1683" t="s">
        <v>1939</v>
      </c>
      <c r="L1683" t="s">
        <v>20938</v>
      </c>
      <c r="M1683" t="s">
        <v>20939</v>
      </c>
      <c r="N1683" t="s">
        <v>19398</v>
      </c>
      <c r="O1683" t="s">
        <v>20940</v>
      </c>
      <c r="P1683" t="s">
        <v>3270</v>
      </c>
      <c r="Q1683" t="s">
        <v>5509</v>
      </c>
      <c r="R1683" t="s">
        <v>20941</v>
      </c>
      <c r="S1683" t="s">
        <v>20942</v>
      </c>
      <c r="T1683" t="s">
        <v>20943</v>
      </c>
      <c r="U1683" t="s">
        <v>20944</v>
      </c>
      <c r="V1683" t="s">
        <v>10</v>
      </c>
      <c r="W1683" t="s">
        <v>53</v>
      </c>
      <c r="X1683" t="s">
        <v>1236</v>
      </c>
      <c r="Y1683" t="s">
        <v>1125</v>
      </c>
      <c r="Z1683" t="s">
        <v>1174</v>
      </c>
    </row>
    <row r="1684" spans="1:26" hidden="1" x14ac:dyDescent="0.35">
      <c r="A1684">
        <v>612820860</v>
      </c>
      <c r="B1684" s="19">
        <v>44196</v>
      </c>
      <c r="C1684">
        <v>92490332</v>
      </c>
      <c r="D1684">
        <v>19657659</v>
      </c>
      <c r="E1684">
        <v>105291</v>
      </c>
      <c r="F1684">
        <v>299033</v>
      </c>
      <c r="G1684">
        <v>297249</v>
      </c>
      <c r="H1684" t="s">
        <v>20945</v>
      </c>
      <c r="I1684" t="s">
        <v>20946</v>
      </c>
      <c r="J1684" t="s">
        <v>20947</v>
      </c>
      <c r="K1684" t="s">
        <v>20948</v>
      </c>
      <c r="L1684" t="s">
        <v>20949</v>
      </c>
      <c r="M1684" t="s">
        <v>20950</v>
      </c>
      <c r="N1684" t="s">
        <v>3010</v>
      </c>
      <c r="O1684" t="s">
        <v>20951</v>
      </c>
      <c r="P1684" t="s">
        <v>19631</v>
      </c>
      <c r="Q1684" t="s">
        <v>20952</v>
      </c>
      <c r="R1684" t="s">
        <v>8406</v>
      </c>
      <c r="S1684" t="s">
        <v>13871</v>
      </c>
      <c r="T1684" t="s">
        <v>20953</v>
      </c>
      <c r="U1684" t="s">
        <v>20954</v>
      </c>
      <c r="V1684" t="s">
        <v>10</v>
      </c>
      <c r="W1684" t="s">
        <v>53</v>
      </c>
      <c r="X1684" t="s">
        <v>1596</v>
      </c>
      <c r="Y1684" t="s">
        <v>1484</v>
      </c>
      <c r="Z1684" t="s">
        <v>1566</v>
      </c>
    </row>
    <row r="1685" spans="1:26" hidden="1" x14ac:dyDescent="0.35">
      <c r="A1685">
        <v>616220034</v>
      </c>
      <c r="B1685" s="19">
        <v>44561</v>
      </c>
      <c r="C1685">
        <v>30853186</v>
      </c>
      <c r="D1685">
        <v>8422104</v>
      </c>
      <c r="E1685">
        <v>2958804</v>
      </c>
      <c r="F1685">
        <v>2120532</v>
      </c>
      <c r="G1685">
        <v>1694132</v>
      </c>
      <c r="H1685" t="s">
        <v>16020</v>
      </c>
      <c r="I1685" t="s">
        <v>20955</v>
      </c>
      <c r="J1685" t="s">
        <v>20956</v>
      </c>
      <c r="K1685" t="s">
        <v>20957</v>
      </c>
      <c r="L1685" t="s">
        <v>20958</v>
      </c>
      <c r="M1685" t="s">
        <v>8441</v>
      </c>
      <c r="N1685" t="s">
        <v>20959</v>
      </c>
      <c r="O1685" t="s">
        <v>2883</v>
      </c>
      <c r="P1685" t="s">
        <v>20960</v>
      </c>
      <c r="Q1685" t="s">
        <v>20961</v>
      </c>
      <c r="R1685" t="s">
        <v>20962</v>
      </c>
      <c r="S1685" t="s">
        <v>20963</v>
      </c>
      <c r="T1685" t="s">
        <v>20964</v>
      </c>
      <c r="U1685" t="s">
        <v>20965</v>
      </c>
      <c r="V1685" t="s">
        <v>10</v>
      </c>
      <c r="W1685" t="s">
        <v>53</v>
      </c>
      <c r="X1685" t="s">
        <v>928</v>
      </c>
      <c r="Y1685" t="s">
        <v>771</v>
      </c>
      <c r="Z1685" t="s">
        <v>881</v>
      </c>
    </row>
    <row r="1686" spans="1:26" hidden="1" x14ac:dyDescent="0.35">
      <c r="A1686">
        <v>712820620</v>
      </c>
      <c r="B1686" s="19">
        <v>44196</v>
      </c>
      <c r="C1686">
        <v>108447962</v>
      </c>
      <c r="D1686">
        <v>26968440</v>
      </c>
      <c r="E1686">
        <v>1337283</v>
      </c>
      <c r="F1686">
        <v>-20558</v>
      </c>
      <c r="G1686">
        <v>69733</v>
      </c>
      <c r="H1686" t="s">
        <v>20966</v>
      </c>
      <c r="I1686" t="s">
        <v>20967</v>
      </c>
      <c r="J1686" t="s">
        <v>20968</v>
      </c>
      <c r="K1686" t="s">
        <v>20969</v>
      </c>
      <c r="L1686" t="s">
        <v>20970</v>
      </c>
      <c r="M1686" t="s">
        <v>17411</v>
      </c>
      <c r="N1686" t="s">
        <v>12941</v>
      </c>
      <c r="O1686" t="s">
        <v>20971</v>
      </c>
      <c r="P1686" t="s">
        <v>5834</v>
      </c>
      <c r="Q1686" t="s">
        <v>13683</v>
      </c>
      <c r="R1686" t="s">
        <v>20972</v>
      </c>
      <c r="S1686" t="s">
        <v>20973</v>
      </c>
      <c r="T1686" t="s">
        <v>20974</v>
      </c>
      <c r="U1686" t="s">
        <v>20975</v>
      </c>
      <c r="V1686" t="s">
        <v>10</v>
      </c>
      <c r="W1686" t="s">
        <v>53</v>
      </c>
      <c r="X1686" t="s">
        <v>1198</v>
      </c>
      <c r="Y1686" t="s">
        <v>1125</v>
      </c>
      <c r="Z1686" t="s">
        <v>1174</v>
      </c>
    </row>
    <row r="1687" spans="1:26" hidden="1" x14ac:dyDescent="0.35">
      <c r="A1687">
        <v>712820976</v>
      </c>
      <c r="B1687" s="19">
        <v>44926</v>
      </c>
      <c r="C1687">
        <v>71589106</v>
      </c>
      <c r="D1687">
        <v>13057080</v>
      </c>
      <c r="E1687">
        <v>1753199</v>
      </c>
      <c r="F1687">
        <v>276094</v>
      </c>
      <c r="G1687">
        <v>50841</v>
      </c>
      <c r="H1687" t="s">
        <v>20976</v>
      </c>
      <c r="I1687" t="s">
        <v>20977</v>
      </c>
      <c r="J1687" t="s">
        <v>20978</v>
      </c>
      <c r="K1687" t="s">
        <v>20979</v>
      </c>
      <c r="L1687" t="s">
        <v>20980</v>
      </c>
      <c r="M1687" t="s">
        <v>20981</v>
      </c>
      <c r="N1687" t="s">
        <v>20982</v>
      </c>
      <c r="O1687" t="s">
        <v>20983</v>
      </c>
      <c r="P1687" t="s">
        <v>20984</v>
      </c>
      <c r="Q1687" t="s">
        <v>20985</v>
      </c>
      <c r="R1687" t="s">
        <v>20986</v>
      </c>
      <c r="S1687" t="s">
        <v>20987</v>
      </c>
      <c r="T1687" t="s">
        <v>20988</v>
      </c>
      <c r="U1687" t="s">
        <v>20989</v>
      </c>
      <c r="V1687" t="s">
        <v>10</v>
      </c>
      <c r="W1687" t="s">
        <v>53</v>
      </c>
      <c r="X1687" t="s">
        <v>1230</v>
      </c>
      <c r="Y1687" t="s">
        <v>1125</v>
      </c>
      <c r="Z1687" t="s">
        <v>1174</v>
      </c>
    </row>
    <row r="1688" spans="1:26" hidden="1" x14ac:dyDescent="0.35">
      <c r="A1688">
        <v>720801497</v>
      </c>
      <c r="B1688" s="19">
        <v>43830</v>
      </c>
      <c r="C1688">
        <v>304473465</v>
      </c>
      <c r="D1688">
        <v>178502647</v>
      </c>
      <c r="E1688">
        <v>26096725</v>
      </c>
      <c r="F1688">
        <v>14296011</v>
      </c>
      <c r="G1688">
        <v>-587973</v>
      </c>
      <c r="H1688" t="s">
        <v>20990</v>
      </c>
      <c r="I1688" t="s">
        <v>20991</v>
      </c>
      <c r="J1688" t="s">
        <v>20992</v>
      </c>
      <c r="K1688" t="s">
        <v>20993</v>
      </c>
      <c r="L1688" t="s">
        <v>20994</v>
      </c>
      <c r="M1688" t="s">
        <v>20995</v>
      </c>
      <c r="N1688" t="s">
        <v>20996</v>
      </c>
      <c r="O1688" t="s">
        <v>17273</v>
      </c>
      <c r="P1688" t="s">
        <v>20997</v>
      </c>
      <c r="Q1688" t="s">
        <v>2298</v>
      </c>
      <c r="R1688" t="s">
        <v>20998</v>
      </c>
      <c r="S1688" t="s">
        <v>20999</v>
      </c>
      <c r="T1688" t="s">
        <v>21000</v>
      </c>
      <c r="U1688" t="s">
        <v>21001</v>
      </c>
      <c r="V1688" t="s">
        <v>10</v>
      </c>
      <c r="W1688" t="s">
        <v>53</v>
      </c>
      <c r="X1688" t="s">
        <v>508</v>
      </c>
      <c r="Y1688" t="s">
        <v>509</v>
      </c>
      <c r="Z1688" t="s">
        <v>510</v>
      </c>
    </row>
    <row r="1689" spans="1:26" hidden="1" x14ac:dyDescent="0.35">
      <c r="A1689">
        <v>383986874</v>
      </c>
      <c r="B1689" s="19">
        <v>44196</v>
      </c>
      <c r="C1689">
        <v>1813011454</v>
      </c>
      <c r="D1689">
        <v>530300160</v>
      </c>
      <c r="E1689">
        <v>112270437</v>
      </c>
      <c r="F1689">
        <v>82147983</v>
      </c>
      <c r="G1689">
        <v>21933714</v>
      </c>
      <c r="H1689" t="s">
        <v>21002</v>
      </c>
      <c r="I1689" t="s">
        <v>21003</v>
      </c>
      <c r="J1689" t="s">
        <v>17712</v>
      </c>
      <c r="K1689" t="s">
        <v>21004</v>
      </c>
      <c r="L1689" t="s">
        <v>21005</v>
      </c>
      <c r="M1689" t="s">
        <v>21006</v>
      </c>
      <c r="N1689" t="s">
        <v>21007</v>
      </c>
      <c r="O1689" t="s">
        <v>19613</v>
      </c>
      <c r="P1689" t="s">
        <v>21008</v>
      </c>
      <c r="Q1689" t="s">
        <v>21009</v>
      </c>
      <c r="R1689" t="s">
        <v>21010</v>
      </c>
      <c r="S1689" t="s">
        <v>21011</v>
      </c>
      <c r="T1689" t="s">
        <v>21012</v>
      </c>
      <c r="U1689" t="s">
        <v>21013</v>
      </c>
      <c r="V1689" t="s">
        <v>10</v>
      </c>
      <c r="W1689" t="s">
        <v>53</v>
      </c>
      <c r="X1689" t="s">
        <v>1656</v>
      </c>
      <c r="Y1689" t="s">
        <v>1484</v>
      </c>
      <c r="Z1689" t="s">
        <v>1566</v>
      </c>
    </row>
    <row r="1690" spans="1:26" hidden="1" x14ac:dyDescent="0.35">
      <c r="A1690">
        <v>509277828</v>
      </c>
      <c r="B1690" s="19">
        <v>44196</v>
      </c>
      <c r="C1690">
        <v>25224144</v>
      </c>
      <c r="D1690">
        <v>15088929</v>
      </c>
      <c r="E1690">
        <v>3905785</v>
      </c>
      <c r="F1690">
        <v>2051402</v>
      </c>
      <c r="G1690">
        <v>1549708</v>
      </c>
      <c r="H1690" t="s">
        <v>49</v>
      </c>
      <c r="I1690" t="s">
        <v>21014</v>
      </c>
      <c r="J1690" t="s">
        <v>21015</v>
      </c>
      <c r="K1690" t="s">
        <v>21016</v>
      </c>
      <c r="L1690" t="s">
        <v>19112</v>
      </c>
      <c r="M1690" t="s">
        <v>8454</v>
      </c>
      <c r="N1690" t="s">
        <v>21017</v>
      </c>
      <c r="O1690" t="s">
        <v>49</v>
      </c>
      <c r="P1690" t="s">
        <v>21018</v>
      </c>
      <c r="Q1690" t="s">
        <v>21019</v>
      </c>
      <c r="R1690" t="s">
        <v>21020</v>
      </c>
      <c r="S1690" t="s">
        <v>21021</v>
      </c>
      <c r="T1690" t="s">
        <v>21022</v>
      </c>
      <c r="U1690" t="s">
        <v>21023</v>
      </c>
      <c r="V1690" t="s">
        <v>10</v>
      </c>
      <c r="W1690" t="s">
        <v>53</v>
      </c>
      <c r="X1690" t="s">
        <v>1110</v>
      </c>
      <c r="Y1690" t="s">
        <v>1001</v>
      </c>
      <c r="Z1690" t="s">
        <v>1052</v>
      </c>
    </row>
    <row r="1691" spans="1:26" hidden="1" x14ac:dyDescent="0.35">
      <c r="A1691">
        <v>856801519</v>
      </c>
      <c r="B1691" s="19">
        <v>44561</v>
      </c>
      <c r="C1691">
        <v>64978070</v>
      </c>
      <c r="D1691">
        <v>46344425</v>
      </c>
      <c r="E1691">
        <v>-3060465</v>
      </c>
      <c r="F1691">
        <v>-3103092</v>
      </c>
      <c r="G1691">
        <v>-2112707</v>
      </c>
      <c r="H1691" t="s">
        <v>6745</v>
      </c>
      <c r="I1691" t="s">
        <v>21024</v>
      </c>
      <c r="J1691" t="s">
        <v>16295</v>
      </c>
      <c r="K1691" t="s">
        <v>21025</v>
      </c>
      <c r="L1691" t="s">
        <v>21026</v>
      </c>
      <c r="M1691" t="s">
        <v>21027</v>
      </c>
      <c r="N1691" t="s">
        <v>21028</v>
      </c>
      <c r="O1691" t="s">
        <v>21029</v>
      </c>
      <c r="P1691" t="s">
        <v>21030</v>
      </c>
      <c r="Q1691" t="s">
        <v>21031</v>
      </c>
      <c r="R1691" t="s">
        <v>21032</v>
      </c>
      <c r="S1691" t="s">
        <v>5708</v>
      </c>
      <c r="T1691" t="s">
        <v>21033</v>
      </c>
      <c r="U1691" t="s">
        <v>21034</v>
      </c>
      <c r="V1691" t="s">
        <v>10</v>
      </c>
      <c r="W1691" t="s">
        <v>53</v>
      </c>
      <c r="X1691" t="s">
        <v>1016</v>
      </c>
      <c r="Y1691" t="s">
        <v>1001</v>
      </c>
      <c r="Z1691" t="s">
        <v>1008</v>
      </c>
    </row>
    <row r="1692" spans="1:26" hidden="1" x14ac:dyDescent="0.35">
      <c r="A1692">
        <v>384169108</v>
      </c>
      <c r="B1692" s="19">
        <v>43830</v>
      </c>
      <c r="C1692">
        <v>33947111</v>
      </c>
      <c r="D1692">
        <v>16314698</v>
      </c>
      <c r="E1692">
        <v>2507710</v>
      </c>
      <c r="F1692">
        <v>1647365</v>
      </c>
      <c r="G1692">
        <v>1804524</v>
      </c>
      <c r="H1692" t="s">
        <v>21035</v>
      </c>
      <c r="I1692" t="s">
        <v>21036</v>
      </c>
      <c r="J1692" t="s">
        <v>17722</v>
      </c>
      <c r="K1692" t="s">
        <v>21037</v>
      </c>
      <c r="L1692" t="s">
        <v>21038</v>
      </c>
      <c r="M1692" t="s">
        <v>21039</v>
      </c>
      <c r="N1692" t="s">
        <v>21040</v>
      </c>
      <c r="O1692" t="s">
        <v>10470</v>
      </c>
      <c r="P1692" t="s">
        <v>21041</v>
      </c>
      <c r="Q1692" t="s">
        <v>21042</v>
      </c>
      <c r="R1692" t="s">
        <v>21043</v>
      </c>
      <c r="S1692" t="s">
        <v>21044</v>
      </c>
      <c r="T1692" t="s">
        <v>21045</v>
      </c>
      <c r="U1692" t="s">
        <v>21046</v>
      </c>
      <c r="V1692" t="s">
        <v>10</v>
      </c>
      <c r="W1692" t="s">
        <v>53</v>
      </c>
      <c r="X1692" t="s">
        <v>573</v>
      </c>
      <c r="Y1692" t="s">
        <v>509</v>
      </c>
      <c r="Z1692" t="s">
        <v>529</v>
      </c>
    </row>
    <row r="1693" spans="1:26" hidden="1" x14ac:dyDescent="0.35">
      <c r="A1693">
        <v>381087576</v>
      </c>
      <c r="B1693" s="19">
        <v>44926</v>
      </c>
      <c r="C1693">
        <v>98142459</v>
      </c>
      <c r="D1693">
        <v>6036847</v>
      </c>
      <c r="E1693">
        <v>532480</v>
      </c>
      <c r="F1693">
        <v>13177</v>
      </c>
      <c r="G1693">
        <v>127269</v>
      </c>
      <c r="H1693" t="s">
        <v>21047</v>
      </c>
      <c r="I1693" t="s">
        <v>21048</v>
      </c>
      <c r="J1693" t="s">
        <v>21049</v>
      </c>
      <c r="K1693" t="s">
        <v>21050</v>
      </c>
      <c r="L1693" t="s">
        <v>21051</v>
      </c>
      <c r="M1693" t="s">
        <v>21052</v>
      </c>
      <c r="N1693" t="s">
        <v>410</v>
      </c>
      <c r="O1693" t="s">
        <v>2613</v>
      </c>
      <c r="P1693" t="s">
        <v>21053</v>
      </c>
      <c r="Q1693" t="s">
        <v>6382</v>
      </c>
      <c r="R1693" t="s">
        <v>17389</v>
      </c>
      <c r="S1693" t="s">
        <v>21054</v>
      </c>
      <c r="T1693" t="s">
        <v>21055</v>
      </c>
      <c r="U1693" t="s">
        <v>21056</v>
      </c>
      <c r="V1693" t="s">
        <v>10</v>
      </c>
      <c r="W1693" t="s">
        <v>53</v>
      </c>
      <c r="X1693" t="s">
        <v>1216</v>
      </c>
      <c r="Y1693" t="s">
        <v>1125</v>
      </c>
      <c r="Z1693" t="s">
        <v>1174</v>
      </c>
    </row>
    <row r="1694" spans="1:26" hidden="1" x14ac:dyDescent="0.35">
      <c r="A1694">
        <v>926180035</v>
      </c>
      <c r="B1694" s="19">
        <v>44196</v>
      </c>
      <c r="C1694">
        <v>23733930</v>
      </c>
      <c r="D1694">
        <v>10477861</v>
      </c>
      <c r="E1694">
        <v>528638</v>
      </c>
      <c r="F1694">
        <v>79718</v>
      </c>
      <c r="G1694">
        <v>80488</v>
      </c>
      <c r="H1694" t="s">
        <v>21057</v>
      </c>
      <c r="I1694" t="s">
        <v>21058</v>
      </c>
      <c r="J1694" t="s">
        <v>16364</v>
      </c>
      <c r="K1694" t="s">
        <v>21059</v>
      </c>
      <c r="L1694" t="s">
        <v>21060</v>
      </c>
      <c r="M1694" t="s">
        <v>21061</v>
      </c>
      <c r="N1694" t="s">
        <v>21062</v>
      </c>
      <c r="O1694" t="s">
        <v>21063</v>
      </c>
      <c r="P1694" t="s">
        <v>21064</v>
      </c>
      <c r="Q1694" t="s">
        <v>2392</v>
      </c>
      <c r="R1694" t="s">
        <v>21065</v>
      </c>
      <c r="S1694" t="s">
        <v>21066</v>
      </c>
      <c r="T1694" t="s">
        <v>21067</v>
      </c>
      <c r="U1694" t="s">
        <v>21068</v>
      </c>
      <c r="V1694" t="s">
        <v>10</v>
      </c>
      <c r="W1694" t="s">
        <v>53</v>
      </c>
      <c r="X1694" t="s">
        <v>1278</v>
      </c>
      <c r="Y1694" t="s">
        <v>1125</v>
      </c>
      <c r="Z1694" t="s">
        <v>1174</v>
      </c>
    </row>
    <row r="1695" spans="1:26" hidden="1" x14ac:dyDescent="0.35">
      <c r="A1695">
        <v>936950278</v>
      </c>
      <c r="B1695" s="19">
        <v>45291</v>
      </c>
      <c r="C1695">
        <v>31251622</v>
      </c>
      <c r="D1695">
        <v>7407642</v>
      </c>
      <c r="E1695">
        <v>-500884</v>
      </c>
      <c r="F1695">
        <v>-687551</v>
      </c>
      <c r="G1695">
        <v>-2314256</v>
      </c>
      <c r="H1695" t="s">
        <v>21069</v>
      </c>
      <c r="I1695" t="s">
        <v>21070</v>
      </c>
      <c r="J1695" t="s">
        <v>21071</v>
      </c>
      <c r="K1695" t="s">
        <v>21072</v>
      </c>
      <c r="L1695" t="s">
        <v>21073</v>
      </c>
      <c r="M1695" t="s">
        <v>21074</v>
      </c>
      <c r="N1695" t="s">
        <v>21075</v>
      </c>
      <c r="O1695" t="s">
        <v>10331</v>
      </c>
      <c r="P1695" t="s">
        <v>21076</v>
      </c>
      <c r="Q1695" t="s">
        <v>21077</v>
      </c>
      <c r="R1695" t="s">
        <v>16671</v>
      </c>
      <c r="S1695" t="s">
        <v>21078</v>
      </c>
      <c r="T1695" t="s">
        <v>21079</v>
      </c>
      <c r="U1695" t="s">
        <v>21080</v>
      </c>
      <c r="V1695" t="s">
        <v>10</v>
      </c>
      <c r="W1695" t="s">
        <v>53</v>
      </c>
      <c r="X1695" t="s">
        <v>1650</v>
      </c>
      <c r="Y1695" t="s">
        <v>1484</v>
      </c>
      <c r="Z1695" t="s">
        <v>1566</v>
      </c>
    </row>
    <row r="1696" spans="1:26" hidden="1" x14ac:dyDescent="0.35">
      <c r="A1696">
        <v>347451684</v>
      </c>
      <c r="B1696" s="19">
        <v>44742</v>
      </c>
      <c r="C1696">
        <v>65956409</v>
      </c>
      <c r="D1696">
        <v>24302246</v>
      </c>
      <c r="E1696">
        <v>4751059</v>
      </c>
      <c r="F1696">
        <v>3081502</v>
      </c>
      <c r="G1696">
        <v>1303166</v>
      </c>
      <c r="H1696" t="s">
        <v>21081</v>
      </c>
      <c r="I1696" t="s">
        <v>21082</v>
      </c>
      <c r="J1696" t="s">
        <v>21083</v>
      </c>
      <c r="K1696" t="s">
        <v>21084</v>
      </c>
      <c r="L1696" t="s">
        <v>21085</v>
      </c>
      <c r="M1696" t="s">
        <v>21086</v>
      </c>
      <c r="N1696" t="s">
        <v>21087</v>
      </c>
      <c r="O1696" t="s">
        <v>6966</v>
      </c>
      <c r="P1696" t="s">
        <v>21088</v>
      </c>
      <c r="Q1696" t="s">
        <v>4148</v>
      </c>
      <c r="R1696" t="s">
        <v>21089</v>
      </c>
      <c r="S1696" t="s">
        <v>21090</v>
      </c>
      <c r="T1696" t="s">
        <v>21091</v>
      </c>
      <c r="U1696" t="s">
        <v>21092</v>
      </c>
      <c r="V1696" t="s">
        <v>10</v>
      </c>
      <c r="W1696" t="s">
        <v>53</v>
      </c>
      <c r="X1696" t="s">
        <v>1713</v>
      </c>
      <c r="Y1696" t="s">
        <v>1484</v>
      </c>
      <c r="Z1696" t="s">
        <v>1677</v>
      </c>
    </row>
    <row r="1697" spans="1:26" hidden="1" x14ac:dyDescent="0.35">
      <c r="A1697">
        <v>950608406</v>
      </c>
      <c r="B1697" s="19">
        <v>42794</v>
      </c>
      <c r="C1697">
        <v>149504561</v>
      </c>
      <c r="D1697">
        <v>54847514</v>
      </c>
      <c r="E1697">
        <v>9113045</v>
      </c>
      <c r="F1697">
        <v>4248405</v>
      </c>
      <c r="G1697">
        <v>1417870</v>
      </c>
      <c r="H1697" t="s">
        <v>21093</v>
      </c>
      <c r="I1697" t="s">
        <v>21094</v>
      </c>
      <c r="J1697" t="s">
        <v>21095</v>
      </c>
      <c r="K1697" t="s">
        <v>21096</v>
      </c>
      <c r="L1697" t="s">
        <v>15840</v>
      </c>
      <c r="M1697" t="s">
        <v>165</v>
      </c>
      <c r="N1697" t="s">
        <v>21097</v>
      </c>
      <c r="O1697" t="s">
        <v>2006</v>
      </c>
      <c r="P1697" t="s">
        <v>21098</v>
      </c>
      <c r="Q1697" t="s">
        <v>12929</v>
      </c>
      <c r="R1697" t="s">
        <v>21099</v>
      </c>
      <c r="S1697" t="s">
        <v>21100</v>
      </c>
      <c r="T1697" t="s">
        <v>21101</v>
      </c>
      <c r="U1697" t="s">
        <v>21102</v>
      </c>
      <c r="V1697" t="s">
        <v>10</v>
      </c>
      <c r="W1697" t="s">
        <v>53</v>
      </c>
      <c r="X1697" t="s">
        <v>1685</v>
      </c>
      <c r="Y1697" t="s">
        <v>1484</v>
      </c>
      <c r="Z1697" t="s">
        <v>1677</v>
      </c>
    </row>
    <row r="1698" spans="1:26" hidden="1" x14ac:dyDescent="0.35">
      <c r="A1698">
        <v>387965395</v>
      </c>
      <c r="B1698" s="19">
        <v>43100</v>
      </c>
      <c r="C1698">
        <v>48059991</v>
      </c>
      <c r="D1698">
        <v>24068913</v>
      </c>
      <c r="E1698">
        <v>-82328</v>
      </c>
      <c r="F1698">
        <v>-1632986</v>
      </c>
      <c r="G1698">
        <v>-977947</v>
      </c>
      <c r="H1698" t="s">
        <v>21103</v>
      </c>
      <c r="I1698" t="s">
        <v>21104</v>
      </c>
      <c r="J1698" t="s">
        <v>21105</v>
      </c>
      <c r="K1698" t="s">
        <v>21106</v>
      </c>
      <c r="L1698" t="s">
        <v>21107</v>
      </c>
      <c r="M1698" t="s">
        <v>21108</v>
      </c>
      <c r="N1698" t="s">
        <v>5262</v>
      </c>
      <c r="O1698" t="s">
        <v>21109</v>
      </c>
      <c r="P1698" t="s">
        <v>21110</v>
      </c>
      <c r="Q1698" t="s">
        <v>21111</v>
      </c>
      <c r="R1698" t="s">
        <v>21112</v>
      </c>
      <c r="S1698" t="s">
        <v>21113</v>
      </c>
      <c r="T1698" t="s">
        <v>21114</v>
      </c>
      <c r="U1698" t="s">
        <v>21115</v>
      </c>
      <c r="V1698" t="s">
        <v>10</v>
      </c>
      <c r="W1698" t="s">
        <v>53</v>
      </c>
      <c r="X1698" t="s">
        <v>702</v>
      </c>
      <c r="Y1698" t="s">
        <v>509</v>
      </c>
      <c r="Z1698" t="s">
        <v>666</v>
      </c>
    </row>
    <row r="1699" spans="1:26" hidden="1" x14ac:dyDescent="0.35">
      <c r="A1699">
        <v>388039612</v>
      </c>
      <c r="B1699" s="19">
        <v>43890</v>
      </c>
      <c r="C1699">
        <v>55281945</v>
      </c>
      <c r="D1699">
        <v>18187575</v>
      </c>
      <c r="E1699">
        <v>-1954990</v>
      </c>
      <c r="F1699">
        <v>-3491299</v>
      </c>
      <c r="G1699">
        <v>-1237959</v>
      </c>
      <c r="H1699" t="s">
        <v>21116</v>
      </c>
      <c r="I1699" t="s">
        <v>21117</v>
      </c>
      <c r="J1699" t="s">
        <v>21118</v>
      </c>
      <c r="K1699" t="s">
        <v>21119</v>
      </c>
      <c r="L1699" t="s">
        <v>21120</v>
      </c>
      <c r="M1699" t="s">
        <v>21121</v>
      </c>
      <c r="N1699" t="s">
        <v>21122</v>
      </c>
      <c r="O1699" t="s">
        <v>21123</v>
      </c>
      <c r="P1699" t="s">
        <v>19325</v>
      </c>
      <c r="Q1699" t="s">
        <v>21124</v>
      </c>
      <c r="R1699" t="s">
        <v>21125</v>
      </c>
      <c r="S1699" t="s">
        <v>21126</v>
      </c>
      <c r="T1699" t="s">
        <v>21127</v>
      </c>
      <c r="U1699" t="s">
        <v>21128</v>
      </c>
      <c r="V1699" t="s">
        <v>10</v>
      </c>
      <c r="W1699" t="s">
        <v>53</v>
      </c>
      <c r="X1699" t="s">
        <v>1547</v>
      </c>
      <c r="Y1699" t="s">
        <v>1484</v>
      </c>
      <c r="Z1699" t="s">
        <v>1485</v>
      </c>
    </row>
    <row r="1700" spans="1:26" hidden="1" x14ac:dyDescent="0.35">
      <c r="A1700">
        <v>484918362</v>
      </c>
      <c r="B1700" s="19">
        <v>45291</v>
      </c>
      <c r="C1700">
        <v>120338145</v>
      </c>
      <c r="D1700">
        <v>52921813</v>
      </c>
      <c r="E1700">
        <v>12622074</v>
      </c>
      <c r="F1700">
        <v>9946498</v>
      </c>
      <c r="G1700">
        <v>4979931</v>
      </c>
      <c r="H1700" t="s">
        <v>49</v>
      </c>
      <c r="I1700" t="s">
        <v>21129</v>
      </c>
      <c r="J1700" t="s">
        <v>21130</v>
      </c>
      <c r="K1700" t="s">
        <v>21131</v>
      </c>
      <c r="L1700" t="s">
        <v>21132</v>
      </c>
      <c r="M1700" t="s">
        <v>3837</v>
      </c>
      <c r="N1700" t="s">
        <v>21133</v>
      </c>
      <c r="O1700" t="s">
        <v>49</v>
      </c>
      <c r="P1700" t="s">
        <v>21134</v>
      </c>
      <c r="Q1700" t="s">
        <v>21135</v>
      </c>
      <c r="R1700" t="s">
        <v>21136</v>
      </c>
      <c r="S1700" t="s">
        <v>21137</v>
      </c>
      <c r="T1700" t="s">
        <v>8728</v>
      </c>
      <c r="U1700" t="s">
        <v>21138</v>
      </c>
      <c r="V1700" t="s">
        <v>10</v>
      </c>
      <c r="W1700" t="s">
        <v>53</v>
      </c>
      <c r="X1700" t="s">
        <v>539</v>
      </c>
      <c r="Y1700" t="s">
        <v>509</v>
      </c>
      <c r="Z1700" t="s">
        <v>529</v>
      </c>
    </row>
    <row r="1701" spans="1:26" hidden="1" x14ac:dyDescent="0.35">
      <c r="A1701">
        <v>439772948</v>
      </c>
      <c r="B1701" s="19">
        <v>42369</v>
      </c>
      <c r="C1701">
        <v>70515800</v>
      </c>
      <c r="D1701">
        <v>32853746</v>
      </c>
      <c r="E1701">
        <v>4178473</v>
      </c>
      <c r="F1701">
        <v>3001099</v>
      </c>
      <c r="G1701">
        <v>1692128</v>
      </c>
      <c r="H1701" t="s">
        <v>21139</v>
      </c>
      <c r="I1701" t="s">
        <v>21140</v>
      </c>
      <c r="J1701" t="s">
        <v>17751</v>
      </c>
      <c r="K1701" t="s">
        <v>14995</v>
      </c>
      <c r="L1701" t="s">
        <v>21141</v>
      </c>
      <c r="M1701" t="s">
        <v>21142</v>
      </c>
      <c r="N1701" t="s">
        <v>2240</v>
      </c>
      <c r="O1701" t="s">
        <v>12712</v>
      </c>
      <c r="P1701" t="s">
        <v>21143</v>
      </c>
      <c r="Q1701" t="s">
        <v>5973</v>
      </c>
      <c r="R1701" t="s">
        <v>21144</v>
      </c>
      <c r="S1701" t="s">
        <v>21145</v>
      </c>
      <c r="T1701" t="s">
        <v>21146</v>
      </c>
      <c r="U1701" t="s">
        <v>21147</v>
      </c>
      <c r="V1701" t="s">
        <v>10</v>
      </c>
      <c r="W1701" t="s">
        <v>53</v>
      </c>
      <c r="X1701" t="s">
        <v>1759</v>
      </c>
      <c r="Y1701" t="s">
        <v>1484</v>
      </c>
      <c r="Z1701" t="s">
        <v>1677</v>
      </c>
    </row>
    <row r="1702" spans="1:26" hidden="1" x14ac:dyDescent="0.35">
      <c r="A1702">
        <v>403059843</v>
      </c>
      <c r="B1702" s="19">
        <v>42369</v>
      </c>
      <c r="C1702">
        <v>185144865</v>
      </c>
      <c r="D1702">
        <v>32621473</v>
      </c>
      <c r="E1702">
        <v>5370714</v>
      </c>
      <c r="F1702">
        <v>5392147</v>
      </c>
      <c r="G1702">
        <v>0</v>
      </c>
      <c r="H1702" t="s">
        <v>49</v>
      </c>
      <c r="I1702" t="s">
        <v>21148</v>
      </c>
      <c r="J1702" t="s">
        <v>67</v>
      </c>
      <c r="K1702" t="s">
        <v>1939</v>
      </c>
      <c r="L1702" t="s">
        <v>21149</v>
      </c>
      <c r="M1702" t="s">
        <v>21150</v>
      </c>
      <c r="N1702" t="s">
        <v>18481</v>
      </c>
      <c r="O1702" t="s">
        <v>49</v>
      </c>
      <c r="P1702" t="s">
        <v>21151</v>
      </c>
      <c r="Q1702" t="s">
        <v>6382</v>
      </c>
      <c r="R1702" t="s">
        <v>21152</v>
      </c>
      <c r="S1702" t="s">
        <v>21153</v>
      </c>
      <c r="T1702" t="s">
        <v>21154</v>
      </c>
      <c r="U1702" t="s">
        <v>10103</v>
      </c>
      <c r="V1702" t="s">
        <v>10</v>
      </c>
      <c r="W1702" t="s">
        <v>53</v>
      </c>
      <c r="X1702" t="s">
        <v>1334</v>
      </c>
      <c r="Y1702" t="s">
        <v>1125</v>
      </c>
      <c r="Z1702" t="s">
        <v>1326</v>
      </c>
    </row>
    <row r="1703" spans="1:26" hidden="1" x14ac:dyDescent="0.35">
      <c r="A1703">
        <v>403087042</v>
      </c>
      <c r="B1703" s="19">
        <v>45657</v>
      </c>
      <c r="C1703">
        <v>177225266</v>
      </c>
      <c r="D1703">
        <v>41536295</v>
      </c>
      <c r="E1703">
        <v>6594507</v>
      </c>
      <c r="F1703">
        <v>5422717</v>
      </c>
      <c r="G1703">
        <v>0</v>
      </c>
      <c r="H1703" t="s">
        <v>21155</v>
      </c>
      <c r="I1703" t="s">
        <v>21156</v>
      </c>
      <c r="J1703" t="s">
        <v>67</v>
      </c>
      <c r="K1703" t="s">
        <v>2131</v>
      </c>
      <c r="L1703" t="s">
        <v>21157</v>
      </c>
      <c r="M1703" t="s">
        <v>21158</v>
      </c>
      <c r="N1703" t="s">
        <v>21159</v>
      </c>
      <c r="O1703" t="s">
        <v>21160</v>
      </c>
      <c r="P1703" t="s">
        <v>21161</v>
      </c>
      <c r="Q1703" t="s">
        <v>2352</v>
      </c>
      <c r="R1703" t="s">
        <v>21162</v>
      </c>
      <c r="S1703" t="s">
        <v>21163</v>
      </c>
      <c r="T1703" t="s">
        <v>21164</v>
      </c>
      <c r="U1703" t="s">
        <v>21165</v>
      </c>
      <c r="V1703" t="s">
        <v>10</v>
      </c>
      <c r="W1703" t="s">
        <v>53</v>
      </c>
      <c r="X1703" t="s">
        <v>1134</v>
      </c>
      <c r="Y1703" t="s">
        <v>1125</v>
      </c>
      <c r="Z1703" t="s">
        <v>1126</v>
      </c>
    </row>
    <row r="1704" spans="1:26" hidden="1" x14ac:dyDescent="0.35">
      <c r="A1704">
        <v>829323211</v>
      </c>
      <c r="B1704" s="19">
        <v>45291</v>
      </c>
      <c r="C1704">
        <v>147351608</v>
      </c>
      <c r="D1704">
        <v>61153559</v>
      </c>
      <c r="E1704">
        <v>-4006287</v>
      </c>
      <c r="F1704">
        <v>-8934448</v>
      </c>
      <c r="G1704">
        <v>-340922</v>
      </c>
      <c r="H1704" t="s">
        <v>21166</v>
      </c>
      <c r="I1704" t="s">
        <v>21167</v>
      </c>
      <c r="J1704" t="s">
        <v>21168</v>
      </c>
      <c r="K1704" t="s">
        <v>21169</v>
      </c>
      <c r="L1704" t="s">
        <v>21170</v>
      </c>
      <c r="M1704" t="s">
        <v>21171</v>
      </c>
      <c r="N1704" t="s">
        <v>7107</v>
      </c>
      <c r="O1704" t="s">
        <v>11650</v>
      </c>
      <c r="P1704" t="s">
        <v>21172</v>
      </c>
      <c r="Q1704" t="s">
        <v>21173</v>
      </c>
      <c r="R1704" t="s">
        <v>21174</v>
      </c>
      <c r="S1704" t="s">
        <v>21175</v>
      </c>
      <c r="T1704" t="s">
        <v>21176</v>
      </c>
      <c r="U1704" t="s">
        <v>21177</v>
      </c>
      <c r="V1704" t="s">
        <v>10</v>
      </c>
      <c r="W1704" t="s">
        <v>53</v>
      </c>
      <c r="X1704" t="s">
        <v>1561</v>
      </c>
      <c r="Y1704" t="s">
        <v>1484</v>
      </c>
      <c r="Z1704" t="s">
        <v>1485</v>
      </c>
    </row>
    <row r="1705" spans="1:26" hidden="1" x14ac:dyDescent="0.35">
      <c r="A1705">
        <v>829323856</v>
      </c>
      <c r="B1705" s="19">
        <v>43830</v>
      </c>
      <c r="C1705">
        <v>68806919</v>
      </c>
      <c r="D1705">
        <v>26422790</v>
      </c>
      <c r="E1705">
        <v>-2216452</v>
      </c>
      <c r="F1705">
        <v>-3379580</v>
      </c>
      <c r="G1705">
        <v>-3544710</v>
      </c>
      <c r="H1705" t="s">
        <v>21178</v>
      </c>
      <c r="I1705" t="s">
        <v>21179</v>
      </c>
      <c r="J1705" t="s">
        <v>21180</v>
      </c>
      <c r="K1705" t="s">
        <v>21181</v>
      </c>
      <c r="L1705" t="s">
        <v>21182</v>
      </c>
      <c r="M1705" t="s">
        <v>21183</v>
      </c>
      <c r="N1705" t="s">
        <v>21184</v>
      </c>
      <c r="O1705" t="s">
        <v>21185</v>
      </c>
      <c r="P1705" t="s">
        <v>21186</v>
      </c>
      <c r="Q1705" t="s">
        <v>21187</v>
      </c>
      <c r="R1705" t="s">
        <v>21188</v>
      </c>
      <c r="S1705" t="s">
        <v>21189</v>
      </c>
      <c r="T1705" t="s">
        <v>21190</v>
      </c>
      <c r="U1705" t="s">
        <v>21191</v>
      </c>
      <c r="V1705" t="s">
        <v>10</v>
      </c>
      <c r="W1705" t="s">
        <v>53</v>
      </c>
      <c r="X1705" t="s">
        <v>1509</v>
      </c>
      <c r="Y1705" t="s">
        <v>1484</v>
      </c>
      <c r="Z1705" t="s">
        <v>1485</v>
      </c>
    </row>
    <row r="1706" spans="1:26" hidden="1" x14ac:dyDescent="0.35">
      <c r="A1706">
        <v>394792188</v>
      </c>
      <c r="B1706" s="19">
        <v>44196</v>
      </c>
      <c r="C1706">
        <v>37269778</v>
      </c>
      <c r="D1706">
        <v>12320045</v>
      </c>
      <c r="E1706">
        <v>1295728</v>
      </c>
      <c r="F1706">
        <v>449237</v>
      </c>
      <c r="G1706">
        <v>372982</v>
      </c>
      <c r="H1706" t="s">
        <v>21192</v>
      </c>
      <c r="I1706" t="s">
        <v>21193</v>
      </c>
      <c r="J1706" t="s">
        <v>2570</v>
      </c>
      <c r="K1706" t="s">
        <v>21194</v>
      </c>
      <c r="L1706" t="s">
        <v>21195</v>
      </c>
      <c r="M1706" t="s">
        <v>4182</v>
      </c>
      <c r="N1706" t="s">
        <v>21196</v>
      </c>
      <c r="O1706" t="s">
        <v>18101</v>
      </c>
      <c r="P1706" t="s">
        <v>21197</v>
      </c>
      <c r="Q1706" t="s">
        <v>21198</v>
      </c>
      <c r="R1706" t="s">
        <v>21199</v>
      </c>
      <c r="S1706" t="s">
        <v>21200</v>
      </c>
      <c r="T1706" t="s">
        <v>21201</v>
      </c>
      <c r="U1706" t="s">
        <v>21202</v>
      </c>
      <c r="V1706" t="s">
        <v>10</v>
      </c>
      <c r="W1706" t="s">
        <v>53</v>
      </c>
      <c r="X1706" t="s">
        <v>1424</v>
      </c>
      <c r="Y1706" t="s">
        <v>1389</v>
      </c>
      <c r="Z1706" t="s">
        <v>1390</v>
      </c>
    </row>
    <row r="1707" spans="1:26" hidden="1" x14ac:dyDescent="0.35">
      <c r="A1707">
        <v>397673195</v>
      </c>
      <c r="B1707" s="19">
        <v>44196</v>
      </c>
      <c r="C1707">
        <v>56495447</v>
      </c>
      <c r="D1707">
        <v>18887119</v>
      </c>
      <c r="E1707">
        <v>2762157</v>
      </c>
      <c r="F1707">
        <v>980287</v>
      </c>
      <c r="G1707">
        <v>-409787</v>
      </c>
      <c r="H1707" t="s">
        <v>177</v>
      </c>
      <c r="I1707" t="s">
        <v>21203</v>
      </c>
      <c r="J1707" t="s">
        <v>21204</v>
      </c>
      <c r="K1707" t="s">
        <v>9117</v>
      </c>
      <c r="L1707" t="s">
        <v>8655</v>
      </c>
      <c r="M1707" t="s">
        <v>21205</v>
      </c>
      <c r="N1707" t="s">
        <v>21206</v>
      </c>
      <c r="O1707" t="s">
        <v>285</v>
      </c>
      <c r="P1707" t="s">
        <v>21207</v>
      </c>
      <c r="Q1707" t="s">
        <v>21208</v>
      </c>
      <c r="R1707" t="s">
        <v>21209</v>
      </c>
      <c r="S1707" t="s">
        <v>10134</v>
      </c>
      <c r="T1707" t="s">
        <v>21210</v>
      </c>
      <c r="U1707" t="s">
        <v>21211</v>
      </c>
      <c r="V1707" t="s">
        <v>10</v>
      </c>
      <c r="W1707" t="s">
        <v>53</v>
      </c>
      <c r="X1707" t="s">
        <v>626</v>
      </c>
      <c r="Y1707" t="s">
        <v>509</v>
      </c>
      <c r="Z1707" t="s">
        <v>612</v>
      </c>
    </row>
    <row r="1708" spans="1:26" hidden="1" x14ac:dyDescent="0.35">
      <c r="A1708">
        <v>397673195</v>
      </c>
      <c r="B1708" s="19">
        <v>44561</v>
      </c>
      <c r="C1708">
        <v>58431615</v>
      </c>
      <c r="D1708">
        <v>21451172</v>
      </c>
      <c r="E1708">
        <v>5801169</v>
      </c>
      <c r="F1708">
        <v>3914903</v>
      </c>
      <c r="G1708">
        <v>2410522</v>
      </c>
      <c r="H1708" t="s">
        <v>6942</v>
      </c>
      <c r="I1708" t="s">
        <v>21212</v>
      </c>
      <c r="J1708" t="s">
        <v>3898</v>
      </c>
      <c r="K1708" t="s">
        <v>21213</v>
      </c>
      <c r="L1708" t="s">
        <v>21214</v>
      </c>
      <c r="M1708" t="s">
        <v>11629</v>
      </c>
      <c r="N1708" t="s">
        <v>21215</v>
      </c>
      <c r="O1708" t="s">
        <v>407</v>
      </c>
      <c r="P1708" t="s">
        <v>17451</v>
      </c>
      <c r="Q1708" t="s">
        <v>21216</v>
      </c>
      <c r="R1708" t="s">
        <v>21217</v>
      </c>
      <c r="S1708" t="s">
        <v>21218</v>
      </c>
      <c r="T1708" t="s">
        <v>21219</v>
      </c>
      <c r="U1708" t="s">
        <v>21220</v>
      </c>
      <c r="V1708" t="s">
        <v>10</v>
      </c>
      <c r="W1708" t="s">
        <v>53</v>
      </c>
      <c r="X1708" t="s">
        <v>626</v>
      </c>
      <c r="Y1708" t="s">
        <v>509</v>
      </c>
      <c r="Z1708" t="s">
        <v>612</v>
      </c>
    </row>
    <row r="1709" spans="1:26" hidden="1" x14ac:dyDescent="0.35">
      <c r="A1709">
        <v>403138225</v>
      </c>
      <c r="B1709" s="19">
        <v>45382</v>
      </c>
      <c r="C1709">
        <v>875347727</v>
      </c>
      <c r="D1709">
        <v>418266302</v>
      </c>
      <c r="E1709">
        <v>12892670</v>
      </c>
      <c r="F1709">
        <v>8370571</v>
      </c>
      <c r="G1709">
        <v>-18046208</v>
      </c>
      <c r="H1709" t="s">
        <v>21221</v>
      </c>
      <c r="I1709" t="s">
        <v>21222</v>
      </c>
      <c r="J1709" t="s">
        <v>16776</v>
      </c>
      <c r="K1709" t="s">
        <v>7644</v>
      </c>
      <c r="L1709" t="s">
        <v>21223</v>
      </c>
      <c r="M1709" t="s">
        <v>21224</v>
      </c>
      <c r="N1709" t="s">
        <v>19041</v>
      </c>
      <c r="O1709" t="s">
        <v>21225</v>
      </c>
      <c r="P1709" t="s">
        <v>21226</v>
      </c>
      <c r="Q1709" t="s">
        <v>10303</v>
      </c>
      <c r="R1709" t="s">
        <v>21227</v>
      </c>
      <c r="S1709" t="s">
        <v>111</v>
      </c>
      <c r="T1709" t="s">
        <v>20595</v>
      </c>
      <c r="U1709" t="s">
        <v>21228</v>
      </c>
      <c r="V1709" t="s">
        <v>10</v>
      </c>
      <c r="W1709" t="s">
        <v>53</v>
      </c>
      <c r="X1709" t="s">
        <v>1829</v>
      </c>
      <c r="Y1709" t="s">
        <v>1803</v>
      </c>
      <c r="Z1709" t="s">
        <v>1827</v>
      </c>
    </row>
    <row r="1710" spans="1:26" hidden="1" x14ac:dyDescent="0.35">
      <c r="A1710">
        <v>801423096</v>
      </c>
      <c r="B1710" s="19">
        <v>45169</v>
      </c>
      <c r="C1710">
        <v>33464817</v>
      </c>
      <c r="D1710">
        <v>11357455</v>
      </c>
      <c r="E1710">
        <v>1829837</v>
      </c>
      <c r="F1710">
        <v>1260352</v>
      </c>
      <c r="G1710">
        <v>488430</v>
      </c>
      <c r="H1710" t="s">
        <v>21229</v>
      </c>
      <c r="I1710" t="s">
        <v>21230</v>
      </c>
      <c r="J1710" t="s">
        <v>21231</v>
      </c>
      <c r="K1710" t="s">
        <v>21232</v>
      </c>
      <c r="L1710" t="s">
        <v>21233</v>
      </c>
      <c r="M1710" t="s">
        <v>5928</v>
      </c>
      <c r="N1710" t="s">
        <v>6185</v>
      </c>
      <c r="O1710" t="s">
        <v>10280</v>
      </c>
      <c r="P1710" t="s">
        <v>17468</v>
      </c>
      <c r="Q1710" t="s">
        <v>7865</v>
      </c>
      <c r="R1710" t="s">
        <v>21234</v>
      </c>
      <c r="S1710" t="s">
        <v>21235</v>
      </c>
      <c r="T1710" t="s">
        <v>21236</v>
      </c>
      <c r="U1710" t="s">
        <v>21237</v>
      </c>
      <c r="V1710" t="s">
        <v>10</v>
      </c>
      <c r="W1710" t="s">
        <v>53</v>
      </c>
      <c r="X1710" t="s">
        <v>720</v>
      </c>
      <c r="Y1710" t="s">
        <v>509</v>
      </c>
      <c r="Z1710" t="s">
        <v>666</v>
      </c>
    </row>
    <row r="1711" spans="1:26" hidden="1" x14ac:dyDescent="0.35">
      <c r="A1711">
        <v>394134977</v>
      </c>
      <c r="B1711" s="19">
        <v>43830</v>
      </c>
      <c r="C1711">
        <v>24037679</v>
      </c>
      <c r="D1711">
        <v>2080949</v>
      </c>
      <c r="E1711">
        <v>-2866546</v>
      </c>
      <c r="F1711">
        <v>-2866547</v>
      </c>
      <c r="G1711">
        <v>-12371822</v>
      </c>
      <c r="H1711" t="s">
        <v>21238</v>
      </c>
      <c r="I1711" t="s">
        <v>21239</v>
      </c>
      <c r="J1711" t="s">
        <v>67</v>
      </c>
      <c r="K1711" t="s">
        <v>21240</v>
      </c>
      <c r="L1711" t="s">
        <v>3922</v>
      </c>
      <c r="M1711" t="s">
        <v>21241</v>
      </c>
      <c r="N1711" t="s">
        <v>21242</v>
      </c>
      <c r="O1711" t="s">
        <v>11805</v>
      </c>
      <c r="P1711" t="s">
        <v>21243</v>
      </c>
      <c r="Q1711" t="s">
        <v>21242</v>
      </c>
      <c r="R1711" t="s">
        <v>21244</v>
      </c>
      <c r="S1711" t="s">
        <v>21245</v>
      </c>
      <c r="T1711" t="s">
        <v>21246</v>
      </c>
      <c r="U1711" t="s">
        <v>21247</v>
      </c>
      <c r="V1711" t="s">
        <v>10</v>
      </c>
      <c r="W1711" t="s">
        <v>53</v>
      </c>
      <c r="X1711" t="s">
        <v>1476</v>
      </c>
      <c r="Y1711" t="s">
        <v>1389</v>
      </c>
      <c r="Z1711" t="s">
        <v>1446</v>
      </c>
    </row>
    <row r="1712" spans="1:26" hidden="1" x14ac:dyDescent="0.35">
      <c r="A1712">
        <v>26170258</v>
      </c>
      <c r="B1712" s="19">
        <v>44196</v>
      </c>
      <c r="C1712">
        <v>31792653</v>
      </c>
      <c r="D1712">
        <v>10333126</v>
      </c>
      <c r="E1712">
        <v>1477697</v>
      </c>
      <c r="F1712">
        <v>966301</v>
      </c>
      <c r="G1712">
        <v>515683</v>
      </c>
      <c r="H1712" t="s">
        <v>21248</v>
      </c>
      <c r="I1712" t="s">
        <v>21249</v>
      </c>
      <c r="J1712" t="s">
        <v>21250</v>
      </c>
      <c r="K1712" t="s">
        <v>9063</v>
      </c>
      <c r="L1712" t="s">
        <v>83</v>
      </c>
      <c r="M1712" t="s">
        <v>20016</v>
      </c>
      <c r="N1712" t="s">
        <v>17796</v>
      </c>
      <c r="O1712" t="s">
        <v>21251</v>
      </c>
      <c r="P1712" t="s">
        <v>21252</v>
      </c>
      <c r="Q1712" t="s">
        <v>21253</v>
      </c>
      <c r="R1712" t="s">
        <v>21254</v>
      </c>
      <c r="S1712" t="s">
        <v>12681</v>
      </c>
      <c r="T1712" t="s">
        <v>21255</v>
      </c>
      <c r="U1712" t="s">
        <v>21256</v>
      </c>
      <c r="V1712" t="s">
        <v>10</v>
      </c>
      <c r="W1712" t="s">
        <v>53</v>
      </c>
      <c r="X1712" t="s">
        <v>1852</v>
      </c>
      <c r="Y1712" t="s">
        <v>1803</v>
      </c>
      <c r="Z1712" t="s">
        <v>1838</v>
      </c>
    </row>
    <row r="1713" spans="1:26" hidden="1" x14ac:dyDescent="0.35">
      <c r="A1713">
        <v>510408230</v>
      </c>
      <c r="B1713" s="19">
        <v>44561</v>
      </c>
      <c r="C1713">
        <v>81768674</v>
      </c>
      <c r="D1713">
        <v>20119162</v>
      </c>
      <c r="E1713">
        <v>777776</v>
      </c>
      <c r="F1713">
        <v>-571104</v>
      </c>
      <c r="G1713">
        <v>-970454</v>
      </c>
      <c r="H1713" t="s">
        <v>21257</v>
      </c>
      <c r="I1713" t="s">
        <v>21258</v>
      </c>
      <c r="J1713" t="s">
        <v>21259</v>
      </c>
      <c r="K1713" t="s">
        <v>21260</v>
      </c>
      <c r="L1713" t="s">
        <v>21261</v>
      </c>
      <c r="M1713" t="s">
        <v>6106</v>
      </c>
      <c r="N1713" t="s">
        <v>6910</v>
      </c>
      <c r="O1713" t="s">
        <v>5225</v>
      </c>
      <c r="P1713" t="s">
        <v>7730</v>
      </c>
      <c r="Q1713" t="s">
        <v>21262</v>
      </c>
      <c r="R1713" t="s">
        <v>21263</v>
      </c>
      <c r="S1713" t="s">
        <v>21264</v>
      </c>
      <c r="T1713" t="s">
        <v>21265</v>
      </c>
      <c r="U1713" t="s">
        <v>6384</v>
      </c>
      <c r="V1713" t="s">
        <v>10</v>
      </c>
      <c r="W1713" t="s">
        <v>53</v>
      </c>
      <c r="X1713" t="s">
        <v>1602</v>
      </c>
      <c r="Y1713" t="s">
        <v>1484</v>
      </c>
      <c r="Z1713" t="s">
        <v>1566</v>
      </c>
    </row>
    <row r="1714" spans="1:26" hidden="1" x14ac:dyDescent="0.35">
      <c r="A1714">
        <v>510408230</v>
      </c>
      <c r="B1714" s="19">
        <v>45291</v>
      </c>
      <c r="C1714">
        <v>97788145</v>
      </c>
      <c r="D1714">
        <v>19619378</v>
      </c>
      <c r="E1714">
        <v>-1183587</v>
      </c>
      <c r="F1714">
        <v>-2581008</v>
      </c>
      <c r="G1714">
        <v>-3066797</v>
      </c>
      <c r="H1714" t="s">
        <v>21266</v>
      </c>
      <c r="I1714" t="s">
        <v>21267</v>
      </c>
      <c r="J1714" t="s">
        <v>2099</v>
      </c>
      <c r="K1714" t="s">
        <v>2544</v>
      </c>
      <c r="L1714" t="s">
        <v>21268</v>
      </c>
      <c r="M1714" t="s">
        <v>21269</v>
      </c>
      <c r="N1714" t="s">
        <v>21270</v>
      </c>
      <c r="O1714" t="s">
        <v>21271</v>
      </c>
      <c r="P1714" t="s">
        <v>21272</v>
      </c>
      <c r="Q1714" t="s">
        <v>21273</v>
      </c>
      <c r="R1714" t="s">
        <v>4298</v>
      </c>
      <c r="S1714" t="s">
        <v>21274</v>
      </c>
      <c r="T1714" t="s">
        <v>16521</v>
      </c>
      <c r="U1714" t="s">
        <v>21275</v>
      </c>
      <c r="V1714" t="s">
        <v>10</v>
      </c>
      <c r="W1714" t="s">
        <v>53</v>
      </c>
      <c r="X1714" t="s">
        <v>1602</v>
      </c>
      <c r="Y1714" t="s">
        <v>1484</v>
      </c>
      <c r="Z1714" t="s">
        <v>1566</v>
      </c>
    </row>
    <row r="1715" spans="1:26" hidden="1" x14ac:dyDescent="0.35">
      <c r="A1715">
        <v>349927012</v>
      </c>
      <c r="B1715" s="19">
        <v>44561</v>
      </c>
      <c r="C1715">
        <v>81857395</v>
      </c>
      <c r="D1715">
        <v>31135428</v>
      </c>
      <c r="E1715">
        <v>8526718</v>
      </c>
      <c r="F1715">
        <v>7551803</v>
      </c>
      <c r="G1715">
        <v>6634281</v>
      </c>
      <c r="H1715" t="s">
        <v>19427</v>
      </c>
      <c r="I1715" t="s">
        <v>21276</v>
      </c>
      <c r="J1715" t="s">
        <v>10073</v>
      </c>
      <c r="K1715" t="s">
        <v>21277</v>
      </c>
      <c r="L1715" t="s">
        <v>21278</v>
      </c>
      <c r="M1715" t="s">
        <v>2284</v>
      </c>
      <c r="N1715" t="s">
        <v>6370</v>
      </c>
      <c r="O1715" t="s">
        <v>7214</v>
      </c>
      <c r="P1715" t="s">
        <v>21279</v>
      </c>
      <c r="Q1715" t="s">
        <v>21280</v>
      </c>
      <c r="R1715" t="s">
        <v>21281</v>
      </c>
      <c r="S1715" t="s">
        <v>21282</v>
      </c>
      <c r="T1715" t="s">
        <v>21283</v>
      </c>
      <c r="U1715" t="s">
        <v>21284</v>
      </c>
      <c r="V1715" t="s">
        <v>10</v>
      </c>
      <c r="W1715" t="s">
        <v>53</v>
      </c>
      <c r="X1715" t="s">
        <v>595</v>
      </c>
      <c r="Y1715" t="s">
        <v>509</v>
      </c>
      <c r="Z1715" t="s">
        <v>529</v>
      </c>
    </row>
    <row r="1716" spans="1:26" hidden="1" x14ac:dyDescent="0.35">
      <c r="A1716">
        <v>857802797</v>
      </c>
      <c r="B1716" s="19">
        <v>44408</v>
      </c>
      <c r="C1716">
        <v>56908515</v>
      </c>
      <c r="D1716">
        <v>15961901</v>
      </c>
      <c r="E1716">
        <v>4698538</v>
      </c>
      <c r="F1716">
        <v>4355240</v>
      </c>
      <c r="G1716">
        <v>2857724</v>
      </c>
      <c r="H1716" t="s">
        <v>3450</v>
      </c>
      <c r="I1716" t="s">
        <v>21285</v>
      </c>
      <c r="J1716" t="s">
        <v>21286</v>
      </c>
      <c r="K1716" t="s">
        <v>21287</v>
      </c>
      <c r="L1716" t="s">
        <v>12682</v>
      </c>
      <c r="M1716" t="s">
        <v>15400</v>
      </c>
      <c r="N1716" t="s">
        <v>21288</v>
      </c>
      <c r="O1716" t="s">
        <v>6304</v>
      </c>
      <c r="P1716" t="s">
        <v>21289</v>
      </c>
      <c r="Q1716" t="s">
        <v>11461</v>
      </c>
      <c r="R1716" t="s">
        <v>21290</v>
      </c>
      <c r="S1716" t="s">
        <v>18212</v>
      </c>
      <c r="T1716" t="s">
        <v>21291</v>
      </c>
      <c r="U1716" t="s">
        <v>21292</v>
      </c>
      <c r="V1716" t="s">
        <v>10</v>
      </c>
      <c r="W1716" t="s">
        <v>53</v>
      </c>
      <c r="X1716" t="s">
        <v>1846</v>
      </c>
      <c r="Y1716" t="s">
        <v>1803</v>
      </c>
      <c r="Z1716" t="s">
        <v>1838</v>
      </c>
    </row>
    <row r="1717" spans="1:26" hidden="1" x14ac:dyDescent="0.35">
      <c r="A1717">
        <v>812333326</v>
      </c>
      <c r="B1717" s="19">
        <v>42551</v>
      </c>
      <c r="C1717">
        <v>68118201</v>
      </c>
      <c r="D1717">
        <v>41049407</v>
      </c>
      <c r="E1717">
        <v>1896755</v>
      </c>
      <c r="F1717">
        <v>358052</v>
      </c>
      <c r="G1717">
        <v>-774575</v>
      </c>
      <c r="H1717" t="s">
        <v>21293</v>
      </c>
      <c r="I1717" t="s">
        <v>21294</v>
      </c>
      <c r="J1717" t="s">
        <v>21295</v>
      </c>
      <c r="K1717" t="s">
        <v>21296</v>
      </c>
      <c r="L1717" t="s">
        <v>6489</v>
      </c>
      <c r="M1717" t="s">
        <v>21297</v>
      </c>
      <c r="N1717" t="s">
        <v>2572</v>
      </c>
      <c r="O1717" t="s">
        <v>21298</v>
      </c>
      <c r="P1717" t="s">
        <v>21299</v>
      </c>
      <c r="Q1717" t="s">
        <v>21300</v>
      </c>
      <c r="R1717" t="s">
        <v>21301</v>
      </c>
      <c r="S1717" t="s">
        <v>21302</v>
      </c>
      <c r="T1717" t="s">
        <v>21303</v>
      </c>
      <c r="U1717" t="s">
        <v>9396</v>
      </c>
      <c r="V1717" t="s">
        <v>10</v>
      </c>
      <c r="W1717" t="s">
        <v>53</v>
      </c>
      <c r="X1717" t="s">
        <v>1454</v>
      </c>
      <c r="Y1717" t="s">
        <v>1389</v>
      </c>
      <c r="Z1717" t="s">
        <v>1446</v>
      </c>
    </row>
    <row r="1718" spans="1:26" hidden="1" x14ac:dyDescent="0.35">
      <c r="A1718">
        <v>392414793</v>
      </c>
      <c r="B1718" s="19">
        <v>43100</v>
      </c>
      <c r="C1718">
        <v>27835231</v>
      </c>
      <c r="D1718">
        <v>8354948</v>
      </c>
      <c r="E1718">
        <v>649606</v>
      </c>
      <c r="F1718">
        <v>328199</v>
      </c>
      <c r="G1718">
        <v>272405</v>
      </c>
      <c r="H1718" t="s">
        <v>21304</v>
      </c>
      <c r="I1718" t="s">
        <v>21305</v>
      </c>
      <c r="J1718" t="s">
        <v>21306</v>
      </c>
      <c r="K1718" t="s">
        <v>21307</v>
      </c>
      <c r="L1718" t="s">
        <v>7604</v>
      </c>
      <c r="M1718" t="s">
        <v>13180</v>
      </c>
      <c r="N1718" t="s">
        <v>99</v>
      </c>
      <c r="O1718" t="s">
        <v>21308</v>
      </c>
      <c r="P1718" t="s">
        <v>15625</v>
      </c>
      <c r="Q1718" t="s">
        <v>6304</v>
      </c>
      <c r="R1718" t="s">
        <v>21309</v>
      </c>
      <c r="S1718" t="s">
        <v>21310</v>
      </c>
      <c r="T1718" t="s">
        <v>7126</v>
      </c>
      <c r="U1718" t="s">
        <v>21311</v>
      </c>
      <c r="V1718" t="s">
        <v>10</v>
      </c>
      <c r="W1718" t="s">
        <v>53</v>
      </c>
      <c r="X1718" t="s">
        <v>1642</v>
      </c>
      <c r="Y1718" t="s">
        <v>1484</v>
      </c>
      <c r="Z1718" t="s">
        <v>1566</v>
      </c>
    </row>
    <row r="1719" spans="1:26" hidden="1" x14ac:dyDescent="0.35">
      <c r="A1719">
        <v>392414793</v>
      </c>
      <c r="B1719" s="19">
        <v>44196</v>
      </c>
      <c r="C1719">
        <v>30358818</v>
      </c>
      <c r="D1719">
        <v>9550931</v>
      </c>
      <c r="E1719">
        <v>892883</v>
      </c>
      <c r="F1719">
        <v>539969</v>
      </c>
      <c r="G1719">
        <v>320695</v>
      </c>
      <c r="H1719" t="s">
        <v>21312</v>
      </c>
      <c r="I1719" t="s">
        <v>21313</v>
      </c>
      <c r="J1719" t="s">
        <v>4341</v>
      </c>
      <c r="K1719" t="s">
        <v>21314</v>
      </c>
      <c r="L1719" t="s">
        <v>21315</v>
      </c>
      <c r="M1719" t="s">
        <v>16380</v>
      </c>
      <c r="N1719" t="s">
        <v>8836</v>
      </c>
      <c r="O1719" t="s">
        <v>17676</v>
      </c>
      <c r="P1719" t="s">
        <v>17882</v>
      </c>
      <c r="Q1719" t="s">
        <v>21316</v>
      </c>
      <c r="R1719" t="s">
        <v>21317</v>
      </c>
      <c r="S1719" t="s">
        <v>21318</v>
      </c>
      <c r="T1719" t="s">
        <v>21319</v>
      </c>
      <c r="U1719" t="s">
        <v>21320</v>
      </c>
      <c r="V1719" t="s">
        <v>10</v>
      </c>
      <c r="W1719" t="s">
        <v>53</v>
      </c>
      <c r="X1719" t="s">
        <v>1642</v>
      </c>
      <c r="Y1719" t="s">
        <v>1484</v>
      </c>
      <c r="Z1719" t="s">
        <v>1566</v>
      </c>
    </row>
    <row r="1720" spans="1:26" hidden="1" x14ac:dyDescent="0.35">
      <c r="A1720">
        <v>872500913</v>
      </c>
      <c r="B1720" s="19">
        <v>42825</v>
      </c>
      <c r="C1720">
        <v>104818298</v>
      </c>
      <c r="D1720">
        <v>61734182</v>
      </c>
      <c r="E1720">
        <v>-4529440</v>
      </c>
      <c r="F1720">
        <v>-4506745</v>
      </c>
      <c r="G1720">
        <v>-6479275</v>
      </c>
      <c r="H1720" t="s">
        <v>21321</v>
      </c>
      <c r="I1720" t="s">
        <v>21322</v>
      </c>
      <c r="J1720" t="s">
        <v>21323</v>
      </c>
      <c r="K1720" t="s">
        <v>21324</v>
      </c>
      <c r="L1720" t="s">
        <v>21325</v>
      </c>
      <c r="M1720" t="s">
        <v>21326</v>
      </c>
      <c r="N1720" t="s">
        <v>21327</v>
      </c>
      <c r="O1720" t="s">
        <v>21328</v>
      </c>
      <c r="P1720" t="s">
        <v>21329</v>
      </c>
      <c r="Q1720" t="s">
        <v>5042</v>
      </c>
      <c r="R1720" t="s">
        <v>21330</v>
      </c>
      <c r="S1720" t="s">
        <v>21331</v>
      </c>
      <c r="T1720" t="s">
        <v>21332</v>
      </c>
      <c r="U1720" t="s">
        <v>21333</v>
      </c>
      <c r="V1720" t="s">
        <v>10</v>
      </c>
      <c r="W1720" t="s">
        <v>53</v>
      </c>
      <c r="X1720" t="s">
        <v>1404</v>
      </c>
      <c r="Y1720" t="s">
        <v>1389</v>
      </c>
      <c r="Z1720" t="s">
        <v>1390</v>
      </c>
    </row>
    <row r="1721" spans="1:26" hidden="1" x14ac:dyDescent="0.35">
      <c r="A1721">
        <v>511071136</v>
      </c>
      <c r="B1721" s="19">
        <v>43830</v>
      </c>
      <c r="C1721">
        <v>54659037</v>
      </c>
      <c r="D1721">
        <v>33211113</v>
      </c>
      <c r="E1721">
        <v>5534141</v>
      </c>
      <c r="F1721">
        <v>4577</v>
      </c>
      <c r="G1721">
        <v>43503</v>
      </c>
      <c r="H1721" t="s">
        <v>21334</v>
      </c>
      <c r="I1721" t="s">
        <v>21335</v>
      </c>
      <c r="J1721" t="s">
        <v>21336</v>
      </c>
      <c r="K1721" t="s">
        <v>2731</v>
      </c>
      <c r="L1721" t="s">
        <v>21337</v>
      </c>
      <c r="M1721" t="s">
        <v>21338</v>
      </c>
      <c r="N1721" t="s">
        <v>21339</v>
      </c>
      <c r="O1721" t="s">
        <v>12904</v>
      </c>
      <c r="P1721" t="s">
        <v>21340</v>
      </c>
      <c r="Q1721" t="s">
        <v>1982</v>
      </c>
      <c r="R1721" t="s">
        <v>21341</v>
      </c>
      <c r="S1721" t="s">
        <v>21342</v>
      </c>
      <c r="T1721" t="s">
        <v>13435</v>
      </c>
      <c r="U1721" t="s">
        <v>21343</v>
      </c>
      <c r="V1721" t="s">
        <v>10</v>
      </c>
      <c r="W1721" t="s">
        <v>53</v>
      </c>
      <c r="X1721" t="s">
        <v>1171</v>
      </c>
      <c r="Y1721" t="s">
        <v>1125</v>
      </c>
      <c r="Z1721" t="s">
        <v>1163</v>
      </c>
    </row>
    <row r="1722" spans="1:26" hidden="1" x14ac:dyDescent="0.35">
      <c r="A1722">
        <v>352081343</v>
      </c>
      <c r="B1722" s="19">
        <v>43830</v>
      </c>
      <c r="C1722">
        <v>50668413</v>
      </c>
      <c r="D1722">
        <v>31948711</v>
      </c>
      <c r="E1722">
        <v>3524650</v>
      </c>
      <c r="F1722">
        <v>1529811</v>
      </c>
      <c r="G1722">
        <v>1263990</v>
      </c>
      <c r="H1722" t="s">
        <v>21344</v>
      </c>
      <c r="I1722" t="s">
        <v>21345</v>
      </c>
      <c r="J1722" t="s">
        <v>21346</v>
      </c>
      <c r="K1722" t="s">
        <v>21347</v>
      </c>
      <c r="L1722" t="s">
        <v>15971</v>
      </c>
      <c r="M1722" t="s">
        <v>16018</v>
      </c>
      <c r="N1722" t="s">
        <v>4305</v>
      </c>
      <c r="O1722" t="s">
        <v>21348</v>
      </c>
      <c r="P1722" t="s">
        <v>21349</v>
      </c>
      <c r="Q1722" t="s">
        <v>21350</v>
      </c>
      <c r="R1722" t="s">
        <v>21351</v>
      </c>
      <c r="S1722" t="s">
        <v>21352</v>
      </c>
      <c r="T1722" t="s">
        <v>21353</v>
      </c>
      <c r="U1722" t="s">
        <v>21354</v>
      </c>
      <c r="V1722" t="s">
        <v>10</v>
      </c>
      <c r="W1722" t="s">
        <v>53</v>
      </c>
      <c r="X1722" t="s">
        <v>1088</v>
      </c>
      <c r="Y1722" t="s">
        <v>1001</v>
      </c>
      <c r="Z1722" t="s">
        <v>1052</v>
      </c>
    </row>
    <row r="1723" spans="1:26" hidden="1" x14ac:dyDescent="0.35">
      <c r="A1723">
        <v>877566455</v>
      </c>
      <c r="B1723" s="19">
        <v>43830</v>
      </c>
      <c r="C1723">
        <v>142057029</v>
      </c>
      <c r="D1723">
        <v>26948078</v>
      </c>
      <c r="E1723">
        <v>26948078</v>
      </c>
      <c r="F1723">
        <v>-25284373</v>
      </c>
      <c r="G1723">
        <v>-25505800</v>
      </c>
      <c r="H1723" t="s">
        <v>67</v>
      </c>
      <c r="I1723" t="s">
        <v>49</v>
      </c>
      <c r="J1723" t="s">
        <v>67</v>
      </c>
      <c r="K1723" t="s">
        <v>49</v>
      </c>
      <c r="L1723" t="s">
        <v>21355</v>
      </c>
      <c r="M1723" t="s">
        <v>5300</v>
      </c>
      <c r="N1723" t="s">
        <v>21356</v>
      </c>
      <c r="O1723" t="s">
        <v>21357</v>
      </c>
      <c r="P1723" t="s">
        <v>21358</v>
      </c>
      <c r="Q1723" t="s">
        <v>21356</v>
      </c>
      <c r="R1723" t="s">
        <v>21359</v>
      </c>
      <c r="S1723" t="s">
        <v>49</v>
      </c>
      <c r="T1723" t="s">
        <v>49</v>
      </c>
      <c r="U1723" t="s">
        <v>21360</v>
      </c>
      <c r="V1723" t="s">
        <v>10</v>
      </c>
      <c r="W1723" t="s">
        <v>53</v>
      </c>
      <c r="X1723" t="s">
        <v>1034</v>
      </c>
      <c r="Y1723" t="s">
        <v>1001</v>
      </c>
      <c r="Z1723" t="s">
        <v>1008</v>
      </c>
    </row>
    <row r="1724" spans="1:26" hidden="1" x14ac:dyDescent="0.35">
      <c r="A1724">
        <v>542088067</v>
      </c>
      <c r="B1724" s="19">
        <v>44561</v>
      </c>
      <c r="C1724">
        <v>1268200000</v>
      </c>
      <c r="D1724">
        <v>1199700000</v>
      </c>
      <c r="E1724">
        <v>-130200000</v>
      </c>
      <c r="F1724">
        <v>-61</v>
      </c>
      <c r="G1724">
        <v>53200000</v>
      </c>
      <c r="H1724" t="s">
        <v>21361</v>
      </c>
      <c r="I1724" t="s">
        <v>21362</v>
      </c>
      <c r="J1724" t="s">
        <v>21363</v>
      </c>
      <c r="K1724" t="s">
        <v>13553</v>
      </c>
      <c r="L1724" t="s">
        <v>21364</v>
      </c>
      <c r="M1724" t="s">
        <v>21365</v>
      </c>
      <c r="N1724" t="s">
        <v>21366</v>
      </c>
      <c r="O1724" t="s">
        <v>3866</v>
      </c>
      <c r="P1724" t="s">
        <v>21367</v>
      </c>
      <c r="Q1724" t="s">
        <v>21368</v>
      </c>
      <c r="R1724" t="s">
        <v>21369</v>
      </c>
      <c r="S1724" t="s">
        <v>14044</v>
      </c>
      <c r="T1724" t="s">
        <v>21370</v>
      </c>
      <c r="U1724" t="s">
        <v>21371</v>
      </c>
      <c r="V1724" t="s">
        <v>10</v>
      </c>
      <c r="W1724" t="s">
        <v>53</v>
      </c>
      <c r="X1724" t="s">
        <v>1286</v>
      </c>
      <c r="Y1724" t="s">
        <v>1125</v>
      </c>
      <c r="Z1724" t="s">
        <v>1174</v>
      </c>
    </row>
    <row r="1725" spans="1:26" hidden="1" x14ac:dyDescent="0.35">
      <c r="A1725">
        <v>547350017</v>
      </c>
      <c r="B1725" s="19">
        <v>42794</v>
      </c>
      <c r="C1725">
        <v>27593771</v>
      </c>
      <c r="D1725">
        <v>8813253</v>
      </c>
      <c r="E1725">
        <v>426988</v>
      </c>
      <c r="F1725">
        <v>-7392</v>
      </c>
      <c r="G1725">
        <v>-511189</v>
      </c>
      <c r="H1725" t="s">
        <v>16644</v>
      </c>
      <c r="I1725" t="s">
        <v>21372</v>
      </c>
      <c r="J1725" t="s">
        <v>21373</v>
      </c>
      <c r="K1725" t="s">
        <v>21374</v>
      </c>
      <c r="L1725" t="s">
        <v>21375</v>
      </c>
      <c r="M1725" t="s">
        <v>21376</v>
      </c>
      <c r="N1725" t="s">
        <v>21377</v>
      </c>
      <c r="O1725" t="s">
        <v>21378</v>
      </c>
      <c r="P1725" t="s">
        <v>21379</v>
      </c>
      <c r="Q1725" t="s">
        <v>3470</v>
      </c>
      <c r="R1725" t="s">
        <v>21380</v>
      </c>
      <c r="S1725" t="s">
        <v>21381</v>
      </c>
      <c r="T1725" t="s">
        <v>21382</v>
      </c>
      <c r="U1725" t="s">
        <v>21383</v>
      </c>
      <c r="V1725" t="s">
        <v>10</v>
      </c>
      <c r="W1725" t="s">
        <v>53</v>
      </c>
      <c r="X1725" t="s">
        <v>1751</v>
      </c>
      <c r="Y1725" t="s">
        <v>1484</v>
      </c>
      <c r="Z1725" t="s">
        <v>1677</v>
      </c>
    </row>
    <row r="1726" spans="1:26" hidden="1" x14ac:dyDescent="0.35">
      <c r="A1726">
        <v>351306022</v>
      </c>
      <c r="B1726" s="19">
        <v>44651</v>
      </c>
      <c r="C1726">
        <v>242850000</v>
      </c>
      <c r="D1726">
        <v>128600000</v>
      </c>
      <c r="E1726">
        <v>57260000</v>
      </c>
      <c r="F1726">
        <v>47210000</v>
      </c>
      <c r="G1726">
        <v>31400000</v>
      </c>
      <c r="H1726" t="s">
        <v>21384</v>
      </c>
      <c r="I1726" t="s">
        <v>49</v>
      </c>
      <c r="J1726" t="s">
        <v>67</v>
      </c>
      <c r="K1726" t="s">
        <v>21385</v>
      </c>
      <c r="L1726" t="s">
        <v>21386</v>
      </c>
      <c r="M1726" t="s">
        <v>7939</v>
      </c>
      <c r="N1726" t="s">
        <v>21387</v>
      </c>
      <c r="O1726" t="s">
        <v>21388</v>
      </c>
      <c r="P1726" t="s">
        <v>21389</v>
      </c>
      <c r="Q1726" t="s">
        <v>11141</v>
      </c>
      <c r="R1726" t="s">
        <v>21390</v>
      </c>
      <c r="S1726" t="s">
        <v>49</v>
      </c>
      <c r="T1726" t="s">
        <v>49</v>
      </c>
      <c r="U1726" t="s">
        <v>21391</v>
      </c>
      <c r="V1726" t="s">
        <v>10</v>
      </c>
      <c r="W1726" t="s">
        <v>53</v>
      </c>
      <c r="X1726" t="s">
        <v>805</v>
      </c>
      <c r="Y1726" t="s">
        <v>771</v>
      </c>
      <c r="Z1726" t="s">
        <v>799</v>
      </c>
    </row>
    <row r="1727" spans="1:26" hidden="1" x14ac:dyDescent="0.35">
      <c r="A1727">
        <v>85680783</v>
      </c>
      <c r="B1727" s="19">
        <v>43281</v>
      </c>
      <c r="C1727">
        <v>45342397</v>
      </c>
      <c r="D1727">
        <v>15029899</v>
      </c>
      <c r="E1727">
        <v>4283769</v>
      </c>
      <c r="F1727">
        <v>2690356</v>
      </c>
      <c r="G1727">
        <v>2299975</v>
      </c>
      <c r="H1727" t="s">
        <v>12480</v>
      </c>
      <c r="I1727" t="s">
        <v>21392</v>
      </c>
      <c r="J1727" t="s">
        <v>21393</v>
      </c>
      <c r="K1727" t="s">
        <v>21394</v>
      </c>
      <c r="L1727" t="s">
        <v>21395</v>
      </c>
      <c r="M1727" t="s">
        <v>5273</v>
      </c>
      <c r="N1727" t="s">
        <v>21396</v>
      </c>
      <c r="O1727" t="s">
        <v>16640</v>
      </c>
      <c r="P1727" t="s">
        <v>12098</v>
      </c>
      <c r="Q1727" t="s">
        <v>21397</v>
      </c>
      <c r="R1727" t="s">
        <v>21398</v>
      </c>
      <c r="S1727" t="s">
        <v>21399</v>
      </c>
      <c r="T1727" t="s">
        <v>21400</v>
      </c>
      <c r="U1727" t="s">
        <v>21401</v>
      </c>
      <c r="V1727" t="s">
        <v>10</v>
      </c>
      <c r="W1727" t="s">
        <v>53</v>
      </c>
      <c r="X1727" t="s">
        <v>1426</v>
      </c>
      <c r="Y1727" t="s">
        <v>1389</v>
      </c>
      <c r="Z1727" t="s">
        <v>1390</v>
      </c>
    </row>
    <row r="1728" spans="1:26" hidden="1" x14ac:dyDescent="0.35">
      <c r="A1728">
        <v>95751038</v>
      </c>
      <c r="B1728" s="19">
        <v>42825</v>
      </c>
      <c r="C1728">
        <v>20614000</v>
      </c>
      <c r="D1728">
        <v>8606000</v>
      </c>
      <c r="E1728">
        <v>6554000</v>
      </c>
      <c r="F1728">
        <v>9325000</v>
      </c>
      <c r="G1728">
        <v>6269000</v>
      </c>
      <c r="H1728" t="s">
        <v>49</v>
      </c>
      <c r="I1728" t="s">
        <v>49</v>
      </c>
      <c r="J1728" t="s">
        <v>67</v>
      </c>
      <c r="K1728" t="s">
        <v>21402</v>
      </c>
      <c r="L1728" t="s">
        <v>153</v>
      </c>
      <c r="M1728" t="s">
        <v>1955</v>
      </c>
      <c r="N1728" t="s">
        <v>21403</v>
      </c>
      <c r="O1728" t="s">
        <v>49</v>
      </c>
      <c r="P1728" t="s">
        <v>17073</v>
      </c>
      <c r="Q1728" t="s">
        <v>21404</v>
      </c>
      <c r="R1728" t="s">
        <v>18481</v>
      </c>
      <c r="S1728" t="s">
        <v>49</v>
      </c>
      <c r="T1728" t="s">
        <v>49</v>
      </c>
      <c r="U1728" t="s">
        <v>6942</v>
      </c>
      <c r="V1728" t="s">
        <v>10</v>
      </c>
      <c r="W1728" t="s">
        <v>53</v>
      </c>
      <c r="X1728" t="s">
        <v>853</v>
      </c>
      <c r="Y1728" t="s">
        <v>771</v>
      </c>
      <c r="Z1728" t="s">
        <v>799</v>
      </c>
    </row>
    <row r="1729" spans="1:26" hidden="1" x14ac:dyDescent="0.35">
      <c r="A1729">
        <v>518419445</v>
      </c>
      <c r="B1729" s="19">
        <v>44196</v>
      </c>
      <c r="C1729">
        <v>33485803</v>
      </c>
      <c r="D1729">
        <v>13236597</v>
      </c>
      <c r="E1729">
        <v>1312016</v>
      </c>
      <c r="F1729">
        <v>-279100</v>
      </c>
      <c r="G1729">
        <v>-15469</v>
      </c>
      <c r="H1729" t="s">
        <v>5456</v>
      </c>
      <c r="I1729" t="s">
        <v>21405</v>
      </c>
      <c r="J1729" t="s">
        <v>21406</v>
      </c>
      <c r="K1729" t="s">
        <v>21407</v>
      </c>
      <c r="L1729" t="s">
        <v>21408</v>
      </c>
      <c r="M1729" t="s">
        <v>44</v>
      </c>
      <c r="N1729" t="s">
        <v>11872</v>
      </c>
      <c r="O1729" t="s">
        <v>6871</v>
      </c>
      <c r="P1729" t="s">
        <v>21409</v>
      </c>
      <c r="Q1729" t="s">
        <v>21410</v>
      </c>
      <c r="R1729" t="s">
        <v>21411</v>
      </c>
      <c r="S1729" t="s">
        <v>21412</v>
      </c>
      <c r="T1729" t="s">
        <v>21413</v>
      </c>
      <c r="U1729" t="s">
        <v>21414</v>
      </c>
      <c r="V1729" t="s">
        <v>10</v>
      </c>
      <c r="W1729" t="s">
        <v>53</v>
      </c>
      <c r="X1729" t="s">
        <v>1370</v>
      </c>
      <c r="Y1729" t="s">
        <v>1125</v>
      </c>
      <c r="Z1729" t="s">
        <v>1326</v>
      </c>
    </row>
    <row r="1730" spans="1:26" hidden="1" x14ac:dyDescent="0.35">
      <c r="A1730">
        <v>305305492</v>
      </c>
      <c r="B1730" s="19">
        <v>43465</v>
      </c>
      <c r="C1730">
        <v>48361649</v>
      </c>
      <c r="D1730">
        <v>26012963</v>
      </c>
      <c r="E1730">
        <v>4002953</v>
      </c>
      <c r="F1730">
        <v>1313922</v>
      </c>
      <c r="G1730">
        <v>5816959</v>
      </c>
      <c r="H1730" t="s">
        <v>21415</v>
      </c>
      <c r="I1730" t="s">
        <v>21416</v>
      </c>
      <c r="J1730" t="s">
        <v>21417</v>
      </c>
      <c r="K1730" t="s">
        <v>179</v>
      </c>
      <c r="L1730" t="s">
        <v>21418</v>
      </c>
      <c r="M1730" t="s">
        <v>21419</v>
      </c>
      <c r="N1730" t="s">
        <v>4452</v>
      </c>
      <c r="O1730" t="s">
        <v>21420</v>
      </c>
      <c r="P1730" t="s">
        <v>20146</v>
      </c>
      <c r="Q1730" t="s">
        <v>6181</v>
      </c>
      <c r="R1730" t="s">
        <v>21421</v>
      </c>
      <c r="S1730" t="s">
        <v>21422</v>
      </c>
      <c r="T1730" t="s">
        <v>21423</v>
      </c>
      <c r="U1730" t="s">
        <v>21424</v>
      </c>
      <c r="V1730" t="s">
        <v>10</v>
      </c>
      <c r="W1730" t="s">
        <v>53</v>
      </c>
      <c r="X1730" t="s">
        <v>1460</v>
      </c>
      <c r="Y1730" t="s">
        <v>1389</v>
      </c>
      <c r="Z1730" t="s">
        <v>1446</v>
      </c>
    </row>
    <row r="1731" spans="1:26" hidden="1" x14ac:dyDescent="0.35">
      <c r="A1731">
        <v>305306169</v>
      </c>
      <c r="B1731" s="19">
        <v>45291</v>
      </c>
      <c r="C1731">
        <v>37901419</v>
      </c>
      <c r="D1731">
        <v>26508413</v>
      </c>
      <c r="E1731">
        <v>5996610</v>
      </c>
      <c r="F1731">
        <v>4122455</v>
      </c>
      <c r="G1731">
        <v>2919763</v>
      </c>
      <c r="H1731" t="s">
        <v>21425</v>
      </c>
      <c r="I1731" t="s">
        <v>21426</v>
      </c>
      <c r="J1731" t="s">
        <v>21427</v>
      </c>
      <c r="K1731" t="s">
        <v>21428</v>
      </c>
      <c r="L1731" t="s">
        <v>21429</v>
      </c>
      <c r="M1731" t="s">
        <v>21430</v>
      </c>
      <c r="N1731" t="s">
        <v>21431</v>
      </c>
      <c r="O1731" t="s">
        <v>3297</v>
      </c>
      <c r="P1731" t="s">
        <v>21432</v>
      </c>
      <c r="Q1731" t="s">
        <v>21433</v>
      </c>
      <c r="R1731" t="s">
        <v>21434</v>
      </c>
      <c r="S1731" t="s">
        <v>21435</v>
      </c>
      <c r="T1731" t="s">
        <v>21436</v>
      </c>
      <c r="U1731" t="s">
        <v>21437</v>
      </c>
      <c r="V1731" t="s">
        <v>10</v>
      </c>
      <c r="W1731" t="s">
        <v>53</v>
      </c>
      <c r="X1731" t="s">
        <v>874</v>
      </c>
      <c r="Y1731" t="s">
        <v>771</v>
      </c>
      <c r="Z1731" t="s">
        <v>864</v>
      </c>
    </row>
    <row r="1732" spans="1:26" hidden="1" x14ac:dyDescent="0.35">
      <c r="A1732">
        <v>317238061</v>
      </c>
      <c r="B1732" s="19">
        <v>44196</v>
      </c>
      <c r="C1732">
        <v>54593347</v>
      </c>
      <c r="D1732">
        <v>54593347</v>
      </c>
      <c r="E1732">
        <v>1339983</v>
      </c>
      <c r="F1732">
        <v>1566226</v>
      </c>
      <c r="G1732">
        <v>1207366</v>
      </c>
      <c r="H1732" t="s">
        <v>21438</v>
      </c>
      <c r="I1732" t="s">
        <v>21439</v>
      </c>
      <c r="J1732" t="s">
        <v>21440</v>
      </c>
      <c r="K1732" t="s">
        <v>16061</v>
      </c>
      <c r="L1732" t="s">
        <v>21441</v>
      </c>
      <c r="M1732" t="s">
        <v>21442</v>
      </c>
      <c r="N1732" t="s">
        <v>21443</v>
      </c>
      <c r="O1732" t="s">
        <v>15818</v>
      </c>
      <c r="P1732" t="s">
        <v>6944</v>
      </c>
      <c r="Q1732" t="s">
        <v>10279</v>
      </c>
      <c r="R1732" t="s">
        <v>10733</v>
      </c>
      <c r="S1732" t="s">
        <v>49</v>
      </c>
      <c r="T1732" t="s">
        <v>21444</v>
      </c>
      <c r="U1732" t="s">
        <v>21445</v>
      </c>
      <c r="V1732" t="s">
        <v>10</v>
      </c>
      <c r="W1732" t="s">
        <v>53</v>
      </c>
      <c r="X1732" t="s">
        <v>1668</v>
      </c>
      <c r="Y1732" t="s">
        <v>1484</v>
      </c>
      <c r="Z1732" t="s">
        <v>1566</v>
      </c>
    </row>
    <row r="1733" spans="1:26" hidden="1" x14ac:dyDescent="0.35">
      <c r="A1733">
        <v>305507303</v>
      </c>
      <c r="B1733" s="19">
        <v>45351</v>
      </c>
      <c r="C1733">
        <v>60827138</v>
      </c>
      <c r="D1733">
        <v>23282246</v>
      </c>
      <c r="E1733">
        <v>4121293</v>
      </c>
      <c r="F1733">
        <v>2794330</v>
      </c>
      <c r="G1733">
        <v>1721099</v>
      </c>
      <c r="H1733" t="s">
        <v>4899</v>
      </c>
      <c r="I1733" t="s">
        <v>21446</v>
      </c>
      <c r="J1733" t="s">
        <v>21447</v>
      </c>
      <c r="K1733" t="s">
        <v>21448</v>
      </c>
      <c r="L1733" t="s">
        <v>21449</v>
      </c>
      <c r="M1733" t="s">
        <v>49</v>
      </c>
      <c r="N1733" t="s">
        <v>21450</v>
      </c>
      <c r="O1733" t="s">
        <v>222</v>
      </c>
      <c r="P1733" t="s">
        <v>10092</v>
      </c>
      <c r="Q1733" t="s">
        <v>21451</v>
      </c>
      <c r="R1733" t="s">
        <v>21452</v>
      </c>
      <c r="S1733" t="s">
        <v>21453</v>
      </c>
      <c r="T1733" t="s">
        <v>7319</v>
      </c>
      <c r="U1733" t="s">
        <v>21454</v>
      </c>
      <c r="V1733" t="s">
        <v>10</v>
      </c>
      <c r="W1733" t="s">
        <v>53</v>
      </c>
      <c r="X1733" t="s">
        <v>1725</v>
      </c>
      <c r="Y1733" t="s">
        <v>1484</v>
      </c>
      <c r="Z1733" t="s">
        <v>1677</v>
      </c>
    </row>
    <row r="1734" spans="1:26" hidden="1" x14ac:dyDescent="0.35">
      <c r="A1734">
        <v>317563054</v>
      </c>
      <c r="B1734" s="19">
        <v>44196</v>
      </c>
      <c r="C1734">
        <v>116103612</v>
      </c>
      <c r="D1734">
        <v>67201975</v>
      </c>
      <c r="E1734">
        <v>7038047</v>
      </c>
      <c r="F1734">
        <v>2266720</v>
      </c>
      <c r="G1734">
        <v>-516170</v>
      </c>
      <c r="H1734" t="s">
        <v>5230</v>
      </c>
      <c r="I1734" t="s">
        <v>21455</v>
      </c>
      <c r="J1734" t="s">
        <v>21456</v>
      </c>
      <c r="K1734" t="s">
        <v>21457</v>
      </c>
      <c r="L1734" t="s">
        <v>21458</v>
      </c>
      <c r="M1734" t="s">
        <v>3839</v>
      </c>
      <c r="N1734" t="s">
        <v>8644</v>
      </c>
      <c r="O1734" t="s">
        <v>6118</v>
      </c>
      <c r="P1734" t="s">
        <v>21459</v>
      </c>
      <c r="Q1734" t="s">
        <v>21460</v>
      </c>
      <c r="R1734" t="s">
        <v>3810</v>
      </c>
      <c r="S1734" t="s">
        <v>21461</v>
      </c>
      <c r="T1734" t="s">
        <v>21462</v>
      </c>
      <c r="U1734" t="s">
        <v>21463</v>
      </c>
      <c r="V1734" t="s">
        <v>10</v>
      </c>
      <c r="W1734" t="s">
        <v>53</v>
      </c>
      <c r="X1734" t="s">
        <v>714</v>
      </c>
      <c r="Y1734" t="s">
        <v>509</v>
      </c>
      <c r="Z1734" t="s">
        <v>666</v>
      </c>
    </row>
    <row r="1735" spans="1:26" hidden="1" x14ac:dyDescent="0.35">
      <c r="A1735">
        <v>317563054</v>
      </c>
      <c r="B1735" s="19">
        <v>44561</v>
      </c>
      <c r="C1735">
        <v>116924071</v>
      </c>
      <c r="D1735">
        <v>69248046</v>
      </c>
      <c r="E1735">
        <v>7392027</v>
      </c>
      <c r="F1735">
        <v>2543547</v>
      </c>
      <c r="G1735">
        <v>1631256</v>
      </c>
      <c r="H1735" t="s">
        <v>6225</v>
      </c>
      <c r="I1735" t="s">
        <v>21464</v>
      </c>
      <c r="J1735" t="s">
        <v>21465</v>
      </c>
      <c r="K1735" t="s">
        <v>21466</v>
      </c>
      <c r="L1735" t="s">
        <v>20351</v>
      </c>
      <c r="M1735" t="s">
        <v>12304</v>
      </c>
      <c r="N1735" t="s">
        <v>21467</v>
      </c>
      <c r="O1735" t="s">
        <v>3752</v>
      </c>
      <c r="P1735" t="s">
        <v>21468</v>
      </c>
      <c r="Q1735" t="s">
        <v>21469</v>
      </c>
      <c r="R1735" t="s">
        <v>21470</v>
      </c>
      <c r="S1735" t="s">
        <v>21471</v>
      </c>
      <c r="T1735" t="s">
        <v>21472</v>
      </c>
      <c r="U1735" t="s">
        <v>21473</v>
      </c>
      <c r="V1735" t="s">
        <v>10</v>
      </c>
      <c r="W1735" t="s">
        <v>53</v>
      </c>
      <c r="X1735" t="s">
        <v>714</v>
      </c>
      <c r="Y1735" t="s">
        <v>509</v>
      </c>
      <c r="Z1735" t="s">
        <v>666</v>
      </c>
    </row>
    <row r="1736" spans="1:26" hidden="1" x14ac:dyDescent="0.35">
      <c r="A1736">
        <v>501485676</v>
      </c>
      <c r="B1736" s="19">
        <v>44926</v>
      </c>
      <c r="C1736">
        <v>117400789</v>
      </c>
      <c r="D1736">
        <v>40508940</v>
      </c>
      <c r="E1736">
        <v>1020835</v>
      </c>
      <c r="F1736">
        <v>862044</v>
      </c>
      <c r="G1736">
        <v>0</v>
      </c>
      <c r="H1736" t="s">
        <v>21474</v>
      </c>
      <c r="I1736" t="s">
        <v>21475</v>
      </c>
      <c r="J1736" t="s">
        <v>67</v>
      </c>
      <c r="K1736" t="s">
        <v>4388</v>
      </c>
      <c r="L1736" t="s">
        <v>21476</v>
      </c>
      <c r="M1736" t="s">
        <v>17824</v>
      </c>
      <c r="N1736" t="s">
        <v>21477</v>
      </c>
      <c r="O1736" t="s">
        <v>21478</v>
      </c>
      <c r="P1736" t="s">
        <v>21479</v>
      </c>
      <c r="Q1736" t="s">
        <v>6010</v>
      </c>
      <c r="R1736" t="s">
        <v>21480</v>
      </c>
      <c r="S1736" t="s">
        <v>21481</v>
      </c>
      <c r="T1736" t="s">
        <v>21482</v>
      </c>
      <c r="U1736" t="s">
        <v>21483</v>
      </c>
      <c r="V1736" t="s">
        <v>10</v>
      </c>
      <c r="W1736" t="s">
        <v>53</v>
      </c>
      <c r="X1736" t="s">
        <v>1150</v>
      </c>
      <c r="Y1736" t="s">
        <v>1125</v>
      </c>
      <c r="Z1736" t="s">
        <v>1126</v>
      </c>
    </row>
    <row r="1737" spans="1:26" hidden="1" x14ac:dyDescent="0.35">
      <c r="A1737">
        <v>305689895</v>
      </c>
      <c r="B1737" s="19">
        <v>45291</v>
      </c>
      <c r="C1737">
        <v>113677576</v>
      </c>
      <c r="D1737">
        <v>40618542</v>
      </c>
      <c r="E1737">
        <v>3939387</v>
      </c>
      <c r="F1737">
        <v>3226617</v>
      </c>
      <c r="G1737">
        <v>2396361</v>
      </c>
      <c r="H1737" t="s">
        <v>21484</v>
      </c>
      <c r="I1737" t="s">
        <v>21485</v>
      </c>
      <c r="J1737" t="s">
        <v>21486</v>
      </c>
      <c r="K1737" t="s">
        <v>21487</v>
      </c>
      <c r="L1737" t="s">
        <v>21488</v>
      </c>
      <c r="M1737" t="s">
        <v>21489</v>
      </c>
      <c r="N1737" t="s">
        <v>5290</v>
      </c>
      <c r="O1737" t="s">
        <v>13080</v>
      </c>
      <c r="P1737" t="s">
        <v>12632</v>
      </c>
      <c r="Q1737" t="s">
        <v>18319</v>
      </c>
      <c r="R1737" t="s">
        <v>1882</v>
      </c>
      <c r="S1737" t="s">
        <v>21490</v>
      </c>
      <c r="T1737" t="s">
        <v>21491</v>
      </c>
      <c r="U1737" t="s">
        <v>6069</v>
      </c>
      <c r="V1737" t="s">
        <v>10</v>
      </c>
      <c r="W1737" t="s">
        <v>53</v>
      </c>
      <c r="X1737" t="s">
        <v>1066</v>
      </c>
      <c r="Y1737" t="s">
        <v>1001</v>
      </c>
      <c r="Z1737" t="s">
        <v>1052</v>
      </c>
    </row>
    <row r="1738" spans="1:26" hidden="1" x14ac:dyDescent="0.35">
      <c r="A1738">
        <v>317685238</v>
      </c>
      <c r="B1738" s="19">
        <v>44773</v>
      </c>
      <c r="C1738">
        <v>56076427</v>
      </c>
      <c r="D1738">
        <v>22172009</v>
      </c>
      <c r="E1738">
        <v>2071131</v>
      </c>
      <c r="F1738">
        <v>562188</v>
      </c>
      <c r="G1738">
        <v>488337</v>
      </c>
      <c r="H1738" t="s">
        <v>332</v>
      </c>
      <c r="I1738" t="s">
        <v>21492</v>
      </c>
      <c r="J1738" t="s">
        <v>21493</v>
      </c>
      <c r="K1738" t="s">
        <v>21494</v>
      </c>
      <c r="L1738" t="s">
        <v>21495</v>
      </c>
      <c r="M1738" t="s">
        <v>21496</v>
      </c>
      <c r="N1738" t="s">
        <v>20760</v>
      </c>
      <c r="O1738" t="s">
        <v>21497</v>
      </c>
      <c r="P1738" t="s">
        <v>21498</v>
      </c>
      <c r="Q1738" t="s">
        <v>8848</v>
      </c>
      <c r="R1738" t="s">
        <v>21499</v>
      </c>
      <c r="S1738" t="s">
        <v>21500</v>
      </c>
      <c r="T1738" t="s">
        <v>21501</v>
      </c>
      <c r="U1738" t="s">
        <v>21502</v>
      </c>
      <c r="V1738" t="s">
        <v>10</v>
      </c>
      <c r="W1738" t="s">
        <v>53</v>
      </c>
      <c r="X1738" t="s">
        <v>974</v>
      </c>
      <c r="Y1738" t="s">
        <v>771</v>
      </c>
      <c r="Z1738" t="s">
        <v>960</v>
      </c>
    </row>
    <row r="1739" spans="1:26" hidden="1" x14ac:dyDescent="0.35">
      <c r="A1739">
        <v>300747029</v>
      </c>
      <c r="B1739" s="19">
        <v>43465</v>
      </c>
      <c r="C1739">
        <v>26940964</v>
      </c>
      <c r="D1739">
        <v>10580587</v>
      </c>
      <c r="E1739">
        <v>713742</v>
      </c>
      <c r="F1739">
        <v>109974</v>
      </c>
      <c r="G1739">
        <v>78966</v>
      </c>
      <c r="H1739" t="s">
        <v>21503</v>
      </c>
      <c r="I1739" t="s">
        <v>21504</v>
      </c>
      <c r="J1739" t="s">
        <v>21505</v>
      </c>
      <c r="K1739" t="s">
        <v>21506</v>
      </c>
      <c r="L1739" t="s">
        <v>21507</v>
      </c>
      <c r="M1739" t="s">
        <v>21508</v>
      </c>
      <c r="N1739" t="s">
        <v>6623</v>
      </c>
      <c r="O1739" t="s">
        <v>11728</v>
      </c>
      <c r="P1739" t="s">
        <v>4754</v>
      </c>
      <c r="Q1739" t="s">
        <v>5961</v>
      </c>
      <c r="R1739" t="s">
        <v>21509</v>
      </c>
      <c r="S1739" t="s">
        <v>21510</v>
      </c>
      <c r="T1739" t="s">
        <v>21511</v>
      </c>
      <c r="U1739" t="s">
        <v>21512</v>
      </c>
      <c r="V1739" t="s">
        <v>10</v>
      </c>
      <c r="W1739" t="s">
        <v>53</v>
      </c>
      <c r="X1739" t="s">
        <v>1543</v>
      </c>
      <c r="Y1739" t="s">
        <v>1484</v>
      </c>
      <c r="Z1739" t="s">
        <v>1485</v>
      </c>
    </row>
    <row r="1740" spans="1:26" hidden="1" x14ac:dyDescent="0.35">
      <c r="A1740">
        <v>583720644</v>
      </c>
      <c r="B1740" s="19">
        <v>43465</v>
      </c>
      <c r="C1740">
        <v>201611463</v>
      </c>
      <c r="D1740">
        <v>83056065</v>
      </c>
      <c r="E1740">
        <v>9348165</v>
      </c>
      <c r="F1740">
        <v>3457563</v>
      </c>
      <c r="G1740">
        <v>2545035</v>
      </c>
      <c r="H1740" t="s">
        <v>21513</v>
      </c>
      <c r="I1740" t="s">
        <v>8333</v>
      </c>
      <c r="J1740" t="s">
        <v>21514</v>
      </c>
      <c r="K1740" t="s">
        <v>21515</v>
      </c>
      <c r="L1740" t="s">
        <v>21516</v>
      </c>
      <c r="M1740" t="s">
        <v>14980</v>
      </c>
      <c r="N1740" t="s">
        <v>21517</v>
      </c>
      <c r="O1740" t="s">
        <v>21518</v>
      </c>
      <c r="P1740" t="s">
        <v>20738</v>
      </c>
      <c r="Q1740" t="s">
        <v>18505</v>
      </c>
      <c r="R1740" t="s">
        <v>21519</v>
      </c>
      <c r="S1740" t="s">
        <v>405</v>
      </c>
      <c r="T1740" t="s">
        <v>21520</v>
      </c>
      <c r="U1740" t="s">
        <v>21521</v>
      </c>
      <c r="V1740" t="s">
        <v>10</v>
      </c>
      <c r="W1740" t="s">
        <v>53</v>
      </c>
      <c r="X1740" t="s">
        <v>1192</v>
      </c>
      <c r="Y1740" t="s">
        <v>1125</v>
      </c>
      <c r="Z1740" t="s">
        <v>1174</v>
      </c>
    </row>
    <row r="1741" spans="1:26" hidden="1" x14ac:dyDescent="0.35">
      <c r="A1741">
        <v>303514004</v>
      </c>
      <c r="B1741" s="19">
        <v>42004</v>
      </c>
      <c r="C1741">
        <v>220581643</v>
      </c>
      <c r="D1741">
        <v>39891966</v>
      </c>
      <c r="E1741">
        <v>19901364</v>
      </c>
      <c r="F1741">
        <v>19724405</v>
      </c>
      <c r="G1741">
        <v>12880287</v>
      </c>
      <c r="H1741" t="s">
        <v>21522</v>
      </c>
      <c r="I1741" t="s">
        <v>21523</v>
      </c>
      <c r="J1741" t="s">
        <v>21524</v>
      </c>
      <c r="K1741" t="s">
        <v>19983</v>
      </c>
      <c r="L1741" t="s">
        <v>21525</v>
      </c>
      <c r="M1741" t="s">
        <v>21526</v>
      </c>
      <c r="N1741" t="s">
        <v>12676</v>
      </c>
      <c r="O1741" t="s">
        <v>49</v>
      </c>
      <c r="P1741" t="s">
        <v>21527</v>
      </c>
      <c r="Q1741" t="s">
        <v>21528</v>
      </c>
      <c r="R1741" t="s">
        <v>21529</v>
      </c>
      <c r="S1741" t="s">
        <v>5046</v>
      </c>
      <c r="T1741" t="s">
        <v>21530</v>
      </c>
      <c r="U1741" t="s">
        <v>20895</v>
      </c>
      <c r="V1741" t="s">
        <v>10</v>
      </c>
      <c r="W1741" t="s">
        <v>53</v>
      </c>
      <c r="X1741" t="s">
        <v>1162</v>
      </c>
      <c r="Y1741" t="s">
        <v>1125</v>
      </c>
      <c r="Z1741" t="s">
        <v>1163</v>
      </c>
    </row>
    <row r="1742" spans="1:26" hidden="1" x14ac:dyDescent="0.35">
      <c r="A1742">
        <v>735750093</v>
      </c>
      <c r="B1742" s="19">
        <v>44561</v>
      </c>
      <c r="C1742">
        <v>56602448</v>
      </c>
      <c r="D1742">
        <v>14960458</v>
      </c>
      <c r="E1742">
        <v>1822313</v>
      </c>
      <c r="F1742">
        <v>934377</v>
      </c>
      <c r="G1742">
        <v>539360</v>
      </c>
      <c r="H1742" t="s">
        <v>21531</v>
      </c>
      <c r="I1742" t="s">
        <v>21532</v>
      </c>
      <c r="J1742" t="s">
        <v>21533</v>
      </c>
      <c r="K1742" t="s">
        <v>21534</v>
      </c>
      <c r="L1742" t="s">
        <v>7711</v>
      </c>
      <c r="M1742" t="s">
        <v>21535</v>
      </c>
      <c r="N1742" t="s">
        <v>21536</v>
      </c>
      <c r="O1742" t="s">
        <v>21537</v>
      </c>
      <c r="P1742" t="s">
        <v>21538</v>
      </c>
      <c r="Q1742" t="s">
        <v>2211</v>
      </c>
      <c r="R1742" t="s">
        <v>21539</v>
      </c>
      <c r="S1742" t="s">
        <v>21540</v>
      </c>
      <c r="T1742" t="s">
        <v>21541</v>
      </c>
      <c r="U1742" t="s">
        <v>15558</v>
      </c>
      <c r="V1742" t="s">
        <v>10</v>
      </c>
      <c r="W1742" t="s">
        <v>53</v>
      </c>
      <c r="X1742" t="s">
        <v>1234</v>
      </c>
      <c r="Y1742" t="s">
        <v>1125</v>
      </c>
      <c r="Z1742" t="s">
        <v>1174</v>
      </c>
    </row>
    <row r="1743" spans="1:26" hidden="1" x14ac:dyDescent="0.35">
      <c r="A1743">
        <v>593880057</v>
      </c>
      <c r="B1743" s="19">
        <v>45657</v>
      </c>
      <c r="C1743">
        <v>44291957</v>
      </c>
      <c r="D1743">
        <v>18748632</v>
      </c>
      <c r="E1743">
        <v>1154555</v>
      </c>
      <c r="F1743">
        <v>193293</v>
      </c>
      <c r="G1743">
        <v>195283</v>
      </c>
      <c r="H1743" t="s">
        <v>21542</v>
      </c>
      <c r="I1743" t="s">
        <v>21543</v>
      </c>
      <c r="J1743" t="s">
        <v>21544</v>
      </c>
      <c r="K1743" t="s">
        <v>21545</v>
      </c>
      <c r="L1743" t="s">
        <v>21546</v>
      </c>
      <c r="M1743" t="s">
        <v>21547</v>
      </c>
      <c r="N1743" t="s">
        <v>18499</v>
      </c>
      <c r="O1743" t="s">
        <v>21548</v>
      </c>
      <c r="P1743" t="s">
        <v>21549</v>
      </c>
      <c r="Q1743" t="s">
        <v>21550</v>
      </c>
      <c r="R1743" t="s">
        <v>21551</v>
      </c>
      <c r="S1743" t="s">
        <v>21552</v>
      </c>
      <c r="T1743" t="s">
        <v>21553</v>
      </c>
      <c r="U1743" t="s">
        <v>21554</v>
      </c>
      <c r="V1743" t="s">
        <v>10</v>
      </c>
      <c r="W1743" t="s">
        <v>53</v>
      </c>
      <c r="X1743" t="s">
        <v>712</v>
      </c>
      <c r="Y1743" t="s">
        <v>509</v>
      </c>
      <c r="Z1743" t="s">
        <v>666</v>
      </c>
    </row>
    <row r="1744" spans="1:26" hidden="1" x14ac:dyDescent="0.35">
      <c r="A1744">
        <v>745620278</v>
      </c>
      <c r="B1744" s="19">
        <v>43465</v>
      </c>
      <c r="C1744">
        <v>59622935</v>
      </c>
      <c r="D1744">
        <v>31091816</v>
      </c>
      <c r="E1744">
        <v>5755331</v>
      </c>
      <c r="F1744">
        <v>4348876</v>
      </c>
      <c r="G1744">
        <v>3122220</v>
      </c>
      <c r="H1744" t="s">
        <v>21555</v>
      </c>
      <c r="I1744" t="s">
        <v>21556</v>
      </c>
      <c r="J1744" t="s">
        <v>5439</v>
      </c>
      <c r="K1744" t="s">
        <v>21557</v>
      </c>
      <c r="L1744" t="s">
        <v>21558</v>
      </c>
      <c r="M1744" t="s">
        <v>12654</v>
      </c>
      <c r="N1744" t="s">
        <v>21559</v>
      </c>
      <c r="O1744" t="s">
        <v>73</v>
      </c>
      <c r="P1744" t="s">
        <v>20369</v>
      </c>
      <c r="Q1744" t="s">
        <v>21560</v>
      </c>
      <c r="R1744" t="s">
        <v>21561</v>
      </c>
      <c r="S1744" t="s">
        <v>21562</v>
      </c>
      <c r="T1744" t="s">
        <v>21563</v>
      </c>
      <c r="U1744" t="s">
        <v>21564</v>
      </c>
      <c r="V1744" t="s">
        <v>10</v>
      </c>
      <c r="W1744" t="s">
        <v>53</v>
      </c>
      <c r="X1744" t="s">
        <v>953</v>
      </c>
      <c r="Y1744" t="s">
        <v>771</v>
      </c>
      <c r="Z1744" t="s">
        <v>941</v>
      </c>
    </row>
    <row r="1745" spans="1:26" hidden="1" x14ac:dyDescent="0.35">
      <c r="A1745">
        <v>303937494</v>
      </c>
      <c r="B1745" s="19">
        <v>43830</v>
      </c>
      <c r="C1745">
        <v>162594664</v>
      </c>
      <c r="D1745">
        <v>69317527</v>
      </c>
      <c r="E1745">
        <v>12600154</v>
      </c>
      <c r="F1745">
        <v>7825545</v>
      </c>
      <c r="G1745">
        <v>6523325</v>
      </c>
      <c r="H1745" t="s">
        <v>7625</v>
      </c>
      <c r="I1745" t="s">
        <v>21565</v>
      </c>
      <c r="J1745" t="s">
        <v>21566</v>
      </c>
      <c r="K1745" t="s">
        <v>21567</v>
      </c>
      <c r="L1745" t="s">
        <v>21568</v>
      </c>
      <c r="M1745" t="s">
        <v>10226</v>
      </c>
      <c r="N1745" t="s">
        <v>21569</v>
      </c>
      <c r="O1745" t="s">
        <v>4472</v>
      </c>
      <c r="P1745" t="s">
        <v>3617</v>
      </c>
      <c r="Q1745" t="s">
        <v>3852</v>
      </c>
      <c r="R1745" t="s">
        <v>21570</v>
      </c>
      <c r="S1745" t="s">
        <v>21571</v>
      </c>
      <c r="T1745" t="s">
        <v>21572</v>
      </c>
      <c r="U1745" t="s">
        <v>21573</v>
      </c>
      <c r="V1745" t="s">
        <v>10</v>
      </c>
      <c r="W1745" t="s">
        <v>53</v>
      </c>
      <c r="X1745" t="s">
        <v>1439</v>
      </c>
      <c r="Y1745" t="s">
        <v>1389</v>
      </c>
      <c r="Z1745" t="s">
        <v>1437</v>
      </c>
    </row>
    <row r="1746" spans="1:26" hidden="1" x14ac:dyDescent="0.35">
      <c r="A1746">
        <v>602033441</v>
      </c>
      <c r="B1746" s="19">
        <v>44196</v>
      </c>
      <c r="C1746">
        <v>32109905</v>
      </c>
      <c r="D1746">
        <v>30985205</v>
      </c>
      <c r="E1746">
        <v>-364969</v>
      </c>
      <c r="F1746">
        <v>15362327</v>
      </c>
      <c r="G1746">
        <v>10385739</v>
      </c>
      <c r="H1746" t="s">
        <v>21574</v>
      </c>
      <c r="I1746" t="s">
        <v>21575</v>
      </c>
      <c r="J1746" t="s">
        <v>21576</v>
      </c>
      <c r="K1746" t="s">
        <v>21577</v>
      </c>
      <c r="L1746" t="s">
        <v>21578</v>
      </c>
      <c r="M1746" t="s">
        <v>21579</v>
      </c>
      <c r="N1746" t="s">
        <v>18537</v>
      </c>
      <c r="O1746" t="s">
        <v>18166</v>
      </c>
      <c r="P1746" t="s">
        <v>21580</v>
      </c>
      <c r="Q1746" t="s">
        <v>21581</v>
      </c>
      <c r="R1746" t="s">
        <v>21582</v>
      </c>
      <c r="S1746" t="s">
        <v>21583</v>
      </c>
      <c r="T1746" t="s">
        <v>21584</v>
      </c>
      <c r="U1746" t="s">
        <v>21585</v>
      </c>
      <c r="V1746" t="s">
        <v>10</v>
      </c>
      <c r="W1746" t="s">
        <v>53</v>
      </c>
      <c r="X1746" t="s">
        <v>1323</v>
      </c>
      <c r="Y1746" t="s">
        <v>1125</v>
      </c>
      <c r="Z1746" t="s">
        <v>1315</v>
      </c>
    </row>
    <row r="1747" spans="1:26" hidden="1" x14ac:dyDescent="0.35">
      <c r="A1747">
        <v>304465461</v>
      </c>
      <c r="B1747" s="19">
        <v>45657</v>
      </c>
      <c r="C1747">
        <v>80050339</v>
      </c>
      <c r="D1747">
        <v>25098011</v>
      </c>
      <c r="E1747">
        <v>549928</v>
      </c>
      <c r="F1747">
        <v>1706936</v>
      </c>
      <c r="G1747">
        <v>1799147</v>
      </c>
      <c r="H1747" t="s">
        <v>6504</v>
      </c>
      <c r="I1747" t="s">
        <v>21586</v>
      </c>
      <c r="J1747" t="s">
        <v>21587</v>
      </c>
      <c r="K1747" t="s">
        <v>21588</v>
      </c>
      <c r="L1747" t="s">
        <v>21589</v>
      </c>
      <c r="M1747" t="s">
        <v>21590</v>
      </c>
      <c r="N1747" t="s">
        <v>21591</v>
      </c>
      <c r="O1747" t="s">
        <v>1907</v>
      </c>
      <c r="P1747" t="s">
        <v>19123</v>
      </c>
      <c r="Q1747" t="s">
        <v>6800</v>
      </c>
      <c r="R1747" t="s">
        <v>21592</v>
      </c>
      <c r="S1747" t="s">
        <v>21593</v>
      </c>
      <c r="T1747" t="s">
        <v>21594</v>
      </c>
      <c r="U1747" t="s">
        <v>2870</v>
      </c>
      <c r="V1747" t="s">
        <v>10</v>
      </c>
      <c r="W1747" t="s">
        <v>53</v>
      </c>
      <c r="X1747" t="s">
        <v>1224</v>
      </c>
      <c r="Y1747" t="s">
        <v>1125</v>
      </c>
      <c r="Z1747" t="s">
        <v>1174</v>
      </c>
    </row>
    <row r="1748" spans="1:26" hidden="1" x14ac:dyDescent="0.35">
      <c r="A1748">
        <v>612820860</v>
      </c>
      <c r="B1748" s="19">
        <v>42735</v>
      </c>
      <c r="C1748">
        <v>43620107</v>
      </c>
      <c r="D1748">
        <v>8919000</v>
      </c>
      <c r="E1748">
        <v>206487</v>
      </c>
      <c r="F1748">
        <v>209318</v>
      </c>
      <c r="G1748">
        <v>1551659</v>
      </c>
      <c r="H1748" t="s">
        <v>21595</v>
      </c>
      <c r="I1748" t="s">
        <v>21596</v>
      </c>
      <c r="J1748" t="s">
        <v>21597</v>
      </c>
      <c r="K1748" t="s">
        <v>19483</v>
      </c>
      <c r="L1748" t="s">
        <v>21598</v>
      </c>
      <c r="M1748" t="s">
        <v>21599</v>
      </c>
      <c r="N1748" t="s">
        <v>21600</v>
      </c>
      <c r="O1748" t="s">
        <v>21601</v>
      </c>
      <c r="P1748" t="s">
        <v>7364</v>
      </c>
      <c r="Q1748" t="s">
        <v>21602</v>
      </c>
      <c r="R1748" t="s">
        <v>21603</v>
      </c>
      <c r="S1748" t="s">
        <v>21604</v>
      </c>
      <c r="T1748" t="s">
        <v>21605</v>
      </c>
      <c r="U1748" t="s">
        <v>21606</v>
      </c>
      <c r="V1748" t="s">
        <v>10</v>
      </c>
      <c r="W1748" t="s">
        <v>53</v>
      </c>
      <c r="X1748" t="s">
        <v>1596</v>
      </c>
      <c r="Y1748" t="s">
        <v>1484</v>
      </c>
      <c r="Z1748" t="s">
        <v>1566</v>
      </c>
    </row>
    <row r="1749" spans="1:26" hidden="1" x14ac:dyDescent="0.35">
      <c r="A1749">
        <v>350326484</v>
      </c>
      <c r="B1749" s="19">
        <v>45473</v>
      </c>
      <c r="C1749">
        <v>107646776</v>
      </c>
      <c r="D1749">
        <v>53415863</v>
      </c>
      <c r="E1749">
        <v>-5338536</v>
      </c>
      <c r="F1749">
        <v>-7524377</v>
      </c>
      <c r="G1749">
        <v>-13356810</v>
      </c>
      <c r="H1749" t="s">
        <v>21607</v>
      </c>
      <c r="I1749" t="s">
        <v>21608</v>
      </c>
      <c r="J1749" t="s">
        <v>21609</v>
      </c>
      <c r="K1749" t="s">
        <v>21610</v>
      </c>
      <c r="L1749" t="s">
        <v>21611</v>
      </c>
      <c r="M1749" t="s">
        <v>21612</v>
      </c>
      <c r="N1749" t="s">
        <v>21613</v>
      </c>
      <c r="O1749" t="s">
        <v>2717</v>
      </c>
      <c r="P1749" t="s">
        <v>16695</v>
      </c>
      <c r="Q1749" t="s">
        <v>21614</v>
      </c>
      <c r="R1749" t="s">
        <v>21615</v>
      </c>
      <c r="S1749" t="s">
        <v>21616</v>
      </c>
      <c r="T1749" t="s">
        <v>21617</v>
      </c>
      <c r="U1749" t="s">
        <v>21618</v>
      </c>
      <c r="V1749" t="s">
        <v>10</v>
      </c>
      <c r="W1749" t="s">
        <v>53</v>
      </c>
      <c r="X1749" t="s">
        <v>1400</v>
      </c>
      <c r="Y1749" t="s">
        <v>1389</v>
      </c>
      <c r="Z1749" t="s">
        <v>1390</v>
      </c>
    </row>
    <row r="1750" spans="1:26" hidden="1" x14ac:dyDescent="0.35">
      <c r="A1750">
        <v>632003877</v>
      </c>
      <c r="B1750" s="19">
        <v>43830</v>
      </c>
      <c r="C1750">
        <v>320245700</v>
      </c>
      <c r="D1750">
        <v>136346955</v>
      </c>
      <c r="E1750">
        <v>27317504</v>
      </c>
      <c r="F1750">
        <v>25536587</v>
      </c>
      <c r="G1750">
        <v>23646964</v>
      </c>
      <c r="H1750" t="s">
        <v>21619</v>
      </c>
      <c r="I1750" t="s">
        <v>21620</v>
      </c>
      <c r="J1750" t="s">
        <v>21621</v>
      </c>
      <c r="K1750" t="s">
        <v>21622</v>
      </c>
      <c r="L1750" t="s">
        <v>21623</v>
      </c>
      <c r="M1750" t="s">
        <v>17206</v>
      </c>
      <c r="N1750" t="s">
        <v>21624</v>
      </c>
      <c r="O1750" t="s">
        <v>21625</v>
      </c>
      <c r="P1750" t="s">
        <v>21626</v>
      </c>
      <c r="Q1750" t="s">
        <v>21627</v>
      </c>
      <c r="R1750" t="s">
        <v>21628</v>
      </c>
      <c r="S1750" t="s">
        <v>21629</v>
      </c>
      <c r="T1750" t="s">
        <v>21630</v>
      </c>
      <c r="U1750" t="s">
        <v>21631</v>
      </c>
      <c r="V1750" t="s">
        <v>10</v>
      </c>
      <c r="W1750" t="s">
        <v>53</v>
      </c>
      <c r="X1750" t="s">
        <v>887</v>
      </c>
      <c r="Y1750" t="s">
        <v>771</v>
      </c>
      <c r="Z1750" t="s">
        <v>881</v>
      </c>
    </row>
    <row r="1751" spans="1:26" hidden="1" x14ac:dyDescent="0.35">
      <c r="A1751">
        <v>558503371</v>
      </c>
      <c r="B1751" s="19">
        <v>43465</v>
      </c>
      <c r="C1751">
        <v>64120311</v>
      </c>
      <c r="D1751">
        <v>15791552</v>
      </c>
      <c r="E1751">
        <v>-115465</v>
      </c>
      <c r="F1751">
        <v>-531179</v>
      </c>
      <c r="G1751">
        <v>-708058</v>
      </c>
      <c r="H1751" t="s">
        <v>21632</v>
      </c>
      <c r="I1751" t="s">
        <v>21633</v>
      </c>
      <c r="J1751" t="s">
        <v>14444</v>
      </c>
      <c r="K1751" t="s">
        <v>21634</v>
      </c>
      <c r="L1751" t="s">
        <v>21635</v>
      </c>
      <c r="M1751" t="s">
        <v>21636</v>
      </c>
      <c r="N1751" t="s">
        <v>21637</v>
      </c>
      <c r="O1751" t="s">
        <v>21638</v>
      </c>
      <c r="P1751" t="s">
        <v>21639</v>
      </c>
      <c r="Q1751" t="s">
        <v>21640</v>
      </c>
      <c r="R1751" t="s">
        <v>21641</v>
      </c>
      <c r="S1751" t="s">
        <v>10179</v>
      </c>
      <c r="T1751" t="s">
        <v>21642</v>
      </c>
      <c r="U1751" t="s">
        <v>21643</v>
      </c>
      <c r="V1751" t="s">
        <v>10</v>
      </c>
      <c r="W1751" t="s">
        <v>53</v>
      </c>
      <c r="X1751" t="s">
        <v>678</v>
      </c>
      <c r="Y1751" t="s">
        <v>509</v>
      </c>
      <c r="Z1751" t="s">
        <v>666</v>
      </c>
    </row>
    <row r="1752" spans="1:26" hidden="1" x14ac:dyDescent="0.35">
      <c r="A1752">
        <v>558503959</v>
      </c>
      <c r="B1752" s="19">
        <v>44926</v>
      </c>
      <c r="C1752">
        <v>69533073</v>
      </c>
      <c r="D1752">
        <v>26341440</v>
      </c>
      <c r="E1752">
        <v>1759224</v>
      </c>
      <c r="F1752">
        <v>1337066</v>
      </c>
      <c r="G1752">
        <v>3549998</v>
      </c>
      <c r="H1752" t="s">
        <v>21644</v>
      </c>
      <c r="I1752" t="s">
        <v>21645</v>
      </c>
      <c r="J1752" t="s">
        <v>21646</v>
      </c>
      <c r="K1752" t="s">
        <v>21647</v>
      </c>
      <c r="L1752" t="s">
        <v>21648</v>
      </c>
      <c r="M1752" t="s">
        <v>15432</v>
      </c>
      <c r="N1752" t="s">
        <v>21649</v>
      </c>
      <c r="O1752" t="s">
        <v>21650</v>
      </c>
      <c r="P1752" t="s">
        <v>21651</v>
      </c>
      <c r="Q1752" t="s">
        <v>21652</v>
      </c>
      <c r="R1752" t="s">
        <v>21653</v>
      </c>
      <c r="S1752" t="s">
        <v>21654</v>
      </c>
      <c r="T1752" t="s">
        <v>21655</v>
      </c>
      <c r="U1752" t="s">
        <v>21656</v>
      </c>
      <c r="V1752" t="s">
        <v>10</v>
      </c>
      <c r="W1752" t="s">
        <v>53</v>
      </c>
      <c r="X1752" t="s">
        <v>624</v>
      </c>
      <c r="Y1752" t="s">
        <v>509</v>
      </c>
      <c r="Z1752" t="s">
        <v>612</v>
      </c>
    </row>
    <row r="1753" spans="1:26" hidden="1" x14ac:dyDescent="0.35">
      <c r="A1753">
        <v>637121153</v>
      </c>
      <c r="B1753" s="19">
        <v>43830</v>
      </c>
      <c r="C1753">
        <v>44320407</v>
      </c>
      <c r="D1753">
        <v>19496252</v>
      </c>
      <c r="E1753">
        <v>2715647</v>
      </c>
      <c r="F1753">
        <v>1654900</v>
      </c>
      <c r="G1753">
        <v>669396</v>
      </c>
      <c r="H1753" t="s">
        <v>21657</v>
      </c>
      <c r="I1753" t="s">
        <v>21658</v>
      </c>
      <c r="J1753" t="s">
        <v>21659</v>
      </c>
      <c r="K1753" t="s">
        <v>21660</v>
      </c>
      <c r="L1753" t="s">
        <v>21661</v>
      </c>
      <c r="M1753" t="s">
        <v>20191</v>
      </c>
      <c r="N1753" t="s">
        <v>21662</v>
      </c>
      <c r="O1753" t="s">
        <v>21663</v>
      </c>
      <c r="P1753" t="s">
        <v>21664</v>
      </c>
      <c r="Q1753" t="s">
        <v>9452</v>
      </c>
      <c r="R1753" t="s">
        <v>21665</v>
      </c>
      <c r="S1753" t="s">
        <v>21666</v>
      </c>
      <c r="T1753" t="s">
        <v>21667</v>
      </c>
      <c r="U1753" t="s">
        <v>21668</v>
      </c>
      <c r="V1753" t="s">
        <v>10</v>
      </c>
      <c r="W1753" t="s">
        <v>53</v>
      </c>
      <c r="X1753" t="s">
        <v>1314</v>
      </c>
      <c r="Y1753" t="s">
        <v>1125</v>
      </c>
      <c r="Z1753" t="s">
        <v>1315</v>
      </c>
    </row>
    <row r="1754" spans="1:26" hidden="1" x14ac:dyDescent="0.35">
      <c r="A1754">
        <v>638502963</v>
      </c>
      <c r="B1754" s="19">
        <v>42916</v>
      </c>
      <c r="C1754">
        <v>969262</v>
      </c>
      <c r="D1754">
        <v>969262</v>
      </c>
      <c r="E1754">
        <v>8813</v>
      </c>
      <c r="F1754">
        <v>94102</v>
      </c>
      <c r="G1754">
        <v>2323225</v>
      </c>
      <c r="H1754" t="s">
        <v>21669</v>
      </c>
      <c r="I1754" t="s">
        <v>21670</v>
      </c>
      <c r="J1754" t="s">
        <v>21671</v>
      </c>
      <c r="K1754" t="s">
        <v>21672</v>
      </c>
      <c r="L1754" t="s">
        <v>21673</v>
      </c>
      <c r="M1754" t="s">
        <v>21674</v>
      </c>
      <c r="N1754" t="s">
        <v>21675</v>
      </c>
      <c r="O1754" t="s">
        <v>21676</v>
      </c>
      <c r="P1754" t="s">
        <v>8551</v>
      </c>
      <c r="Q1754" t="s">
        <v>21677</v>
      </c>
      <c r="R1754" t="s">
        <v>21678</v>
      </c>
      <c r="S1754" t="s">
        <v>49</v>
      </c>
      <c r="T1754" t="s">
        <v>21679</v>
      </c>
      <c r="U1754" t="s">
        <v>21680</v>
      </c>
      <c r="V1754" t="s">
        <v>10</v>
      </c>
      <c r="W1754" t="s">
        <v>53</v>
      </c>
      <c r="X1754" t="s">
        <v>1058</v>
      </c>
      <c r="Y1754" t="s">
        <v>1001</v>
      </c>
      <c r="Z1754" t="s">
        <v>1052</v>
      </c>
    </row>
    <row r="1755" spans="1:26" hidden="1" x14ac:dyDescent="0.35">
      <c r="A1755">
        <v>562880179</v>
      </c>
      <c r="B1755" s="19">
        <v>43100</v>
      </c>
      <c r="C1755">
        <v>186948142</v>
      </c>
      <c r="D1755">
        <v>88639673</v>
      </c>
      <c r="E1755">
        <v>-7494243</v>
      </c>
      <c r="F1755">
        <v>-13635262</v>
      </c>
      <c r="G1755">
        <v>-10518418</v>
      </c>
      <c r="H1755" t="s">
        <v>21681</v>
      </c>
      <c r="I1755" t="s">
        <v>21682</v>
      </c>
      <c r="J1755" t="s">
        <v>21683</v>
      </c>
      <c r="K1755" t="s">
        <v>11560</v>
      </c>
      <c r="L1755" t="s">
        <v>21684</v>
      </c>
      <c r="M1755" t="s">
        <v>21685</v>
      </c>
      <c r="N1755" t="s">
        <v>2492</v>
      </c>
      <c r="O1755" t="s">
        <v>21686</v>
      </c>
      <c r="P1755" t="s">
        <v>21687</v>
      </c>
      <c r="Q1755" t="s">
        <v>21688</v>
      </c>
      <c r="R1755" t="s">
        <v>21689</v>
      </c>
      <c r="S1755" t="s">
        <v>21690</v>
      </c>
      <c r="T1755" t="s">
        <v>10351</v>
      </c>
      <c r="U1755" t="s">
        <v>21691</v>
      </c>
      <c r="V1755" t="s">
        <v>10</v>
      </c>
      <c r="W1755" t="s">
        <v>53</v>
      </c>
      <c r="X1755" t="s">
        <v>640</v>
      </c>
      <c r="Y1755" t="s">
        <v>509</v>
      </c>
      <c r="Z1755" t="s">
        <v>612</v>
      </c>
    </row>
    <row r="1756" spans="1:26" hidden="1" x14ac:dyDescent="0.35">
      <c r="A1756">
        <v>562880179</v>
      </c>
      <c r="B1756" s="19">
        <v>44561</v>
      </c>
      <c r="C1756">
        <v>177454767</v>
      </c>
      <c r="D1756">
        <v>96099011</v>
      </c>
      <c r="E1756">
        <v>21104</v>
      </c>
      <c r="F1756">
        <v>-6856280</v>
      </c>
      <c r="G1756">
        <v>-8487218</v>
      </c>
      <c r="H1756" t="s">
        <v>21692</v>
      </c>
      <c r="I1756" t="s">
        <v>21693</v>
      </c>
      <c r="J1756" t="s">
        <v>21694</v>
      </c>
      <c r="K1756" t="s">
        <v>21695</v>
      </c>
      <c r="L1756" t="s">
        <v>21696</v>
      </c>
      <c r="M1756" t="s">
        <v>21697</v>
      </c>
      <c r="N1756" t="s">
        <v>21698</v>
      </c>
      <c r="O1756" t="s">
        <v>21699</v>
      </c>
      <c r="P1756" t="s">
        <v>285</v>
      </c>
      <c r="Q1756" t="s">
        <v>21700</v>
      </c>
      <c r="R1756" t="s">
        <v>21701</v>
      </c>
      <c r="S1756" t="s">
        <v>21702</v>
      </c>
      <c r="T1756" t="s">
        <v>21703</v>
      </c>
      <c r="U1756" t="s">
        <v>21704</v>
      </c>
      <c r="V1756" t="s">
        <v>10</v>
      </c>
      <c r="W1756" t="s">
        <v>53</v>
      </c>
      <c r="X1756" t="s">
        <v>640</v>
      </c>
      <c r="Y1756" t="s">
        <v>509</v>
      </c>
      <c r="Z1756" t="s">
        <v>612</v>
      </c>
    </row>
    <row r="1757" spans="1:26" hidden="1" x14ac:dyDescent="0.35">
      <c r="A1757">
        <v>678800749</v>
      </c>
      <c r="B1757" s="19">
        <v>45291</v>
      </c>
      <c r="C1757">
        <v>59438322</v>
      </c>
      <c r="D1757">
        <v>39869290</v>
      </c>
      <c r="E1757">
        <v>15582811</v>
      </c>
      <c r="F1757">
        <v>11547828</v>
      </c>
      <c r="G1757">
        <v>9175206</v>
      </c>
      <c r="H1757" t="s">
        <v>12409</v>
      </c>
      <c r="I1757" t="s">
        <v>21705</v>
      </c>
      <c r="J1757" t="s">
        <v>3300</v>
      </c>
      <c r="K1757" t="s">
        <v>21706</v>
      </c>
      <c r="L1757" t="s">
        <v>21707</v>
      </c>
      <c r="M1757" t="s">
        <v>11776</v>
      </c>
      <c r="N1757" t="s">
        <v>21708</v>
      </c>
      <c r="O1757" t="s">
        <v>11629</v>
      </c>
      <c r="P1757" t="s">
        <v>21709</v>
      </c>
      <c r="Q1757" t="s">
        <v>21710</v>
      </c>
      <c r="R1757" t="s">
        <v>21711</v>
      </c>
      <c r="S1757" t="s">
        <v>21712</v>
      </c>
      <c r="T1757" t="s">
        <v>19273</v>
      </c>
      <c r="U1757" t="s">
        <v>21713</v>
      </c>
      <c r="V1757" t="s">
        <v>10</v>
      </c>
      <c r="W1757" t="s">
        <v>53</v>
      </c>
      <c r="X1757" t="s">
        <v>870</v>
      </c>
      <c r="Y1757" t="s">
        <v>771</v>
      </c>
      <c r="Z1757" t="s">
        <v>864</v>
      </c>
    </row>
    <row r="1758" spans="1:26" hidden="1" x14ac:dyDescent="0.35">
      <c r="A1758">
        <v>302755418</v>
      </c>
      <c r="B1758" s="19">
        <v>43830</v>
      </c>
      <c r="C1758">
        <v>62522265</v>
      </c>
      <c r="D1758">
        <v>152440</v>
      </c>
      <c r="E1758">
        <v>-729982</v>
      </c>
      <c r="F1758">
        <v>-1439950</v>
      </c>
      <c r="G1758">
        <v>-1394560</v>
      </c>
      <c r="H1758" t="s">
        <v>21714</v>
      </c>
      <c r="I1758" t="s">
        <v>49</v>
      </c>
      <c r="J1758" t="s">
        <v>67</v>
      </c>
      <c r="K1758" t="s">
        <v>21715</v>
      </c>
      <c r="L1758" t="s">
        <v>21716</v>
      </c>
      <c r="M1758" t="s">
        <v>21717</v>
      </c>
      <c r="N1758" t="s">
        <v>21718</v>
      </c>
      <c r="O1758" t="s">
        <v>21719</v>
      </c>
      <c r="P1758" t="s">
        <v>21720</v>
      </c>
      <c r="Q1758" t="s">
        <v>21721</v>
      </c>
      <c r="R1758" t="s">
        <v>21722</v>
      </c>
      <c r="S1758" t="s">
        <v>49</v>
      </c>
      <c r="T1758" t="s">
        <v>49</v>
      </c>
      <c r="U1758" t="s">
        <v>21723</v>
      </c>
      <c r="V1758" t="s">
        <v>10</v>
      </c>
      <c r="W1758" t="s">
        <v>53</v>
      </c>
      <c r="X1758" t="s">
        <v>815</v>
      </c>
      <c r="Y1758" t="s">
        <v>771</v>
      </c>
      <c r="Z1758" t="s">
        <v>799</v>
      </c>
    </row>
    <row r="1759" spans="1:26" hidden="1" x14ac:dyDescent="0.35">
      <c r="A1759">
        <v>302755418</v>
      </c>
      <c r="B1759" s="19">
        <v>45291</v>
      </c>
      <c r="C1759">
        <v>108240377</v>
      </c>
      <c r="D1759">
        <v>21280854</v>
      </c>
      <c r="E1759">
        <v>7233379</v>
      </c>
      <c r="F1759">
        <v>4959686</v>
      </c>
      <c r="G1759">
        <v>5633662</v>
      </c>
      <c r="H1759" t="s">
        <v>21724</v>
      </c>
      <c r="I1759" t="s">
        <v>21725</v>
      </c>
      <c r="J1759" t="s">
        <v>21726</v>
      </c>
      <c r="K1759" t="s">
        <v>21727</v>
      </c>
      <c r="L1759" t="s">
        <v>21728</v>
      </c>
      <c r="M1759" t="s">
        <v>21729</v>
      </c>
      <c r="N1759" t="s">
        <v>5779</v>
      </c>
      <c r="O1759" t="s">
        <v>21730</v>
      </c>
      <c r="P1759" t="s">
        <v>21731</v>
      </c>
      <c r="Q1759" t="s">
        <v>18352</v>
      </c>
      <c r="R1759" t="s">
        <v>21732</v>
      </c>
      <c r="S1759" t="s">
        <v>21733</v>
      </c>
      <c r="T1759" t="s">
        <v>21734</v>
      </c>
      <c r="U1759" t="s">
        <v>15903</v>
      </c>
      <c r="V1759" t="s">
        <v>10</v>
      </c>
      <c r="W1759" t="s">
        <v>53</v>
      </c>
      <c r="X1759" t="s">
        <v>815</v>
      </c>
      <c r="Y1759" t="s">
        <v>771</v>
      </c>
      <c r="Z1759" t="s">
        <v>799</v>
      </c>
    </row>
    <row r="1760" spans="1:26" hidden="1" x14ac:dyDescent="0.35">
      <c r="A1760">
        <v>302867254</v>
      </c>
      <c r="B1760" s="19">
        <v>42735</v>
      </c>
      <c r="C1760">
        <v>48213612</v>
      </c>
      <c r="D1760">
        <v>48213612</v>
      </c>
      <c r="E1760">
        <v>48213112</v>
      </c>
      <c r="F1760">
        <v>0</v>
      </c>
      <c r="G1760">
        <v>169108</v>
      </c>
      <c r="H1760" t="s">
        <v>4264</v>
      </c>
      <c r="I1760" t="s">
        <v>21735</v>
      </c>
      <c r="J1760" t="s">
        <v>67</v>
      </c>
      <c r="K1760" t="s">
        <v>21736</v>
      </c>
      <c r="L1760" t="s">
        <v>21737</v>
      </c>
      <c r="M1760" t="s">
        <v>222</v>
      </c>
      <c r="N1760" t="s">
        <v>3408</v>
      </c>
      <c r="O1760" t="s">
        <v>44</v>
      </c>
      <c r="P1760" t="s">
        <v>21738</v>
      </c>
      <c r="Q1760" t="s">
        <v>17996</v>
      </c>
      <c r="R1760" t="s">
        <v>21739</v>
      </c>
      <c r="S1760" t="s">
        <v>49</v>
      </c>
      <c r="T1760" t="s">
        <v>49</v>
      </c>
      <c r="U1760" t="s">
        <v>67</v>
      </c>
      <c r="V1760" t="s">
        <v>10</v>
      </c>
      <c r="W1760" t="s">
        <v>53</v>
      </c>
      <c r="X1760" t="s">
        <v>817</v>
      </c>
      <c r="Y1760" t="s">
        <v>771</v>
      </c>
      <c r="Z1760" t="s">
        <v>799</v>
      </c>
    </row>
    <row r="1761" spans="1:26" hidden="1" x14ac:dyDescent="0.35">
      <c r="A1761">
        <v>303159859</v>
      </c>
      <c r="B1761" s="19">
        <v>42735</v>
      </c>
      <c r="C1761">
        <v>25767894</v>
      </c>
      <c r="D1761">
        <v>16746073</v>
      </c>
      <c r="E1761">
        <v>919348</v>
      </c>
      <c r="F1761">
        <v>189849</v>
      </c>
      <c r="G1761">
        <v>579255</v>
      </c>
      <c r="H1761" t="s">
        <v>21740</v>
      </c>
      <c r="I1761" t="s">
        <v>21741</v>
      </c>
      <c r="J1761" t="s">
        <v>5359</v>
      </c>
      <c r="K1761" t="s">
        <v>21742</v>
      </c>
      <c r="L1761" t="s">
        <v>21743</v>
      </c>
      <c r="M1761" t="s">
        <v>21744</v>
      </c>
      <c r="N1761" t="s">
        <v>21745</v>
      </c>
      <c r="O1761" t="s">
        <v>7477</v>
      </c>
      <c r="P1761" t="s">
        <v>15287</v>
      </c>
      <c r="Q1761" t="s">
        <v>5509</v>
      </c>
      <c r="R1761" t="s">
        <v>21746</v>
      </c>
      <c r="S1761" t="s">
        <v>21747</v>
      </c>
      <c r="T1761" t="s">
        <v>21748</v>
      </c>
      <c r="U1761" t="s">
        <v>21749</v>
      </c>
      <c r="V1761" t="s">
        <v>10</v>
      </c>
      <c r="W1761" t="s">
        <v>53</v>
      </c>
      <c r="X1761" t="s">
        <v>932</v>
      </c>
      <c r="Y1761" t="s">
        <v>771</v>
      </c>
      <c r="Z1761" t="s">
        <v>881</v>
      </c>
    </row>
    <row r="1762" spans="1:26" hidden="1" x14ac:dyDescent="0.35">
      <c r="A1762">
        <v>348609355</v>
      </c>
      <c r="B1762" s="19">
        <v>45657</v>
      </c>
      <c r="C1762">
        <v>54717858</v>
      </c>
      <c r="D1762">
        <v>8878910</v>
      </c>
      <c r="E1762">
        <v>-675839</v>
      </c>
      <c r="F1762">
        <v>-2460806</v>
      </c>
      <c r="G1762">
        <v>0</v>
      </c>
      <c r="H1762" t="s">
        <v>21750</v>
      </c>
      <c r="I1762" t="s">
        <v>21751</v>
      </c>
      <c r="J1762" t="s">
        <v>21752</v>
      </c>
      <c r="K1762" t="s">
        <v>21753</v>
      </c>
      <c r="L1762" t="s">
        <v>21754</v>
      </c>
      <c r="M1762" t="s">
        <v>21755</v>
      </c>
      <c r="N1762" t="s">
        <v>19119</v>
      </c>
      <c r="O1762" t="s">
        <v>21756</v>
      </c>
      <c r="P1762" t="s">
        <v>21757</v>
      </c>
      <c r="Q1762" t="s">
        <v>21758</v>
      </c>
      <c r="R1762" t="s">
        <v>21759</v>
      </c>
      <c r="S1762" t="s">
        <v>21760</v>
      </c>
      <c r="T1762" t="s">
        <v>21761</v>
      </c>
      <c r="U1762" t="s">
        <v>21762</v>
      </c>
      <c r="V1762" t="s">
        <v>10</v>
      </c>
      <c r="W1762" t="s">
        <v>53</v>
      </c>
      <c r="X1762" t="s">
        <v>1248</v>
      </c>
      <c r="Y1762" t="s">
        <v>1125</v>
      </c>
      <c r="Z1762" t="s">
        <v>1174</v>
      </c>
    </row>
    <row r="1763" spans="1:26" hidden="1" x14ac:dyDescent="0.35">
      <c r="A1763">
        <v>572099695</v>
      </c>
      <c r="B1763" s="19">
        <v>42886</v>
      </c>
      <c r="C1763">
        <v>2240743308</v>
      </c>
      <c r="D1763">
        <v>244192562</v>
      </c>
      <c r="E1763">
        <v>-45160824</v>
      </c>
      <c r="F1763">
        <v>51567635</v>
      </c>
      <c r="G1763">
        <v>75288606</v>
      </c>
      <c r="H1763" t="s">
        <v>236</v>
      </c>
      <c r="I1763" t="s">
        <v>21763</v>
      </c>
      <c r="J1763" t="s">
        <v>21764</v>
      </c>
      <c r="K1763" t="s">
        <v>21765</v>
      </c>
      <c r="L1763" t="s">
        <v>21766</v>
      </c>
      <c r="M1763" t="s">
        <v>21767</v>
      </c>
      <c r="N1763" t="s">
        <v>21768</v>
      </c>
      <c r="O1763" t="s">
        <v>1898</v>
      </c>
      <c r="P1763" t="s">
        <v>21769</v>
      </c>
      <c r="Q1763" t="s">
        <v>21770</v>
      </c>
      <c r="R1763" t="s">
        <v>21771</v>
      </c>
      <c r="S1763" t="s">
        <v>21772</v>
      </c>
      <c r="T1763" t="s">
        <v>21773</v>
      </c>
      <c r="U1763" t="s">
        <v>4584</v>
      </c>
      <c r="V1763" t="s">
        <v>10</v>
      </c>
      <c r="W1763" t="s">
        <v>53</v>
      </c>
      <c r="X1763" t="s">
        <v>497</v>
      </c>
      <c r="Y1763" t="s">
        <v>483</v>
      </c>
      <c r="Z1763" t="s">
        <v>487</v>
      </c>
    </row>
    <row r="1764" spans="1:26" hidden="1" x14ac:dyDescent="0.35">
      <c r="A1764">
        <v>572151207</v>
      </c>
      <c r="B1764" s="19">
        <v>44377</v>
      </c>
      <c r="C1764">
        <v>38951684</v>
      </c>
      <c r="D1764">
        <v>20082349</v>
      </c>
      <c r="E1764">
        <v>2835851</v>
      </c>
      <c r="F1764">
        <v>1928518</v>
      </c>
      <c r="G1764">
        <v>1142528</v>
      </c>
      <c r="H1764" t="s">
        <v>21774</v>
      </c>
      <c r="I1764" t="s">
        <v>21775</v>
      </c>
      <c r="J1764" t="s">
        <v>21776</v>
      </c>
      <c r="K1764" t="s">
        <v>21777</v>
      </c>
      <c r="L1764" t="s">
        <v>14483</v>
      </c>
      <c r="M1764" t="s">
        <v>21778</v>
      </c>
      <c r="N1764" t="s">
        <v>21779</v>
      </c>
      <c r="O1764" t="s">
        <v>16906</v>
      </c>
      <c r="P1764" t="s">
        <v>6424</v>
      </c>
      <c r="Q1764" t="s">
        <v>5374</v>
      </c>
      <c r="R1764" t="s">
        <v>21780</v>
      </c>
      <c r="S1764" t="s">
        <v>21781</v>
      </c>
      <c r="T1764" t="s">
        <v>21782</v>
      </c>
      <c r="U1764" t="s">
        <v>21783</v>
      </c>
      <c r="V1764" t="s">
        <v>10</v>
      </c>
      <c r="W1764" t="s">
        <v>53</v>
      </c>
      <c r="X1764" t="s">
        <v>579</v>
      </c>
      <c r="Y1764" t="s">
        <v>509</v>
      </c>
      <c r="Z1764" t="s">
        <v>529</v>
      </c>
    </row>
    <row r="1765" spans="1:26" hidden="1" x14ac:dyDescent="0.35">
      <c r="A1765">
        <v>300747029</v>
      </c>
      <c r="B1765" s="19">
        <v>42735</v>
      </c>
      <c r="C1765">
        <v>21710786</v>
      </c>
      <c r="D1765">
        <v>8522053</v>
      </c>
      <c r="E1765">
        <v>324606</v>
      </c>
      <c r="F1765">
        <v>-194134</v>
      </c>
      <c r="G1765">
        <v>-216707</v>
      </c>
      <c r="H1765" t="s">
        <v>21784</v>
      </c>
      <c r="I1765" t="s">
        <v>21785</v>
      </c>
      <c r="J1765" t="s">
        <v>21786</v>
      </c>
      <c r="K1765" t="s">
        <v>21787</v>
      </c>
      <c r="L1765" t="s">
        <v>13597</v>
      </c>
      <c r="M1765" t="s">
        <v>21788</v>
      </c>
      <c r="N1765" t="s">
        <v>21789</v>
      </c>
      <c r="O1765" t="s">
        <v>6476</v>
      </c>
      <c r="P1765" t="s">
        <v>7116</v>
      </c>
      <c r="Q1765" t="s">
        <v>21790</v>
      </c>
      <c r="R1765" t="s">
        <v>21791</v>
      </c>
      <c r="S1765" t="s">
        <v>21792</v>
      </c>
      <c r="T1765" t="s">
        <v>21793</v>
      </c>
      <c r="U1765" t="s">
        <v>21794</v>
      </c>
      <c r="V1765" t="s">
        <v>10</v>
      </c>
      <c r="W1765" t="s">
        <v>53</v>
      </c>
      <c r="X1765" t="s">
        <v>1543</v>
      </c>
      <c r="Y1765" t="s">
        <v>1484</v>
      </c>
      <c r="Z1765" t="s">
        <v>1485</v>
      </c>
    </row>
    <row r="1766" spans="1:26" hidden="1" x14ac:dyDescent="0.35">
      <c r="A1766">
        <v>573721370</v>
      </c>
      <c r="B1766" s="19">
        <v>43830</v>
      </c>
      <c r="C1766">
        <v>115902831</v>
      </c>
      <c r="D1766">
        <v>59388136</v>
      </c>
      <c r="E1766">
        <v>13179612</v>
      </c>
      <c r="F1766">
        <v>11564924</v>
      </c>
      <c r="G1766">
        <v>16066986</v>
      </c>
      <c r="H1766" t="s">
        <v>21795</v>
      </c>
      <c r="I1766" t="s">
        <v>21796</v>
      </c>
      <c r="J1766" t="s">
        <v>21797</v>
      </c>
      <c r="K1766" t="s">
        <v>5586</v>
      </c>
      <c r="L1766" t="s">
        <v>21798</v>
      </c>
      <c r="M1766" t="s">
        <v>21799</v>
      </c>
      <c r="N1766" t="s">
        <v>21800</v>
      </c>
      <c r="O1766" t="s">
        <v>10476</v>
      </c>
      <c r="P1766" t="s">
        <v>14029</v>
      </c>
      <c r="Q1766" t="s">
        <v>21801</v>
      </c>
      <c r="R1766" t="s">
        <v>21802</v>
      </c>
      <c r="S1766" t="s">
        <v>21803</v>
      </c>
      <c r="T1766" t="s">
        <v>176</v>
      </c>
      <c r="U1766" t="s">
        <v>21804</v>
      </c>
      <c r="V1766" t="s">
        <v>10</v>
      </c>
      <c r="W1766" t="s">
        <v>53</v>
      </c>
      <c r="X1766" t="s">
        <v>949</v>
      </c>
      <c r="Y1766" t="s">
        <v>771</v>
      </c>
      <c r="Z1766" t="s">
        <v>941</v>
      </c>
    </row>
    <row r="1767" spans="1:26" hidden="1" x14ac:dyDescent="0.35">
      <c r="A1767">
        <v>349113662</v>
      </c>
      <c r="B1767" s="19">
        <v>45657</v>
      </c>
      <c r="C1767">
        <v>173871184</v>
      </c>
      <c r="D1767">
        <v>57730332</v>
      </c>
      <c r="E1767">
        <v>2464711</v>
      </c>
      <c r="F1767">
        <v>1854678</v>
      </c>
      <c r="G1767">
        <v>17328</v>
      </c>
      <c r="H1767" t="s">
        <v>21805</v>
      </c>
      <c r="I1767" t="s">
        <v>21806</v>
      </c>
      <c r="J1767" t="s">
        <v>21807</v>
      </c>
      <c r="K1767" t="s">
        <v>21808</v>
      </c>
      <c r="L1767" t="s">
        <v>7343</v>
      </c>
      <c r="M1767" t="s">
        <v>17505</v>
      </c>
      <c r="N1767" t="s">
        <v>1955</v>
      </c>
      <c r="O1767" t="s">
        <v>21809</v>
      </c>
      <c r="P1767" t="s">
        <v>6979</v>
      </c>
      <c r="Q1767" t="s">
        <v>21810</v>
      </c>
      <c r="R1767" t="s">
        <v>21811</v>
      </c>
      <c r="S1767" t="s">
        <v>21812</v>
      </c>
      <c r="T1767" t="s">
        <v>21813</v>
      </c>
      <c r="U1767" t="s">
        <v>21814</v>
      </c>
      <c r="V1767" t="s">
        <v>10</v>
      </c>
      <c r="W1767" t="s">
        <v>53</v>
      </c>
      <c r="X1767" t="s">
        <v>1140</v>
      </c>
      <c r="Y1767" t="s">
        <v>1125</v>
      </c>
      <c r="Z1767" t="s">
        <v>1126</v>
      </c>
    </row>
    <row r="1768" spans="1:26" hidden="1" x14ac:dyDescent="0.35">
      <c r="A1768">
        <v>432908614</v>
      </c>
      <c r="B1768" s="19">
        <v>42794</v>
      </c>
      <c r="C1768">
        <v>78205559</v>
      </c>
      <c r="D1768">
        <v>26533556</v>
      </c>
      <c r="E1768">
        <v>6607882</v>
      </c>
      <c r="F1768">
        <v>5360626</v>
      </c>
      <c r="G1768">
        <v>3583067</v>
      </c>
      <c r="H1768" t="s">
        <v>49</v>
      </c>
      <c r="I1768" t="s">
        <v>21815</v>
      </c>
      <c r="J1768" t="s">
        <v>21816</v>
      </c>
      <c r="K1768" t="s">
        <v>21817</v>
      </c>
      <c r="L1768" t="s">
        <v>21818</v>
      </c>
      <c r="M1768" t="s">
        <v>49</v>
      </c>
      <c r="N1768" t="s">
        <v>21819</v>
      </c>
      <c r="O1768" t="s">
        <v>49</v>
      </c>
      <c r="P1768" t="s">
        <v>21820</v>
      </c>
      <c r="Q1768" t="s">
        <v>8159</v>
      </c>
      <c r="R1768" t="s">
        <v>10084</v>
      </c>
      <c r="S1768" t="s">
        <v>21821</v>
      </c>
      <c r="T1768" t="s">
        <v>21822</v>
      </c>
      <c r="U1768" t="s">
        <v>21823</v>
      </c>
      <c r="V1768" t="s">
        <v>10</v>
      </c>
      <c r="W1768" t="s">
        <v>53</v>
      </c>
      <c r="X1768" t="s">
        <v>1701</v>
      </c>
      <c r="Y1768" t="s">
        <v>1484</v>
      </c>
      <c r="Z1768" t="s">
        <v>1677</v>
      </c>
    </row>
    <row r="1769" spans="1:26" hidden="1" x14ac:dyDescent="0.35">
      <c r="A1769">
        <v>492958269</v>
      </c>
      <c r="B1769" s="19">
        <v>43465</v>
      </c>
      <c r="C1769">
        <v>169626259</v>
      </c>
      <c r="D1769">
        <v>65986729</v>
      </c>
      <c r="E1769">
        <v>10331121</v>
      </c>
      <c r="F1769">
        <v>6769704</v>
      </c>
      <c r="G1769">
        <v>4363163</v>
      </c>
      <c r="H1769" t="s">
        <v>19214</v>
      </c>
      <c r="I1769" t="s">
        <v>21824</v>
      </c>
      <c r="J1769" t="s">
        <v>21825</v>
      </c>
      <c r="K1769" t="s">
        <v>21826</v>
      </c>
      <c r="L1769" t="s">
        <v>21827</v>
      </c>
      <c r="M1769" t="s">
        <v>15483</v>
      </c>
      <c r="N1769" t="s">
        <v>21828</v>
      </c>
      <c r="O1769" t="s">
        <v>18320</v>
      </c>
      <c r="P1769" t="s">
        <v>4619</v>
      </c>
      <c r="Q1769" t="s">
        <v>21829</v>
      </c>
      <c r="R1769" t="s">
        <v>21830</v>
      </c>
      <c r="S1769" t="s">
        <v>21831</v>
      </c>
      <c r="T1769" t="s">
        <v>21832</v>
      </c>
      <c r="U1769" t="s">
        <v>21833</v>
      </c>
      <c r="V1769" t="s">
        <v>10</v>
      </c>
      <c r="W1769" t="s">
        <v>53</v>
      </c>
      <c r="X1769" t="s">
        <v>770</v>
      </c>
      <c r="Y1769" t="s">
        <v>771</v>
      </c>
      <c r="Z1769" t="s">
        <v>772</v>
      </c>
    </row>
    <row r="1770" spans="1:26" hidden="1" x14ac:dyDescent="0.35">
      <c r="A1770">
        <v>302049168</v>
      </c>
      <c r="B1770" s="19">
        <v>43890</v>
      </c>
      <c r="C1770">
        <v>50658121</v>
      </c>
      <c r="D1770">
        <v>20057424</v>
      </c>
      <c r="E1770">
        <v>2842797</v>
      </c>
      <c r="F1770">
        <v>1100279</v>
      </c>
      <c r="G1770">
        <v>187411</v>
      </c>
      <c r="H1770" t="s">
        <v>9616</v>
      </c>
      <c r="I1770" t="s">
        <v>21834</v>
      </c>
      <c r="J1770" t="s">
        <v>21835</v>
      </c>
      <c r="K1770" t="s">
        <v>21836</v>
      </c>
      <c r="L1770" t="s">
        <v>21837</v>
      </c>
      <c r="M1770" t="s">
        <v>20435</v>
      </c>
      <c r="N1770" t="s">
        <v>8931</v>
      </c>
      <c r="O1770" t="s">
        <v>21838</v>
      </c>
      <c r="P1770" t="s">
        <v>4580</v>
      </c>
      <c r="Q1770" t="s">
        <v>8187</v>
      </c>
      <c r="R1770" t="s">
        <v>21839</v>
      </c>
      <c r="S1770" t="s">
        <v>21840</v>
      </c>
      <c r="T1770" t="s">
        <v>21841</v>
      </c>
      <c r="U1770" t="s">
        <v>8607</v>
      </c>
      <c r="V1770" t="s">
        <v>10</v>
      </c>
      <c r="W1770" t="s">
        <v>53</v>
      </c>
      <c r="X1770" t="s">
        <v>1715</v>
      </c>
      <c r="Y1770" t="s">
        <v>1484</v>
      </c>
      <c r="Z1770" t="s">
        <v>1677</v>
      </c>
    </row>
    <row r="1771" spans="1:26" hidden="1" x14ac:dyDescent="0.35">
      <c r="A1771">
        <v>301499190</v>
      </c>
      <c r="B1771" s="19">
        <v>45291</v>
      </c>
      <c r="C1771">
        <v>35066044</v>
      </c>
      <c r="D1771">
        <v>8568484</v>
      </c>
      <c r="E1771">
        <v>-1664616</v>
      </c>
      <c r="F1771">
        <v>-2309917</v>
      </c>
      <c r="G1771">
        <v>-2428207</v>
      </c>
      <c r="H1771" t="s">
        <v>21842</v>
      </c>
      <c r="I1771" t="s">
        <v>21843</v>
      </c>
      <c r="J1771" t="s">
        <v>21844</v>
      </c>
      <c r="K1771" t="s">
        <v>21845</v>
      </c>
      <c r="L1771" t="s">
        <v>21846</v>
      </c>
      <c r="M1771" t="s">
        <v>21847</v>
      </c>
      <c r="N1771" t="s">
        <v>21848</v>
      </c>
      <c r="O1771" t="s">
        <v>21849</v>
      </c>
      <c r="P1771" t="s">
        <v>21850</v>
      </c>
      <c r="Q1771" t="s">
        <v>21851</v>
      </c>
      <c r="R1771" t="s">
        <v>13949</v>
      </c>
      <c r="S1771" t="s">
        <v>21852</v>
      </c>
      <c r="T1771" t="s">
        <v>21853</v>
      </c>
      <c r="U1771" t="s">
        <v>21854</v>
      </c>
      <c r="V1771" t="s">
        <v>10</v>
      </c>
      <c r="W1771" t="s">
        <v>53</v>
      </c>
      <c r="X1771" t="s">
        <v>1646</v>
      </c>
      <c r="Y1771" t="s">
        <v>1484</v>
      </c>
      <c r="Z1771" t="s">
        <v>1566</v>
      </c>
    </row>
    <row r="1772" spans="1:26" hidden="1" x14ac:dyDescent="0.35">
      <c r="A1772">
        <v>662820208</v>
      </c>
      <c r="B1772" s="19">
        <v>45199</v>
      </c>
      <c r="C1772">
        <v>142453646</v>
      </c>
      <c r="D1772">
        <v>22795840</v>
      </c>
      <c r="E1772">
        <v>10214648</v>
      </c>
      <c r="F1772">
        <v>7965774</v>
      </c>
      <c r="G1772">
        <v>5525723</v>
      </c>
      <c r="H1772" t="s">
        <v>21855</v>
      </c>
      <c r="I1772" t="s">
        <v>21856</v>
      </c>
      <c r="J1772" t="s">
        <v>21857</v>
      </c>
      <c r="K1772" t="s">
        <v>21858</v>
      </c>
      <c r="L1772" t="s">
        <v>21859</v>
      </c>
      <c r="M1772" t="s">
        <v>4548</v>
      </c>
      <c r="N1772" t="s">
        <v>16818</v>
      </c>
      <c r="O1772" t="s">
        <v>11078</v>
      </c>
      <c r="P1772" t="s">
        <v>10068</v>
      </c>
      <c r="Q1772" t="s">
        <v>11841</v>
      </c>
      <c r="R1772" t="s">
        <v>21860</v>
      </c>
      <c r="S1772" t="s">
        <v>21861</v>
      </c>
      <c r="T1772" t="s">
        <v>21862</v>
      </c>
      <c r="U1772" t="s">
        <v>21863</v>
      </c>
      <c r="V1772" t="s">
        <v>10</v>
      </c>
      <c r="W1772" t="s">
        <v>53</v>
      </c>
      <c r="X1772" t="s">
        <v>1312</v>
      </c>
      <c r="Y1772" t="s">
        <v>1125</v>
      </c>
      <c r="Z1772" t="s">
        <v>1174</v>
      </c>
    </row>
    <row r="1773" spans="1:26" hidden="1" x14ac:dyDescent="0.35">
      <c r="A1773">
        <v>665580072</v>
      </c>
      <c r="B1773" s="19">
        <v>45473</v>
      </c>
      <c r="C1773">
        <v>1007832901</v>
      </c>
      <c r="D1773">
        <v>357903481</v>
      </c>
      <c r="E1773">
        <v>69686989</v>
      </c>
      <c r="F1773">
        <v>39159163</v>
      </c>
      <c r="G1773">
        <v>25263519</v>
      </c>
      <c r="H1773" t="s">
        <v>21864</v>
      </c>
      <c r="I1773" t="s">
        <v>21865</v>
      </c>
      <c r="J1773" t="s">
        <v>3151</v>
      </c>
      <c r="K1773" t="s">
        <v>21866</v>
      </c>
      <c r="L1773" t="s">
        <v>21867</v>
      </c>
      <c r="M1773" t="s">
        <v>21868</v>
      </c>
      <c r="N1773" t="s">
        <v>14778</v>
      </c>
      <c r="O1773" t="s">
        <v>21869</v>
      </c>
      <c r="P1773" t="s">
        <v>21870</v>
      </c>
      <c r="Q1773" t="s">
        <v>21871</v>
      </c>
      <c r="R1773" t="s">
        <v>21872</v>
      </c>
      <c r="S1773" t="s">
        <v>21873</v>
      </c>
      <c r="T1773" t="s">
        <v>21874</v>
      </c>
      <c r="U1773" t="s">
        <v>21875</v>
      </c>
      <c r="V1773" t="s">
        <v>10</v>
      </c>
      <c r="W1773" t="s">
        <v>53</v>
      </c>
      <c r="X1773" t="s">
        <v>1388</v>
      </c>
      <c r="Y1773" t="s">
        <v>1389</v>
      </c>
      <c r="Z1773" t="s">
        <v>1390</v>
      </c>
    </row>
    <row r="1774" spans="1:26" hidden="1" x14ac:dyDescent="0.35">
      <c r="A1774">
        <v>433090032</v>
      </c>
      <c r="B1774" s="19">
        <v>42916</v>
      </c>
      <c r="C1774">
        <v>67961911</v>
      </c>
      <c r="D1774">
        <v>22842533</v>
      </c>
      <c r="E1774">
        <v>735376</v>
      </c>
      <c r="F1774">
        <v>-549097</v>
      </c>
      <c r="G1774">
        <v>-424857</v>
      </c>
      <c r="H1774" t="s">
        <v>21876</v>
      </c>
      <c r="I1774" t="s">
        <v>21877</v>
      </c>
      <c r="J1774" t="s">
        <v>21878</v>
      </c>
      <c r="K1774" t="s">
        <v>7703</v>
      </c>
      <c r="L1774" t="s">
        <v>21879</v>
      </c>
      <c r="M1774" t="s">
        <v>21880</v>
      </c>
      <c r="N1774" t="s">
        <v>21881</v>
      </c>
      <c r="O1774" t="s">
        <v>21882</v>
      </c>
      <c r="P1774" t="s">
        <v>12565</v>
      </c>
      <c r="Q1774" t="s">
        <v>3178</v>
      </c>
      <c r="R1774" t="s">
        <v>21883</v>
      </c>
      <c r="S1774" t="s">
        <v>21884</v>
      </c>
      <c r="T1774" t="s">
        <v>15803</v>
      </c>
      <c r="U1774" t="s">
        <v>21885</v>
      </c>
      <c r="V1774" t="s">
        <v>10</v>
      </c>
      <c r="W1774" t="s">
        <v>53</v>
      </c>
      <c r="X1774" t="s">
        <v>1707</v>
      </c>
      <c r="Y1774" t="s">
        <v>1484</v>
      </c>
      <c r="Z1774" t="s">
        <v>1677</v>
      </c>
    </row>
    <row r="1775" spans="1:26" hidden="1" x14ac:dyDescent="0.35">
      <c r="A1775">
        <v>352014955</v>
      </c>
      <c r="B1775" s="19">
        <v>43465</v>
      </c>
      <c r="C1775">
        <v>1198487338</v>
      </c>
      <c r="D1775">
        <v>308636186</v>
      </c>
      <c r="E1775">
        <v>-15734166</v>
      </c>
      <c r="F1775">
        <v>-34573027</v>
      </c>
      <c r="G1775">
        <v>-38044477</v>
      </c>
      <c r="H1775" t="s">
        <v>21886</v>
      </c>
      <c r="I1775" t="s">
        <v>21887</v>
      </c>
      <c r="J1775" t="s">
        <v>21888</v>
      </c>
      <c r="K1775" t="s">
        <v>5466</v>
      </c>
      <c r="L1775" t="s">
        <v>21889</v>
      </c>
      <c r="M1775" t="s">
        <v>21890</v>
      </c>
      <c r="N1775" t="s">
        <v>21891</v>
      </c>
      <c r="O1775" t="s">
        <v>4851</v>
      </c>
      <c r="P1775" t="s">
        <v>21892</v>
      </c>
      <c r="Q1775" t="s">
        <v>21893</v>
      </c>
      <c r="R1775" t="s">
        <v>21894</v>
      </c>
      <c r="S1775" t="s">
        <v>21895</v>
      </c>
      <c r="T1775" t="s">
        <v>21896</v>
      </c>
      <c r="U1775" t="s">
        <v>19160</v>
      </c>
      <c r="V1775" t="s">
        <v>10</v>
      </c>
      <c r="W1775" t="s">
        <v>53</v>
      </c>
      <c r="X1775" t="s">
        <v>1376</v>
      </c>
      <c r="Y1775" t="s">
        <v>1125</v>
      </c>
      <c r="Z1775" t="s">
        <v>1326</v>
      </c>
    </row>
    <row r="1776" spans="1:26" hidden="1" x14ac:dyDescent="0.35">
      <c r="A1776">
        <v>352081343</v>
      </c>
      <c r="B1776" s="19">
        <v>42735</v>
      </c>
      <c r="C1776">
        <v>48775255</v>
      </c>
      <c r="D1776">
        <v>30373944</v>
      </c>
      <c r="E1776">
        <v>5369101</v>
      </c>
      <c r="F1776">
        <v>3849442</v>
      </c>
      <c r="G1776">
        <v>2373030</v>
      </c>
      <c r="H1776" t="s">
        <v>21897</v>
      </c>
      <c r="I1776" t="s">
        <v>21898</v>
      </c>
      <c r="J1776" t="s">
        <v>21899</v>
      </c>
      <c r="K1776" t="s">
        <v>21900</v>
      </c>
      <c r="L1776" t="s">
        <v>21901</v>
      </c>
      <c r="M1776" t="s">
        <v>21902</v>
      </c>
      <c r="N1776" t="s">
        <v>21903</v>
      </c>
      <c r="O1776" t="s">
        <v>21904</v>
      </c>
      <c r="P1776" t="s">
        <v>21905</v>
      </c>
      <c r="Q1776" t="s">
        <v>21906</v>
      </c>
      <c r="R1776" t="s">
        <v>21907</v>
      </c>
      <c r="S1776" t="s">
        <v>21773</v>
      </c>
      <c r="T1776" t="s">
        <v>21908</v>
      </c>
      <c r="U1776" t="s">
        <v>21909</v>
      </c>
      <c r="V1776" t="s">
        <v>10</v>
      </c>
      <c r="W1776" t="s">
        <v>53</v>
      </c>
      <c r="X1776" t="s">
        <v>1088</v>
      </c>
      <c r="Y1776" t="s">
        <v>1001</v>
      </c>
      <c r="Z1776" t="s">
        <v>1052</v>
      </c>
    </row>
    <row r="1777" spans="1:26" hidden="1" x14ac:dyDescent="0.35">
      <c r="A1777">
        <v>329165344</v>
      </c>
      <c r="B1777" s="19">
        <v>44196</v>
      </c>
      <c r="C1777">
        <v>40369689</v>
      </c>
      <c r="D1777">
        <v>10685971</v>
      </c>
      <c r="E1777">
        <v>2473017</v>
      </c>
      <c r="F1777">
        <v>1595483</v>
      </c>
      <c r="G1777">
        <v>772309</v>
      </c>
      <c r="H1777" t="s">
        <v>21910</v>
      </c>
      <c r="I1777" t="s">
        <v>21911</v>
      </c>
      <c r="J1777" t="s">
        <v>19099</v>
      </c>
      <c r="K1777" t="s">
        <v>21912</v>
      </c>
      <c r="L1777" t="s">
        <v>21913</v>
      </c>
      <c r="M1777" t="s">
        <v>21914</v>
      </c>
      <c r="N1777" t="s">
        <v>19357</v>
      </c>
      <c r="O1777" t="s">
        <v>21915</v>
      </c>
      <c r="P1777" t="s">
        <v>21916</v>
      </c>
      <c r="Q1777" t="s">
        <v>21917</v>
      </c>
      <c r="R1777" t="s">
        <v>21918</v>
      </c>
      <c r="S1777" t="s">
        <v>21919</v>
      </c>
      <c r="T1777" t="s">
        <v>21920</v>
      </c>
      <c r="U1777" t="s">
        <v>21921</v>
      </c>
      <c r="V1777" t="s">
        <v>10</v>
      </c>
      <c r="W1777" t="s">
        <v>53</v>
      </c>
      <c r="X1777" t="s">
        <v>835</v>
      </c>
      <c r="Y1777" t="s">
        <v>771</v>
      </c>
      <c r="Z1777" t="s">
        <v>799</v>
      </c>
    </row>
    <row r="1778" spans="1:26" hidden="1" x14ac:dyDescent="0.35">
      <c r="A1778">
        <v>493266498</v>
      </c>
      <c r="B1778" s="19">
        <v>43100</v>
      </c>
      <c r="C1778">
        <v>36057837</v>
      </c>
      <c r="D1778">
        <v>5828823</v>
      </c>
      <c r="E1778">
        <v>592342</v>
      </c>
      <c r="F1778">
        <v>346047</v>
      </c>
      <c r="G1778">
        <v>271217</v>
      </c>
      <c r="H1778" t="s">
        <v>21922</v>
      </c>
      <c r="I1778" t="s">
        <v>21923</v>
      </c>
      <c r="J1778" t="s">
        <v>21924</v>
      </c>
      <c r="K1778" t="s">
        <v>21925</v>
      </c>
      <c r="L1778" t="s">
        <v>16815</v>
      </c>
      <c r="M1778" t="s">
        <v>3082</v>
      </c>
      <c r="N1778" t="s">
        <v>3069</v>
      </c>
      <c r="O1778" t="s">
        <v>4335</v>
      </c>
      <c r="P1778" t="s">
        <v>6585</v>
      </c>
      <c r="Q1778" t="s">
        <v>10182</v>
      </c>
      <c r="R1778" t="s">
        <v>6468</v>
      </c>
      <c r="S1778" t="s">
        <v>8644</v>
      </c>
      <c r="T1778" t="s">
        <v>13092</v>
      </c>
      <c r="U1778" t="s">
        <v>21926</v>
      </c>
      <c r="V1778" t="s">
        <v>10</v>
      </c>
      <c r="W1778" t="s">
        <v>53</v>
      </c>
      <c r="X1778" t="s">
        <v>1644</v>
      </c>
      <c r="Y1778" t="s">
        <v>1484</v>
      </c>
      <c r="Z1778" t="s">
        <v>1566</v>
      </c>
    </row>
    <row r="1779" spans="1:26" hidden="1" x14ac:dyDescent="0.35">
      <c r="A1779">
        <v>493266498</v>
      </c>
      <c r="B1779" s="19">
        <v>44926</v>
      </c>
      <c r="C1779">
        <v>36305325</v>
      </c>
      <c r="D1779">
        <v>7371606</v>
      </c>
      <c r="E1779">
        <v>848905</v>
      </c>
      <c r="F1779">
        <v>576181</v>
      </c>
      <c r="G1779">
        <v>265372</v>
      </c>
      <c r="H1779" t="s">
        <v>21927</v>
      </c>
      <c r="I1779" t="s">
        <v>21928</v>
      </c>
      <c r="J1779" t="s">
        <v>21929</v>
      </c>
      <c r="K1779" t="s">
        <v>21930</v>
      </c>
      <c r="L1779" t="s">
        <v>21931</v>
      </c>
      <c r="M1779" t="s">
        <v>7257</v>
      </c>
      <c r="N1779" t="s">
        <v>15564</v>
      </c>
      <c r="O1779" t="s">
        <v>3799</v>
      </c>
      <c r="P1779" t="s">
        <v>15625</v>
      </c>
      <c r="Q1779" t="s">
        <v>4728</v>
      </c>
      <c r="R1779" t="s">
        <v>21932</v>
      </c>
      <c r="S1779" t="s">
        <v>10708</v>
      </c>
      <c r="T1779" t="s">
        <v>21933</v>
      </c>
      <c r="U1779" t="s">
        <v>21934</v>
      </c>
      <c r="V1779" t="s">
        <v>10</v>
      </c>
      <c r="W1779" t="s">
        <v>53</v>
      </c>
      <c r="X1779" t="s">
        <v>1644</v>
      </c>
      <c r="Y1779" t="s">
        <v>1484</v>
      </c>
      <c r="Z1779" t="s">
        <v>1566</v>
      </c>
    </row>
    <row r="1780" spans="1:26" hidden="1" x14ac:dyDescent="0.35">
      <c r="A1780">
        <v>706080058</v>
      </c>
      <c r="B1780" s="19">
        <v>43465</v>
      </c>
      <c r="C1780">
        <v>33685066</v>
      </c>
      <c r="D1780">
        <v>14163510</v>
      </c>
      <c r="E1780">
        <v>4244459</v>
      </c>
      <c r="F1780">
        <v>2462684</v>
      </c>
      <c r="G1780">
        <v>1238457</v>
      </c>
      <c r="H1780" t="s">
        <v>21935</v>
      </c>
      <c r="I1780" t="s">
        <v>21936</v>
      </c>
      <c r="J1780" t="s">
        <v>21937</v>
      </c>
      <c r="K1780" t="s">
        <v>21938</v>
      </c>
      <c r="L1780" t="s">
        <v>21939</v>
      </c>
      <c r="M1780" t="s">
        <v>7153</v>
      </c>
      <c r="N1780" t="s">
        <v>21940</v>
      </c>
      <c r="O1780" t="s">
        <v>8739</v>
      </c>
      <c r="P1780" t="s">
        <v>21941</v>
      </c>
      <c r="Q1780" t="s">
        <v>9868</v>
      </c>
      <c r="R1780" t="s">
        <v>21942</v>
      </c>
      <c r="S1780" t="s">
        <v>21943</v>
      </c>
      <c r="T1780" t="s">
        <v>21944</v>
      </c>
      <c r="U1780" t="s">
        <v>21945</v>
      </c>
      <c r="V1780" t="s">
        <v>10</v>
      </c>
      <c r="W1780" t="s">
        <v>53</v>
      </c>
      <c r="X1780" t="s">
        <v>1848</v>
      </c>
      <c r="Y1780" t="s">
        <v>1803</v>
      </c>
      <c r="Z1780" t="s">
        <v>1838</v>
      </c>
    </row>
    <row r="1781" spans="1:26" hidden="1" x14ac:dyDescent="0.35">
      <c r="A1781">
        <v>435880505</v>
      </c>
      <c r="B1781" s="19">
        <v>43100</v>
      </c>
      <c r="C1781">
        <v>52908086</v>
      </c>
      <c r="D1781">
        <v>20635378</v>
      </c>
      <c r="E1781">
        <v>3811039</v>
      </c>
      <c r="F1781">
        <v>1731183</v>
      </c>
      <c r="G1781">
        <v>-571076</v>
      </c>
      <c r="H1781" t="s">
        <v>21946</v>
      </c>
      <c r="I1781" t="s">
        <v>21947</v>
      </c>
      <c r="J1781" t="s">
        <v>21948</v>
      </c>
      <c r="K1781" t="s">
        <v>21949</v>
      </c>
      <c r="L1781" t="s">
        <v>14865</v>
      </c>
      <c r="M1781" t="s">
        <v>21950</v>
      </c>
      <c r="N1781" t="s">
        <v>5081</v>
      </c>
      <c r="O1781" t="s">
        <v>21951</v>
      </c>
      <c r="P1781" t="s">
        <v>4835</v>
      </c>
      <c r="Q1781" t="s">
        <v>21952</v>
      </c>
      <c r="R1781" t="s">
        <v>21953</v>
      </c>
      <c r="S1781" t="s">
        <v>21954</v>
      </c>
      <c r="T1781" t="s">
        <v>21955</v>
      </c>
      <c r="U1781" t="s">
        <v>21956</v>
      </c>
      <c r="V1781" t="s">
        <v>10</v>
      </c>
      <c r="W1781" t="s">
        <v>53</v>
      </c>
      <c r="X1781" t="s">
        <v>764</v>
      </c>
      <c r="Y1781" t="s">
        <v>509</v>
      </c>
      <c r="Z1781" t="s">
        <v>746</v>
      </c>
    </row>
    <row r="1782" spans="1:26" hidden="1" x14ac:dyDescent="0.35">
      <c r="A1782">
        <v>435880505</v>
      </c>
      <c r="B1782" s="19">
        <v>43465</v>
      </c>
      <c r="C1782">
        <v>54211792</v>
      </c>
      <c r="D1782">
        <v>19516051</v>
      </c>
      <c r="E1782">
        <v>707597</v>
      </c>
      <c r="F1782">
        <v>-2235420</v>
      </c>
      <c r="G1782">
        <v>-2665210</v>
      </c>
      <c r="H1782" t="s">
        <v>21957</v>
      </c>
      <c r="I1782" t="s">
        <v>21958</v>
      </c>
      <c r="J1782" t="s">
        <v>21959</v>
      </c>
      <c r="K1782" t="s">
        <v>21960</v>
      </c>
      <c r="L1782" t="s">
        <v>21961</v>
      </c>
      <c r="M1782" t="s">
        <v>21962</v>
      </c>
      <c r="N1782" t="s">
        <v>21963</v>
      </c>
      <c r="O1782" t="s">
        <v>21964</v>
      </c>
      <c r="P1782" t="s">
        <v>21965</v>
      </c>
      <c r="Q1782" t="s">
        <v>21966</v>
      </c>
      <c r="R1782" t="s">
        <v>21967</v>
      </c>
      <c r="S1782" t="s">
        <v>21968</v>
      </c>
      <c r="T1782" t="s">
        <v>21969</v>
      </c>
      <c r="U1782" t="s">
        <v>21970</v>
      </c>
      <c r="V1782" t="s">
        <v>10</v>
      </c>
      <c r="W1782" t="s">
        <v>53</v>
      </c>
      <c r="X1782" t="s">
        <v>764</v>
      </c>
      <c r="Y1782" t="s">
        <v>509</v>
      </c>
      <c r="Z1782" t="s">
        <v>746</v>
      </c>
    </row>
    <row r="1783" spans="1:26" hidden="1" x14ac:dyDescent="0.35">
      <c r="A1783">
        <v>435880505</v>
      </c>
      <c r="B1783" s="19">
        <v>43830</v>
      </c>
      <c r="C1783">
        <v>39484664</v>
      </c>
      <c r="D1783">
        <v>16428420</v>
      </c>
      <c r="E1783">
        <v>-1148371</v>
      </c>
      <c r="F1783">
        <v>-3865046</v>
      </c>
      <c r="G1783">
        <v>-3882055</v>
      </c>
      <c r="H1783" t="s">
        <v>21971</v>
      </c>
      <c r="I1783" t="s">
        <v>21972</v>
      </c>
      <c r="J1783" t="s">
        <v>21973</v>
      </c>
      <c r="K1783" t="s">
        <v>21974</v>
      </c>
      <c r="L1783" t="s">
        <v>21975</v>
      </c>
      <c r="M1783" t="s">
        <v>21976</v>
      </c>
      <c r="N1783" t="s">
        <v>21977</v>
      </c>
      <c r="O1783" t="s">
        <v>21978</v>
      </c>
      <c r="P1783" t="s">
        <v>21979</v>
      </c>
      <c r="Q1783" t="s">
        <v>21980</v>
      </c>
      <c r="R1783" t="s">
        <v>21981</v>
      </c>
      <c r="S1783" t="s">
        <v>21982</v>
      </c>
      <c r="T1783" t="s">
        <v>21983</v>
      </c>
      <c r="U1783" t="s">
        <v>21984</v>
      </c>
      <c r="V1783" t="s">
        <v>10</v>
      </c>
      <c r="W1783" t="s">
        <v>53</v>
      </c>
      <c r="X1783" t="s">
        <v>764</v>
      </c>
      <c r="Y1783" t="s">
        <v>509</v>
      </c>
      <c r="Z1783" t="s">
        <v>746</v>
      </c>
    </row>
    <row r="1784" spans="1:26" hidden="1" x14ac:dyDescent="0.35">
      <c r="A1784">
        <v>331108431</v>
      </c>
      <c r="B1784" s="19">
        <v>44926</v>
      </c>
      <c r="C1784">
        <v>43392820</v>
      </c>
      <c r="D1784">
        <v>13214904</v>
      </c>
      <c r="E1784">
        <v>2849563</v>
      </c>
      <c r="F1784">
        <v>1226935</v>
      </c>
      <c r="G1784">
        <v>682795</v>
      </c>
      <c r="H1784" t="s">
        <v>21985</v>
      </c>
      <c r="I1784" t="s">
        <v>21986</v>
      </c>
      <c r="J1784" t="s">
        <v>21987</v>
      </c>
      <c r="K1784" t="s">
        <v>21988</v>
      </c>
      <c r="L1784" t="s">
        <v>21989</v>
      </c>
      <c r="M1784" t="s">
        <v>2482</v>
      </c>
      <c r="N1784" t="s">
        <v>5532</v>
      </c>
      <c r="O1784" t="s">
        <v>21990</v>
      </c>
      <c r="P1784" t="s">
        <v>21991</v>
      </c>
      <c r="Q1784" t="s">
        <v>21992</v>
      </c>
      <c r="R1784" t="s">
        <v>21993</v>
      </c>
      <c r="S1784" t="s">
        <v>21994</v>
      </c>
      <c r="T1784" t="s">
        <v>19272</v>
      </c>
      <c r="U1784" t="s">
        <v>21995</v>
      </c>
      <c r="V1784" t="s">
        <v>10</v>
      </c>
      <c r="W1784" t="s">
        <v>53</v>
      </c>
      <c r="X1784" t="s">
        <v>1472</v>
      </c>
      <c r="Y1784" t="s">
        <v>1389</v>
      </c>
      <c r="Z1784" t="s">
        <v>1446</v>
      </c>
    </row>
    <row r="1785" spans="1:26" hidden="1" x14ac:dyDescent="0.35">
      <c r="A1785">
        <v>337986798</v>
      </c>
      <c r="B1785" s="19">
        <v>44926</v>
      </c>
      <c r="C1785">
        <v>160372462</v>
      </c>
      <c r="D1785">
        <v>56097754</v>
      </c>
      <c r="E1785">
        <v>10543487</v>
      </c>
      <c r="F1785">
        <v>7701742</v>
      </c>
      <c r="G1785">
        <v>4467201</v>
      </c>
      <c r="H1785" t="s">
        <v>21996</v>
      </c>
      <c r="I1785" t="s">
        <v>21997</v>
      </c>
      <c r="J1785" t="s">
        <v>21831</v>
      </c>
      <c r="K1785" t="s">
        <v>21998</v>
      </c>
      <c r="L1785" t="s">
        <v>21999</v>
      </c>
      <c r="M1785" t="s">
        <v>13060</v>
      </c>
      <c r="N1785" t="s">
        <v>2482</v>
      </c>
      <c r="O1785" t="s">
        <v>20163</v>
      </c>
      <c r="P1785" t="s">
        <v>19546</v>
      </c>
      <c r="Q1785" t="s">
        <v>14926</v>
      </c>
      <c r="R1785" t="s">
        <v>22000</v>
      </c>
      <c r="S1785" t="s">
        <v>22001</v>
      </c>
      <c r="T1785" t="s">
        <v>22002</v>
      </c>
      <c r="U1785" t="s">
        <v>22003</v>
      </c>
      <c r="V1785" t="s">
        <v>10</v>
      </c>
      <c r="W1785" t="s">
        <v>53</v>
      </c>
      <c r="X1785" t="s">
        <v>535</v>
      </c>
      <c r="Y1785" t="s">
        <v>509</v>
      </c>
      <c r="Z1785" t="s">
        <v>529</v>
      </c>
    </row>
    <row r="1786" spans="1:26" hidden="1" x14ac:dyDescent="0.35">
      <c r="A1786">
        <v>337986798</v>
      </c>
      <c r="B1786" s="19">
        <v>45657</v>
      </c>
      <c r="C1786">
        <v>106869582</v>
      </c>
      <c r="D1786">
        <v>54245675</v>
      </c>
      <c r="E1786">
        <v>-3442492</v>
      </c>
      <c r="F1786">
        <v>-4900738</v>
      </c>
      <c r="G1786">
        <v>-5464045</v>
      </c>
      <c r="H1786" t="s">
        <v>22004</v>
      </c>
      <c r="I1786" t="s">
        <v>22005</v>
      </c>
      <c r="J1786" t="s">
        <v>22006</v>
      </c>
      <c r="K1786" t="s">
        <v>15710</v>
      </c>
      <c r="L1786" t="s">
        <v>22007</v>
      </c>
      <c r="M1786" t="s">
        <v>22008</v>
      </c>
      <c r="N1786" t="s">
        <v>22009</v>
      </c>
      <c r="O1786" t="s">
        <v>22010</v>
      </c>
      <c r="P1786" t="s">
        <v>7070</v>
      </c>
      <c r="Q1786" t="s">
        <v>22011</v>
      </c>
      <c r="R1786" t="s">
        <v>22012</v>
      </c>
      <c r="S1786" t="s">
        <v>22013</v>
      </c>
      <c r="T1786" t="s">
        <v>22014</v>
      </c>
      <c r="U1786" t="s">
        <v>22015</v>
      </c>
      <c r="V1786" t="s">
        <v>10</v>
      </c>
      <c r="W1786" t="s">
        <v>53</v>
      </c>
      <c r="X1786" t="s">
        <v>535</v>
      </c>
      <c r="Y1786" t="s">
        <v>509</v>
      </c>
      <c r="Z1786" t="s">
        <v>529</v>
      </c>
    </row>
    <row r="1787" spans="1:26" hidden="1" x14ac:dyDescent="0.35">
      <c r="A1787">
        <v>338172885</v>
      </c>
      <c r="B1787" s="19">
        <v>43343</v>
      </c>
      <c r="C1787">
        <v>122745106</v>
      </c>
      <c r="D1787">
        <v>31529119</v>
      </c>
      <c r="E1787">
        <v>4019608</v>
      </c>
      <c r="F1787">
        <v>2452429</v>
      </c>
      <c r="G1787">
        <v>2115874</v>
      </c>
      <c r="H1787" t="s">
        <v>22016</v>
      </c>
      <c r="I1787" t="s">
        <v>22017</v>
      </c>
      <c r="J1787" t="s">
        <v>22018</v>
      </c>
      <c r="K1787" t="s">
        <v>22019</v>
      </c>
      <c r="L1787" t="s">
        <v>22020</v>
      </c>
      <c r="M1787" t="s">
        <v>22021</v>
      </c>
      <c r="N1787" t="s">
        <v>18183</v>
      </c>
      <c r="O1787" t="s">
        <v>5093</v>
      </c>
      <c r="P1787" t="s">
        <v>22022</v>
      </c>
      <c r="Q1787" t="s">
        <v>22023</v>
      </c>
      <c r="R1787" t="s">
        <v>22024</v>
      </c>
      <c r="S1787" t="s">
        <v>22025</v>
      </c>
      <c r="T1787" t="s">
        <v>22026</v>
      </c>
      <c r="U1787" t="s">
        <v>22027</v>
      </c>
      <c r="V1787" t="s">
        <v>10</v>
      </c>
      <c r="W1787" t="s">
        <v>53</v>
      </c>
      <c r="X1787" t="s">
        <v>1588</v>
      </c>
      <c r="Y1787" t="s">
        <v>1484</v>
      </c>
      <c r="Z1787" t="s">
        <v>1566</v>
      </c>
    </row>
    <row r="1788" spans="1:26" hidden="1" x14ac:dyDescent="0.35">
      <c r="A1788">
        <v>402574560</v>
      </c>
      <c r="B1788" s="19">
        <v>45291</v>
      </c>
      <c r="C1788">
        <v>48063860</v>
      </c>
      <c r="D1788">
        <v>14088507</v>
      </c>
      <c r="E1788">
        <v>1831656</v>
      </c>
      <c r="F1788">
        <v>1119682</v>
      </c>
      <c r="G1788">
        <v>540330</v>
      </c>
      <c r="H1788" t="s">
        <v>6594</v>
      </c>
      <c r="I1788" t="s">
        <v>22028</v>
      </c>
      <c r="J1788" t="s">
        <v>8607</v>
      </c>
      <c r="K1788" t="s">
        <v>22029</v>
      </c>
      <c r="L1788" t="s">
        <v>22030</v>
      </c>
      <c r="M1788" t="s">
        <v>4410</v>
      </c>
      <c r="N1788" t="s">
        <v>22031</v>
      </c>
      <c r="O1788" t="s">
        <v>49</v>
      </c>
      <c r="P1788" t="s">
        <v>22032</v>
      </c>
      <c r="Q1788" t="s">
        <v>17436</v>
      </c>
      <c r="R1788" t="s">
        <v>9497</v>
      </c>
      <c r="S1788" t="s">
        <v>22033</v>
      </c>
      <c r="T1788" t="s">
        <v>22034</v>
      </c>
      <c r="U1788" t="s">
        <v>22035</v>
      </c>
      <c r="V1788" t="s">
        <v>10</v>
      </c>
      <c r="W1788" t="s">
        <v>53</v>
      </c>
      <c r="X1788" t="s">
        <v>1636</v>
      </c>
      <c r="Y1788" t="s">
        <v>1484</v>
      </c>
      <c r="Z1788" t="s">
        <v>1566</v>
      </c>
    </row>
    <row r="1789" spans="1:26" hidden="1" x14ac:dyDescent="0.35">
      <c r="A1789">
        <v>338471980</v>
      </c>
      <c r="B1789" s="19">
        <v>45291</v>
      </c>
      <c r="C1789">
        <v>104395065</v>
      </c>
      <c r="D1789">
        <v>43931812</v>
      </c>
      <c r="E1789">
        <v>12977259</v>
      </c>
      <c r="F1789">
        <v>3673986</v>
      </c>
      <c r="G1789">
        <v>1049269</v>
      </c>
      <c r="H1789" t="s">
        <v>2664</v>
      </c>
      <c r="I1789" t="s">
        <v>22036</v>
      </c>
      <c r="J1789" t="s">
        <v>22037</v>
      </c>
      <c r="K1789" t="s">
        <v>12852</v>
      </c>
      <c r="L1789" t="s">
        <v>22038</v>
      </c>
      <c r="M1789" t="s">
        <v>22039</v>
      </c>
      <c r="N1789" t="s">
        <v>17884</v>
      </c>
      <c r="O1789" t="s">
        <v>49</v>
      </c>
      <c r="P1789" t="s">
        <v>18241</v>
      </c>
      <c r="Q1789" t="s">
        <v>4375</v>
      </c>
      <c r="R1789" t="s">
        <v>22040</v>
      </c>
      <c r="S1789" t="s">
        <v>22041</v>
      </c>
      <c r="T1789" t="s">
        <v>22042</v>
      </c>
      <c r="U1789" t="s">
        <v>22043</v>
      </c>
      <c r="V1789" t="s">
        <v>10</v>
      </c>
      <c r="W1789" t="s">
        <v>53</v>
      </c>
      <c r="X1789" t="s">
        <v>541</v>
      </c>
      <c r="Y1789" t="s">
        <v>509</v>
      </c>
      <c r="Z1789" t="s">
        <v>529</v>
      </c>
    </row>
    <row r="1790" spans="1:26" hidden="1" x14ac:dyDescent="0.35">
      <c r="A1790">
        <v>721820843</v>
      </c>
      <c r="B1790" s="19">
        <v>45657</v>
      </c>
      <c r="C1790">
        <v>31585375</v>
      </c>
      <c r="D1790">
        <v>5185115</v>
      </c>
      <c r="E1790">
        <v>-1556501</v>
      </c>
      <c r="F1790">
        <v>-1536799</v>
      </c>
      <c r="G1790">
        <v>-1659419</v>
      </c>
      <c r="H1790" t="s">
        <v>22044</v>
      </c>
      <c r="I1790" t="s">
        <v>15845</v>
      </c>
      <c r="J1790" t="s">
        <v>12499</v>
      </c>
      <c r="K1790" t="s">
        <v>22045</v>
      </c>
      <c r="L1790" t="s">
        <v>22046</v>
      </c>
      <c r="M1790" t="s">
        <v>22047</v>
      </c>
      <c r="N1790" t="s">
        <v>22048</v>
      </c>
      <c r="O1790" t="s">
        <v>11774</v>
      </c>
      <c r="P1790" t="s">
        <v>22049</v>
      </c>
      <c r="Q1790" t="s">
        <v>22050</v>
      </c>
      <c r="R1790" t="s">
        <v>14269</v>
      </c>
      <c r="S1790" t="s">
        <v>6468</v>
      </c>
      <c r="T1790" t="s">
        <v>14708</v>
      </c>
      <c r="U1790" t="s">
        <v>22051</v>
      </c>
      <c r="V1790" t="s">
        <v>10</v>
      </c>
      <c r="W1790" t="s">
        <v>53</v>
      </c>
      <c r="X1790" t="s">
        <v>1612</v>
      </c>
      <c r="Y1790" t="s">
        <v>1484</v>
      </c>
      <c r="Z1790" t="s">
        <v>1566</v>
      </c>
    </row>
    <row r="1791" spans="1:26" hidden="1" x14ac:dyDescent="0.35">
      <c r="A1791">
        <v>335681169</v>
      </c>
      <c r="B1791" s="19">
        <v>44196</v>
      </c>
      <c r="C1791">
        <v>154110109</v>
      </c>
      <c r="D1791">
        <v>92901409</v>
      </c>
      <c r="E1791">
        <v>63442704</v>
      </c>
      <c r="F1791">
        <v>60889724</v>
      </c>
      <c r="G1791">
        <v>59445464</v>
      </c>
      <c r="H1791" t="s">
        <v>22052</v>
      </c>
      <c r="I1791" t="s">
        <v>22053</v>
      </c>
      <c r="J1791" t="s">
        <v>22054</v>
      </c>
      <c r="K1791" t="s">
        <v>22055</v>
      </c>
      <c r="L1791" t="s">
        <v>22056</v>
      </c>
      <c r="M1791" t="s">
        <v>22057</v>
      </c>
      <c r="N1791" t="s">
        <v>5851</v>
      </c>
      <c r="O1791" t="s">
        <v>20084</v>
      </c>
      <c r="P1791" t="s">
        <v>22058</v>
      </c>
      <c r="Q1791" t="s">
        <v>22059</v>
      </c>
      <c r="R1791" t="s">
        <v>22060</v>
      </c>
      <c r="S1791" t="s">
        <v>22061</v>
      </c>
      <c r="T1791" t="s">
        <v>22062</v>
      </c>
      <c r="U1791" t="s">
        <v>22063</v>
      </c>
      <c r="V1791" t="s">
        <v>10</v>
      </c>
      <c r="W1791" t="s">
        <v>53</v>
      </c>
      <c r="X1791" t="s">
        <v>807</v>
      </c>
      <c r="Y1791" t="s">
        <v>771</v>
      </c>
      <c r="Z1791" t="s">
        <v>799</v>
      </c>
    </row>
    <row r="1792" spans="1:26" hidden="1" x14ac:dyDescent="0.35">
      <c r="A1792">
        <v>403031867</v>
      </c>
      <c r="B1792" s="19">
        <v>44196</v>
      </c>
      <c r="C1792">
        <v>151401171</v>
      </c>
      <c r="D1792">
        <v>16636979</v>
      </c>
      <c r="E1792">
        <v>3757764</v>
      </c>
      <c r="F1792">
        <v>3851009</v>
      </c>
      <c r="G1792">
        <v>0</v>
      </c>
      <c r="H1792" t="s">
        <v>22064</v>
      </c>
      <c r="I1792" t="s">
        <v>22065</v>
      </c>
      <c r="J1792" t="s">
        <v>67</v>
      </c>
      <c r="K1792" t="s">
        <v>7324</v>
      </c>
      <c r="L1792" t="s">
        <v>14552</v>
      </c>
      <c r="M1792" t="s">
        <v>15899</v>
      </c>
      <c r="N1792" t="s">
        <v>11582</v>
      </c>
      <c r="O1792" t="s">
        <v>22066</v>
      </c>
      <c r="P1792" t="s">
        <v>22067</v>
      </c>
      <c r="Q1792" t="s">
        <v>4899</v>
      </c>
      <c r="R1792" t="s">
        <v>22068</v>
      </c>
      <c r="S1792" t="s">
        <v>22069</v>
      </c>
      <c r="T1792" t="s">
        <v>22070</v>
      </c>
      <c r="U1792" t="s">
        <v>22071</v>
      </c>
      <c r="V1792" t="s">
        <v>10</v>
      </c>
      <c r="W1792" t="s">
        <v>53</v>
      </c>
      <c r="X1792" t="s">
        <v>1167</v>
      </c>
      <c r="Y1792" t="s">
        <v>1125</v>
      </c>
      <c r="Z1792" t="s">
        <v>1163</v>
      </c>
    </row>
    <row r="1793" spans="1:26" hidden="1" x14ac:dyDescent="0.35">
      <c r="A1793">
        <v>333296044</v>
      </c>
      <c r="B1793" s="19">
        <v>44561</v>
      </c>
      <c r="C1793">
        <v>85494269</v>
      </c>
      <c r="D1793">
        <v>42148561</v>
      </c>
      <c r="E1793">
        <v>6408110</v>
      </c>
      <c r="F1793">
        <v>2275086</v>
      </c>
      <c r="G1793">
        <v>1463546</v>
      </c>
      <c r="H1793" t="s">
        <v>22072</v>
      </c>
      <c r="I1793" t="s">
        <v>22073</v>
      </c>
      <c r="J1793" t="s">
        <v>22074</v>
      </c>
      <c r="K1793" t="s">
        <v>22075</v>
      </c>
      <c r="L1793" t="s">
        <v>22076</v>
      </c>
      <c r="M1793" t="s">
        <v>22077</v>
      </c>
      <c r="N1793" t="s">
        <v>22078</v>
      </c>
      <c r="O1793" t="s">
        <v>8537</v>
      </c>
      <c r="P1793" t="s">
        <v>5496</v>
      </c>
      <c r="Q1793" t="s">
        <v>22079</v>
      </c>
      <c r="R1793" t="s">
        <v>22080</v>
      </c>
      <c r="S1793" t="s">
        <v>22081</v>
      </c>
      <c r="T1793" t="s">
        <v>22082</v>
      </c>
      <c r="U1793" t="s">
        <v>22083</v>
      </c>
      <c r="V1793" t="s">
        <v>10</v>
      </c>
      <c r="W1793" t="s">
        <v>53</v>
      </c>
      <c r="X1793" t="s">
        <v>1511</v>
      </c>
      <c r="Y1793" t="s">
        <v>1484</v>
      </c>
      <c r="Z1793" t="s">
        <v>1485</v>
      </c>
    </row>
    <row r="1794" spans="1:26" hidden="1" x14ac:dyDescent="0.35">
      <c r="A1794">
        <v>403071525</v>
      </c>
      <c r="B1794" s="19">
        <v>42004</v>
      </c>
      <c r="C1794">
        <v>21203433</v>
      </c>
      <c r="D1794">
        <v>8901015</v>
      </c>
      <c r="E1794">
        <v>579057</v>
      </c>
      <c r="F1794">
        <v>578686</v>
      </c>
      <c r="G1794">
        <v>0</v>
      </c>
      <c r="H1794" t="s">
        <v>49</v>
      </c>
      <c r="I1794" t="s">
        <v>22084</v>
      </c>
      <c r="J1794" t="s">
        <v>67</v>
      </c>
      <c r="K1794" t="s">
        <v>13536</v>
      </c>
      <c r="L1794" t="s">
        <v>22085</v>
      </c>
      <c r="M1794" t="s">
        <v>22086</v>
      </c>
      <c r="N1794" t="s">
        <v>6507</v>
      </c>
      <c r="O1794" t="s">
        <v>49</v>
      </c>
      <c r="P1794" t="s">
        <v>22087</v>
      </c>
      <c r="Q1794" t="s">
        <v>12304</v>
      </c>
      <c r="R1794" t="s">
        <v>22088</v>
      </c>
      <c r="S1794" t="s">
        <v>22089</v>
      </c>
      <c r="T1794" t="s">
        <v>22090</v>
      </c>
      <c r="U1794" t="s">
        <v>22091</v>
      </c>
      <c r="V1794" t="s">
        <v>10</v>
      </c>
      <c r="W1794" t="s">
        <v>53</v>
      </c>
      <c r="X1794" t="s">
        <v>1274</v>
      </c>
      <c r="Y1794" t="s">
        <v>1125</v>
      </c>
      <c r="Z1794" t="s">
        <v>1174</v>
      </c>
    </row>
    <row r="1795" spans="1:26" hidden="1" x14ac:dyDescent="0.35">
      <c r="A1795">
        <v>403087042</v>
      </c>
      <c r="B1795" s="19">
        <v>41639</v>
      </c>
      <c r="C1795">
        <v>199360943</v>
      </c>
      <c r="D1795">
        <v>20734548</v>
      </c>
      <c r="E1795">
        <v>18877440</v>
      </c>
      <c r="F1795">
        <v>18288965</v>
      </c>
      <c r="G1795">
        <v>0</v>
      </c>
      <c r="H1795" t="s">
        <v>22092</v>
      </c>
      <c r="I1795" t="s">
        <v>22093</v>
      </c>
      <c r="J1795" t="s">
        <v>67</v>
      </c>
      <c r="K1795" t="s">
        <v>2104</v>
      </c>
      <c r="L1795" t="s">
        <v>22094</v>
      </c>
      <c r="M1795" t="s">
        <v>154</v>
      </c>
      <c r="N1795" t="s">
        <v>12949</v>
      </c>
      <c r="O1795" t="s">
        <v>22095</v>
      </c>
      <c r="P1795" t="s">
        <v>22096</v>
      </c>
      <c r="Q1795" t="s">
        <v>2008</v>
      </c>
      <c r="R1795" t="s">
        <v>22097</v>
      </c>
      <c r="S1795" t="s">
        <v>22098</v>
      </c>
      <c r="T1795" t="s">
        <v>22099</v>
      </c>
      <c r="U1795" t="s">
        <v>22100</v>
      </c>
      <c r="V1795" t="s">
        <v>10</v>
      </c>
      <c r="W1795" t="s">
        <v>53</v>
      </c>
      <c r="X1795" t="s">
        <v>1134</v>
      </c>
      <c r="Y1795" t="s">
        <v>1125</v>
      </c>
      <c r="Z1795" t="s">
        <v>1126</v>
      </c>
    </row>
    <row r="1796" spans="1:26" hidden="1" x14ac:dyDescent="0.35">
      <c r="A1796">
        <v>403087042</v>
      </c>
      <c r="B1796" s="19">
        <v>43830</v>
      </c>
      <c r="C1796">
        <v>147380209</v>
      </c>
      <c r="D1796">
        <v>17424175</v>
      </c>
      <c r="E1796">
        <v>2960236</v>
      </c>
      <c r="F1796">
        <v>2957450</v>
      </c>
      <c r="G1796">
        <v>0</v>
      </c>
      <c r="H1796" t="s">
        <v>22101</v>
      </c>
      <c r="I1796" t="s">
        <v>22102</v>
      </c>
      <c r="J1796" t="s">
        <v>67</v>
      </c>
      <c r="K1796" t="s">
        <v>4264</v>
      </c>
      <c r="L1796" t="s">
        <v>22103</v>
      </c>
      <c r="M1796" t="s">
        <v>22104</v>
      </c>
      <c r="N1796" t="s">
        <v>44</v>
      </c>
      <c r="O1796" t="s">
        <v>22105</v>
      </c>
      <c r="P1796" t="s">
        <v>2146</v>
      </c>
      <c r="Q1796" t="s">
        <v>7490</v>
      </c>
      <c r="R1796" t="s">
        <v>22106</v>
      </c>
      <c r="S1796" t="s">
        <v>22107</v>
      </c>
      <c r="T1796" t="s">
        <v>22108</v>
      </c>
      <c r="U1796" t="s">
        <v>22109</v>
      </c>
      <c r="V1796" t="s">
        <v>10</v>
      </c>
      <c r="W1796" t="s">
        <v>53</v>
      </c>
      <c r="X1796" t="s">
        <v>1134</v>
      </c>
      <c r="Y1796" t="s">
        <v>1125</v>
      </c>
      <c r="Z1796" t="s">
        <v>1126</v>
      </c>
    </row>
    <row r="1797" spans="1:26" hidden="1" x14ac:dyDescent="0.35">
      <c r="A1797">
        <v>357200054</v>
      </c>
      <c r="B1797" s="19">
        <v>43830</v>
      </c>
      <c r="C1797">
        <v>2100301000</v>
      </c>
      <c r="D1797">
        <v>1082841000</v>
      </c>
      <c r="E1797">
        <v>177835000</v>
      </c>
      <c r="F1797">
        <v>141828000</v>
      </c>
      <c r="G1797">
        <v>137395000</v>
      </c>
      <c r="H1797" t="s">
        <v>22110</v>
      </c>
      <c r="I1797" t="s">
        <v>22111</v>
      </c>
      <c r="J1797" t="s">
        <v>22112</v>
      </c>
      <c r="K1797" t="s">
        <v>22113</v>
      </c>
      <c r="L1797" t="s">
        <v>2467</v>
      </c>
      <c r="M1797" t="s">
        <v>22114</v>
      </c>
      <c r="N1797" t="s">
        <v>19757</v>
      </c>
      <c r="O1797" t="s">
        <v>20405</v>
      </c>
      <c r="P1797" t="s">
        <v>22115</v>
      </c>
      <c r="Q1797" t="s">
        <v>22116</v>
      </c>
      <c r="R1797" t="s">
        <v>22117</v>
      </c>
      <c r="S1797" t="s">
        <v>22118</v>
      </c>
      <c r="T1797" t="s">
        <v>22119</v>
      </c>
      <c r="U1797" t="s">
        <v>22120</v>
      </c>
      <c r="V1797" t="s">
        <v>10</v>
      </c>
      <c r="W1797" t="s">
        <v>53</v>
      </c>
      <c r="X1797" t="s">
        <v>1826</v>
      </c>
      <c r="Y1797" t="s">
        <v>1803</v>
      </c>
      <c r="Z1797" t="s">
        <v>1827</v>
      </c>
    </row>
    <row r="1798" spans="1:26" hidden="1" x14ac:dyDescent="0.35">
      <c r="A1798">
        <v>363500794</v>
      </c>
      <c r="B1798" s="19">
        <v>44561</v>
      </c>
      <c r="C1798">
        <v>118536303</v>
      </c>
      <c r="D1798">
        <v>35852984</v>
      </c>
      <c r="E1798">
        <v>8503360</v>
      </c>
      <c r="F1798">
        <v>6063287</v>
      </c>
      <c r="G1798">
        <v>4164366</v>
      </c>
      <c r="H1798" t="s">
        <v>22121</v>
      </c>
      <c r="I1798" t="s">
        <v>22122</v>
      </c>
      <c r="J1798" t="s">
        <v>22123</v>
      </c>
      <c r="K1798" t="s">
        <v>22124</v>
      </c>
      <c r="L1798" t="s">
        <v>22125</v>
      </c>
      <c r="M1798" t="s">
        <v>22126</v>
      </c>
      <c r="N1798" t="s">
        <v>19934</v>
      </c>
      <c r="O1798" t="s">
        <v>22127</v>
      </c>
      <c r="P1798" t="s">
        <v>18752</v>
      </c>
      <c r="Q1798" t="s">
        <v>22128</v>
      </c>
      <c r="R1798" t="s">
        <v>22129</v>
      </c>
      <c r="S1798" t="s">
        <v>22130</v>
      </c>
      <c r="T1798" t="s">
        <v>22131</v>
      </c>
      <c r="U1798" t="s">
        <v>18981</v>
      </c>
      <c r="V1798" t="s">
        <v>10</v>
      </c>
      <c r="W1798" t="s">
        <v>53</v>
      </c>
      <c r="X1798" t="s">
        <v>897</v>
      </c>
      <c r="Y1798" t="s">
        <v>771</v>
      </c>
      <c r="Z1798" t="s">
        <v>881</v>
      </c>
    </row>
    <row r="1799" spans="1:26" hidden="1" x14ac:dyDescent="0.35">
      <c r="A1799">
        <v>839663317</v>
      </c>
      <c r="B1799" s="19">
        <v>45291</v>
      </c>
      <c r="C1799">
        <v>162052000</v>
      </c>
      <c r="D1799">
        <v>30619000</v>
      </c>
      <c r="E1799">
        <v>-12426000</v>
      </c>
      <c r="F1799">
        <v>-13583000</v>
      </c>
      <c r="G1799">
        <v>-14831000</v>
      </c>
      <c r="H1799" t="s">
        <v>22132</v>
      </c>
      <c r="I1799" t="s">
        <v>11500</v>
      </c>
      <c r="J1799" t="s">
        <v>22133</v>
      </c>
      <c r="K1799" t="s">
        <v>22134</v>
      </c>
      <c r="L1799" t="s">
        <v>22135</v>
      </c>
      <c r="M1799" t="s">
        <v>22136</v>
      </c>
      <c r="N1799" t="s">
        <v>22137</v>
      </c>
      <c r="O1799" t="s">
        <v>14697</v>
      </c>
      <c r="P1799" t="s">
        <v>22138</v>
      </c>
      <c r="Q1799" t="s">
        <v>22139</v>
      </c>
      <c r="R1799" t="s">
        <v>22140</v>
      </c>
      <c r="S1799" t="s">
        <v>7335</v>
      </c>
      <c r="T1799" t="s">
        <v>22141</v>
      </c>
      <c r="U1799" t="s">
        <v>22142</v>
      </c>
      <c r="V1799" t="s">
        <v>10</v>
      </c>
      <c r="W1799" t="s">
        <v>53</v>
      </c>
      <c r="X1799" t="s">
        <v>1757</v>
      </c>
      <c r="Y1799" t="s">
        <v>1484</v>
      </c>
      <c r="Z1799" t="s">
        <v>1677</v>
      </c>
    </row>
    <row r="1800" spans="1:26" hidden="1" x14ac:dyDescent="0.35">
      <c r="A1800">
        <v>794551887</v>
      </c>
      <c r="B1800" s="19">
        <v>44196</v>
      </c>
      <c r="C1800">
        <v>22002061</v>
      </c>
      <c r="D1800">
        <v>6006457</v>
      </c>
      <c r="E1800">
        <v>1901847</v>
      </c>
      <c r="F1800">
        <v>1721843</v>
      </c>
      <c r="G1800">
        <v>1552273</v>
      </c>
      <c r="H1800" t="s">
        <v>2079</v>
      </c>
      <c r="I1800" t="s">
        <v>22143</v>
      </c>
      <c r="J1800" t="s">
        <v>22144</v>
      </c>
      <c r="K1800" t="s">
        <v>22145</v>
      </c>
      <c r="L1800" t="s">
        <v>22146</v>
      </c>
      <c r="M1800" t="s">
        <v>22147</v>
      </c>
      <c r="N1800" t="s">
        <v>22148</v>
      </c>
      <c r="O1800" t="s">
        <v>342</v>
      </c>
      <c r="P1800" t="s">
        <v>22149</v>
      </c>
      <c r="Q1800" t="s">
        <v>22150</v>
      </c>
      <c r="R1800" t="s">
        <v>22151</v>
      </c>
      <c r="S1800" t="s">
        <v>22152</v>
      </c>
      <c r="T1800" t="s">
        <v>22153</v>
      </c>
      <c r="U1800" t="s">
        <v>22154</v>
      </c>
      <c r="V1800" t="s">
        <v>10</v>
      </c>
      <c r="W1800" t="s">
        <v>53</v>
      </c>
      <c r="X1800" t="s">
        <v>1786</v>
      </c>
      <c r="Y1800" t="s">
        <v>1766</v>
      </c>
      <c r="Z1800" t="s">
        <v>1766</v>
      </c>
    </row>
    <row r="1801" spans="1:26" hidden="1" x14ac:dyDescent="0.35">
      <c r="A1801">
        <v>961503422</v>
      </c>
      <c r="B1801" s="19">
        <v>45657</v>
      </c>
      <c r="C1801">
        <v>662288000</v>
      </c>
      <c r="D1801">
        <v>329059000</v>
      </c>
      <c r="E1801">
        <v>60091000</v>
      </c>
      <c r="F1801">
        <v>50687000</v>
      </c>
      <c r="G1801">
        <v>35586000</v>
      </c>
      <c r="H1801" t="s">
        <v>18408</v>
      </c>
      <c r="I1801" t="s">
        <v>22155</v>
      </c>
      <c r="J1801" t="s">
        <v>22156</v>
      </c>
      <c r="K1801" t="s">
        <v>15258</v>
      </c>
      <c r="L1801" t="s">
        <v>4171</v>
      </c>
      <c r="M1801" t="s">
        <v>8597</v>
      </c>
      <c r="N1801" t="s">
        <v>22157</v>
      </c>
      <c r="O1801" t="s">
        <v>49</v>
      </c>
      <c r="P1801" t="s">
        <v>9460</v>
      </c>
      <c r="Q1801" t="s">
        <v>3254</v>
      </c>
      <c r="R1801" t="s">
        <v>14631</v>
      </c>
      <c r="S1801" t="s">
        <v>6237</v>
      </c>
      <c r="T1801" t="s">
        <v>209</v>
      </c>
      <c r="U1801" t="s">
        <v>3482</v>
      </c>
      <c r="V1801" t="s">
        <v>10</v>
      </c>
      <c r="W1801" t="s">
        <v>53</v>
      </c>
      <c r="X1801" t="s">
        <v>1036</v>
      </c>
      <c r="Y1801" t="s">
        <v>1001</v>
      </c>
      <c r="Z1801" t="s">
        <v>1037</v>
      </c>
    </row>
    <row r="1802" spans="1:26" hidden="1" x14ac:dyDescent="0.35">
      <c r="A1802">
        <v>968504019</v>
      </c>
      <c r="B1802" s="19">
        <v>45657</v>
      </c>
      <c r="C1802">
        <v>0</v>
      </c>
      <c r="D1802">
        <v>0</v>
      </c>
      <c r="E1802">
        <v>0</v>
      </c>
      <c r="F1802">
        <v>0</v>
      </c>
      <c r="G1802">
        <v>4863188</v>
      </c>
      <c r="H1802" t="s">
        <v>22158</v>
      </c>
      <c r="I1802" t="s">
        <v>22159</v>
      </c>
      <c r="J1802" t="s">
        <v>21541</v>
      </c>
      <c r="K1802" t="s">
        <v>22160</v>
      </c>
      <c r="L1802" t="s">
        <v>67</v>
      </c>
      <c r="M1802" t="s">
        <v>67</v>
      </c>
      <c r="N1802" t="s">
        <v>67</v>
      </c>
      <c r="O1802" t="s">
        <v>67</v>
      </c>
      <c r="P1802" t="s">
        <v>67</v>
      </c>
      <c r="Q1802" t="s">
        <v>67</v>
      </c>
      <c r="R1802" t="s">
        <v>67</v>
      </c>
      <c r="S1802" t="s">
        <v>67</v>
      </c>
      <c r="T1802" t="s">
        <v>67</v>
      </c>
      <c r="U1802" t="s">
        <v>67</v>
      </c>
      <c r="V1802" t="s">
        <v>10</v>
      </c>
      <c r="W1802" t="s">
        <v>6436</v>
      </c>
      <c r="X1802" t="s">
        <v>1513</v>
      </c>
      <c r="Y1802" t="s">
        <v>1484</v>
      </c>
      <c r="Z1802" t="s">
        <v>1485</v>
      </c>
    </row>
    <row r="1803" spans="1:26" hidden="1" x14ac:dyDescent="0.35">
      <c r="A1803">
        <v>969510346</v>
      </c>
      <c r="B1803" s="19">
        <v>44561</v>
      </c>
      <c r="C1803">
        <v>54184901</v>
      </c>
      <c r="D1803">
        <v>15672752</v>
      </c>
      <c r="E1803">
        <v>861433</v>
      </c>
      <c r="F1803">
        <v>-846042</v>
      </c>
      <c r="G1803">
        <v>-704966</v>
      </c>
      <c r="H1803" t="s">
        <v>22161</v>
      </c>
      <c r="I1803" t="s">
        <v>15556</v>
      </c>
      <c r="J1803" t="s">
        <v>22162</v>
      </c>
      <c r="K1803" t="s">
        <v>16554</v>
      </c>
      <c r="L1803" t="s">
        <v>22163</v>
      </c>
      <c r="M1803" t="s">
        <v>22164</v>
      </c>
      <c r="N1803" t="s">
        <v>22165</v>
      </c>
      <c r="O1803" t="s">
        <v>22166</v>
      </c>
      <c r="P1803" t="s">
        <v>2234</v>
      </c>
      <c r="Q1803" t="s">
        <v>22167</v>
      </c>
      <c r="R1803" t="s">
        <v>4353</v>
      </c>
      <c r="S1803" t="s">
        <v>22168</v>
      </c>
      <c r="T1803" t="s">
        <v>22169</v>
      </c>
      <c r="U1803" t="s">
        <v>22170</v>
      </c>
      <c r="V1803" t="s">
        <v>10</v>
      </c>
      <c r="W1803" t="s">
        <v>53</v>
      </c>
      <c r="X1803" t="s">
        <v>1527</v>
      </c>
      <c r="Y1803" t="s">
        <v>1484</v>
      </c>
      <c r="Z1803" t="s">
        <v>1485</v>
      </c>
    </row>
    <row r="1804" spans="1:26" hidden="1" x14ac:dyDescent="0.35">
      <c r="A1804">
        <v>969510346</v>
      </c>
      <c r="B1804" s="19">
        <v>44926</v>
      </c>
      <c r="C1804">
        <v>55503645</v>
      </c>
      <c r="D1804">
        <v>15146077</v>
      </c>
      <c r="E1804">
        <v>-3444419</v>
      </c>
      <c r="F1804">
        <v>-4841298</v>
      </c>
      <c r="G1804">
        <v>-4928558</v>
      </c>
      <c r="H1804" t="s">
        <v>22171</v>
      </c>
      <c r="I1804" t="s">
        <v>22172</v>
      </c>
      <c r="J1804" t="s">
        <v>22173</v>
      </c>
      <c r="K1804" t="s">
        <v>22174</v>
      </c>
      <c r="L1804" t="s">
        <v>22175</v>
      </c>
      <c r="M1804" t="s">
        <v>22176</v>
      </c>
      <c r="N1804" t="s">
        <v>22177</v>
      </c>
      <c r="O1804" t="s">
        <v>22178</v>
      </c>
      <c r="P1804" t="s">
        <v>22179</v>
      </c>
      <c r="Q1804" t="s">
        <v>22180</v>
      </c>
      <c r="R1804" t="s">
        <v>22181</v>
      </c>
      <c r="S1804" t="s">
        <v>21574</v>
      </c>
      <c r="T1804" t="s">
        <v>22182</v>
      </c>
      <c r="U1804" t="s">
        <v>22183</v>
      </c>
      <c r="V1804" t="s">
        <v>10</v>
      </c>
      <c r="W1804" t="s">
        <v>53</v>
      </c>
      <c r="X1804" t="s">
        <v>1527</v>
      </c>
      <c r="Y1804" t="s">
        <v>1484</v>
      </c>
      <c r="Z1804" t="s">
        <v>1485</v>
      </c>
    </row>
    <row r="1805" spans="1:26" hidden="1" x14ac:dyDescent="0.35">
      <c r="A1805">
        <v>328024898</v>
      </c>
      <c r="B1805" s="19">
        <v>44926</v>
      </c>
      <c r="C1805">
        <v>80565000</v>
      </c>
      <c r="D1805">
        <v>34362000</v>
      </c>
      <c r="E1805">
        <v>-1733000</v>
      </c>
      <c r="F1805">
        <v>-561000</v>
      </c>
      <c r="G1805">
        <v>8785000</v>
      </c>
      <c r="H1805" t="s">
        <v>6798</v>
      </c>
      <c r="I1805" t="s">
        <v>22184</v>
      </c>
      <c r="J1805" t="s">
        <v>17557</v>
      </c>
      <c r="K1805" t="s">
        <v>22185</v>
      </c>
      <c r="L1805" t="s">
        <v>22186</v>
      </c>
      <c r="M1805" t="s">
        <v>22187</v>
      </c>
      <c r="N1805" t="s">
        <v>22188</v>
      </c>
      <c r="O1805" t="s">
        <v>1907</v>
      </c>
      <c r="P1805" t="s">
        <v>22189</v>
      </c>
      <c r="Q1805" t="s">
        <v>22190</v>
      </c>
      <c r="R1805" t="s">
        <v>22191</v>
      </c>
      <c r="S1805" t="s">
        <v>22192</v>
      </c>
      <c r="T1805" t="s">
        <v>22193</v>
      </c>
      <c r="U1805" t="s">
        <v>22194</v>
      </c>
      <c r="V1805" t="s">
        <v>10</v>
      </c>
      <c r="W1805" t="s">
        <v>53</v>
      </c>
      <c r="X1805" t="s">
        <v>1456</v>
      </c>
      <c r="Y1805" t="s">
        <v>1389</v>
      </c>
      <c r="Z1805" t="s">
        <v>1446</v>
      </c>
    </row>
    <row r="1806" spans="1:26" hidden="1" x14ac:dyDescent="0.35">
      <c r="A1806">
        <v>824395495</v>
      </c>
      <c r="B1806" s="19">
        <v>45291</v>
      </c>
      <c r="C1806">
        <v>49607568</v>
      </c>
      <c r="D1806">
        <v>30502956</v>
      </c>
      <c r="E1806">
        <v>6875431</v>
      </c>
      <c r="F1806">
        <v>3990025</v>
      </c>
      <c r="G1806">
        <v>3606598</v>
      </c>
      <c r="H1806" t="s">
        <v>49</v>
      </c>
      <c r="I1806" t="s">
        <v>22195</v>
      </c>
      <c r="J1806" t="s">
        <v>22196</v>
      </c>
      <c r="K1806" t="s">
        <v>22197</v>
      </c>
      <c r="L1806" t="s">
        <v>22198</v>
      </c>
      <c r="M1806" t="s">
        <v>3177</v>
      </c>
      <c r="N1806" t="s">
        <v>7797</v>
      </c>
      <c r="O1806" t="s">
        <v>49</v>
      </c>
      <c r="P1806" t="s">
        <v>22199</v>
      </c>
      <c r="Q1806" t="s">
        <v>22200</v>
      </c>
      <c r="R1806" t="s">
        <v>7164</v>
      </c>
      <c r="S1806" t="s">
        <v>22201</v>
      </c>
      <c r="T1806" t="s">
        <v>22202</v>
      </c>
      <c r="U1806" t="s">
        <v>4987</v>
      </c>
      <c r="V1806" t="s">
        <v>10</v>
      </c>
      <c r="W1806" t="s">
        <v>53</v>
      </c>
      <c r="X1806" t="s">
        <v>1100</v>
      </c>
      <c r="Y1806" t="s">
        <v>1001</v>
      </c>
      <c r="Z1806" t="s">
        <v>1052</v>
      </c>
    </row>
    <row r="1807" spans="1:26" hidden="1" x14ac:dyDescent="0.35">
      <c r="A1807">
        <v>328678057</v>
      </c>
      <c r="B1807" s="19">
        <v>45291</v>
      </c>
      <c r="C1807">
        <v>25306162</v>
      </c>
      <c r="D1807">
        <v>11522452</v>
      </c>
      <c r="E1807">
        <v>2715412</v>
      </c>
      <c r="F1807">
        <v>1634798</v>
      </c>
      <c r="G1807">
        <v>1211099</v>
      </c>
      <c r="H1807" t="s">
        <v>22203</v>
      </c>
      <c r="I1807" t="s">
        <v>22204</v>
      </c>
      <c r="J1807" t="s">
        <v>22205</v>
      </c>
      <c r="K1807" t="s">
        <v>22206</v>
      </c>
      <c r="L1807" t="s">
        <v>22207</v>
      </c>
      <c r="M1807" t="s">
        <v>22208</v>
      </c>
      <c r="N1807" t="s">
        <v>22209</v>
      </c>
      <c r="O1807" t="s">
        <v>14924</v>
      </c>
      <c r="P1807" t="s">
        <v>22210</v>
      </c>
      <c r="Q1807" t="s">
        <v>9648</v>
      </c>
      <c r="R1807" t="s">
        <v>22211</v>
      </c>
      <c r="S1807" t="s">
        <v>22212</v>
      </c>
      <c r="T1807" t="s">
        <v>22213</v>
      </c>
      <c r="U1807" t="s">
        <v>18913</v>
      </c>
      <c r="V1807" t="s">
        <v>10</v>
      </c>
      <c r="W1807" t="s">
        <v>53</v>
      </c>
      <c r="X1807" t="s">
        <v>1443</v>
      </c>
      <c r="Y1807" t="s">
        <v>1389</v>
      </c>
      <c r="Z1807" t="s">
        <v>1437</v>
      </c>
    </row>
    <row r="1808" spans="1:26" hidden="1" x14ac:dyDescent="0.35">
      <c r="A1808">
        <v>329010201</v>
      </c>
      <c r="B1808" s="19">
        <v>42735</v>
      </c>
      <c r="C1808">
        <v>61763492</v>
      </c>
      <c r="D1808">
        <v>28384313</v>
      </c>
      <c r="E1808">
        <v>3403190</v>
      </c>
      <c r="F1808">
        <v>1612964</v>
      </c>
      <c r="G1808">
        <v>1319355</v>
      </c>
      <c r="H1808" t="s">
        <v>22214</v>
      </c>
      <c r="I1808" t="s">
        <v>22215</v>
      </c>
      <c r="J1808" t="s">
        <v>22216</v>
      </c>
      <c r="K1808" t="s">
        <v>22217</v>
      </c>
      <c r="L1808" t="s">
        <v>22218</v>
      </c>
      <c r="M1808" t="s">
        <v>19877</v>
      </c>
      <c r="N1808" t="s">
        <v>22219</v>
      </c>
      <c r="O1808" t="s">
        <v>22220</v>
      </c>
      <c r="P1808" t="s">
        <v>22221</v>
      </c>
      <c r="Q1808" t="s">
        <v>22222</v>
      </c>
      <c r="R1808" t="s">
        <v>8053</v>
      </c>
      <c r="S1808" t="s">
        <v>22223</v>
      </c>
      <c r="T1808" t="s">
        <v>22224</v>
      </c>
      <c r="U1808" t="s">
        <v>22225</v>
      </c>
      <c r="V1808" t="s">
        <v>10</v>
      </c>
      <c r="W1808" t="s">
        <v>53</v>
      </c>
      <c r="X1808" t="s">
        <v>589</v>
      </c>
      <c r="Y1808" t="s">
        <v>509</v>
      </c>
      <c r="Z1808" t="s">
        <v>529</v>
      </c>
    </row>
    <row r="1809" spans="1:26" hidden="1" x14ac:dyDescent="0.35">
      <c r="A1809">
        <v>325720498</v>
      </c>
      <c r="B1809" s="19">
        <v>43373</v>
      </c>
      <c r="C1809">
        <v>44562802</v>
      </c>
      <c r="D1809">
        <v>12525277</v>
      </c>
      <c r="E1809">
        <v>120867</v>
      </c>
      <c r="F1809">
        <v>-421862</v>
      </c>
      <c r="G1809">
        <v>85923</v>
      </c>
      <c r="H1809" t="s">
        <v>22226</v>
      </c>
      <c r="I1809" t="s">
        <v>22227</v>
      </c>
      <c r="J1809" t="s">
        <v>22228</v>
      </c>
      <c r="K1809" t="s">
        <v>22229</v>
      </c>
      <c r="L1809" t="s">
        <v>22230</v>
      </c>
      <c r="M1809" t="s">
        <v>90</v>
      </c>
      <c r="N1809" t="s">
        <v>22231</v>
      </c>
      <c r="O1809" t="s">
        <v>22232</v>
      </c>
      <c r="P1809" t="s">
        <v>22233</v>
      </c>
      <c r="Q1809" t="s">
        <v>22234</v>
      </c>
      <c r="R1809" t="s">
        <v>22235</v>
      </c>
      <c r="S1809" t="s">
        <v>22236</v>
      </c>
      <c r="T1809" t="s">
        <v>22237</v>
      </c>
      <c r="U1809" t="s">
        <v>22238</v>
      </c>
      <c r="V1809" t="s">
        <v>10</v>
      </c>
      <c r="W1809" t="s">
        <v>53</v>
      </c>
      <c r="X1809" t="s">
        <v>1250</v>
      </c>
      <c r="Y1809" t="s">
        <v>1125</v>
      </c>
      <c r="Z1809" t="s">
        <v>1174</v>
      </c>
    </row>
    <row r="1810" spans="1:26" hidden="1" x14ac:dyDescent="0.35">
      <c r="A1810">
        <v>751593849</v>
      </c>
      <c r="B1810" s="19">
        <v>43677</v>
      </c>
      <c r="C1810">
        <v>31006301</v>
      </c>
      <c r="D1810">
        <v>6194469</v>
      </c>
      <c r="E1810">
        <v>1793921</v>
      </c>
      <c r="F1810">
        <v>839468</v>
      </c>
      <c r="G1810">
        <v>691322</v>
      </c>
      <c r="H1810" t="s">
        <v>22239</v>
      </c>
      <c r="I1810" t="s">
        <v>22240</v>
      </c>
      <c r="J1810" t="s">
        <v>22241</v>
      </c>
      <c r="K1810" t="s">
        <v>22242</v>
      </c>
      <c r="L1810" t="s">
        <v>22243</v>
      </c>
      <c r="M1810" t="s">
        <v>12839</v>
      </c>
      <c r="N1810" t="s">
        <v>12456</v>
      </c>
      <c r="O1810" t="s">
        <v>16385</v>
      </c>
      <c r="P1810" t="s">
        <v>5147</v>
      </c>
      <c r="Q1810" t="s">
        <v>18878</v>
      </c>
      <c r="R1810" t="s">
        <v>22244</v>
      </c>
      <c r="S1810" t="s">
        <v>22245</v>
      </c>
      <c r="T1810" t="s">
        <v>17599</v>
      </c>
      <c r="U1810" t="s">
        <v>3425</v>
      </c>
      <c r="V1810" t="s">
        <v>10</v>
      </c>
      <c r="W1810" t="s">
        <v>53</v>
      </c>
      <c r="X1810" t="s">
        <v>1850</v>
      </c>
      <c r="Y1810" t="s">
        <v>1803</v>
      </c>
      <c r="Z1810" t="s">
        <v>1838</v>
      </c>
    </row>
    <row r="1811" spans="1:26" hidden="1" x14ac:dyDescent="0.35">
      <c r="A1811">
        <v>326055845</v>
      </c>
      <c r="B1811" s="19">
        <v>44926</v>
      </c>
      <c r="C1811">
        <v>56427322</v>
      </c>
      <c r="D1811">
        <v>21208140</v>
      </c>
      <c r="E1811">
        <v>-783814</v>
      </c>
      <c r="F1811">
        <v>9133245</v>
      </c>
      <c r="G1811">
        <v>7551072</v>
      </c>
      <c r="H1811" t="s">
        <v>8956</v>
      </c>
      <c r="I1811" t="s">
        <v>22246</v>
      </c>
      <c r="J1811" t="s">
        <v>22247</v>
      </c>
      <c r="K1811" t="s">
        <v>22248</v>
      </c>
      <c r="L1811" t="s">
        <v>22249</v>
      </c>
      <c r="M1811" t="s">
        <v>22250</v>
      </c>
      <c r="N1811" t="s">
        <v>22251</v>
      </c>
      <c r="O1811" t="s">
        <v>407</v>
      </c>
      <c r="P1811" t="s">
        <v>22252</v>
      </c>
      <c r="Q1811" t="s">
        <v>22253</v>
      </c>
      <c r="R1811" t="s">
        <v>4017</v>
      </c>
      <c r="S1811" t="s">
        <v>22254</v>
      </c>
      <c r="T1811" t="s">
        <v>22255</v>
      </c>
      <c r="U1811" t="s">
        <v>22256</v>
      </c>
      <c r="V1811" t="s">
        <v>10</v>
      </c>
      <c r="W1811" t="s">
        <v>53</v>
      </c>
      <c r="X1811" t="s">
        <v>1319</v>
      </c>
      <c r="Y1811" t="s">
        <v>1125</v>
      </c>
      <c r="Z1811" t="s">
        <v>1315</v>
      </c>
    </row>
    <row r="1812" spans="1:26" hidden="1" x14ac:dyDescent="0.35">
      <c r="A1812">
        <v>408753903</v>
      </c>
      <c r="B1812" s="19">
        <v>44196</v>
      </c>
      <c r="C1812">
        <v>54520705</v>
      </c>
      <c r="D1812">
        <v>11271603</v>
      </c>
      <c r="E1812">
        <v>1090744</v>
      </c>
      <c r="F1812">
        <v>560301</v>
      </c>
      <c r="G1812">
        <v>286957</v>
      </c>
      <c r="H1812" t="s">
        <v>1939</v>
      </c>
      <c r="I1812" t="s">
        <v>22257</v>
      </c>
      <c r="J1812" t="s">
        <v>22258</v>
      </c>
      <c r="K1812" t="s">
        <v>22259</v>
      </c>
      <c r="L1812" t="s">
        <v>22260</v>
      </c>
      <c r="M1812" t="s">
        <v>22261</v>
      </c>
      <c r="N1812" t="s">
        <v>3895</v>
      </c>
      <c r="O1812" t="s">
        <v>4472</v>
      </c>
      <c r="P1812" t="s">
        <v>22262</v>
      </c>
      <c r="Q1812" t="s">
        <v>22263</v>
      </c>
      <c r="R1812" t="s">
        <v>22264</v>
      </c>
      <c r="S1812" t="s">
        <v>6221</v>
      </c>
      <c r="T1812" t="s">
        <v>22265</v>
      </c>
      <c r="U1812" t="s">
        <v>14530</v>
      </c>
      <c r="V1812" t="s">
        <v>10</v>
      </c>
      <c r="W1812" t="s">
        <v>53</v>
      </c>
      <c r="X1812" t="s">
        <v>1670</v>
      </c>
      <c r="Y1812" t="s">
        <v>1484</v>
      </c>
      <c r="Z1812" t="s">
        <v>1566</v>
      </c>
    </row>
    <row r="1813" spans="1:26" hidden="1" x14ac:dyDescent="0.35">
      <c r="A1813">
        <v>515550028</v>
      </c>
      <c r="B1813" s="19">
        <v>44012</v>
      </c>
      <c r="C1813">
        <v>44107769</v>
      </c>
      <c r="D1813">
        <v>13143701</v>
      </c>
      <c r="E1813">
        <v>3777051</v>
      </c>
      <c r="F1813">
        <v>1818110</v>
      </c>
      <c r="G1813">
        <v>1416132</v>
      </c>
      <c r="H1813" t="s">
        <v>22266</v>
      </c>
      <c r="I1813" t="s">
        <v>22267</v>
      </c>
      <c r="J1813" t="s">
        <v>18797</v>
      </c>
      <c r="K1813" t="s">
        <v>22268</v>
      </c>
      <c r="L1813" t="s">
        <v>20570</v>
      </c>
      <c r="M1813" t="s">
        <v>22269</v>
      </c>
      <c r="N1813" t="s">
        <v>22270</v>
      </c>
      <c r="O1813" t="s">
        <v>22271</v>
      </c>
      <c r="P1813" t="s">
        <v>6595</v>
      </c>
      <c r="Q1813" t="s">
        <v>22272</v>
      </c>
      <c r="R1813" t="s">
        <v>22273</v>
      </c>
      <c r="S1813" t="s">
        <v>22274</v>
      </c>
      <c r="T1813" t="s">
        <v>22275</v>
      </c>
      <c r="U1813" t="s">
        <v>22276</v>
      </c>
      <c r="V1813" t="s">
        <v>10</v>
      </c>
      <c r="W1813" t="s">
        <v>53</v>
      </c>
      <c r="X1813" t="s">
        <v>796</v>
      </c>
      <c r="Y1813" t="s">
        <v>771</v>
      </c>
      <c r="Z1813" t="s">
        <v>790</v>
      </c>
    </row>
    <row r="1814" spans="1:26" hidden="1" x14ac:dyDescent="0.35">
      <c r="A1814">
        <v>331046466</v>
      </c>
      <c r="B1814" s="19">
        <v>45291</v>
      </c>
      <c r="C1814">
        <v>60902559</v>
      </c>
      <c r="D1814">
        <v>23048702</v>
      </c>
      <c r="E1814">
        <v>4607513</v>
      </c>
      <c r="F1814">
        <v>2467666</v>
      </c>
      <c r="G1814">
        <v>-4178164</v>
      </c>
      <c r="H1814" t="s">
        <v>22277</v>
      </c>
      <c r="I1814" t="s">
        <v>22278</v>
      </c>
      <c r="J1814" t="s">
        <v>22279</v>
      </c>
      <c r="K1814" t="s">
        <v>22280</v>
      </c>
      <c r="L1814" t="s">
        <v>22281</v>
      </c>
      <c r="M1814" t="s">
        <v>3268</v>
      </c>
      <c r="N1814" t="s">
        <v>20350</v>
      </c>
      <c r="O1814" t="s">
        <v>22282</v>
      </c>
      <c r="P1814" t="s">
        <v>22283</v>
      </c>
      <c r="Q1814" t="s">
        <v>22284</v>
      </c>
      <c r="R1814" t="s">
        <v>19618</v>
      </c>
      <c r="S1814" t="s">
        <v>16701</v>
      </c>
      <c r="T1814" t="s">
        <v>22285</v>
      </c>
      <c r="U1814" t="s">
        <v>22286</v>
      </c>
      <c r="V1814" t="s">
        <v>10</v>
      </c>
      <c r="W1814" t="s">
        <v>53</v>
      </c>
      <c r="X1814" t="s">
        <v>1711</v>
      </c>
      <c r="Y1814" t="s">
        <v>1484</v>
      </c>
      <c r="Z1814" t="s">
        <v>1677</v>
      </c>
    </row>
    <row r="1815" spans="1:26" hidden="1" x14ac:dyDescent="0.35">
      <c r="A1815">
        <v>331241612</v>
      </c>
      <c r="B1815" s="19">
        <v>42613</v>
      </c>
      <c r="C1815">
        <v>32967308</v>
      </c>
      <c r="D1815">
        <v>14237717</v>
      </c>
      <c r="E1815">
        <v>-2769024</v>
      </c>
      <c r="F1815">
        <v>-2519284</v>
      </c>
      <c r="G1815">
        <v>2307048</v>
      </c>
      <c r="H1815" t="s">
        <v>22287</v>
      </c>
      <c r="I1815" t="s">
        <v>22288</v>
      </c>
      <c r="J1815" t="s">
        <v>22289</v>
      </c>
      <c r="K1815" t="s">
        <v>22290</v>
      </c>
      <c r="L1815" t="s">
        <v>22291</v>
      </c>
      <c r="M1815" t="s">
        <v>22292</v>
      </c>
      <c r="N1815" t="s">
        <v>22293</v>
      </c>
      <c r="O1815" t="s">
        <v>22294</v>
      </c>
      <c r="P1815" t="s">
        <v>22295</v>
      </c>
      <c r="Q1815" t="s">
        <v>22296</v>
      </c>
      <c r="R1815" t="s">
        <v>22297</v>
      </c>
      <c r="S1815" t="s">
        <v>22298</v>
      </c>
      <c r="T1815" t="s">
        <v>22299</v>
      </c>
      <c r="U1815" t="s">
        <v>22300</v>
      </c>
      <c r="V1815" t="s">
        <v>10</v>
      </c>
      <c r="W1815" t="s">
        <v>53</v>
      </c>
      <c r="X1815" t="s">
        <v>926</v>
      </c>
      <c r="Y1815" t="s">
        <v>771</v>
      </c>
      <c r="Z1815" t="s">
        <v>881</v>
      </c>
    </row>
    <row r="1816" spans="1:26" hidden="1" x14ac:dyDescent="0.35">
      <c r="A1816">
        <v>331241612</v>
      </c>
      <c r="B1816" s="19">
        <v>42978</v>
      </c>
      <c r="C1816">
        <v>32357573</v>
      </c>
      <c r="D1816">
        <v>13303656</v>
      </c>
      <c r="E1816">
        <v>-507241</v>
      </c>
      <c r="F1816">
        <v>572416</v>
      </c>
      <c r="G1816">
        <v>-503718</v>
      </c>
      <c r="H1816" t="s">
        <v>22301</v>
      </c>
      <c r="I1816" t="s">
        <v>22302</v>
      </c>
      <c r="J1816" t="s">
        <v>22303</v>
      </c>
      <c r="K1816" t="s">
        <v>22304</v>
      </c>
      <c r="L1816" t="s">
        <v>22305</v>
      </c>
      <c r="M1816" t="s">
        <v>22306</v>
      </c>
      <c r="N1816" t="s">
        <v>22307</v>
      </c>
      <c r="O1816" t="s">
        <v>22308</v>
      </c>
      <c r="P1816" t="s">
        <v>22309</v>
      </c>
      <c r="Q1816" t="s">
        <v>5732</v>
      </c>
      <c r="R1816" t="s">
        <v>22310</v>
      </c>
      <c r="S1816" t="s">
        <v>22311</v>
      </c>
      <c r="T1816" t="s">
        <v>17533</v>
      </c>
      <c r="U1816" t="s">
        <v>22312</v>
      </c>
      <c r="V1816" t="s">
        <v>10</v>
      </c>
      <c r="W1816" t="s">
        <v>53</v>
      </c>
      <c r="X1816" t="s">
        <v>926</v>
      </c>
      <c r="Y1816" t="s">
        <v>771</v>
      </c>
      <c r="Z1816" t="s">
        <v>881</v>
      </c>
    </row>
    <row r="1817" spans="1:26" hidden="1" x14ac:dyDescent="0.35">
      <c r="A1817">
        <v>331241612</v>
      </c>
      <c r="B1817" s="19">
        <v>44926</v>
      </c>
      <c r="C1817">
        <v>37407531</v>
      </c>
      <c r="D1817">
        <v>10367600</v>
      </c>
      <c r="E1817">
        <v>2737111</v>
      </c>
      <c r="F1817">
        <v>1685698</v>
      </c>
      <c r="G1817">
        <v>3267099</v>
      </c>
      <c r="H1817" t="s">
        <v>22313</v>
      </c>
      <c r="I1817" t="s">
        <v>22314</v>
      </c>
      <c r="J1817" t="s">
        <v>22315</v>
      </c>
      <c r="K1817" t="s">
        <v>22316</v>
      </c>
      <c r="L1817" t="s">
        <v>22317</v>
      </c>
      <c r="M1817" t="s">
        <v>22318</v>
      </c>
      <c r="N1817" t="s">
        <v>13218</v>
      </c>
      <c r="O1817" t="s">
        <v>22319</v>
      </c>
      <c r="P1817" t="s">
        <v>22320</v>
      </c>
      <c r="Q1817" t="s">
        <v>22321</v>
      </c>
      <c r="R1817" t="s">
        <v>22322</v>
      </c>
      <c r="S1817" t="s">
        <v>22323</v>
      </c>
      <c r="T1817" t="s">
        <v>22324</v>
      </c>
      <c r="U1817" t="s">
        <v>22325</v>
      </c>
      <c r="V1817" t="s">
        <v>10</v>
      </c>
      <c r="W1817" t="s">
        <v>53</v>
      </c>
      <c r="X1817" t="s">
        <v>926</v>
      </c>
      <c r="Y1817" t="s">
        <v>771</v>
      </c>
      <c r="Z1817" t="s">
        <v>881</v>
      </c>
    </row>
    <row r="1818" spans="1:26" hidden="1" x14ac:dyDescent="0.35">
      <c r="A1818">
        <v>412082224</v>
      </c>
      <c r="B1818" s="19">
        <v>43100</v>
      </c>
      <c r="C1818">
        <v>294339691</v>
      </c>
      <c r="D1818">
        <v>103585489</v>
      </c>
      <c r="E1818">
        <v>3173905</v>
      </c>
      <c r="F1818">
        <v>-5639324</v>
      </c>
      <c r="G1818">
        <v>-5924725</v>
      </c>
      <c r="H1818" t="s">
        <v>22326</v>
      </c>
      <c r="I1818" t="s">
        <v>22327</v>
      </c>
      <c r="J1818" t="s">
        <v>22328</v>
      </c>
      <c r="K1818" t="s">
        <v>22329</v>
      </c>
      <c r="L1818" t="s">
        <v>22330</v>
      </c>
      <c r="M1818" t="s">
        <v>22331</v>
      </c>
      <c r="N1818" t="s">
        <v>12465</v>
      </c>
      <c r="O1818" t="s">
        <v>22332</v>
      </c>
      <c r="P1818" t="s">
        <v>3096</v>
      </c>
      <c r="Q1818" t="s">
        <v>22333</v>
      </c>
      <c r="R1818" t="s">
        <v>14240</v>
      </c>
      <c r="S1818" t="s">
        <v>22334</v>
      </c>
      <c r="T1818" t="s">
        <v>22335</v>
      </c>
      <c r="U1818" t="s">
        <v>22336</v>
      </c>
      <c r="V1818" t="s">
        <v>10</v>
      </c>
      <c r="W1818" t="s">
        <v>53</v>
      </c>
      <c r="X1818" t="s">
        <v>1489</v>
      </c>
      <c r="Y1818" t="s">
        <v>1484</v>
      </c>
      <c r="Z1818" t="s">
        <v>1485</v>
      </c>
    </row>
    <row r="1819" spans="1:26" hidden="1" x14ac:dyDescent="0.35">
      <c r="A1819">
        <v>382204519</v>
      </c>
      <c r="B1819" s="19">
        <v>45291</v>
      </c>
      <c r="C1819">
        <v>314444694</v>
      </c>
      <c r="D1819">
        <v>65468792</v>
      </c>
      <c r="E1819">
        <v>918898</v>
      </c>
      <c r="F1819">
        <v>-2834645</v>
      </c>
      <c r="G1819">
        <v>-4114086</v>
      </c>
      <c r="H1819" t="s">
        <v>22337</v>
      </c>
      <c r="I1819" t="s">
        <v>22338</v>
      </c>
      <c r="J1819" t="s">
        <v>22339</v>
      </c>
      <c r="K1819" t="s">
        <v>22340</v>
      </c>
      <c r="L1819" t="s">
        <v>22341</v>
      </c>
      <c r="M1819" t="s">
        <v>22342</v>
      </c>
      <c r="N1819" t="s">
        <v>22343</v>
      </c>
      <c r="O1819" t="s">
        <v>22344</v>
      </c>
      <c r="P1819" t="s">
        <v>10137</v>
      </c>
      <c r="Q1819" t="s">
        <v>22345</v>
      </c>
      <c r="R1819" t="s">
        <v>18248</v>
      </c>
      <c r="S1819" t="s">
        <v>22346</v>
      </c>
      <c r="T1819" t="s">
        <v>22347</v>
      </c>
      <c r="U1819" t="s">
        <v>22348</v>
      </c>
      <c r="V1819" t="s">
        <v>10</v>
      </c>
      <c r="W1819" t="s">
        <v>53</v>
      </c>
      <c r="X1819" t="s">
        <v>1580</v>
      </c>
      <c r="Y1819" t="s">
        <v>1484</v>
      </c>
      <c r="Z1819" t="s">
        <v>1566</v>
      </c>
    </row>
    <row r="1820" spans="1:26" hidden="1" x14ac:dyDescent="0.35">
      <c r="A1820">
        <v>915520621</v>
      </c>
      <c r="B1820" s="19">
        <v>44377</v>
      </c>
      <c r="C1820">
        <v>27853618</v>
      </c>
      <c r="D1820">
        <v>14799893</v>
      </c>
      <c r="E1820">
        <v>1916158</v>
      </c>
      <c r="F1820">
        <v>724854</v>
      </c>
      <c r="G1820">
        <v>702484</v>
      </c>
      <c r="H1820" t="s">
        <v>22349</v>
      </c>
      <c r="I1820" t="s">
        <v>22350</v>
      </c>
      <c r="J1820" t="s">
        <v>15092</v>
      </c>
      <c r="K1820" t="s">
        <v>22351</v>
      </c>
      <c r="L1820" t="s">
        <v>22352</v>
      </c>
      <c r="M1820" t="s">
        <v>17484</v>
      </c>
      <c r="N1820" t="s">
        <v>22353</v>
      </c>
      <c r="O1820" t="s">
        <v>8293</v>
      </c>
      <c r="P1820" t="s">
        <v>21559</v>
      </c>
      <c r="Q1820" t="s">
        <v>22354</v>
      </c>
      <c r="R1820" t="s">
        <v>22355</v>
      </c>
      <c r="S1820" t="s">
        <v>22356</v>
      </c>
      <c r="T1820" t="s">
        <v>22357</v>
      </c>
      <c r="U1820" t="s">
        <v>22358</v>
      </c>
      <c r="V1820" t="s">
        <v>10</v>
      </c>
      <c r="W1820" t="s">
        <v>53</v>
      </c>
      <c r="X1820" t="s">
        <v>1045</v>
      </c>
      <c r="Y1820" t="s">
        <v>1001</v>
      </c>
      <c r="Z1820" t="s">
        <v>1037</v>
      </c>
    </row>
    <row r="1821" spans="1:26" hidden="1" x14ac:dyDescent="0.35">
      <c r="A1821">
        <v>916420334</v>
      </c>
      <c r="B1821" s="19">
        <v>43830</v>
      </c>
      <c r="C1821">
        <v>75382172</v>
      </c>
      <c r="D1821">
        <v>32667818</v>
      </c>
      <c r="E1821">
        <v>892183</v>
      </c>
      <c r="F1821">
        <v>-366109</v>
      </c>
      <c r="G1821">
        <v>-118056</v>
      </c>
      <c r="H1821" t="s">
        <v>22359</v>
      </c>
      <c r="I1821" t="s">
        <v>22360</v>
      </c>
      <c r="J1821" t="s">
        <v>22361</v>
      </c>
      <c r="K1821" t="s">
        <v>12259</v>
      </c>
      <c r="L1821" t="s">
        <v>22362</v>
      </c>
      <c r="M1821" t="s">
        <v>22363</v>
      </c>
      <c r="N1821" t="s">
        <v>10804</v>
      </c>
      <c r="O1821" t="s">
        <v>2719</v>
      </c>
      <c r="P1821" t="s">
        <v>22364</v>
      </c>
      <c r="Q1821" t="s">
        <v>22365</v>
      </c>
      <c r="R1821" t="s">
        <v>22366</v>
      </c>
      <c r="S1821" t="s">
        <v>22367</v>
      </c>
      <c r="T1821" t="s">
        <v>7149</v>
      </c>
      <c r="U1821" t="s">
        <v>22368</v>
      </c>
      <c r="V1821" t="s">
        <v>10</v>
      </c>
      <c r="W1821" t="s">
        <v>53</v>
      </c>
      <c r="X1821" t="s">
        <v>728</v>
      </c>
      <c r="Y1821" t="s">
        <v>509</v>
      </c>
      <c r="Z1821" t="s">
        <v>666</v>
      </c>
    </row>
    <row r="1822" spans="1:26" hidden="1" x14ac:dyDescent="0.35">
      <c r="A1822">
        <v>349927012</v>
      </c>
      <c r="B1822" s="19">
        <v>43465</v>
      </c>
      <c r="C1822">
        <v>69574281</v>
      </c>
      <c r="D1822">
        <v>26728463</v>
      </c>
      <c r="E1822">
        <v>5053211</v>
      </c>
      <c r="F1822">
        <v>4671205</v>
      </c>
      <c r="G1822">
        <v>4221790</v>
      </c>
      <c r="H1822" t="s">
        <v>22369</v>
      </c>
      <c r="I1822" t="s">
        <v>22370</v>
      </c>
      <c r="J1822" t="s">
        <v>22371</v>
      </c>
      <c r="K1822" t="s">
        <v>22372</v>
      </c>
      <c r="L1822" t="s">
        <v>19827</v>
      </c>
      <c r="M1822" t="s">
        <v>22373</v>
      </c>
      <c r="N1822" t="s">
        <v>22374</v>
      </c>
      <c r="O1822" t="s">
        <v>22375</v>
      </c>
      <c r="P1822" t="s">
        <v>22376</v>
      </c>
      <c r="Q1822" t="s">
        <v>22377</v>
      </c>
      <c r="R1822" t="s">
        <v>22378</v>
      </c>
      <c r="S1822" t="s">
        <v>22379</v>
      </c>
      <c r="T1822" t="s">
        <v>22380</v>
      </c>
      <c r="U1822" t="s">
        <v>22381</v>
      </c>
      <c r="V1822" t="s">
        <v>10</v>
      </c>
      <c r="W1822" t="s">
        <v>53</v>
      </c>
      <c r="X1822" t="s">
        <v>595</v>
      </c>
      <c r="Y1822" t="s">
        <v>509</v>
      </c>
      <c r="Z1822" t="s">
        <v>529</v>
      </c>
    </row>
    <row r="1823" spans="1:26" hidden="1" x14ac:dyDescent="0.35">
      <c r="A1823">
        <v>330792078</v>
      </c>
      <c r="B1823" s="19">
        <v>45107</v>
      </c>
      <c r="C1823">
        <v>272633508</v>
      </c>
      <c r="D1823">
        <v>62193893</v>
      </c>
      <c r="E1823">
        <v>13838721</v>
      </c>
      <c r="F1823">
        <v>13115593</v>
      </c>
      <c r="G1823">
        <v>5185280</v>
      </c>
      <c r="H1823" t="s">
        <v>10298</v>
      </c>
      <c r="I1823" t="s">
        <v>22382</v>
      </c>
      <c r="J1823" t="s">
        <v>12058</v>
      </c>
      <c r="K1823" t="s">
        <v>22383</v>
      </c>
      <c r="L1823" t="s">
        <v>22384</v>
      </c>
      <c r="M1823" t="s">
        <v>22385</v>
      </c>
      <c r="N1823" t="s">
        <v>22386</v>
      </c>
      <c r="O1823" t="s">
        <v>6497</v>
      </c>
      <c r="P1823" t="s">
        <v>19787</v>
      </c>
      <c r="Q1823" t="s">
        <v>6620</v>
      </c>
      <c r="R1823" t="s">
        <v>22387</v>
      </c>
      <c r="S1823" t="s">
        <v>22388</v>
      </c>
      <c r="T1823" t="s">
        <v>22389</v>
      </c>
      <c r="U1823" t="s">
        <v>22390</v>
      </c>
      <c r="V1823" t="s">
        <v>10</v>
      </c>
      <c r="W1823" t="s">
        <v>53</v>
      </c>
      <c r="X1823" t="s">
        <v>792</v>
      </c>
      <c r="Y1823" t="s">
        <v>771</v>
      </c>
      <c r="Z1823" t="s">
        <v>790</v>
      </c>
    </row>
    <row r="1824" spans="1:26" hidden="1" x14ac:dyDescent="0.35">
      <c r="A1824">
        <v>348961426</v>
      </c>
      <c r="B1824" s="19">
        <v>44985</v>
      </c>
      <c r="C1824">
        <v>51781817</v>
      </c>
      <c r="D1824">
        <v>14737911</v>
      </c>
      <c r="E1824">
        <v>2241860</v>
      </c>
      <c r="F1824">
        <v>545181</v>
      </c>
      <c r="G1824">
        <v>-246836</v>
      </c>
      <c r="H1824" t="s">
        <v>22391</v>
      </c>
      <c r="I1824" t="s">
        <v>22392</v>
      </c>
      <c r="J1824" t="s">
        <v>22393</v>
      </c>
      <c r="K1824" t="s">
        <v>22394</v>
      </c>
      <c r="L1824" t="s">
        <v>18740</v>
      </c>
      <c r="M1824" t="s">
        <v>8492</v>
      </c>
      <c r="N1824" t="s">
        <v>22395</v>
      </c>
      <c r="O1824" t="s">
        <v>9833</v>
      </c>
      <c r="P1824" t="s">
        <v>22396</v>
      </c>
      <c r="Q1824" t="s">
        <v>8268</v>
      </c>
      <c r="R1824" t="s">
        <v>22397</v>
      </c>
      <c r="S1824" t="s">
        <v>22398</v>
      </c>
      <c r="T1824" t="s">
        <v>22399</v>
      </c>
      <c r="U1824" t="s">
        <v>22400</v>
      </c>
      <c r="V1824" t="s">
        <v>10</v>
      </c>
      <c r="W1824" t="s">
        <v>53</v>
      </c>
      <c r="X1824" t="s">
        <v>1749</v>
      </c>
      <c r="Y1824" t="s">
        <v>1484</v>
      </c>
      <c r="Z1824" t="s">
        <v>1677</v>
      </c>
    </row>
    <row r="1825" spans="1:26" hidden="1" x14ac:dyDescent="0.35">
      <c r="A1825">
        <v>824345490</v>
      </c>
      <c r="B1825" s="19">
        <v>44561</v>
      </c>
      <c r="C1825">
        <v>36134412</v>
      </c>
      <c r="D1825">
        <v>1121463</v>
      </c>
      <c r="E1825">
        <v>-52126</v>
      </c>
      <c r="F1825">
        <v>-74863</v>
      </c>
      <c r="G1825">
        <v>-72051</v>
      </c>
      <c r="H1825" t="s">
        <v>2146</v>
      </c>
      <c r="I1825" t="s">
        <v>22401</v>
      </c>
      <c r="J1825" t="s">
        <v>22402</v>
      </c>
      <c r="K1825" t="s">
        <v>12543</v>
      </c>
      <c r="L1825" t="s">
        <v>22403</v>
      </c>
      <c r="M1825" t="s">
        <v>22404</v>
      </c>
      <c r="N1825" t="s">
        <v>19839</v>
      </c>
      <c r="O1825" t="s">
        <v>22405</v>
      </c>
      <c r="P1825" t="s">
        <v>22406</v>
      </c>
      <c r="Q1825" t="s">
        <v>2853</v>
      </c>
      <c r="R1825" t="s">
        <v>22407</v>
      </c>
      <c r="S1825" t="s">
        <v>22408</v>
      </c>
      <c r="T1825" t="s">
        <v>22409</v>
      </c>
      <c r="U1825" t="s">
        <v>22410</v>
      </c>
      <c r="V1825" t="s">
        <v>10</v>
      </c>
      <c r="W1825" t="s">
        <v>53</v>
      </c>
      <c r="X1825" t="s">
        <v>1788</v>
      </c>
      <c r="Y1825" t="s">
        <v>1766</v>
      </c>
      <c r="Z1825" t="s">
        <v>1766</v>
      </c>
    </row>
    <row r="1826" spans="1:26" hidden="1" x14ac:dyDescent="0.35">
      <c r="A1826">
        <v>399319201</v>
      </c>
      <c r="B1826" s="19">
        <v>42004</v>
      </c>
      <c r="C1826">
        <v>108645986</v>
      </c>
      <c r="D1826">
        <v>22820867</v>
      </c>
      <c r="E1826">
        <v>3754474</v>
      </c>
      <c r="F1826">
        <v>3736122</v>
      </c>
      <c r="G1826">
        <v>0</v>
      </c>
      <c r="H1826" t="s">
        <v>49</v>
      </c>
      <c r="I1826" t="s">
        <v>22411</v>
      </c>
      <c r="J1826" t="s">
        <v>67</v>
      </c>
      <c r="K1826" t="s">
        <v>342</v>
      </c>
      <c r="L1826" t="s">
        <v>4575</v>
      </c>
      <c r="M1826" t="s">
        <v>49</v>
      </c>
      <c r="N1826" t="s">
        <v>4346</v>
      </c>
      <c r="O1826" t="s">
        <v>49</v>
      </c>
      <c r="P1826" t="s">
        <v>12632</v>
      </c>
      <c r="Q1826" t="s">
        <v>6493</v>
      </c>
      <c r="R1826" t="s">
        <v>15479</v>
      </c>
      <c r="S1826" t="s">
        <v>22412</v>
      </c>
      <c r="T1826" t="s">
        <v>22413</v>
      </c>
      <c r="U1826" t="s">
        <v>4205</v>
      </c>
      <c r="V1826" t="s">
        <v>10</v>
      </c>
      <c r="W1826" t="s">
        <v>53</v>
      </c>
      <c r="X1826" t="s">
        <v>1354</v>
      </c>
      <c r="Y1826" t="s">
        <v>1125</v>
      </c>
      <c r="Z1826" t="s">
        <v>1326</v>
      </c>
    </row>
    <row r="1827" spans="1:26" hidden="1" x14ac:dyDescent="0.35">
      <c r="A1827">
        <v>399319201</v>
      </c>
      <c r="B1827" s="19">
        <v>42735</v>
      </c>
      <c r="C1827">
        <v>109247923</v>
      </c>
      <c r="D1827">
        <v>19764338</v>
      </c>
      <c r="E1827">
        <v>200599</v>
      </c>
      <c r="F1827">
        <v>197634</v>
      </c>
      <c r="G1827">
        <v>0</v>
      </c>
      <c r="H1827" t="s">
        <v>49</v>
      </c>
      <c r="I1827" t="s">
        <v>22414</v>
      </c>
      <c r="J1827" t="s">
        <v>67</v>
      </c>
      <c r="K1827" t="s">
        <v>4603</v>
      </c>
      <c r="L1827" t="s">
        <v>22415</v>
      </c>
      <c r="M1827" t="s">
        <v>49</v>
      </c>
      <c r="N1827" t="s">
        <v>1907</v>
      </c>
      <c r="O1827" t="s">
        <v>49</v>
      </c>
      <c r="P1827" t="s">
        <v>17834</v>
      </c>
      <c r="Q1827" t="s">
        <v>10650</v>
      </c>
      <c r="R1827" t="s">
        <v>22416</v>
      </c>
      <c r="S1827" t="s">
        <v>22417</v>
      </c>
      <c r="T1827" t="s">
        <v>22418</v>
      </c>
      <c r="U1827" t="s">
        <v>22419</v>
      </c>
      <c r="V1827" t="s">
        <v>10</v>
      </c>
      <c r="W1827" t="s">
        <v>53</v>
      </c>
      <c r="X1827" t="s">
        <v>1354</v>
      </c>
      <c r="Y1827" t="s">
        <v>1125</v>
      </c>
      <c r="Z1827" t="s">
        <v>1326</v>
      </c>
    </row>
    <row r="1828" spans="1:26" hidden="1" x14ac:dyDescent="0.35">
      <c r="A1828">
        <v>399341304</v>
      </c>
      <c r="B1828" s="19">
        <v>43100</v>
      </c>
      <c r="C1828">
        <v>200931687</v>
      </c>
      <c r="D1828">
        <v>39214312</v>
      </c>
      <c r="E1828">
        <v>5182691</v>
      </c>
      <c r="F1828">
        <v>5237543</v>
      </c>
      <c r="G1828">
        <v>0</v>
      </c>
      <c r="H1828" t="s">
        <v>22420</v>
      </c>
      <c r="I1828" t="s">
        <v>22421</v>
      </c>
      <c r="J1828" t="s">
        <v>67</v>
      </c>
      <c r="K1828" t="s">
        <v>5996</v>
      </c>
      <c r="L1828" t="s">
        <v>17459</v>
      </c>
      <c r="M1828" t="s">
        <v>22422</v>
      </c>
      <c r="N1828" t="s">
        <v>5649</v>
      </c>
      <c r="O1828" t="s">
        <v>22423</v>
      </c>
      <c r="P1828" t="s">
        <v>206</v>
      </c>
      <c r="Q1828" t="s">
        <v>5066</v>
      </c>
      <c r="R1828" t="s">
        <v>22424</v>
      </c>
      <c r="S1828" t="s">
        <v>22425</v>
      </c>
      <c r="T1828" t="s">
        <v>22426</v>
      </c>
      <c r="U1828" t="s">
        <v>22427</v>
      </c>
      <c r="V1828" t="s">
        <v>10</v>
      </c>
      <c r="W1828" t="s">
        <v>53</v>
      </c>
      <c r="X1828" t="s">
        <v>1190</v>
      </c>
      <c r="Y1828" t="s">
        <v>1125</v>
      </c>
      <c r="Z1828" t="s">
        <v>1174</v>
      </c>
    </row>
    <row r="1829" spans="1:26" hidden="1" x14ac:dyDescent="0.35">
      <c r="A1829">
        <v>399366467</v>
      </c>
      <c r="B1829" s="19">
        <v>43465</v>
      </c>
      <c r="C1829">
        <v>203530658</v>
      </c>
      <c r="D1829">
        <v>19040884</v>
      </c>
      <c r="E1829">
        <v>5387907</v>
      </c>
      <c r="F1829">
        <v>5303747</v>
      </c>
      <c r="G1829">
        <v>0</v>
      </c>
      <c r="H1829" t="s">
        <v>22428</v>
      </c>
      <c r="I1829" t="s">
        <v>22429</v>
      </c>
      <c r="J1829" t="s">
        <v>67</v>
      </c>
      <c r="K1829" t="s">
        <v>4348</v>
      </c>
      <c r="L1829" t="s">
        <v>22430</v>
      </c>
      <c r="M1829" t="s">
        <v>16931</v>
      </c>
      <c r="N1829" t="s">
        <v>420</v>
      </c>
      <c r="O1829" t="s">
        <v>5011</v>
      </c>
      <c r="P1829" t="s">
        <v>22431</v>
      </c>
      <c r="Q1829" t="s">
        <v>1907</v>
      </c>
      <c r="R1829" t="s">
        <v>22432</v>
      </c>
      <c r="S1829" t="s">
        <v>7749</v>
      </c>
      <c r="T1829" t="s">
        <v>22433</v>
      </c>
      <c r="U1829" t="s">
        <v>22434</v>
      </c>
      <c r="V1829" t="s">
        <v>10</v>
      </c>
      <c r="W1829" t="s">
        <v>53</v>
      </c>
      <c r="X1829" t="s">
        <v>1165</v>
      </c>
      <c r="Y1829" t="s">
        <v>1125</v>
      </c>
      <c r="Z1829" t="s">
        <v>1163</v>
      </c>
    </row>
    <row r="1830" spans="1:26" hidden="1" x14ac:dyDescent="0.35">
      <c r="A1830">
        <v>399422195</v>
      </c>
      <c r="B1830" s="19">
        <v>42735</v>
      </c>
      <c r="C1830">
        <v>116608637</v>
      </c>
      <c r="D1830">
        <v>16370929</v>
      </c>
      <c r="E1830">
        <v>1728656</v>
      </c>
      <c r="F1830">
        <v>1731752</v>
      </c>
      <c r="G1830">
        <v>0</v>
      </c>
      <c r="H1830" t="s">
        <v>22435</v>
      </c>
      <c r="I1830" t="s">
        <v>22436</v>
      </c>
      <c r="J1830" t="s">
        <v>67</v>
      </c>
      <c r="K1830" t="s">
        <v>420</v>
      </c>
      <c r="L1830" t="s">
        <v>22437</v>
      </c>
      <c r="M1830" t="s">
        <v>15310</v>
      </c>
      <c r="N1830" t="s">
        <v>44</v>
      </c>
      <c r="O1830" t="s">
        <v>22438</v>
      </c>
      <c r="P1830" t="s">
        <v>287</v>
      </c>
      <c r="Q1830" t="s">
        <v>17187</v>
      </c>
      <c r="R1830" t="s">
        <v>22439</v>
      </c>
      <c r="S1830" t="s">
        <v>22440</v>
      </c>
      <c r="T1830" t="s">
        <v>22441</v>
      </c>
      <c r="U1830" t="s">
        <v>22442</v>
      </c>
      <c r="V1830" t="s">
        <v>10</v>
      </c>
      <c r="W1830" t="s">
        <v>53</v>
      </c>
      <c r="X1830" t="s">
        <v>1350</v>
      </c>
      <c r="Y1830" t="s">
        <v>1125</v>
      </c>
      <c r="Z1830" t="s">
        <v>1326</v>
      </c>
    </row>
    <row r="1831" spans="1:26" hidden="1" x14ac:dyDescent="0.35">
      <c r="A1831">
        <v>399422195</v>
      </c>
      <c r="B1831" s="19">
        <v>45291</v>
      </c>
      <c r="C1831">
        <v>160881550</v>
      </c>
      <c r="D1831">
        <v>17123766</v>
      </c>
      <c r="E1831">
        <v>1510815</v>
      </c>
      <c r="F1831">
        <v>1537302</v>
      </c>
      <c r="G1831">
        <v>0</v>
      </c>
      <c r="H1831" t="s">
        <v>6118</v>
      </c>
      <c r="I1831" t="s">
        <v>22443</v>
      </c>
      <c r="J1831" t="s">
        <v>67</v>
      </c>
      <c r="K1831" t="s">
        <v>4894</v>
      </c>
      <c r="L1831" t="s">
        <v>22444</v>
      </c>
      <c r="M1831" t="s">
        <v>22445</v>
      </c>
      <c r="N1831" t="s">
        <v>5616</v>
      </c>
      <c r="O1831" t="s">
        <v>49</v>
      </c>
      <c r="P1831" t="s">
        <v>4729</v>
      </c>
      <c r="Q1831" t="s">
        <v>7985</v>
      </c>
      <c r="R1831" t="s">
        <v>22446</v>
      </c>
      <c r="S1831" t="s">
        <v>22447</v>
      </c>
      <c r="T1831" t="s">
        <v>22448</v>
      </c>
      <c r="U1831" t="s">
        <v>13404</v>
      </c>
      <c r="V1831" t="s">
        <v>10</v>
      </c>
      <c r="W1831" t="s">
        <v>53</v>
      </c>
      <c r="X1831" t="s">
        <v>1350</v>
      </c>
      <c r="Y1831" t="s">
        <v>1125</v>
      </c>
      <c r="Z1831" t="s">
        <v>1326</v>
      </c>
    </row>
    <row r="1832" spans="1:26" hidden="1" x14ac:dyDescent="0.35">
      <c r="A1832">
        <v>511042368</v>
      </c>
      <c r="B1832" s="19">
        <v>45657</v>
      </c>
      <c r="C1832">
        <v>0</v>
      </c>
      <c r="D1832">
        <v>-165641000</v>
      </c>
      <c r="E1832">
        <v>25768000</v>
      </c>
      <c r="F1832">
        <v>30167000</v>
      </c>
      <c r="G1832">
        <v>-19951000</v>
      </c>
      <c r="H1832" t="s">
        <v>49</v>
      </c>
      <c r="I1832" t="s">
        <v>22449</v>
      </c>
      <c r="J1832" t="s">
        <v>7164</v>
      </c>
      <c r="K1832" t="s">
        <v>49</v>
      </c>
      <c r="L1832" t="s">
        <v>67</v>
      </c>
      <c r="M1832" t="s">
        <v>22450</v>
      </c>
      <c r="N1832" t="s">
        <v>67</v>
      </c>
      <c r="O1832" t="s">
        <v>49</v>
      </c>
      <c r="P1832" t="s">
        <v>22451</v>
      </c>
      <c r="Q1832" t="s">
        <v>22452</v>
      </c>
      <c r="R1832" t="s">
        <v>67</v>
      </c>
      <c r="S1832" t="s">
        <v>67</v>
      </c>
      <c r="T1832" t="s">
        <v>67</v>
      </c>
      <c r="U1832" t="s">
        <v>49</v>
      </c>
      <c r="V1832" t="s">
        <v>6692</v>
      </c>
      <c r="W1832" t="s">
        <v>53</v>
      </c>
      <c r="X1832" t="s">
        <v>889</v>
      </c>
      <c r="Y1832" t="s">
        <v>771</v>
      </c>
      <c r="Z1832" t="s">
        <v>881</v>
      </c>
    </row>
    <row r="1833" spans="1:26" hidden="1" x14ac:dyDescent="0.35">
      <c r="A1833">
        <v>423700970</v>
      </c>
      <c r="B1833" s="19">
        <v>43100</v>
      </c>
      <c r="C1833">
        <v>25393474</v>
      </c>
      <c r="D1833">
        <v>12934127</v>
      </c>
      <c r="E1833">
        <v>-365797</v>
      </c>
      <c r="F1833">
        <v>683084</v>
      </c>
      <c r="G1833">
        <v>443968</v>
      </c>
      <c r="H1833" t="s">
        <v>127</v>
      </c>
      <c r="I1833" t="s">
        <v>22453</v>
      </c>
      <c r="J1833" t="s">
        <v>22454</v>
      </c>
      <c r="K1833" t="s">
        <v>22455</v>
      </c>
      <c r="L1833" t="s">
        <v>22456</v>
      </c>
      <c r="M1833" t="s">
        <v>22457</v>
      </c>
      <c r="N1833" t="s">
        <v>22458</v>
      </c>
      <c r="O1833" t="s">
        <v>22459</v>
      </c>
      <c r="P1833" t="s">
        <v>22460</v>
      </c>
      <c r="Q1833" t="s">
        <v>22461</v>
      </c>
      <c r="R1833" t="s">
        <v>22462</v>
      </c>
      <c r="S1833" t="s">
        <v>22463</v>
      </c>
      <c r="T1833" t="s">
        <v>22464</v>
      </c>
      <c r="U1833" t="s">
        <v>22465</v>
      </c>
      <c r="V1833" t="s">
        <v>10</v>
      </c>
      <c r="W1833" t="s">
        <v>53</v>
      </c>
      <c r="X1833" t="s">
        <v>524</v>
      </c>
      <c r="Y1833" t="s">
        <v>509</v>
      </c>
      <c r="Z1833" t="s">
        <v>510</v>
      </c>
    </row>
    <row r="1834" spans="1:26" hidden="1" x14ac:dyDescent="0.35">
      <c r="A1834">
        <v>824265839</v>
      </c>
      <c r="B1834" s="19">
        <v>44561</v>
      </c>
      <c r="C1834">
        <v>42149817</v>
      </c>
      <c r="D1834">
        <v>15439335</v>
      </c>
      <c r="E1834">
        <v>1316631</v>
      </c>
      <c r="F1834">
        <v>923573</v>
      </c>
      <c r="G1834">
        <v>555977</v>
      </c>
      <c r="H1834" t="s">
        <v>22466</v>
      </c>
      <c r="I1834" t="s">
        <v>22467</v>
      </c>
      <c r="J1834" t="s">
        <v>22468</v>
      </c>
      <c r="K1834" t="s">
        <v>17530</v>
      </c>
      <c r="L1834" t="s">
        <v>22469</v>
      </c>
      <c r="M1834" t="s">
        <v>12541</v>
      </c>
      <c r="N1834" t="s">
        <v>20831</v>
      </c>
      <c r="O1834" t="s">
        <v>22470</v>
      </c>
      <c r="P1834" t="s">
        <v>22471</v>
      </c>
      <c r="Q1834" t="s">
        <v>3657</v>
      </c>
      <c r="R1834" t="s">
        <v>22472</v>
      </c>
      <c r="S1834" t="s">
        <v>187</v>
      </c>
      <c r="T1834" t="s">
        <v>11396</v>
      </c>
      <c r="U1834" t="s">
        <v>22473</v>
      </c>
      <c r="V1834" t="s">
        <v>10</v>
      </c>
      <c r="W1834" t="s">
        <v>53</v>
      </c>
      <c r="X1834" t="s">
        <v>692</v>
      </c>
      <c r="Y1834" t="s">
        <v>509</v>
      </c>
      <c r="Z1834" t="s">
        <v>666</v>
      </c>
    </row>
    <row r="1835" spans="1:26" hidden="1" x14ac:dyDescent="0.35">
      <c r="A1835">
        <v>846780088</v>
      </c>
      <c r="B1835" s="19">
        <v>45291</v>
      </c>
      <c r="C1835">
        <v>83145001</v>
      </c>
      <c r="D1835">
        <v>47802542</v>
      </c>
      <c r="E1835">
        <v>5780022</v>
      </c>
      <c r="F1835">
        <v>836539</v>
      </c>
      <c r="G1835">
        <v>0</v>
      </c>
      <c r="H1835" t="s">
        <v>12172</v>
      </c>
      <c r="I1835" t="s">
        <v>22474</v>
      </c>
      <c r="J1835" t="s">
        <v>14740</v>
      </c>
      <c r="K1835" t="s">
        <v>22475</v>
      </c>
      <c r="L1835" t="s">
        <v>14437</v>
      </c>
      <c r="M1835" t="s">
        <v>22476</v>
      </c>
      <c r="N1835" t="s">
        <v>22477</v>
      </c>
      <c r="O1835" t="s">
        <v>3593</v>
      </c>
      <c r="P1835" t="s">
        <v>22478</v>
      </c>
      <c r="Q1835" t="s">
        <v>22479</v>
      </c>
      <c r="R1835" t="s">
        <v>22480</v>
      </c>
      <c r="S1835" t="s">
        <v>22481</v>
      </c>
      <c r="T1835" t="s">
        <v>22482</v>
      </c>
      <c r="U1835" t="s">
        <v>22483</v>
      </c>
      <c r="V1835" t="s">
        <v>10</v>
      </c>
      <c r="W1835" t="s">
        <v>53</v>
      </c>
      <c r="X1835" t="s">
        <v>1148</v>
      </c>
      <c r="Y1835" t="s">
        <v>1125</v>
      </c>
      <c r="Z1835" t="s">
        <v>1126</v>
      </c>
    </row>
    <row r="1836" spans="1:26" hidden="1" x14ac:dyDescent="0.35">
      <c r="A1836">
        <v>347681074</v>
      </c>
      <c r="B1836" s="19">
        <v>44926</v>
      </c>
      <c r="C1836">
        <v>110915000</v>
      </c>
      <c r="D1836">
        <v>56837000</v>
      </c>
      <c r="E1836">
        <v>10773000</v>
      </c>
      <c r="F1836">
        <v>9585000</v>
      </c>
      <c r="G1836">
        <v>8274000</v>
      </c>
      <c r="H1836" t="s">
        <v>4146</v>
      </c>
      <c r="I1836" t="s">
        <v>22484</v>
      </c>
      <c r="J1836" t="s">
        <v>22485</v>
      </c>
      <c r="K1836" t="s">
        <v>22486</v>
      </c>
      <c r="L1836" t="s">
        <v>9264</v>
      </c>
      <c r="M1836" t="s">
        <v>9629</v>
      </c>
      <c r="N1836" t="s">
        <v>22487</v>
      </c>
      <c r="O1836" t="s">
        <v>6507</v>
      </c>
      <c r="P1836" t="s">
        <v>22488</v>
      </c>
      <c r="Q1836" t="s">
        <v>22489</v>
      </c>
      <c r="R1836" t="s">
        <v>22490</v>
      </c>
      <c r="S1836" t="s">
        <v>22491</v>
      </c>
      <c r="T1836" t="s">
        <v>22492</v>
      </c>
      <c r="U1836" t="s">
        <v>22493</v>
      </c>
      <c r="V1836" t="s">
        <v>10</v>
      </c>
      <c r="W1836" t="s">
        <v>53</v>
      </c>
      <c r="X1836" t="s">
        <v>1452</v>
      </c>
      <c r="Y1836" t="s">
        <v>1389</v>
      </c>
      <c r="Z1836" t="s">
        <v>1446</v>
      </c>
    </row>
    <row r="1837" spans="1:26" hidden="1" x14ac:dyDescent="0.35">
      <c r="A1837">
        <v>347714388</v>
      </c>
      <c r="B1837" s="19">
        <v>43465</v>
      </c>
      <c r="C1837">
        <v>21163752</v>
      </c>
      <c r="D1837">
        <v>8586961</v>
      </c>
      <c r="E1837">
        <v>358118</v>
      </c>
      <c r="F1837">
        <v>-37760</v>
      </c>
      <c r="G1837">
        <v>21037</v>
      </c>
      <c r="H1837" t="s">
        <v>22494</v>
      </c>
      <c r="I1837" t="s">
        <v>22495</v>
      </c>
      <c r="J1837" t="s">
        <v>22496</v>
      </c>
      <c r="K1837" t="s">
        <v>22497</v>
      </c>
      <c r="L1837" t="s">
        <v>22498</v>
      </c>
      <c r="M1837" t="s">
        <v>4536</v>
      </c>
      <c r="N1837" t="s">
        <v>8047</v>
      </c>
      <c r="O1837" t="s">
        <v>11590</v>
      </c>
      <c r="P1837" t="s">
        <v>22499</v>
      </c>
      <c r="Q1837" t="s">
        <v>22500</v>
      </c>
      <c r="R1837" t="s">
        <v>22501</v>
      </c>
      <c r="S1837" t="s">
        <v>22502</v>
      </c>
      <c r="T1837" t="s">
        <v>6845</v>
      </c>
      <c r="U1837" t="s">
        <v>22503</v>
      </c>
      <c r="V1837" t="s">
        <v>10</v>
      </c>
      <c r="W1837" t="s">
        <v>53</v>
      </c>
      <c r="X1837" t="s">
        <v>1553</v>
      </c>
      <c r="Y1837" t="s">
        <v>1484</v>
      </c>
      <c r="Z1837" t="s">
        <v>1485</v>
      </c>
    </row>
    <row r="1838" spans="1:26" hidden="1" x14ac:dyDescent="0.35">
      <c r="A1838">
        <v>775586811</v>
      </c>
      <c r="B1838" s="19">
        <v>44196</v>
      </c>
      <c r="C1838">
        <v>76667606</v>
      </c>
      <c r="D1838">
        <v>21113457</v>
      </c>
      <c r="E1838">
        <v>3231462</v>
      </c>
      <c r="F1838">
        <v>2888967</v>
      </c>
      <c r="G1838">
        <v>9451820</v>
      </c>
      <c r="H1838" t="s">
        <v>22504</v>
      </c>
      <c r="I1838" t="s">
        <v>22505</v>
      </c>
      <c r="J1838" t="s">
        <v>22506</v>
      </c>
      <c r="K1838" t="s">
        <v>22507</v>
      </c>
      <c r="L1838" t="s">
        <v>22508</v>
      </c>
      <c r="M1838" t="s">
        <v>13622</v>
      </c>
      <c r="N1838" t="s">
        <v>5641</v>
      </c>
      <c r="O1838" t="s">
        <v>22509</v>
      </c>
      <c r="P1838" t="s">
        <v>22510</v>
      </c>
      <c r="Q1838" t="s">
        <v>22511</v>
      </c>
      <c r="R1838" t="s">
        <v>22512</v>
      </c>
      <c r="S1838" t="s">
        <v>22513</v>
      </c>
      <c r="T1838" t="s">
        <v>22514</v>
      </c>
      <c r="U1838" t="s">
        <v>22515</v>
      </c>
      <c r="V1838" t="s">
        <v>10</v>
      </c>
      <c r="W1838" t="s">
        <v>53</v>
      </c>
      <c r="X1838" t="s">
        <v>516</v>
      </c>
      <c r="Y1838" t="s">
        <v>509</v>
      </c>
      <c r="Z1838" t="s">
        <v>510</v>
      </c>
    </row>
    <row r="1839" spans="1:26" hidden="1" x14ac:dyDescent="0.35">
      <c r="A1839">
        <v>775609290</v>
      </c>
      <c r="B1839" s="19">
        <v>44196</v>
      </c>
      <c r="C1839">
        <v>110188692</v>
      </c>
      <c r="D1839">
        <v>59105968</v>
      </c>
      <c r="E1839">
        <v>6285998</v>
      </c>
      <c r="F1839">
        <v>1601119</v>
      </c>
      <c r="G1839">
        <v>2906438</v>
      </c>
      <c r="H1839" t="s">
        <v>22516</v>
      </c>
      <c r="I1839" t="s">
        <v>22517</v>
      </c>
      <c r="J1839" t="s">
        <v>22518</v>
      </c>
      <c r="K1839" t="s">
        <v>22519</v>
      </c>
      <c r="L1839" t="s">
        <v>22520</v>
      </c>
      <c r="M1839" t="s">
        <v>22521</v>
      </c>
      <c r="N1839" t="s">
        <v>344</v>
      </c>
      <c r="O1839" t="s">
        <v>2215</v>
      </c>
      <c r="P1839" t="s">
        <v>22522</v>
      </c>
      <c r="Q1839" t="s">
        <v>18082</v>
      </c>
      <c r="R1839" t="s">
        <v>22523</v>
      </c>
      <c r="S1839" t="s">
        <v>22524</v>
      </c>
      <c r="T1839" t="s">
        <v>18466</v>
      </c>
      <c r="U1839" t="s">
        <v>22525</v>
      </c>
      <c r="V1839" t="s">
        <v>10</v>
      </c>
      <c r="W1839" t="s">
        <v>53</v>
      </c>
      <c r="X1839" t="s">
        <v>1012</v>
      </c>
      <c r="Y1839" t="s">
        <v>1001</v>
      </c>
      <c r="Z1839" t="s">
        <v>1008</v>
      </c>
    </row>
    <row r="1840" spans="1:26" hidden="1" x14ac:dyDescent="0.35">
      <c r="A1840">
        <v>775611924</v>
      </c>
      <c r="B1840" s="19">
        <v>44926</v>
      </c>
      <c r="C1840">
        <v>284102917</v>
      </c>
      <c r="D1840">
        <v>27740398</v>
      </c>
      <c r="E1840">
        <v>22830895</v>
      </c>
      <c r="F1840">
        <v>16754246</v>
      </c>
      <c r="G1840">
        <v>12506350</v>
      </c>
      <c r="H1840" t="s">
        <v>22526</v>
      </c>
      <c r="I1840" t="s">
        <v>22527</v>
      </c>
      <c r="J1840" t="s">
        <v>4684</v>
      </c>
      <c r="K1840" t="s">
        <v>22528</v>
      </c>
      <c r="L1840" t="s">
        <v>22529</v>
      </c>
      <c r="M1840" t="s">
        <v>22530</v>
      </c>
      <c r="N1840" t="s">
        <v>22531</v>
      </c>
      <c r="O1840" t="s">
        <v>22532</v>
      </c>
      <c r="P1840" t="s">
        <v>22533</v>
      </c>
      <c r="Q1840" t="s">
        <v>22534</v>
      </c>
      <c r="R1840" t="s">
        <v>22535</v>
      </c>
      <c r="S1840" t="s">
        <v>22536</v>
      </c>
      <c r="T1840" t="s">
        <v>22537</v>
      </c>
      <c r="U1840" t="s">
        <v>22538</v>
      </c>
      <c r="V1840" t="s">
        <v>10</v>
      </c>
      <c r="W1840" t="s">
        <v>53</v>
      </c>
      <c r="X1840" t="s">
        <v>803</v>
      </c>
      <c r="Y1840" t="s">
        <v>771</v>
      </c>
      <c r="Z1840" t="s">
        <v>799</v>
      </c>
    </row>
    <row r="1841" spans="1:26" hidden="1" x14ac:dyDescent="0.35">
      <c r="A1841">
        <v>423068303</v>
      </c>
      <c r="B1841" s="19">
        <v>43465</v>
      </c>
      <c r="C1841">
        <v>70490289</v>
      </c>
      <c r="D1841">
        <v>42284108</v>
      </c>
      <c r="E1841">
        <v>715188</v>
      </c>
      <c r="F1841">
        <v>-779294</v>
      </c>
      <c r="G1841">
        <v>-2484069</v>
      </c>
      <c r="H1841" t="s">
        <v>22539</v>
      </c>
      <c r="I1841" t="s">
        <v>22540</v>
      </c>
      <c r="J1841" t="s">
        <v>22541</v>
      </c>
      <c r="K1841" t="s">
        <v>22542</v>
      </c>
      <c r="L1841" t="s">
        <v>22543</v>
      </c>
      <c r="M1841" t="s">
        <v>22544</v>
      </c>
      <c r="N1841" t="s">
        <v>5261</v>
      </c>
      <c r="O1841" t="s">
        <v>22545</v>
      </c>
      <c r="P1841" t="s">
        <v>22546</v>
      </c>
      <c r="Q1841" t="s">
        <v>5172</v>
      </c>
      <c r="R1841" t="s">
        <v>22547</v>
      </c>
      <c r="S1841" t="s">
        <v>14046</v>
      </c>
      <c r="T1841" t="s">
        <v>22548</v>
      </c>
      <c r="U1841" t="s">
        <v>22549</v>
      </c>
      <c r="V1841" t="s">
        <v>10</v>
      </c>
      <c r="W1841" t="s">
        <v>53</v>
      </c>
      <c r="X1841" t="s">
        <v>1049</v>
      </c>
      <c r="Y1841" t="s">
        <v>1001</v>
      </c>
      <c r="Z1841" t="s">
        <v>1037</v>
      </c>
    </row>
    <row r="1842" spans="1:26" hidden="1" x14ac:dyDescent="0.35">
      <c r="A1842">
        <v>344188271</v>
      </c>
      <c r="B1842" s="19">
        <v>43646</v>
      </c>
      <c r="C1842">
        <v>35479474</v>
      </c>
      <c r="D1842">
        <v>4449056</v>
      </c>
      <c r="E1842">
        <v>1254665</v>
      </c>
      <c r="F1842">
        <v>415841</v>
      </c>
      <c r="G1842">
        <v>324076</v>
      </c>
      <c r="H1842" t="s">
        <v>22550</v>
      </c>
      <c r="I1842" t="s">
        <v>22551</v>
      </c>
      <c r="J1842" t="s">
        <v>22552</v>
      </c>
      <c r="K1842" t="s">
        <v>22553</v>
      </c>
      <c r="L1842" t="s">
        <v>22554</v>
      </c>
      <c r="M1842" t="s">
        <v>22555</v>
      </c>
      <c r="N1842" t="s">
        <v>22556</v>
      </c>
      <c r="O1842" t="s">
        <v>22557</v>
      </c>
      <c r="P1842" t="s">
        <v>18362</v>
      </c>
      <c r="Q1842" t="s">
        <v>10049</v>
      </c>
      <c r="R1842" t="s">
        <v>22558</v>
      </c>
      <c r="S1842" t="s">
        <v>22559</v>
      </c>
      <c r="T1842" t="s">
        <v>22560</v>
      </c>
      <c r="U1842" t="s">
        <v>22561</v>
      </c>
      <c r="V1842" t="s">
        <v>10</v>
      </c>
      <c r="W1842" t="s">
        <v>53</v>
      </c>
      <c r="X1842" t="s">
        <v>1814</v>
      </c>
      <c r="Y1842" t="s">
        <v>1803</v>
      </c>
      <c r="Z1842" t="s">
        <v>1804</v>
      </c>
    </row>
    <row r="1843" spans="1:26" hidden="1" x14ac:dyDescent="0.35">
      <c r="A1843">
        <v>344270210</v>
      </c>
      <c r="B1843" s="19">
        <v>43830</v>
      </c>
      <c r="C1843">
        <v>26765283</v>
      </c>
      <c r="D1843">
        <v>13094072</v>
      </c>
      <c r="E1843">
        <v>1997956</v>
      </c>
      <c r="F1843">
        <v>420639</v>
      </c>
      <c r="G1843">
        <v>-598496</v>
      </c>
      <c r="H1843" t="s">
        <v>22562</v>
      </c>
      <c r="I1843" t="s">
        <v>22563</v>
      </c>
      <c r="J1843" t="s">
        <v>22564</v>
      </c>
      <c r="K1843" t="s">
        <v>22565</v>
      </c>
      <c r="L1843" t="s">
        <v>22566</v>
      </c>
      <c r="M1843" t="s">
        <v>7700</v>
      </c>
      <c r="N1843" t="s">
        <v>22567</v>
      </c>
      <c r="O1843" t="s">
        <v>10387</v>
      </c>
      <c r="P1843" t="s">
        <v>22568</v>
      </c>
      <c r="Q1843" t="s">
        <v>5510</v>
      </c>
      <c r="R1843" t="s">
        <v>22569</v>
      </c>
      <c r="S1843" t="s">
        <v>19854</v>
      </c>
      <c r="T1843" t="s">
        <v>22570</v>
      </c>
      <c r="U1843" t="s">
        <v>22571</v>
      </c>
      <c r="V1843" t="s">
        <v>10</v>
      </c>
      <c r="W1843" t="s">
        <v>53</v>
      </c>
      <c r="X1843" t="s">
        <v>1118</v>
      </c>
      <c r="Y1843" t="s">
        <v>1001</v>
      </c>
      <c r="Z1843" t="s">
        <v>1052</v>
      </c>
    </row>
    <row r="1844" spans="1:26" hidden="1" x14ac:dyDescent="0.35">
      <c r="A1844">
        <v>6380042</v>
      </c>
      <c r="B1844" s="19">
        <v>44926</v>
      </c>
      <c r="C1844">
        <v>62931772</v>
      </c>
      <c r="D1844">
        <v>51327069</v>
      </c>
      <c r="E1844">
        <v>18445453</v>
      </c>
      <c r="F1844">
        <v>15174465</v>
      </c>
      <c r="G1844">
        <v>11133844</v>
      </c>
      <c r="H1844" t="s">
        <v>19189</v>
      </c>
      <c r="I1844" t="s">
        <v>22572</v>
      </c>
      <c r="J1844" t="s">
        <v>22573</v>
      </c>
      <c r="K1844" t="s">
        <v>22574</v>
      </c>
      <c r="L1844" t="s">
        <v>22575</v>
      </c>
      <c r="M1844" t="s">
        <v>255</v>
      </c>
      <c r="N1844" t="s">
        <v>22576</v>
      </c>
      <c r="O1844" t="s">
        <v>3510</v>
      </c>
      <c r="P1844" t="s">
        <v>22577</v>
      </c>
      <c r="Q1844" t="s">
        <v>4625</v>
      </c>
      <c r="R1844" t="s">
        <v>22578</v>
      </c>
      <c r="S1844" t="s">
        <v>22579</v>
      </c>
      <c r="T1844" t="s">
        <v>22580</v>
      </c>
      <c r="U1844" t="s">
        <v>22581</v>
      </c>
      <c r="V1844" t="s">
        <v>10</v>
      </c>
      <c r="W1844" t="s">
        <v>53</v>
      </c>
      <c r="X1844" t="s">
        <v>518</v>
      </c>
      <c r="Y1844" t="s">
        <v>509</v>
      </c>
      <c r="Z1844" t="s">
        <v>510</v>
      </c>
    </row>
    <row r="1845" spans="1:26" hidden="1" x14ac:dyDescent="0.35">
      <c r="A1845">
        <v>344603006</v>
      </c>
      <c r="B1845" s="19">
        <v>43830</v>
      </c>
      <c r="C1845">
        <v>311477472</v>
      </c>
      <c r="D1845">
        <v>57618590</v>
      </c>
      <c r="E1845">
        <v>-17063990</v>
      </c>
      <c r="F1845">
        <v>-18021091</v>
      </c>
      <c r="G1845">
        <v>-18108069</v>
      </c>
      <c r="H1845" t="s">
        <v>22582</v>
      </c>
      <c r="I1845" t="s">
        <v>22583</v>
      </c>
      <c r="J1845" t="s">
        <v>22584</v>
      </c>
      <c r="K1845" t="s">
        <v>22585</v>
      </c>
      <c r="L1845" t="s">
        <v>22586</v>
      </c>
      <c r="M1845" t="s">
        <v>22587</v>
      </c>
      <c r="N1845" t="s">
        <v>22588</v>
      </c>
      <c r="O1845" t="s">
        <v>22589</v>
      </c>
      <c r="P1845" t="s">
        <v>22590</v>
      </c>
      <c r="Q1845" t="s">
        <v>22591</v>
      </c>
      <c r="R1845" t="s">
        <v>22592</v>
      </c>
      <c r="S1845" t="s">
        <v>22593</v>
      </c>
      <c r="T1845" t="s">
        <v>22594</v>
      </c>
      <c r="U1845" t="s">
        <v>22595</v>
      </c>
      <c r="V1845" t="s">
        <v>10</v>
      </c>
      <c r="W1845" t="s">
        <v>53</v>
      </c>
      <c r="X1845" t="s">
        <v>1765</v>
      </c>
      <c r="Y1845" t="s">
        <v>1766</v>
      </c>
      <c r="Z1845" t="s">
        <v>1766</v>
      </c>
    </row>
    <row r="1846" spans="1:26" hidden="1" x14ac:dyDescent="0.35">
      <c r="A1846">
        <v>344603006</v>
      </c>
      <c r="B1846" s="19">
        <v>44926</v>
      </c>
      <c r="C1846">
        <v>331925328</v>
      </c>
      <c r="D1846">
        <v>72245035</v>
      </c>
      <c r="E1846">
        <v>-5837616</v>
      </c>
      <c r="F1846">
        <v>-9640673</v>
      </c>
      <c r="G1846">
        <v>-10333542</v>
      </c>
      <c r="H1846" t="s">
        <v>22596</v>
      </c>
      <c r="I1846" t="s">
        <v>22597</v>
      </c>
      <c r="J1846" t="s">
        <v>22598</v>
      </c>
      <c r="K1846" t="s">
        <v>22599</v>
      </c>
      <c r="L1846" t="s">
        <v>22600</v>
      </c>
      <c r="M1846" t="s">
        <v>22601</v>
      </c>
      <c r="N1846" t="s">
        <v>22602</v>
      </c>
      <c r="O1846" t="s">
        <v>22603</v>
      </c>
      <c r="P1846" t="s">
        <v>22604</v>
      </c>
      <c r="Q1846" t="s">
        <v>22605</v>
      </c>
      <c r="R1846" t="s">
        <v>22606</v>
      </c>
      <c r="S1846" t="s">
        <v>22607</v>
      </c>
      <c r="T1846" t="s">
        <v>22608</v>
      </c>
      <c r="U1846" t="s">
        <v>22609</v>
      </c>
      <c r="V1846" t="s">
        <v>10</v>
      </c>
      <c r="W1846" t="s">
        <v>53</v>
      </c>
      <c r="X1846" t="s">
        <v>1765</v>
      </c>
      <c r="Y1846" t="s">
        <v>1766</v>
      </c>
      <c r="Z1846" t="s">
        <v>1766</v>
      </c>
    </row>
    <row r="1847" spans="1:26" hidden="1" x14ac:dyDescent="0.35">
      <c r="A1847">
        <v>344770870</v>
      </c>
      <c r="B1847" s="19">
        <v>44469</v>
      </c>
      <c r="C1847">
        <v>122632747</v>
      </c>
      <c r="D1847">
        <v>67628501</v>
      </c>
      <c r="E1847">
        <v>23462422</v>
      </c>
      <c r="F1847">
        <v>19974967</v>
      </c>
      <c r="G1847">
        <v>13971303</v>
      </c>
      <c r="H1847" t="s">
        <v>22610</v>
      </c>
      <c r="I1847" t="s">
        <v>22611</v>
      </c>
      <c r="J1847" t="s">
        <v>22612</v>
      </c>
      <c r="K1847" t="s">
        <v>18857</v>
      </c>
      <c r="L1847" t="s">
        <v>22613</v>
      </c>
      <c r="M1847" t="s">
        <v>133</v>
      </c>
      <c r="N1847" t="s">
        <v>22614</v>
      </c>
      <c r="O1847" t="s">
        <v>4700</v>
      </c>
      <c r="P1847" t="s">
        <v>22615</v>
      </c>
      <c r="Q1847" t="s">
        <v>6398</v>
      </c>
      <c r="R1847" t="s">
        <v>22616</v>
      </c>
      <c r="S1847" t="s">
        <v>22617</v>
      </c>
      <c r="T1847" t="s">
        <v>22618</v>
      </c>
      <c r="U1847" t="s">
        <v>22619</v>
      </c>
      <c r="V1847" t="s">
        <v>10</v>
      </c>
      <c r="W1847" t="s">
        <v>53</v>
      </c>
      <c r="X1847" t="s">
        <v>537</v>
      </c>
      <c r="Y1847" t="s">
        <v>509</v>
      </c>
      <c r="Z1847" t="s">
        <v>529</v>
      </c>
    </row>
    <row r="1848" spans="1:26" hidden="1" x14ac:dyDescent="0.35">
      <c r="A1848">
        <v>350063384</v>
      </c>
      <c r="B1848" s="19">
        <v>45291</v>
      </c>
      <c r="C1848">
        <v>803950744</v>
      </c>
      <c r="D1848">
        <v>312377040</v>
      </c>
      <c r="E1848">
        <v>48748682</v>
      </c>
      <c r="F1848">
        <v>14419289</v>
      </c>
      <c r="G1848">
        <v>18621820</v>
      </c>
      <c r="H1848" t="s">
        <v>3755</v>
      </c>
      <c r="I1848" t="s">
        <v>22620</v>
      </c>
      <c r="J1848" t="s">
        <v>22621</v>
      </c>
      <c r="K1848" t="s">
        <v>22622</v>
      </c>
      <c r="L1848" t="s">
        <v>22623</v>
      </c>
      <c r="M1848" t="s">
        <v>22624</v>
      </c>
      <c r="N1848" t="s">
        <v>22625</v>
      </c>
      <c r="O1848" t="s">
        <v>222</v>
      </c>
      <c r="P1848" t="s">
        <v>22626</v>
      </c>
      <c r="Q1848" t="s">
        <v>22627</v>
      </c>
      <c r="R1848" t="s">
        <v>22628</v>
      </c>
      <c r="S1848" t="s">
        <v>12876</v>
      </c>
      <c r="T1848" t="s">
        <v>9260</v>
      </c>
      <c r="U1848" t="s">
        <v>22629</v>
      </c>
      <c r="V1848" t="s">
        <v>10</v>
      </c>
      <c r="W1848" t="s">
        <v>53</v>
      </c>
      <c r="X1848" t="s">
        <v>1328</v>
      </c>
      <c r="Y1848" t="s">
        <v>1125</v>
      </c>
      <c r="Z1848" t="s">
        <v>1326</v>
      </c>
    </row>
    <row r="1849" spans="1:26" hidden="1" x14ac:dyDescent="0.35">
      <c r="A1849">
        <v>95650529</v>
      </c>
      <c r="B1849" s="19">
        <v>45747</v>
      </c>
      <c r="C1849">
        <v>33010000</v>
      </c>
      <c r="D1849">
        <v>5970000</v>
      </c>
      <c r="E1849">
        <v>1610000</v>
      </c>
      <c r="F1849">
        <v>1580000</v>
      </c>
      <c r="G1849">
        <v>910000</v>
      </c>
      <c r="H1849" t="s">
        <v>49</v>
      </c>
      <c r="I1849" t="s">
        <v>22630</v>
      </c>
      <c r="J1849" t="s">
        <v>17296</v>
      </c>
      <c r="K1849" t="s">
        <v>16371</v>
      </c>
      <c r="L1849" t="s">
        <v>22631</v>
      </c>
      <c r="M1849" t="s">
        <v>22632</v>
      </c>
      <c r="N1849" t="s">
        <v>14333</v>
      </c>
      <c r="O1849" t="s">
        <v>49</v>
      </c>
      <c r="P1849" t="s">
        <v>19599</v>
      </c>
      <c r="Q1849" t="s">
        <v>22633</v>
      </c>
      <c r="R1849" t="s">
        <v>22634</v>
      </c>
      <c r="S1849" t="s">
        <v>22635</v>
      </c>
      <c r="T1849" t="s">
        <v>22636</v>
      </c>
      <c r="U1849" t="s">
        <v>22637</v>
      </c>
      <c r="V1849" t="s">
        <v>10</v>
      </c>
      <c r="W1849" t="s">
        <v>53</v>
      </c>
      <c r="X1849" t="s">
        <v>847</v>
      </c>
      <c r="Y1849" t="s">
        <v>771</v>
      </c>
      <c r="Z1849" t="s">
        <v>799</v>
      </c>
    </row>
    <row r="1850" spans="1:26" hidden="1" x14ac:dyDescent="0.35">
      <c r="A1850">
        <v>300747029</v>
      </c>
      <c r="B1850" s="19">
        <v>45291</v>
      </c>
      <c r="C1850">
        <v>33443186</v>
      </c>
      <c r="D1850">
        <v>10940501</v>
      </c>
      <c r="E1850">
        <v>-1315252</v>
      </c>
      <c r="F1850">
        <v>-2137394</v>
      </c>
      <c r="G1850">
        <v>-2138933</v>
      </c>
      <c r="H1850" t="s">
        <v>22638</v>
      </c>
      <c r="I1850" t="s">
        <v>22639</v>
      </c>
      <c r="J1850" t="s">
        <v>22640</v>
      </c>
      <c r="K1850" t="s">
        <v>22641</v>
      </c>
      <c r="L1850" t="s">
        <v>22642</v>
      </c>
      <c r="M1850" t="s">
        <v>22643</v>
      </c>
      <c r="N1850" t="s">
        <v>22644</v>
      </c>
      <c r="O1850" t="s">
        <v>22645</v>
      </c>
      <c r="P1850" t="s">
        <v>22646</v>
      </c>
      <c r="Q1850" t="s">
        <v>22647</v>
      </c>
      <c r="R1850" t="s">
        <v>22648</v>
      </c>
      <c r="S1850" t="s">
        <v>22649</v>
      </c>
      <c r="T1850" t="s">
        <v>10107</v>
      </c>
      <c r="U1850" t="s">
        <v>13999</v>
      </c>
      <c r="V1850" t="s">
        <v>10</v>
      </c>
      <c r="W1850" t="s">
        <v>53</v>
      </c>
      <c r="X1850" t="s">
        <v>1543</v>
      </c>
      <c r="Y1850" t="s">
        <v>1484</v>
      </c>
      <c r="Z1850" t="s">
        <v>1485</v>
      </c>
    </row>
    <row r="1851" spans="1:26" hidden="1" x14ac:dyDescent="0.35">
      <c r="A1851">
        <v>525361465</v>
      </c>
      <c r="B1851" s="19">
        <v>43890</v>
      </c>
      <c r="C1851">
        <v>140186027</v>
      </c>
      <c r="D1851">
        <v>51681159</v>
      </c>
      <c r="E1851">
        <v>1496624</v>
      </c>
      <c r="F1851">
        <v>886344</v>
      </c>
      <c r="G1851">
        <v>635485</v>
      </c>
      <c r="H1851" t="s">
        <v>22650</v>
      </c>
      <c r="I1851" t="s">
        <v>22651</v>
      </c>
      <c r="J1851" t="s">
        <v>22652</v>
      </c>
      <c r="K1851" t="s">
        <v>22653</v>
      </c>
      <c r="L1851" t="s">
        <v>22654</v>
      </c>
      <c r="M1851" t="s">
        <v>4901</v>
      </c>
      <c r="N1851" t="s">
        <v>5080</v>
      </c>
      <c r="O1851" t="s">
        <v>22655</v>
      </c>
      <c r="P1851" t="s">
        <v>14689</v>
      </c>
      <c r="Q1851" t="s">
        <v>22656</v>
      </c>
      <c r="R1851" t="s">
        <v>22657</v>
      </c>
      <c r="S1851" t="s">
        <v>22658</v>
      </c>
      <c r="T1851" t="s">
        <v>9520</v>
      </c>
      <c r="U1851" t="s">
        <v>22659</v>
      </c>
      <c r="V1851" t="s">
        <v>10</v>
      </c>
      <c r="W1851" t="s">
        <v>53</v>
      </c>
      <c r="X1851" t="s">
        <v>676</v>
      </c>
      <c r="Y1851" t="s">
        <v>509</v>
      </c>
      <c r="Z1851" t="s">
        <v>666</v>
      </c>
    </row>
    <row r="1852" spans="1:26" hidden="1" x14ac:dyDescent="0.35">
      <c r="A1852">
        <v>778554881</v>
      </c>
      <c r="B1852" s="19">
        <v>42582</v>
      </c>
      <c r="C1852">
        <v>31723163</v>
      </c>
      <c r="D1852">
        <v>6461790</v>
      </c>
      <c r="E1852">
        <v>1211992</v>
      </c>
      <c r="F1852">
        <v>530625</v>
      </c>
      <c r="G1852">
        <v>1154981</v>
      </c>
      <c r="H1852" t="s">
        <v>22660</v>
      </c>
      <c r="I1852" t="s">
        <v>22661</v>
      </c>
      <c r="J1852" t="s">
        <v>22662</v>
      </c>
      <c r="K1852" t="s">
        <v>22663</v>
      </c>
      <c r="L1852" t="s">
        <v>22664</v>
      </c>
      <c r="M1852" t="s">
        <v>22665</v>
      </c>
      <c r="N1852" t="s">
        <v>11528</v>
      </c>
      <c r="O1852" t="s">
        <v>2215</v>
      </c>
      <c r="P1852" t="s">
        <v>22666</v>
      </c>
      <c r="Q1852" t="s">
        <v>8589</v>
      </c>
      <c r="R1852" t="s">
        <v>22667</v>
      </c>
      <c r="S1852" t="s">
        <v>22668</v>
      </c>
      <c r="T1852" t="s">
        <v>22669</v>
      </c>
      <c r="U1852" t="s">
        <v>22670</v>
      </c>
      <c r="V1852" t="s">
        <v>10</v>
      </c>
      <c r="W1852" t="s">
        <v>53</v>
      </c>
      <c r="X1852" t="s">
        <v>998</v>
      </c>
      <c r="Y1852" t="s">
        <v>771</v>
      </c>
      <c r="Z1852" t="s">
        <v>960</v>
      </c>
    </row>
    <row r="1853" spans="1:26" hidden="1" x14ac:dyDescent="0.35">
      <c r="A1853">
        <v>351119482</v>
      </c>
      <c r="B1853" s="19">
        <v>44561</v>
      </c>
      <c r="C1853">
        <v>43777823</v>
      </c>
      <c r="D1853">
        <v>16959586</v>
      </c>
      <c r="E1853">
        <v>1909595</v>
      </c>
      <c r="F1853">
        <v>1010319</v>
      </c>
      <c r="G1853">
        <v>454933</v>
      </c>
      <c r="H1853" t="s">
        <v>22671</v>
      </c>
      <c r="I1853" t="s">
        <v>22672</v>
      </c>
      <c r="J1853" t="s">
        <v>14360</v>
      </c>
      <c r="K1853" t="s">
        <v>22673</v>
      </c>
      <c r="L1853" t="s">
        <v>22674</v>
      </c>
      <c r="M1853" t="s">
        <v>22675</v>
      </c>
      <c r="N1853" t="s">
        <v>15019</v>
      </c>
      <c r="O1853" t="s">
        <v>22676</v>
      </c>
      <c r="P1853" t="s">
        <v>18850</v>
      </c>
      <c r="Q1853" t="s">
        <v>16718</v>
      </c>
      <c r="R1853" t="s">
        <v>6039</v>
      </c>
      <c r="S1853" t="s">
        <v>22677</v>
      </c>
      <c r="T1853" t="s">
        <v>19451</v>
      </c>
      <c r="U1853" t="s">
        <v>22678</v>
      </c>
      <c r="V1853" t="s">
        <v>10</v>
      </c>
      <c r="W1853" t="s">
        <v>53</v>
      </c>
      <c r="X1853" t="s">
        <v>1298</v>
      </c>
      <c r="Y1853" t="s">
        <v>1125</v>
      </c>
      <c r="Z1853" t="s">
        <v>1174</v>
      </c>
    </row>
    <row r="1854" spans="1:26" hidden="1" x14ac:dyDescent="0.35">
      <c r="A1854">
        <v>778655803</v>
      </c>
      <c r="B1854" s="19">
        <v>44561</v>
      </c>
      <c r="C1854">
        <v>51149104</v>
      </c>
      <c r="D1854">
        <v>17097428</v>
      </c>
      <c r="E1854">
        <v>4215509</v>
      </c>
      <c r="F1854">
        <v>3768722</v>
      </c>
      <c r="G1854">
        <v>3162582</v>
      </c>
      <c r="H1854" t="s">
        <v>22679</v>
      </c>
      <c r="I1854" t="s">
        <v>22680</v>
      </c>
      <c r="J1854" t="s">
        <v>22681</v>
      </c>
      <c r="K1854" t="s">
        <v>22682</v>
      </c>
      <c r="L1854" t="s">
        <v>22683</v>
      </c>
      <c r="M1854" t="s">
        <v>7630</v>
      </c>
      <c r="N1854" t="s">
        <v>331</v>
      </c>
      <c r="O1854" t="s">
        <v>22684</v>
      </c>
      <c r="P1854" t="s">
        <v>22209</v>
      </c>
      <c r="Q1854" t="s">
        <v>20147</v>
      </c>
      <c r="R1854" t="s">
        <v>22685</v>
      </c>
      <c r="S1854" t="s">
        <v>22686</v>
      </c>
      <c r="T1854" t="s">
        <v>22687</v>
      </c>
      <c r="U1854" t="s">
        <v>18575</v>
      </c>
      <c r="V1854" t="s">
        <v>10</v>
      </c>
      <c r="W1854" t="s">
        <v>53</v>
      </c>
      <c r="X1854" t="s">
        <v>994</v>
      </c>
      <c r="Y1854" t="s">
        <v>771</v>
      </c>
      <c r="Z1854" t="s">
        <v>960</v>
      </c>
    </row>
    <row r="1855" spans="1:26" hidden="1" x14ac:dyDescent="0.35">
      <c r="A1855">
        <v>781507108</v>
      </c>
      <c r="B1855" s="19">
        <v>43830</v>
      </c>
      <c r="C1855">
        <v>138773850</v>
      </c>
      <c r="D1855">
        <v>51887249</v>
      </c>
      <c r="E1855">
        <v>8027862</v>
      </c>
      <c r="F1855">
        <v>6827177</v>
      </c>
      <c r="G1855">
        <v>4355209</v>
      </c>
      <c r="H1855" t="s">
        <v>4305</v>
      </c>
      <c r="I1855" t="s">
        <v>22688</v>
      </c>
      <c r="J1855" t="s">
        <v>22689</v>
      </c>
      <c r="K1855" t="s">
        <v>22690</v>
      </c>
      <c r="L1855" t="s">
        <v>22104</v>
      </c>
      <c r="M1855" t="s">
        <v>5300</v>
      </c>
      <c r="N1855" t="s">
        <v>12105</v>
      </c>
      <c r="O1855" t="s">
        <v>355</v>
      </c>
      <c r="P1855" t="s">
        <v>22691</v>
      </c>
      <c r="Q1855" t="s">
        <v>22692</v>
      </c>
      <c r="R1855" t="s">
        <v>22693</v>
      </c>
      <c r="S1855" t="s">
        <v>22694</v>
      </c>
      <c r="T1855" t="s">
        <v>22695</v>
      </c>
      <c r="U1855" t="s">
        <v>22696</v>
      </c>
      <c r="V1855" t="s">
        <v>10</v>
      </c>
      <c r="W1855" t="s">
        <v>53</v>
      </c>
      <c r="X1855" t="s">
        <v>1132</v>
      </c>
      <c r="Y1855" t="s">
        <v>1125</v>
      </c>
      <c r="Z1855" t="s">
        <v>1126</v>
      </c>
    </row>
    <row r="1856" spans="1:26" hidden="1" x14ac:dyDescent="0.35">
      <c r="A1856">
        <v>782993869</v>
      </c>
      <c r="B1856" s="19">
        <v>45535</v>
      </c>
      <c r="C1856">
        <v>25207756</v>
      </c>
      <c r="D1856">
        <v>8023802</v>
      </c>
      <c r="E1856">
        <v>2356926</v>
      </c>
      <c r="F1856">
        <v>993921</v>
      </c>
      <c r="G1856">
        <v>456434</v>
      </c>
      <c r="H1856" t="s">
        <v>22697</v>
      </c>
      <c r="I1856" t="s">
        <v>22698</v>
      </c>
      <c r="J1856" t="s">
        <v>22699</v>
      </c>
      <c r="K1856" t="s">
        <v>22700</v>
      </c>
      <c r="L1856" t="s">
        <v>22701</v>
      </c>
      <c r="M1856" t="s">
        <v>22702</v>
      </c>
      <c r="N1856" t="s">
        <v>7700</v>
      </c>
      <c r="O1856" t="s">
        <v>13206</v>
      </c>
      <c r="P1856" t="s">
        <v>22703</v>
      </c>
      <c r="Q1856" t="s">
        <v>13535</v>
      </c>
      <c r="R1856" t="s">
        <v>22704</v>
      </c>
      <c r="S1856" t="s">
        <v>22705</v>
      </c>
      <c r="T1856" t="s">
        <v>22706</v>
      </c>
      <c r="U1856" t="s">
        <v>22707</v>
      </c>
      <c r="V1856" t="s">
        <v>10</v>
      </c>
      <c r="W1856" t="s">
        <v>53</v>
      </c>
      <c r="X1856" t="s">
        <v>988</v>
      </c>
      <c r="Y1856" t="s">
        <v>771</v>
      </c>
      <c r="Z1856" t="s">
        <v>960</v>
      </c>
    </row>
    <row r="1857" spans="1:26" hidden="1" x14ac:dyDescent="0.35">
      <c r="A1857">
        <v>905420014</v>
      </c>
      <c r="B1857" s="19">
        <v>44561</v>
      </c>
      <c r="C1857">
        <v>66820936</v>
      </c>
      <c r="D1857">
        <v>35856227</v>
      </c>
      <c r="E1857">
        <v>9495801</v>
      </c>
      <c r="F1857">
        <v>9729523</v>
      </c>
      <c r="G1857">
        <v>9089319</v>
      </c>
      <c r="H1857" t="s">
        <v>22708</v>
      </c>
      <c r="I1857" t="s">
        <v>22709</v>
      </c>
      <c r="J1857" t="s">
        <v>22710</v>
      </c>
      <c r="K1857" t="s">
        <v>22711</v>
      </c>
      <c r="L1857" t="s">
        <v>22712</v>
      </c>
      <c r="M1857" t="s">
        <v>22713</v>
      </c>
      <c r="N1857" t="s">
        <v>2007</v>
      </c>
      <c r="O1857" t="s">
        <v>221</v>
      </c>
      <c r="P1857" t="s">
        <v>22714</v>
      </c>
      <c r="Q1857" t="s">
        <v>8362</v>
      </c>
      <c r="R1857" t="s">
        <v>22715</v>
      </c>
      <c r="S1857" t="s">
        <v>22716</v>
      </c>
      <c r="T1857" t="s">
        <v>22717</v>
      </c>
      <c r="U1857" t="s">
        <v>22718</v>
      </c>
      <c r="V1857" t="s">
        <v>10</v>
      </c>
      <c r="W1857" t="s">
        <v>53</v>
      </c>
      <c r="X1857" t="s">
        <v>908</v>
      </c>
      <c r="Y1857" t="s">
        <v>771</v>
      </c>
      <c r="Z1857" t="s">
        <v>881</v>
      </c>
    </row>
    <row r="1858" spans="1:26" hidden="1" x14ac:dyDescent="0.35">
      <c r="A1858">
        <v>524935301</v>
      </c>
      <c r="B1858" s="19">
        <v>42643</v>
      </c>
      <c r="C1858">
        <v>61298196</v>
      </c>
      <c r="D1858">
        <v>15872465</v>
      </c>
      <c r="E1858">
        <v>3265184</v>
      </c>
      <c r="F1858">
        <v>2523170</v>
      </c>
      <c r="G1858">
        <v>1720335</v>
      </c>
      <c r="H1858" t="s">
        <v>22719</v>
      </c>
      <c r="I1858" t="s">
        <v>22720</v>
      </c>
      <c r="J1858" t="s">
        <v>22721</v>
      </c>
      <c r="K1858" t="s">
        <v>22722</v>
      </c>
      <c r="L1858" t="s">
        <v>22723</v>
      </c>
      <c r="M1858" t="s">
        <v>22724</v>
      </c>
      <c r="N1858" t="s">
        <v>14899</v>
      </c>
      <c r="O1858" t="s">
        <v>6945</v>
      </c>
      <c r="P1858" t="s">
        <v>22725</v>
      </c>
      <c r="Q1858" t="s">
        <v>22726</v>
      </c>
      <c r="R1858" t="s">
        <v>9053</v>
      </c>
      <c r="S1858" t="s">
        <v>22727</v>
      </c>
      <c r="T1858" t="s">
        <v>22728</v>
      </c>
      <c r="U1858" t="s">
        <v>22729</v>
      </c>
      <c r="V1858" t="s">
        <v>10</v>
      </c>
      <c r="W1858" t="s">
        <v>53</v>
      </c>
      <c r="X1858" t="s">
        <v>900</v>
      </c>
      <c r="Y1858" t="s">
        <v>771</v>
      </c>
      <c r="Z1858" t="s">
        <v>881</v>
      </c>
    </row>
    <row r="1859" spans="1:26" hidden="1" x14ac:dyDescent="0.35">
      <c r="A1859">
        <v>317238061</v>
      </c>
      <c r="B1859" s="19">
        <v>41639</v>
      </c>
      <c r="C1859">
        <v>45630525</v>
      </c>
      <c r="D1859">
        <v>45625780</v>
      </c>
      <c r="E1859">
        <v>1198992</v>
      </c>
      <c r="F1859">
        <v>2061124</v>
      </c>
      <c r="G1859">
        <v>1402387</v>
      </c>
      <c r="H1859" t="s">
        <v>4603</v>
      </c>
      <c r="I1859" t="s">
        <v>22730</v>
      </c>
      <c r="J1859" t="s">
        <v>22731</v>
      </c>
      <c r="K1859" t="s">
        <v>22732</v>
      </c>
      <c r="L1859" t="s">
        <v>22733</v>
      </c>
      <c r="M1859" t="s">
        <v>21789</v>
      </c>
      <c r="N1859" t="s">
        <v>22734</v>
      </c>
      <c r="O1859" t="s">
        <v>1907</v>
      </c>
      <c r="P1859" t="s">
        <v>22735</v>
      </c>
      <c r="Q1859" t="s">
        <v>22736</v>
      </c>
      <c r="R1859" t="s">
        <v>22737</v>
      </c>
      <c r="S1859" t="s">
        <v>49</v>
      </c>
      <c r="T1859" t="s">
        <v>22738</v>
      </c>
      <c r="U1859" t="s">
        <v>22739</v>
      </c>
      <c r="V1859" t="s">
        <v>10</v>
      </c>
      <c r="W1859" t="s">
        <v>53</v>
      </c>
      <c r="X1859" t="s">
        <v>1668</v>
      </c>
      <c r="Y1859" t="s">
        <v>1484</v>
      </c>
      <c r="Z1859" t="s">
        <v>1566</v>
      </c>
    </row>
    <row r="1860" spans="1:26" hidden="1" x14ac:dyDescent="0.35">
      <c r="A1860">
        <v>317238061</v>
      </c>
      <c r="B1860" s="19">
        <v>42369</v>
      </c>
      <c r="C1860">
        <v>50942038</v>
      </c>
      <c r="D1860">
        <v>50940512</v>
      </c>
      <c r="E1860">
        <v>1363524</v>
      </c>
      <c r="F1860">
        <v>1552203</v>
      </c>
      <c r="G1860">
        <v>2475587</v>
      </c>
      <c r="H1860" t="s">
        <v>22522</v>
      </c>
      <c r="I1860" t="s">
        <v>22740</v>
      </c>
      <c r="J1860" t="s">
        <v>22741</v>
      </c>
      <c r="K1860" t="s">
        <v>22742</v>
      </c>
      <c r="L1860" t="s">
        <v>22743</v>
      </c>
      <c r="M1860" t="s">
        <v>7057</v>
      </c>
      <c r="N1860" t="s">
        <v>22744</v>
      </c>
      <c r="O1860" t="s">
        <v>6711</v>
      </c>
      <c r="P1860" t="s">
        <v>8834</v>
      </c>
      <c r="Q1860" t="s">
        <v>22745</v>
      </c>
      <c r="R1860" t="s">
        <v>19795</v>
      </c>
      <c r="S1860" t="s">
        <v>49</v>
      </c>
      <c r="T1860" t="s">
        <v>22746</v>
      </c>
      <c r="U1860" t="s">
        <v>22747</v>
      </c>
      <c r="V1860" t="s">
        <v>10</v>
      </c>
      <c r="W1860" t="s">
        <v>53</v>
      </c>
      <c r="X1860" t="s">
        <v>1668</v>
      </c>
      <c r="Y1860" t="s">
        <v>1484</v>
      </c>
      <c r="Z1860" t="s">
        <v>1566</v>
      </c>
    </row>
    <row r="1861" spans="1:26" hidden="1" x14ac:dyDescent="0.35">
      <c r="A1861">
        <v>379208077</v>
      </c>
      <c r="B1861" s="19">
        <v>42735</v>
      </c>
      <c r="C1861">
        <v>278081829</v>
      </c>
      <c r="D1861">
        <v>173696206</v>
      </c>
      <c r="E1861">
        <v>34909719</v>
      </c>
      <c r="F1861">
        <v>17046755</v>
      </c>
      <c r="G1861">
        <v>16342023</v>
      </c>
      <c r="H1861" t="s">
        <v>22748</v>
      </c>
      <c r="I1861" t="s">
        <v>22749</v>
      </c>
      <c r="J1861" t="s">
        <v>22750</v>
      </c>
      <c r="K1861" t="s">
        <v>22751</v>
      </c>
      <c r="L1861" t="s">
        <v>15018</v>
      </c>
      <c r="M1861" t="s">
        <v>7116</v>
      </c>
      <c r="N1861" t="s">
        <v>22752</v>
      </c>
      <c r="O1861" t="s">
        <v>7647</v>
      </c>
      <c r="P1861" t="s">
        <v>22753</v>
      </c>
      <c r="Q1861" t="s">
        <v>9247</v>
      </c>
      <c r="R1861" t="s">
        <v>19506</v>
      </c>
      <c r="S1861" t="s">
        <v>22754</v>
      </c>
      <c r="T1861" t="s">
        <v>22755</v>
      </c>
      <c r="U1861" t="s">
        <v>22756</v>
      </c>
      <c r="V1861" t="s">
        <v>10</v>
      </c>
      <c r="W1861" t="s">
        <v>53</v>
      </c>
      <c r="X1861" t="s">
        <v>1802</v>
      </c>
      <c r="Y1861" t="s">
        <v>1803</v>
      </c>
      <c r="Z1861" t="s">
        <v>1804</v>
      </c>
    </row>
    <row r="1862" spans="1:26" hidden="1" x14ac:dyDescent="0.35">
      <c r="A1862">
        <v>317563054</v>
      </c>
      <c r="B1862" s="19">
        <v>43465</v>
      </c>
      <c r="C1862">
        <v>115661724</v>
      </c>
      <c r="D1862">
        <v>68734438</v>
      </c>
      <c r="E1862">
        <v>7597188</v>
      </c>
      <c r="F1862">
        <v>3004192</v>
      </c>
      <c r="G1862">
        <v>705595</v>
      </c>
      <c r="H1862" t="s">
        <v>22757</v>
      </c>
      <c r="I1862" t="s">
        <v>22758</v>
      </c>
      <c r="J1862" t="s">
        <v>22759</v>
      </c>
      <c r="K1862" t="s">
        <v>22760</v>
      </c>
      <c r="L1862" t="s">
        <v>22761</v>
      </c>
      <c r="M1862" t="s">
        <v>291</v>
      </c>
      <c r="N1862" t="s">
        <v>22762</v>
      </c>
      <c r="O1862" t="s">
        <v>3244</v>
      </c>
      <c r="P1862" t="s">
        <v>17717</v>
      </c>
      <c r="Q1862" t="s">
        <v>9817</v>
      </c>
      <c r="R1862" t="s">
        <v>12503</v>
      </c>
      <c r="S1862" t="s">
        <v>22763</v>
      </c>
      <c r="T1862" t="s">
        <v>22764</v>
      </c>
      <c r="U1862" t="s">
        <v>22765</v>
      </c>
      <c r="V1862" t="s">
        <v>10</v>
      </c>
      <c r="W1862" t="s">
        <v>53</v>
      </c>
      <c r="X1862" t="s">
        <v>714</v>
      </c>
      <c r="Y1862" t="s">
        <v>509</v>
      </c>
      <c r="Z1862" t="s">
        <v>666</v>
      </c>
    </row>
    <row r="1863" spans="1:26" hidden="1" x14ac:dyDescent="0.35">
      <c r="A1863">
        <v>317598993</v>
      </c>
      <c r="B1863" s="19">
        <v>43465</v>
      </c>
      <c r="C1863">
        <v>21380926</v>
      </c>
      <c r="D1863">
        <v>7879540</v>
      </c>
      <c r="E1863">
        <v>762029</v>
      </c>
      <c r="F1863">
        <v>242554</v>
      </c>
      <c r="G1863">
        <v>273140</v>
      </c>
      <c r="H1863" t="s">
        <v>22766</v>
      </c>
      <c r="I1863" t="s">
        <v>22767</v>
      </c>
      <c r="J1863" t="s">
        <v>22768</v>
      </c>
      <c r="K1863" t="s">
        <v>22769</v>
      </c>
      <c r="L1863" t="s">
        <v>22607</v>
      </c>
      <c r="M1863" t="s">
        <v>22770</v>
      </c>
      <c r="N1863" t="s">
        <v>22771</v>
      </c>
      <c r="O1863" t="s">
        <v>22772</v>
      </c>
      <c r="P1863" t="s">
        <v>13860</v>
      </c>
      <c r="Q1863" t="s">
        <v>7044</v>
      </c>
      <c r="R1863" t="s">
        <v>22773</v>
      </c>
      <c r="S1863" t="s">
        <v>22774</v>
      </c>
      <c r="T1863" t="s">
        <v>15531</v>
      </c>
      <c r="U1863" t="s">
        <v>22775</v>
      </c>
      <c r="V1863" t="s">
        <v>10</v>
      </c>
      <c r="W1863" t="s">
        <v>53</v>
      </c>
      <c r="X1863" t="s">
        <v>581</v>
      </c>
      <c r="Y1863" t="s">
        <v>509</v>
      </c>
      <c r="Z1863" t="s">
        <v>529</v>
      </c>
    </row>
    <row r="1864" spans="1:26" hidden="1" x14ac:dyDescent="0.35">
      <c r="A1864">
        <v>405720194</v>
      </c>
      <c r="B1864" s="19">
        <v>42400</v>
      </c>
      <c r="C1864">
        <v>72641114</v>
      </c>
      <c r="D1864">
        <v>39922257</v>
      </c>
      <c r="E1864">
        <v>7843478</v>
      </c>
      <c r="F1864">
        <v>5736429</v>
      </c>
      <c r="G1864">
        <v>5052635</v>
      </c>
      <c r="H1864" t="s">
        <v>49</v>
      </c>
      <c r="I1864" t="s">
        <v>22776</v>
      </c>
      <c r="J1864" t="s">
        <v>22777</v>
      </c>
      <c r="K1864" t="s">
        <v>22778</v>
      </c>
      <c r="L1864" t="s">
        <v>22779</v>
      </c>
      <c r="M1864" t="s">
        <v>13381</v>
      </c>
      <c r="N1864" t="s">
        <v>3254</v>
      </c>
      <c r="O1864" t="s">
        <v>49</v>
      </c>
      <c r="P1864" t="s">
        <v>21730</v>
      </c>
      <c r="Q1864" t="s">
        <v>22780</v>
      </c>
      <c r="R1864" t="s">
        <v>22781</v>
      </c>
      <c r="S1864" t="s">
        <v>20599</v>
      </c>
      <c r="T1864" t="s">
        <v>12997</v>
      </c>
      <c r="U1864" t="s">
        <v>22782</v>
      </c>
      <c r="V1864" t="s">
        <v>10</v>
      </c>
      <c r="W1864" t="s">
        <v>53</v>
      </c>
      <c r="X1864" t="s">
        <v>547</v>
      </c>
      <c r="Y1864" t="s">
        <v>509</v>
      </c>
      <c r="Z1864" t="s">
        <v>529</v>
      </c>
    </row>
    <row r="1865" spans="1:26" hidden="1" x14ac:dyDescent="0.35">
      <c r="A1865">
        <v>317685238</v>
      </c>
      <c r="B1865" s="19">
        <v>43677</v>
      </c>
      <c r="C1865">
        <v>66644785</v>
      </c>
      <c r="D1865">
        <v>21648535</v>
      </c>
      <c r="E1865">
        <v>1652108</v>
      </c>
      <c r="F1865">
        <v>640511</v>
      </c>
      <c r="G1865">
        <v>602405</v>
      </c>
      <c r="H1865" t="s">
        <v>22783</v>
      </c>
      <c r="I1865" t="s">
        <v>22784</v>
      </c>
      <c r="J1865" t="s">
        <v>12470</v>
      </c>
      <c r="K1865" t="s">
        <v>22785</v>
      </c>
      <c r="L1865" t="s">
        <v>22786</v>
      </c>
      <c r="M1865" t="s">
        <v>22787</v>
      </c>
      <c r="N1865" t="s">
        <v>22788</v>
      </c>
      <c r="O1865" t="s">
        <v>22789</v>
      </c>
      <c r="P1865" t="s">
        <v>22790</v>
      </c>
      <c r="Q1865" t="s">
        <v>6711</v>
      </c>
      <c r="R1865" t="s">
        <v>22791</v>
      </c>
      <c r="S1865" t="s">
        <v>22792</v>
      </c>
      <c r="T1865" t="s">
        <v>22793</v>
      </c>
      <c r="U1865" t="s">
        <v>22794</v>
      </c>
      <c r="V1865" t="s">
        <v>10</v>
      </c>
      <c r="W1865" t="s">
        <v>53</v>
      </c>
      <c r="X1865" t="s">
        <v>974</v>
      </c>
      <c r="Y1865" t="s">
        <v>771</v>
      </c>
      <c r="Z1865" t="s">
        <v>960</v>
      </c>
    </row>
    <row r="1866" spans="1:26" hidden="1" x14ac:dyDescent="0.35">
      <c r="A1866">
        <v>317685238</v>
      </c>
      <c r="B1866" s="19">
        <v>44043</v>
      </c>
      <c r="C1866">
        <v>60171987</v>
      </c>
      <c r="D1866">
        <v>18618934</v>
      </c>
      <c r="E1866">
        <v>2028327</v>
      </c>
      <c r="F1866">
        <v>457945</v>
      </c>
      <c r="G1866">
        <v>359273</v>
      </c>
      <c r="H1866" t="s">
        <v>22795</v>
      </c>
      <c r="I1866" t="s">
        <v>22796</v>
      </c>
      <c r="J1866" t="s">
        <v>22797</v>
      </c>
      <c r="K1866" t="s">
        <v>22798</v>
      </c>
      <c r="L1866" t="s">
        <v>22468</v>
      </c>
      <c r="M1866" t="s">
        <v>22799</v>
      </c>
      <c r="N1866" t="s">
        <v>4948</v>
      </c>
      <c r="O1866" t="s">
        <v>7405</v>
      </c>
      <c r="P1866" t="s">
        <v>22800</v>
      </c>
      <c r="Q1866" t="s">
        <v>22801</v>
      </c>
      <c r="R1866" t="s">
        <v>22802</v>
      </c>
      <c r="S1866" t="s">
        <v>22803</v>
      </c>
      <c r="T1866" t="s">
        <v>22804</v>
      </c>
      <c r="U1866" t="s">
        <v>22805</v>
      </c>
      <c r="V1866" t="s">
        <v>10</v>
      </c>
      <c r="W1866" t="s">
        <v>53</v>
      </c>
      <c r="X1866" t="s">
        <v>974</v>
      </c>
      <c r="Y1866" t="s">
        <v>771</v>
      </c>
      <c r="Z1866" t="s">
        <v>960</v>
      </c>
    </row>
    <row r="1867" spans="1:26" hidden="1" x14ac:dyDescent="0.35">
      <c r="A1867">
        <v>317707057</v>
      </c>
      <c r="B1867" s="19">
        <v>44561</v>
      </c>
      <c r="C1867">
        <v>163338592</v>
      </c>
      <c r="D1867">
        <v>64202238</v>
      </c>
      <c r="E1867">
        <v>2624966</v>
      </c>
      <c r="F1867">
        <v>-285193</v>
      </c>
      <c r="G1867">
        <v>-265906</v>
      </c>
      <c r="H1867" t="s">
        <v>7544</v>
      </c>
      <c r="I1867" t="s">
        <v>22806</v>
      </c>
      <c r="J1867" t="s">
        <v>22807</v>
      </c>
      <c r="K1867" t="s">
        <v>22808</v>
      </c>
      <c r="L1867" t="s">
        <v>22809</v>
      </c>
      <c r="M1867" t="s">
        <v>10173</v>
      </c>
      <c r="N1867" t="s">
        <v>22810</v>
      </c>
      <c r="O1867" t="s">
        <v>22811</v>
      </c>
      <c r="P1867" t="s">
        <v>22812</v>
      </c>
      <c r="Q1867" t="s">
        <v>22813</v>
      </c>
      <c r="R1867" t="s">
        <v>22814</v>
      </c>
      <c r="S1867" t="s">
        <v>22815</v>
      </c>
      <c r="T1867" t="s">
        <v>22816</v>
      </c>
      <c r="U1867" t="s">
        <v>9325</v>
      </c>
      <c r="V1867" t="s">
        <v>10</v>
      </c>
      <c r="W1867" t="s">
        <v>53</v>
      </c>
      <c r="X1867" t="s">
        <v>1586</v>
      </c>
      <c r="Y1867" t="s">
        <v>1484</v>
      </c>
      <c r="Z1867" t="s">
        <v>1566</v>
      </c>
    </row>
    <row r="1868" spans="1:26" hidden="1" x14ac:dyDescent="0.35">
      <c r="A1868">
        <v>405880758</v>
      </c>
      <c r="B1868" s="19">
        <v>43830</v>
      </c>
      <c r="C1868">
        <v>29295489</v>
      </c>
      <c r="D1868">
        <v>11897281</v>
      </c>
      <c r="E1868">
        <v>390147</v>
      </c>
      <c r="F1868">
        <v>25868</v>
      </c>
      <c r="G1868">
        <v>41229</v>
      </c>
      <c r="H1868" t="s">
        <v>22817</v>
      </c>
      <c r="I1868" t="s">
        <v>22818</v>
      </c>
      <c r="J1868" t="s">
        <v>22819</v>
      </c>
      <c r="K1868" t="s">
        <v>22820</v>
      </c>
      <c r="L1868" t="s">
        <v>22821</v>
      </c>
      <c r="M1868" t="s">
        <v>22822</v>
      </c>
      <c r="N1868" t="s">
        <v>11452</v>
      </c>
      <c r="O1868" t="s">
        <v>21528</v>
      </c>
      <c r="P1868" t="s">
        <v>22823</v>
      </c>
      <c r="Q1868" t="s">
        <v>10650</v>
      </c>
      <c r="R1868" t="s">
        <v>22824</v>
      </c>
      <c r="S1868" t="s">
        <v>22825</v>
      </c>
      <c r="T1868" t="s">
        <v>22826</v>
      </c>
      <c r="U1868" t="s">
        <v>22827</v>
      </c>
      <c r="V1868" t="s">
        <v>10</v>
      </c>
      <c r="W1868" t="s">
        <v>53</v>
      </c>
      <c r="X1868" t="s">
        <v>1557</v>
      </c>
      <c r="Y1868" t="s">
        <v>1484</v>
      </c>
      <c r="Z1868" t="s">
        <v>1485</v>
      </c>
    </row>
    <row r="1869" spans="1:26" hidden="1" x14ac:dyDescent="0.35">
      <c r="A1869">
        <v>778615484</v>
      </c>
      <c r="B1869" s="19">
        <v>44196</v>
      </c>
      <c r="C1869">
        <v>27353104</v>
      </c>
      <c r="D1869">
        <v>9614218</v>
      </c>
      <c r="E1869">
        <v>886629</v>
      </c>
      <c r="F1869">
        <v>8153</v>
      </c>
      <c r="G1869">
        <v>36855</v>
      </c>
      <c r="H1869" t="s">
        <v>22828</v>
      </c>
      <c r="I1869" t="s">
        <v>22829</v>
      </c>
      <c r="J1869" t="s">
        <v>22830</v>
      </c>
      <c r="K1869" t="s">
        <v>22831</v>
      </c>
      <c r="L1869" t="s">
        <v>22832</v>
      </c>
      <c r="M1869" t="s">
        <v>19567</v>
      </c>
      <c r="N1869" t="s">
        <v>22833</v>
      </c>
      <c r="O1869" t="s">
        <v>16885</v>
      </c>
      <c r="P1869" t="s">
        <v>22834</v>
      </c>
      <c r="Q1869" t="s">
        <v>6037</v>
      </c>
      <c r="R1869" t="s">
        <v>22835</v>
      </c>
      <c r="S1869" t="s">
        <v>22836</v>
      </c>
      <c r="T1869" t="s">
        <v>22837</v>
      </c>
      <c r="U1869" t="s">
        <v>22838</v>
      </c>
      <c r="V1869" t="s">
        <v>10</v>
      </c>
      <c r="W1869" t="s">
        <v>53</v>
      </c>
      <c r="X1869" t="s">
        <v>986</v>
      </c>
      <c r="Y1869" t="s">
        <v>771</v>
      </c>
      <c r="Z1869" t="s">
        <v>960</v>
      </c>
    </row>
    <row r="1870" spans="1:26" hidden="1" x14ac:dyDescent="0.35">
      <c r="A1870">
        <v>318055167</v>
      </c>
      <c r="B1870" s="19">
        <v>42551</v>
      </c>
      <c r="C1870">
        <v>43413960</v>
      </c>
      <c r="D1870">
        <v>15334692</v>
      </c>
      <c r="E1870">
        <v>1254792</v>
      </c>
      <c r="F1870">
        <v>761284</v>
      </c>
      <c r="G1870">
        <v>608599</v>
      </c>
      <c r="H1870" t="s">
        <v>49</v>
      </c>
      <c r="I1870" t="s">
        <v>22839</v>
      </c>
      <c r="J1870" t="s">
        <v>22840</v>
      </c>
      <c r="K1870" t="s">
        <v>22841</v>
      </c>
      <c r="L1870" t="s">
        <v>22842</v>
      </c>
      <c r="M1870" t="s">
        <v>22843</v>
      </c>
      <c r="N1870" t="s">
        <v>4962</v>
      </c>
      <c r="O1870" t="s">
        <v>49</v>
      </c>
      <c r="P1870" t="s">
        <v>22844</v>
      </c>
      <c r="Q1870" t="s">
        <v>5556</v>
      </c>
      <c r="R1870" t="s">
        <v>22845</v>
      </c>
      <c r="S1870" t="s">
        <v>6632</v>
      </c>
      <c r="T1870" t="s">
        <v>22846</v>
      </c>
      <c r="U1870" t="s">
        <v>18637</v>
      </c>
      <c r="V1870" t="s">
        <v>10</v>
      </c>
      <c r="W1870" t="s">
        <v>53</v>
      </c>
      <c r="X1870" t="s">
        <v>1731</v>
      </c>
      <c r="Y1870" t="s">
        <v>1484</v>
      </c>
      <c r="Z1870" t="s">
        <v>1677</v>
      </c>
    </row>
    <row r="1871" spans="1:26" hidden="1" x14ac:dyDescent="0.35">
      <c r="A1871">
        <v>315332569</v>
      </c>
      <c r="B1871" s="19">
        <v>42735</v>
      </c>
      <c r="C1871">
        <v>61429613</v>
      </c>
      <c r="D1871">
        <v>19853148</v>
      </c>
      <c r="E1871">
        <v>1653795</v>
      </c>
      <c r="F1871">
        <v>61073</v>
      </c>
      <c r="G1871">
        <v>493007</v>
      </c>
      <c r="H1871" t="s">
        <v>22847</v>
      </c>
      <c r="I1871" t="s">
        <v>22848</v>
      </c>
      <c r="J1871" t="s">
        <v>11197</v>
      </c>
      <c r="K1871" t="s">
        <v>22849</v>
      </c>
      <c r="L1871" t="s">
        <v>16807</v>
      </c>
      <c r="M1871" t="s">
        <v>244</v>
      </c>
      <c r="N1871" t="s">
        <v>11591</v>
      </c>
      <c r="O1871" t="s">
        <v>400</v>
      </c>
      <c r="P1871" t="s">
        <v>9820</v>
      </c>
      <c r="Q1871" t="s">
        <v>11776</v>
      </c>
      <c r="R1871" t="s">
        <v>22850</v>
      </c>
      <c r="S1871" t="s">
        <v>22851</v>
      </c>
      <c r="T1871" t="s">
        <v>22852</v>
      </c>
      <c r="U1871" t="s">
        <v>22853</v>
      </c>
      <c r="V1871" t="s">
        <v>10</v>
      </c>
      <c r="W1871" t="s">
        <v>53</v>
      </c>
      <c r="X1871" t="s">
        <v>1306</v>
      </c>
      <c r="Y1871" t="s">
        <v>1125</v>
      </c>
      <c r="Z1871" t="s">
        <v>1174</v>
      </c>
    </row>
    <row r="1872" spans="1:26" hidden="1" x14ac:dyDescent="0.35">
      <c r="A1872">
        <v>829324334</v>
      </c>
      <c r="B1872" s="19">
        <v>43830</v>
      </c>
      <c r="C1872">
        <v>44344921</v>
      </c>
      <c r="D1872">
        <v>15377416</v>
      </c>
      <c r="E1872">
        <v>-4459137</v>
      </c>
      <c r="F1872">
        <v>-6320935</v>
      </c>
      <c r="G1872">
        <v>-6586901</v>
      </c>
      <c r="H1872" t="s">
        <v>22854</v>
      </c>
      <c r="I1872" t="s">
        <v>22855</v>
      </c>
      <c r="J1872" t="s">
        <v>22856</v>
      </c>
      <c r="K1872" t="s">
        <v>22857</v>
      </c>
      <c r="L1872" t="s">
        <v>22858</v>
      </c>
      <c r="M1872" t="s">
        <v>22859</v>
      </c>
      <c r="N1872" t="s">
        <v>22860</v>
      </c>
      <c r="O1872" t="s">
        <v>22861</v>
      </c>
      <c r="P1872" t="s">
        <v>22862</v>
      </c>
      <c r="Q1872" t="s">
        <v>22863</v>
      </c>
      <c r="R1872" t="s">
        <v>22864</v>
      </c>
      <c r="S1872" t="s">
        <v>22865</v>
      </c>
      <c r="T1872" t="s">
        <v>9673</v>
      </c>
      <c r="U1872" t="s">
        <v>22866</v>
      </c>
      <c r="V1872" t="s">
        <v>10</v>
      </c>
      <c r="W1872" t="s">
        <v>53</v>
      </c>
      <c r="X1872" t="s">
        <v>1539</v>
      </c>
      <c r="Y1872" t="s">
        <v>1484</v>
      </c>
      <c r="Z1872" t="s">
        <v>1485</v>
      </c>
    </row>
    <row r="1873" spans="1:26" hidden="1" x14ac:dyDescent="0.35">
      <c r="A1873">
        <v>829324334</v>
      </c>
      <c r="B1873" s="19">
        <v>44926</v>
      </c>
      <c r="C1873">
        <v>41923792</v>
      </c>
      <c r="D1873">
        <v>13202351</v>
      </c>
      <c r="E1873">
        <v>-4443423</v>
      </c>
      <c r="F1873">
        <v>-6843117</v>
      </c>
      <c r="G1873">
        <v>-6898258</v>
      </c>
      <c r="H1873" t="s">
        <v>22867</v>
      </c>
      <c r="I1873" t="s">
        <v>22868</v>
      </c>
      <c r="J1873" t="s">
        <v>22869</v>
      </c>
      <c r="K1873" t="s">
        <v>22870</v>
      </c>
      <c r="L1873" t="s">
        <v>22871</v>
      </c>
      <c r="M1873" t="s">
        <v>20791</v>
      </c>
      <c r="N1873" t="s">
        <v>22872</v>
      </c>
      <c r="O1873" t="s">
        <v>22873</v>
      </c>
      <c r="P1873" t="s">
        <v>22874</v>
      </c>
      <c r="Q1873" t="s">
        <v>22875</v>
      </c>
      <c r="R1873" t="s">
        <v>22876</v>
      </c>
      <c r="S1873" t="s">
        <v>22877</v>
      </c>
      <c r="T1873" t="s">
        <v>22878</v>
      </c>
      <c r="U1873" t="s">
        <v>22879</v>
      </c>
      <c r="V1873" t="s">
        <v>10</v>
      </c>
      <c r="W1873" t="s">
        <v>53</v>
      </c>
      <c r="X1873" t="s">
        <v>1539</v>
      </c>
      <c r="Y1873" t="s">
        <v>1484</v>
      </c>
      <c r="Z1873" t="s">
        <v>1485</v>
      </c>
    </row>
    <row r="1874" spans="1:26" hidden="1" x14ac:dyDescent="0.35">
      <c r="A1874">
        <v>411795610</v>
      </c>
      <c r="B1874" s="19">
        <v>44561</v>
      </c>
      <c r="C1874">
        <v>40920755</v>
      </c>
      <c r="D1874">
        <v>10815491</v>
      </c>
      <c r="E1874">
        <v>-6627424</v>
      </c>
      <c r="F1874">
        <v>-7953465</v>
      </c>
      <c r="G1874">
        <v>-9513136</v>
      </c>
      <c r="H1874" t="s">
        <v>22880</v>
      </c>
      <c r="I1874" t="s">
        <v>22881</v>
      </c>
      <c r="J1874" t="s">
        <v>20090</v>
      </c>
      <c r="K1874" t="s">
        <v>22882</v>
      </c>
      <c r="L1874" t="s">
        <v>22883</v>
      </c>
      <c r="M1874" t="s">
        <v>22884</v>
      </c>
      <c r="N1874" t="s">
        <v>22885</v>
      </c>
      <c r="O1874" t="s">
        <v>22886</v>
      </c>
      <c r="P1874" t="s">
        <v>22887</v>
      </c>
      <c r="Q1874" t="s">
        <v>22888</v>
      </c>
      <c r="R1874" t="s">
        <v>22889</v>
      </c>
      <c r="S1874" t="s">
        <v>17829</v>
      </c>
      <c r="T1874" t="s">
        <v>22890</v>
      </c>
      <c r="U1874" t="s">
        <v>22891</v>
      </c>
      <c r="V1874" t="s">
        <v>10</v>
      </c>
      <c r="W1874" t="s">
        <v>53</v>
      </c>
      <c r="X1874" t="s">
        <v>1778</v>
      </c>
      <c r="Y1874" t="s">
        <v>1766</v>
      </c>
      <c r="Z1874" t="s">
        <v>1766</v>
      </c>
    </row>
    <row r="1875" spans="1:26" hidden="1" x14ac:dyDescent="0.35">
      <c r="A1875">
        <v>319049276</v>
      </c>
      <c r="B1875" s="19">
        <v>44012</v>
      </c>
      <c r="C1875">
        <v>43834417</v>
      </c>
      <c r="D1875">
        <v>12581080</v>
      </c>
      <c r="E1875">
        <v>1164246</v>
      </c>
      <c r="F1875">
        <v>611419</v>
      </c>
      <c r="G1875">
        <v>253487</v>
      </c>
      <c r="H1875" t="s">
        <v>22892</v>
      </c>
      <c r="I1875" t="s">
        <v>22893</v>
      </c>
      <c r="J1875" t="s">
        <v>22894</v>
      </c>
      <c r="K1875" t="s">
        <v>4764</v>
      </c>
      <c r="L1875" t="s">
        <v>22895</v>
      </c>
      <c r="M1875" t="s">
        <v>13098</v>
      </c>
      <c r="N1875" t="s">
        <v>6698</v>
      </c>
      <c r="O1875" t="s">
        <v>22896</v>
      </c>
      <c r="P1875" t="s">
        <v>22897</v>
      </c>
      <c r="Q1875" t="s">
        <v>18726</v>
      </c>
      <c r="R1875" t="s">
        <v>22898</v>
      </c>
      <c r="S1875" t="s">
        <v>22899</v>
      </c>
      <c r="T1875" t="s">
        <v>22900</v>
      </c>
      <c r="U1875" t="s">
        <v>22901</v>
      </c>
      <c r="V1875" t="s">
        <v>10</v>
      </c>
      <c r="W1875" t="s">
        <v>53</v>
      </c>
      <c r="X1875" t="s">
        <v>1620</v>
      </c>
      <c r="Y1875" t="s">
        <v>1484</v>
      </c>
      <c r="Z1875" t="s">
        <v>1566</v>
      </c>
    </row>
    <row r="1876" spans="1:26" hidden="1" x14ac:dyDescent="0.35">
      <c r="A1876">
        <v>378990907</v>
      </c>
      <c r="B1876" s="19">
        <v>43646</v>
      </c>
      <c r="C1876">
        <v>34350307</v>
      </c>
      <c r="D1876">
        <v>9708091</v>
      </c>
      <c r="E1876">
        <v>538980</v>
      </c>
      <c r="F1876">
        <v>-213473</v>
      </c>
      <c r="G1876">
        <v>-304832</v>
      </c>
      <c r="H1876" t="s">
        <v>22902</v>
      </c>
      <c r="I1876" t="s">
        <v>22903</v>
      </c>
      <c r="J1876" t="s">
        <v>22904</v>
      </c>
      <c r="K1876" t="s">
        <v>22905</v>
      </c>
      <c r="L1876" t="s">
        <v>21508</v>
      </c>
      <c r="M1876" t="s">
        <v>22906</v>
      </c>
      <c r="N1876" t="s">
        <v>192</v>
      </c>
      <c r="O1876" t="s">
        <v>22907</v>
      </c>
      <c r="P1876" t="s">
        <v>3194</v>
      </c>
      <c r="Q1876" t="s">
        <v>22234</v>
      </c>
      <c r="R1876" t="s">
        <v>22908</v>
      </c>
      <c r="S1876" t="s">
        <v>22909</v>
      </c>
      <c r="T1876" t="s">
        <v>22910</v>
      </c>
      <c r="U1876" t="s">
        <v>22911</v>
      </c>
      <c r="V1876" t="s">
        <v>10</v>
      </c>
      <c r="W1876" t="s">
        <v>53</v>
      </c>
      <c r="X1876" t="s">
        <v>1816</v>
      </c>
      <c r="Y1876" t="s">
        <v>1803</v>
      </c>
      <c r="Z1876" t="s">
        <v>1804</v>
      </c>
    </row>
    <row r="1877" spans="1:26" hidden="1" x14ac:dyDescent="0.35">
      <c r="A1877">
        <v>450792650</v>
      </c>
      <c r="B1877" s="19">
        <v>42735</v>
      </c>
      <c r="C1877">
        <v>33712099</v>
      </c>
      <c r="D1877">
        <v>15298830</v>
      </c>
      <c r="E1877">
        <v>5056520</v>
      </c>
      <c r="F1877">
        <v>2534357</v>
      </c>
      <c r="G1877">
        <v>1512964</v>
      </c>
      <c r="H1877" t="s">
        <v>22912</v>
      </c>
      <c r="I1877" t="s">
        <v>22913</v>
      </c>
      <c r="J1877" t="s">
        <v>13757</v>
      </c>
      <c r="K1877" t="s">
        <v>22914</v>
      </c>
      <c r="L1877" t="s">
        <v>4425</v>
      </c>
      <c r="M1877" t="s">
        <v>22915</v>
      </c>
      <c r="N1877" t="s">
        <v>22916</v>
      </c>
      <c r="O1877" t="s">
        <v>22917</v>
      </c>
      <c r="P1877" t="s">
        <v>22918</v>
      </c>
      <c r="Q1877" t="s">
        <v>2457</v>
      </c>
      <c r="R1877" t="s">
        <v>22124</v>
      </c>
      <c r="S1877" t="s">
        <v>22919</v>
      </c>
      <c r="T1877" t="s">
        <v>22920</v>
      </c>
      <c r="U1877" t="s">
        <v>2317</v>
      </c>
      <c r="V1877" t="s">
        <v>10</v>
      </c>
      <c r="W1877" t="s">
        <v>53</v>
      </c>
      <c r="X1877" t="s">
        <v>872</v>
      </c>
      <c r="Y1877" t="s">
        <v>771</v>
      </c>
      <c r="Z1877" t="s">
        <v>864</v>
      </c>
    </row>
    <row r="1878" spans="1:26" hidden="1" x14ac:dyDescent="0.35">
      <c r="A1878">
        <v>450792650</v>
      </c>
      <c r="B1878" s="19">
        <v>45291</v>
      </c>
      <c r="C1878">
        <v>43287524</v>
      </c>
      <c r="D1878">
        <v>17177580</v>
      </c>
      <c r="E1878">
        <v>3599917</v>
      </c>
      <c r="F1878">
        <v>680805</v>
      </c>
      <c r="G1878">
        <v>292064</v>
      </c>
      <c r="H1878" t="s">
        <v>22921</v>
      </c>
      <c r="I1878" t="s">
        <v>22922</v>
      </c>
      <c r="J1878" t="s">
        <v>22923</v>
      </c>
      <c r="K1878" t="s">
        <v>22924</v>
      </c>
      <c r="L1878" t="s">
        <v>22925</v>
      </c>
      <c r="M1878" t="s">
        <v>22025</v>
      </c>
      <c r="N1878" t="s">
        <v>22926</v>
      </c>
      <c r="O1878" t="s">
        <v>22927</v>
      </c>
      <c r="P1878" t="s">
        <v>10443</v>
      </c>
      <c r="Q1878" t="s">
        <v>56</v>
      </c>
      <c r="R1878" t="s">
        <v>21743</v>
      </c>
      <c r="S1878" t="s">
        <v>22928</v>
      </c>
      <c r="T1878" t="s">
        <v>22929</v>
      </c>
      <c r="U1878" t="s">
        <v>12547</v>
      </c>
      <c r="V1878" t="s">
        <v>10</v>
      </c>
      <c r="W1878" t="s">
        <v>53</v>
      </c>
      <c r="X1878" t="s">
        <v>872</v>
      </c>
      <c r="Y1878" t="s">
        <v>771</v>
      </c>
      <c r="Z1878" t="s">
        <v>864</v>
      </c>
    </row>
    <row r="1879" spans="1:26" hidden="1" x14ac:dyDescent="0.35">
      <c r="A1879">
        <v>335480075</v>
      </c>
      <c r="B1879" s="19">
        <v>45657</v>
      </c>
      <c r="C1879">
        <v>92514009</v>
      </c>
      <c r="D1879">
        <v>45269520</v>
      </c>
      <c r="E1879">
        <v>27683132</v>
      </c>
      <c r="F1879">
        <v>23712439</v>
      </c>
      <c r="G1879">
        <v>14486961</v>
      </c>
      <c r="H1879" t="s">
        <v>22930</v>
      </c>
      <c r="I1879" t="s">
        <v>22931</v>
      </c>
      <c r="J1879" t="s">
        <v>14897</v>
      </c>
      <c r="K1879" t="s">
        <v>22932</v>
      </c>
      <c r="L1879" t="s">
        <v>22933</v>
      </c>
      <c r="M1879" t="s">
        <v>22934</v>
      </c>
      <c r="N1879" t="s">
        <v>22935</v>
      </c>
      <c r="O1879" t="s">
        <v>22936</v>
      </c>
      <c r="P1879" t="s">
        <v>22937</v>
      </c>
      <c r="Q1879" t="s">
        <v>22938</v>
      </c>
      <c r="R1879" t="s">
        <v>22939</v>
      </c>
      <c r="S1879" t="s">
        <v>22940</v>
      </c>
      <c r="T1879" t="s">
        <v>22941</v>
      </c>
      <c r="U1879" t="s">
        <v>22942</v>
      </c>
      <c r="V1879" t="s">
        <v>10</v>
      </c>
      <c r="W1879" t="s">
        <v>53</v>
      </c>
      <c r="X1879" t="s">
        <v>825</v>
      </c>
      <c r="Y1879" t="s">
        <v>771</v>
      </c>
      <c r="Z1879" t="s">
        <v>799</v>
      </c>
    </row>
    <row r="1880" spans="1:26" hidden="1" x14ac:dyDescent="0.35">
      <c r="A1880">
        <v>830375390</v>
      </c>
      <c r="B1880" s="19">
        <v>44742</v>
      </c>
      <c r="C1880">
        <v>187386049</v>
      </c>
      <c r="D1880">
        <v>13318979</v>
      </c>
      <c r="E1880">
        <v>4655863</v>
      </c>
      <c r="F1880">
        <v>3736086</v>
      </c>
      <c r="G1880">
        <v>2742805</v>
      </c>
      <c r="H1880" t="s">
        <v>22943</v>
      </c>
      <c r="I1880" t="s">
        <v>22944</v>
      </c>
      <c r="J1880" t="s">
        <v>22945</v>
      </c>
      <c r="K1880" t="s">
        <v>7029</v>
      </c>
      <c r="L1880" t="s">
        <v>22946</v>
      </c>
      <c r="M1880" t="s">
        <v>6556</v>
      </c>
      <c r="N1880" t="s">
        <v>9191</v>
      </c>
      <c r="O1880" t="s">
        <v>4692</v>
      </c>
      <c r="P1880" t="s">
        <v>22947</v>
      </c>
      <c r="Q1880" t="s">
        <v>6710</v>
      </c>
      <c r="R1880" t="s">
        <v>22948</v>
      </c>
      <c r="S1880" t="s">
        <v>22949</v>
      </c>
      <c r="T1880" t="s">
        <v>22950</v>
      </c>
      <c r="U1880" t="s">
        <v>22951</v>
      </c>
      <c r="V1880" t="s">
        <v>10</v>
      </c>
      <c r="W1880" t="s">
        <v>53</v>
      </c>
      <c r="X1880" t="s">
        <v>491</v>
      </c>
      <c r="Y1880" t="s">
        <v>483</v>
      </c>
      <c r="Z1880" t="s">
        <v>487</v>
      </c>
    </row>
    <row r="1881" spans="1:26" hidden="1" x14ac:dyDescent="0.35">
      <c r="A1881">
        <v>309267060</v>
      </c>
      <c r="B1881" s="19">
        <v>45291</v>
      </c>
      <c r="C1881">
        <v>41080657</v>
      </c>
      <c r="D1881">
        <v>10256489</v>
      </c>
      <c r="E1881">
        <v>-971649</v>
      </c>
      <c r="F1881">
        <v>-2620108</v>
      </c>
      <c r="G1881">
        <v>-2686834</v>
      </c>
      <c r="H1881" t="s">
        <v>22952</v>
      </c>
      <c r="I1881" t="s">
        <v>22953</v>
      </c>
      <c r="J1881" t="s">
        <v>11376</v>
      </c>
      <c r="K1881" t="s">
        <v>22954</v>
      </c>
      <c r="L1881" t="s">
        <v>7708</v>
      </c>
      <c r="M1881" t="s">
        <v>22955</v>
      </c>
      <c r="N1881" t="s">
        <v>22956</v>
      </c>
      <c r="O1881" t="s">
        <v>22957</v>
      </c>
      <c r="P1881" t="s">
        <v>22958</v>
      </c>
      <c r="Q1881" t="s">
        <v>22959</v>
      </c>
      <c r="R1881" t="s">
        <v>22960</v>
      </c>
      <c r="S1881" t="s">
        <v>22961</v>
      </c>
      <c r="T1881" t="s">
        <v>22962</v>
      </c>
      <c r="U1881" t="s">
        <v>22963</v>
      </c>
      <c r="V1881" t="s">
        <v>10</v>
      </c>
      <c r="W1881" t="s">
        <v>53</v>
      </c>
      <c r="X1881" t="s">
        <v>1618</v>
      </c>
      <c r="Y1881" t="s">
        <v>1484</v>
      </c>
      <c r="Z1881" t="s">
        <v>1566</v>
      </c>
    </row>
    <row r="1882" spans="1:26" hidden="1" x14ac:dyDescent="0.35">
      <c r="A1882">
        <v>338009046</v>
      </c>
      <c r="B1882" s="19">
        <v>45657</v>
      </c>
      <c r="C1882">
        <v>76443477</v>
      </c>
      <c r="D1882">
        <v>44066589</v>
      </c>
      <c r="E1882">
        <v>21979186</v>
      </c>
      <c r="F1882">
        <v>14856198</v>
      </c>
      <c r="G1882">
        <v>11981050</v>
      </c>
      <c r="H1882" t="s">
        <v>22964</v>
      </c>
      <c r="I1882" t="s">
        <v>22965</v>
      </c>
      <c r="J1882" t="s">
        <v>19493</v>
      </c>
      <c r="K1882" t="s">
        <v>22966</v>
      </c>
      <c r="L1882" t="s">
        <v>22967</v>
      </c>
      <c r="M1882" t="s">
        <v>17655</v>
      </c>
      <c r="N1882" t="s">
        <v>22968</v>
      </c>
      <c r="O1882" t="s">
        <v>245</v>
      </c>
      <c r="P1882" t="s">
        <v>22969</v>
      </c>
      <c r="Q1882" t="s">
        <v>22970</v>
      </c>
      <c r="R1882" t="s">
        <v>22971</v>
      </c>
      <c r="S1882" t="s">
        <v>22972</v>
      </c>
      <c r="T1882" t="s">
        <v>22973</v>
      </c>
      <c r="U1882" t="s">
        <v>22974</v>
      </c>
      <c r="V1882" t="s">
        <v>10</v>
      </c>
      <c r="W1882" t="s">
        <v>53</v>
      </c>
      <c r="X1882" t="s">
        <v>1092</v>
      </c>
      <c r="Y1882" t="s">
        <v>1001</v>
      </c>
      <c r="Z1882" t="s">
        <v>1052</v>
      </c>
    </row>
    <row r="1883" spans="1:26" hidden="1" x14ac:dyDescent="0.35">
      <c r="A1883">
        <v>411473689</v>
      </c>
      <c r="B1883" s="19">
        <v>43465</v>
      </c>
      <c r="C1883">
        <v>43856618</v>
      </c>
      <c r="D1883">
        <v>18764493</v>
      </c>
      <c r="E1883">
        <v>2957773</v>
      </c>
      <c r="F1883">
        <v>1985523</v>
      </c>
      <c r="G1883">
        <v>1577680</v>
      </c>
      <c r="H1883" t="s">
        <v>22975</v>
      </c>
      <c r="I1883" t="s">
        <v>22976</v>
      </c>
      <c r="J1883" t="s">
        <v>22977</v>
      </c>
      <c r="K1883" t="s">
        <v>22978</v>
      </c>
      <c r="L1883" t="s">
        <v>22979</v>
      </c>
      <c r="M1883" t="s">
        <v>22980</v>
      </c>
      <c r="N1883" t="s">
        <v>22981</v>
      </c>
      <c r="O1883" t="s">
        <v>15475</v>
      </c>
      <c r="P1883" t="s">
        <v>22982</v>
      </c>
      <c r="Q1883" t="s">
        <v>22983</v>
      </c>
      <c r="R1883" t="s">
        <v>22984</v>
      </c>
      <c r="S1883" t="s">
        <v>22985</v>
      </c>
      <c r="T1883" t="s">
        <v>22986</v>
      </c>
      <c r="U1883" t="s">
        <v>22987</v>
      </c>
      <c r="V1883" t="s">
        <v>10</v>
      </c>
      <c r="W1883" t="s">
        <v>53</v>
      </c>
      <c r="X1883" t="s">
        <v>1321</v>
      </c>
      <c r="Y1883" t="s">
        <v>1125</v>
      </c>
      <c r="Z1883" t="s">
        <v>1315</v>
      </c>
    </row>
    <row r="1884" spans="1:26" hidden="1" x14ac:dyDescent="0.35">
      <c r="A1884">
        <v>829809482</v>
      </c>
      <c r="B1884" s="19">
        <v>43100</v>
      </c>
      <c r="C1884">
        <v>16618800</v>
      </c>
      <c r="D1884">
        <v>10256167</v>
      </c>
      <c r="E1884">
        <v>453740</v>
      </c>
      <c r="F1884">
        <v>451520</v>
      </c>
      <c r="G1884">
        <v>155327</v>
      </c>
      <c r="H1884" t="s">
        <v>22988</v>
      </c>
      <c r="I1884" t="s">
        <v>22989</v>
      </c>
      <c r="J1884" t="s">
        <v>22990</v>
      </c>
      <c r="K1884" t="s">
        <v>22991</v>
      </c>
      <c r="L1884" t="s">
        <v>22992</v>
      </c>
      <c r="M1884" t="s">
        <v>22993</v>
      </c>
      <c r="N1884" t="s">
        <v>9257</v>
      </c>
      <c r="O1884" t="s">
        <v>49</v>
      </c>
      <c r="P1884" t="s">
        <v>4948</v>
      </c>
      <c r="Q1884" t="s">
        <v>22994</v>
      </c>
      <c r="R1884" t="s">
        <v>22995</v>
      </c>
      <c r="S1884" t="s">
        <v>22996</v>
      </c>
      <c r="T1884" t="s">
        <v>22997</v>
      </c>
      <c r="U1884" t="s">
        <v>22998</v>
      </c>
      <c r="V1884" t="s">
        <v>10</v>
      </c>
      <c r="W1884" t="s">
        <v>53</v>
      </c>
      <c r="X1884" t="s">
        <v>1043</v>
      </c>
      <c r="Y1884" t="s">
        <v>1001</v>
      </c>
      <c r="Z1884" t="s">
        <v>1037</v>
      </c>
    </row>
    <row r="1885" spans="1:26" hidden="1" x14ac:dyDescent="0.35">
      <c r="A1885">
        <v>381077783</v>
      </c>
      <c r="B1885" s="19">
        <v>43830</v>
      </c>
      <c r="C1885">
        <v>102374474</v>
      </c>
      <c r="D1885">
        <v>57283371</v>
      </c>
      <c r="E1885">
        <v>2109277</v>
      </c>
      <c r="F1885">
        <v>504976</v>
      </c>
      <c r="G1885">
        <v>164800</v>
      </c>
      <c r="H1885" t="s">
        <v>22999</v>
      </c>
      <c r="I1885" t="s">
        <v>23000</v>
      </c>
      <c r="J1885" t="s">
        <v>23001</v>
      </c>
      <c r="K1885" t="s">
        <v>23002</v>
      </c>
      <c r="L1885" t="s">
        <v>23003</v>
      </c>
      <c r="M1885" t="s">
        <v>23004</v>
      </c>
      <c r="N1885" t="s">
        <v>23005</v>
      </c>
      <c r="O1885" t="s">
        <v>5823</v>
      </c>
      <c r="P1885" t="s">
        <v>23006</v>
      </c>
      <c r="Q1885" t="s">
        <v>23007</v>
      </c>
      <c r="R1885" t="s">
        <v>23008</v>
      </c>
      <c r="S1885" t="s">
        <v>23009</v>
      </c>
      <c r="T1885" t="s">
        <v>4340</v>
      </c>
      <c r="U1885" t="s">
        <v>23010</v>
      </c>
      <c r="V1885" t="s">
        <v>10</v>
      </c>
      <c r="W1885" t="s">
        <v>53</v>
      </c>
      <c r="X1885" t="s">
        <v>776</v>
      </c>
      <c r="Y1885" t="s">
        <v>771</v>
      </c>
      <c r="Z1885" t="s">
        <v>772</v>
      </c>
    </row>
    <row r="1886" spans="1:26" hidden="1" x14ac:dyDescent="0.35">
      <c r="A1886">
        <v>576650865</v>
      </c>
      <c r="B1886" s="19">
        <v>45291</v>
      </c>
      <c r="C1886">
        <v>105827752</v>
      </c>
      <c r="D1886">
        <v>17907661</v>
      </c>
      <c r="E1886">
        <v>3802032</v>
      </c>
      <c r="F1886">
        <v>3287790</v>
      </c>
      <c r="G1886">
        <v>2354572</v>
      </c>
      <c r="H1886" t="s">
        <v>49</v>
      </c>
      <c r="I1886" t="s">
        <v>23011</v>
      </c>
      <c r="J1886" t="s">
        <v>23012</v>
      </c>
      <c r="K1886" t="s">
        <v>23013</v>
      </c>
      <c r="L1886" t="s">
        <v>18449</v>
      </c>
      <c r="M1886" t="s">
        <v>49</v>
      </c>
      <c r="N1886" t="s">
        <v>23014</v>
      </c>
      <c r="O1886" t="s">
        <v>49</v>
      </c>
      <c r="P1886" t="s">
        <v>11453</v>
      </c>
      <c r="Q1886" t="s">
        <v>11160</v>
      </c>
      <c r="R1886" t="s">
        <v>23015</v>
      </c>
      <c r="S1886" t="s">
        <v>23016</v>
      </c>
      <c r="T1886" t="s">
        <v>7396</v>
      </c>
      <c r="U1886" t="s">
        <v>23017</v>
      </c>
      <c r="V1886" t="s">
        <v>10</v>
      </c>
      <c r="W1886" t="s">
        <v>53</v>
      </c>
      <c r="X1886" t="s">
        <v>1835</v>
      </c>
      <c r="Y1886" t="s">
        <v>1803</v>
      </c>
      <c r="Z1886" t="s">
        <v>1827</v>
      </c>
    </row>
    <row r="1887" spans="1:26" hidden="1" x14ac:dyDescent="0.35">
      <c r="A1887">
        <v>338471980</v>
      </c>
      <c r="B1887" s="19">
        <v>43465</v>
      </c>
      <c r="C1887">
        <v>69650819</v>
      </c>
      <c r="D1887">
        <v>29538735</v>
      </c>
      <c r="E1887">
        <v>9962985</v>
      </c>
      <c r="F1887">
        <v>2534934</v>
      </c>
      <c r="G1887">
        <v>1345312</v>
      </c>
      <c r="H1887" t="s">
        <v>49</v>
      </c>
      <c r="I1887" t="s">
        <v>23018</v>
      </c>
      <c r="J1887" t="s">
        <v>23019</v>
      </c>
      <c r="K1887" t="s">
        <v>23020</v>
      </c>
      <c r="L1887" t="s">
        <v>23021</v>
      </c>
      <c r="M1887" t="s">
        <v>14375</v>
      </c>
      <c r="N1887" t="s">
        <v>23022</v>
      </c>
      <c r="O1887" t="s">
        <v>49</v>
      </c>
      <c r="P1887" t="s">
        <v>23023</v>
      </c>
      <c r="Q1887" t="s">
        <v>15897</v>
      </c>
      <c r="R1887" t="s">
        <v>23024</v>
      </c>
      <c r="S1887" t="s">
        <v>23025</v>
      </c>
      <c r="T1887" t="s">
        <v>23026</v>
      </c>
      <c r="U1887" t="s">
        <v>23027</v>
      </c>
      <c r="V1887" t="s">
        <v>10</v>
      </c>
      <c r="W1887" t="s">
        <v>53</v>
      </c>
      <c r="X1887" t="s">
        <v>541</v>
      </c>
      <c r="Y1887" t="s">
        <v>509</v>
      </c>
      <c r="Z1887" t="s">
        <v>529</v>
      </c>
    </row>
    <row r="1888" spans="1:26" hidden="1" x14ac:dyDescent="0.35">
      <c r="A1888">
        <v>315999201</v>
      </c>
      <c r="B1888" s="19">
        <v>44561</v>
      </c>
      <c r="C1888">
        <v>899622239</v>
      </c>
      <c r="D1888">
        <v>294858231</v>
      </c>
      <c r="E1888">
        <v>38429731</v>
      </c>
      <c r="F1888">
        <v>28530686</v>
      </c>
      <c r="G1888">
        <v>14929566</v>
      </c>
      <c r="H1888" t="s">
        <v>23028</v>
      </c>
      <c r="I1888" t="s">
        <v>23029</v>
      </c>
      <c r="J1888" t="s">
        <v>23030</v>
      </c>
      <c r="K1888" t="s">
        <v>23031</v>
      </c>
      <c r="L1888" t="s">
        <v>23032</v>
      </c>
      <c r="M1888" t="s">
        <v>23033</v>
      </c>
      <c r="N1888" t="s">
        <v>22461</v>
      </c>
      <c r="O1888" t="s">
        <v>23034</v>
      </c>
      <c r="P1888" t="s">
        <v>9868</v>
      </c>
      <c r="Q1888" t="s">
        <v>8360</v>
      </c>
      <c r="R1888" t="s">
        <v>23035</v>
      </c>
      <c r="S1888" t="s">
        <v>23036</v>
      </c>
      <c r="T1888" t="s">
        <v>13263</v>
      </c>
      <c r="U1888" t="s">
        <v>23037</v>
      </c>
      <c r="V1888" t="s">
        <v>10</v>
      </c>
      <c r="W1888" t="s">
        <v>53</v>
      </c>
      <c r="X1888" t="s">
        <v>959</v>
      </c>
      <c r="Y1888" t="s">
        <v>771</v>
      </c>
      <c r="Z1888" t="s">
        <v>960</v>
      </c>
    </row>
    <row r="1889" spans="1:26" hidden="1" x14ac:dyDescent="0.35">
      <c r="A1889">
        <v>592041925</v>
      </c>
      <c r="B1889" s="19">
        <v>44561</v>
      </c>
      <c r="C1889">
        <v>27245050</v>
      </c>
      <c r="D1889">
        <v>6446521</v>
      </c>
      <c r="E1889">
        <v>751765</v>
      </c>
      <c r="F1889">
        <v>515675</v>
      </c>
      <c r="G1889">
        <v>396441</v>
      </c>
      <c r="H1889" t="s">
        <v>23038</v>
      </c>
      <c r="I1889" t="s">
        <v>23039</v>
      </c>
      <c r="J1889" t="s">
        <v>23040</v>
      </c>
      <c r="K1889" t="s">
        <v>23041</v>
      </c>
      <c r="L1889" t="s">
        <v>6756</v>
      </c>
      <c r="M1889" t="s">
        <v>14016</v>
      </c>
      <c r="N1889" t="s">
        <v>23042</v>
      </c>
      <c r="O1889" t="s">
        <v>8071</v>
      </c>
      <c r="P1889" t="s">
        <v>6367</v>
      </c>
      <c r="Q1889" t="s">
        <v>23043</v>
      </c>
      <c r="R1889" t="s">
        <v>23044</v>
      </c>
      <c r="S1889" t="s">
        <v>2170</v>
      </c>
      <c r="T1889" t="s">
        <v>23045</v>
      </c>
      <c r="U1889" t="s">
        <v>23046</v>
      </c>
      <c r="V1889" t="s">
        <v>10</v>
      </c>
      <c r="W1889" t="s">
        <v>53</v>
      </c>
      <c r="X1889" t="s">
        <v>1652</v>
      </c>
      <c r="Y1889" t="s">
        <v>1484</v>
      </c>
      <c r="Z1889" t="s">
        <v>1566</v>
      </c>
    </row>
    <row r="1890" spans="1:26" hidden="1" x14ac:dyDescent="0.35">
      <c r="A1890">
        <v>437507650</v>
      </c>
      <c r="B1890" s="19">
        <v>42735</v>
      </c>
      <c r="C1890">
        <v>97079677</v>
      </c>
      <c r="D1890">
        <v>49187031</v>
      </c>
      <c r="E1890">
        <v>9219096</v>
      </c>
      <c r="F1890">
        <v>5986547</v>
      </c>
      <c r="G1890">
        <v>3637618</v>
      </c>
      <c r="H1890" t="s">
        <v>6782</v>
      </c>
      <c r="I1890" t="s">
        <v>23047</v>
      </c>
      <c r="J1890" t="s">
        <v>23048</v>
      </c>
      <c r="K1890" t="s">
        <v>23049</v>
      </c>
      <c r="L1890" t="s">
        <v>23050</v>
      </c>
      <c r="M1890" t="s">
        <v>6497</v>
      </c>
      <c r="N1890" t="s">
        <v>22279</v>
      </c>
      <c r="O1890" t="s">
        <v>8562</v>
      </c>
      <c r="P1890" t="s">
        <v>8708</v>
      </c>
      <c r="Q1890" t="s">
        <v>22936</v>
      </c>
      <c r="R1890" t="s">
        <v>23051</v>
      </c>
      <c r="S1890" t="s">
        <v>23052</v>
      </c>
      <c r="T1890" t="s">
        <v>7091</v>
      </c>
      <c r="U1890" t="s">
        <v>23053</v>
      </c>
      <c r="V1890" t="s">
        <v>10</v>
      </c>
      <c r="W1890" t="s">
        <v>53</v>
      </c>
      <c r="X1890" t="s">
        <v>657</v>
      </c>
      <c r="Y1890" t="s">
        <v>509</v>
      </c>
      <c r="Z1890" t="s">
        <v>645</v>
      </c>
    </row>
    <row r="1891" spans="1:26" hidden="1" x14ac:dyDescent="0.35">
      <c r="A1891">
        <v>437507650</v>
      </c>
      <c r="B1891" s="19">
        <v>44561</v>
      </c>
      <c r="C1891">
        <v>63206587</v>
      </c>
      <c r="D1891">
        <v>30412828</v>
      </c>
      <c r="E1891">
        <v>-2533914</v>
      </c>
      <c r="F1891">
        <v>-5088700</v>
      </c>
      <c r="G1891">
        <v>-5150679</v>
      </c>
      <c r="H1891" t="s">
        <v>1885</v>
      </c>
      <c r="I1891" t="s">
        <v>23054</v>
      </c>
      <c r="J1891" t="s">
        <v>23055</v>
      </c>
      <c r="K1891" t="s">
        <v>23056</v>
      </c>
      <c r="L1891" t="s">
        <v>23057</v>
      </c>
      <c r="M1891" t="s">
        <v>23058</v>
      </c>
      <c r="N1891" t="s">
        <v>18965</v>
      </c>
      <c r="O1891" t="s">
        <v>6209</v>
      </c>
      <c r="P1891" t="s">
        <v>23059</v>
      </c>
      <c r="Q1891" t="s">
        <v>23060</v>
      </c>
      <c r="R1891" t="s">
        <v>23061</v>
      </c>
      <c r="S1891" t="s">
        <v>23062</v>
      </c>
      <c r="T1891" t="s">
        <v>23063</v>
      </c>
      <c r="U1891" t="s">
        <v>23064</v>
      </c>
      <c r="V1891" t="s">
        <v>10</v>
      </c>
      <c r="W1891" t="s">
        <v>53</v>
      </c>
      <c r="X1891" t="s">
        <v>657</v>
      </c>
      <c r="Y1891" t="s">
        <v>509</v>
      </c>
      <c r="Z1891" t="s">
        <v>645</v>
      </c>
    </row>
    <row r="1892" spans="1:26" hidden="1" x14ac:dyDescent="0.35">
      <c r="A1892">
        <v>413724923</v>
      </c>
      <c r="B1892" s="19">
        <v>41912</v>
      </c>
      <c r="C1892">
        <v>111637974</v>
      </c>
      <c r="D1892">
        <v>40012780</v>
      </c>
      <c r="E1892">
        <v>8197162</v>
      </c>
      <c r="F1892">
        <v>8117097</v>
      </c>
      <c r="G1892">
        <v>5213119</v>
      </c>
      <c r="H1892" t="s">
        <v>23065</v>
      </c>
      <c r="I1892" t="s">
        <v>23066</v>
      </c>
      <c r="J1892" t="s">
        <v>23067</v>
      </c>
      <c r="K1892" t="s">
        <v>23068</v>
      </c>
      <c r="L1892" t="s">
        <v>5070</v>
      </c>
      <c r="M1892" t="s">
        <v>17854</v>
      </c>
      <c r="N1892" t="s">
        <v>4660</v>
      </c>
      <c r="O1892" t="s">
        <v>16090</v>
      </c>
      <c r="P1892" t="s">
        <v>23069</v>
      </c>
      <c r="Q1892" t="s">
        <v>20165</v>
      </c>
      <c r="R1892" t="s">
        <v>23070</v>
      </c>
      <c r="S1892" t="s">
        <v>23071</v>
      </c>
      <c r="T1892" t="s">
        <v>23072</v>
      </c>
      <c r="U1892" t="s">
        <v>23073</v>
      </c>
      <c r="V1892" t="s">
        <v>10</v>
      </c>
      <c r="W1892" t="s">
        <v>53</v>
      </c>
      <c r="X1892" t="s">
        <v>605</v>
      </c>
      <c r="Y1892" t="s">
        <v>509</v>
      </c>
      <c r="Z1892" t="s">
        <v>529</v>
      </c>
    </row>
    <row r="1893" spans="1:26" hidden="1" x14ac:dyDescent="0.35">
      <c r="A1893">
        <v>331760900</v>
      </c>
      <c r="B1893" s="19">
        <v>45657</v>
      </c>
      <c r="C1893">
        <v>56783910</v>
      </c>
      <c r="D1893">
        <v>22956348</v>
      </c>
      <c r="E1893">
        <v>4370116</v>
      </c>
      <c r="F1893">
        <v>2951087</v>
      </c>
      <c r="G1893">
        <v>2379458</v>
      </c>
      <c r="H1893" t="s">
        <v>2008</v>
      </c>
      <c r="I1893" t="s">
        <v>23074</v>
      </c>
      <c r="J1893" t="s">
        <v>23075</v>
      </c>
      <c r="K1893" t="s">
        <v>23076</v>
      </c>
      <c r="L1893" t="s">
        <v>23077</v>
      </c>
      <c r="M1893" t="s">
        <v>6942</v>
      </c>
      <c r="N1893" t="s">
        <v>22025</v>
      </c>
      <c r="O1893" t="s">
        <v>3753</v>
      </c>
      <c r="P1893" t="s">
        <v>23078</v>
      </c>
      <c r="Q1893" t="s">
        <v>6316</v>
      </c>
      <c r="R1893" t="s">
        <v>23079</v>
      </c>
      <c r="S1893" t="s">
        <v>23080</v>
      </c>
      <c r="T1893" t="s">
        <v>15796</v>
      </c>
      <c r="U1893" t="s">
        <v>23081</v>
      </c>
      <c r="V1893" t="s">
        <v>10</v>
      </c>
      <c r="W1893" t="s">
        <v>53</v>
      </c>
      <c r="X1893" t="s">
        <v>700</v>
      </c>
      <c r="Y1893" t="s">
        <v>509</v>
      </c>
      <c r="Z1893" t="s">
        <v>666</v>
      </c>
    </row>
    <row r="1894" spans="1:26" hidden="1" x14ac:dyDescent="0.35">
      <c r="A1894">
        <v>750136962</v>
      </c>
      <c r="B1894" s="19">
        <v>44012</v>
      </c>
      <c r="C1894">
        <v>31695574</v>
      </c>
      <c r="D1894">
        <v>5062598</v>
      </c>
      <c r="E1894">
        <v>332636</v>
      </c>
      <c r="F1894">
        <v>253368</v>
      </c>
      <c r="G1894">
        <v>264344</v>
      </c>
      <c r="H1894" t="s">
        <v>23082</v>
      </c>
      <c r="I1894" t="s">
        <v>23083</v>
      </c>
      <c r="J1894" t="s">
        <v>23084</v>
      </c>
      <c r="K1894" t="s">
        <v>23085</v>
      </c>
      <c r="L1894" t="s">
        <v>23086</v>
      </c>
      <c r="M1894" t="s">
        <v>6560</v>
      </c>
      <c r="N1894" t="s">
        <v>23087</v>
      </c>
      <c r="O1894" t="s">
        <v>23088</v>
      </c>
      <c r="P1894" t="s">
        <v>5510</v>
      </c>
      <c r="Q1894" t="s">
        <v>118</v>
      </c>
      <c r="R1894" t="s">
        <v>23089</v>
      </c>
      <c r="S1894" t="s">
        <v>23090</v>
      </c>
      <c r="T1894" t="s">
        <v>23091</v>
      </c>
      <c r="U1894" t="s">
        <v>23092</v>
      </c>
      <c r="V1894" t="s">
        <v>10</v>
      </c>
      <c r="W1894" t="s">
        <v>53</v>
      </c>
      <c r="X1894" t="s">
        <v>1634</v>
      </c>
      <c r="Y1894" t="s">
        <v>1484</v>
      </c>
      <c r="Z1894" t="s">
        <v>1566</v>
      </c>
    </row>
    <row r="1895" spans="1:26" hidden="1" x14ac:dyDescent="0.35">
      <c r="A1895">
        <v>332107432</v>
      </c>
      <c r="B1895" s="19">
        <v>43100</v>
      </c>
      <c r="C1895">
        <v>87541342</v>
      </c>
      <c r="D1895">
        <v>18693159</v>
      </c>
      <c r="E1895">
        <v>865278</v>
      </c>
      <c r="F1895">
        <v>882889</v>
      </c>
      <c r="G1895">
        <v>589121</v>
      </c>
      <c r="H1895" t="s">
        <v>23093</v>
      </c>
      <c r="I1895" t="s">
        <v>23094</v>
      </c>
      <c r="J1895" t="s">
        <v>23095</v>
      </c>
      <c r="K1895" t="s">
        <v>23096</v>
      </c>
      <c r="L1895" t="s">
        <v>23097</v>
      </c>
      <c r="M1895" t="s">
        <v>15433</v>
      </c>
      <c r="N1895" t="s">
        <v>10303</v>
      </c>
      <c r="O1895" t="s">
        <v>23098</v>
      </c>
      <c r="P1895" t="s">
        <v>8510</v>
      </c>
      <c r="Q1895" t="s">
        <v>23099</v>
      </c>
      <c r="R1895" t="s">
        <v>22816</v>
      </c>
      <c r="S1895" t="s">
        <v>23100</v>
      </c>
      <c r="T1895" t="s">
        <v>23101</v>
      </c>
      <c r="U1895" t="s">
        <v>23102</v>
      </c>
      <c r="V1895" t="s">
        <v>10</v>
      </c>
      <c r="W1895" t="s">
        <v>53</v>
      </c>
      <c r="X1895" t="s">
        <v>1592</v>
      </c>
      <c r="Y1895" t="s">
        <v>1484</v>
      </c>
      <c r="Z1895" t="s">
        <v>1566</v>
      </c>
    </row>
    <row r="1896" spans="1:26" hidden="1" x14ac:dyDescent="0.35">
      <c r="A1896">
        <v>410970503</v>
      </c>
      <c r="B1896" s="19">
        <v>43100</v>
      </c>
      <c r="C1896">
        <v>3566008499</v>
      </c>
      <c r="D1896">
        <v>81266797</v>
      </c>
      <c r="E1896">
        <v>8457077</v>
      </c>
      <c r="F1896">
        <v>1707638</v>
      </c>
      <c r="G1896">
        <v>747947</v>
      </c>
      <c r="H1896" t="s">
        <v>11878</v>
      </c>
      <c r="I1896" t="s">
        <v>23103</v>
      </c>
      <c r="J1896" t="s">
        <v>23104</v>
      </c>
      <c r="K1896" t="s">
        <v>13892</v>
      </c>
      <c r="L1896" t="s">
        <v>23105</v>
      </c>
      <c r="M1896" t="s">
        <v>18482</v>
      </c>
      <c r="N1896" t="s">
        <v>3341</v>
      </c>
      <c r="O1896" t="s">
        <v>4348</v>
      </c>
      <c r="P1896" t="s">
        <v>21467</v>
      </c>
      <c r="Q1896" t="s">
        <v>6493</v>
      </c>
      <c r="R1896" t="s">
        <v>17392</v>
      </c>
      <c r="S1896" t="s">
        <v>222</v>
      </c>
      <c r="T1896" t="s">
        <v>23106</v>
      </c>
      <c r="U1896" t="s">
        <v>10848</v>
      </c>
      <c r="V1896" t="s">
        <v>10</v>
      </c>
      <c r="W1896" t="s">
        <v>53</v>
      </c>
      <c r="X1896" t="s">
        <v>528</v>
      </c>
      <c r="Y1896" t="s">
        <v>509</v>
      </c>
      <c r="Z1896" t="s">
        <v>529</v>
      </c>
    </row>
    <row r="1897" spans="1:26" hidden="1" x14ac:dyDescent="0.35">
      <c r="A1897">
        <v>310864012</v>
      </c>
      <c r="B1897" s="19">
        <v>42735</v>
      </c>
      <c r="C1897">
        <v>95359162</v>
      </c>
      <c r="D1897">
        <v>55875682</v>
      </c>
      <c r="E1897">
        <v>27924857</v>
      </c>
      <c r="F1897">
        <v>10351179</v>
      </c>
      <c r="G1897">
        <v>6779679</v>
      </c>
      <c r="H1897" t="s">
        <v>49</v>
      </c>
      <c r="I1897" t="s">
        <v>23107</v>
      </c>
      <c r="J1897" t="s">
        <v>23108</v>
      </c>
      <c r="K1897" t="s">
        <v>23109</v>
      </c>
      <c r="L1897" t="s">
        <v>23110</v>
      </c>
      <c r="M1897" t="s">
        <v>3408</v>
      </c>
      <c r="N1897" t="s">
        <v>23111</v>
      </c>
      <c r="O1897" t="s">
        <v>49</v>
      </c>
      <c r="P1897" t="s">
        <v>23112</v>
      </c>
      <c r="Q1897" t="s">
        <v>7984</v>
      </c>
      <c r="R1897" t="s">
        <v>23113</v>
      </c>
      <c r="S1897" t="s">
        <v>22432</v>
      </c>
      <c r="T1897" t="s">
        <v>23114</v>
      </c>
      <c r="U1897" t="s">
        <v>23115</v>
      </c>
      <c r="V1897" t="s">
        <v>10</v>
      </c>
      <c r="W1897" t="s">
        <v>53</v>
      </c>
      <c r="X1897" t="s">
        <v>957</v>
      </c>
      <c r="Y1897" t="s">
        <v>771</v>
      </c>
      <c r="Z1897" t="s">
        <v>941</v>
      </c>
    </row>
    <row r="1898" spans="1:26" hidden="1" x14ac:dyDescent="0.35">
      <c r="A1898">
        <v>310864038</v>
      </c>
      <c r="B1898" s="19">
        <v>43465</v>
      </c>
      <c r="C1898">
        <v>30639150</v>
      </c>
      <c r="D1898">
        <v>9897636</v>
      </c>
      <c r="E1898">
        <v>2009743</v>
      </c>
      <c r="F1898">
        <v>1720329</v>
      </c>
      <c r="G1898">
        <v>3016662</v>
      </c>
      <c r="H1898" t="s">
        <v>23116</v>
      </c>
      <c r="I1898" t="s">
        <v>23117</v>
      </c>
      <c r="J1898" t="s">
        <v>23118</v>
      </c>
      <c r="K1898" t="s">
        <v>23119</v>
      </c>
      <c r="L1898" t="s">
        <v>23120</v>
      </c>
      <c r="M1898" t="s">
        <v>23121</v>
      </c>
      <c r="N1898" t="s">
        <v>23122</v>
      </c>
      <c r="O1898" t="s">
        <v>10384</v>
      </c>
      <c r="P1898" t="s">
        <v>16785</v>
      </c>
      <c r="Q1898" t="s">
        <v>23123</v>
      </c>
      <c r="R1898" t="s">
        <v>4469</v>
      </c>
      <c r="S1898" t="s">
        <v>23124</v>
      </c>
      <c r="T1898" t="s">
        <v>23125</v>
      </c>
      <c r="U1898" t="s">
        <v>23126</v>
      </c>
      <c r="V1898" t="s">
        <v>10</v>
      </c>
      <c r="W1898" t="s">
        <v>53</v>
      </c>
      <c r="X1898" t="s">
        <v>1372</v>
      </c>
      <c r="Y1898" t="s">
        <v>1125</v>
      </c>
      <c r="Z1898" t="s">
        <v>1326</v>
      </c>
    </row>
    <row r="1899" spans="1:26" hidden="1" x14ac:dyDescent="0.35">
      <c r="A1899">
        <v>311043194</v>
      </c>
      <c r="B1899" s="19">
        <v>45291</v>
      </c>
      <c r="C1899">
        <v>802240390</v>
      </c>
      <c r="D1899">
        <v>366878836</v>
      </c>
      <c r="E1899">
        <v>34249576</v>
      </c>
      <c r="F1899">
        <v>-10865647</v>
      </c>
      <c r="G1899">
        <v>-10530147</v>
      </c>
      <c r="H1899" t="s">
        <v>23127</v>
      </c>
      <c r="I1899" t="s">
        <v>23128</v>
      </c>
      <c r="J1899" t="s">
        <v>23129</v>
      </c>
      <c r="K1899" t="s">
        <v>23130</v>
      </c>
      <c r="L1899" t="s">
        <v>9152</v>
      </c>
      <c r="M1899" t="s">
        <v>23131</v>
      </c>
      <c r="N1899" t="s">
        <v>6953</v>
      </c>
      <c r="O1899" t="s">
        <v>5569</v>
      </c>
      <c r="P1899" t="s">
        <v>15189</v>
      </c>
      <c r="Q1899" t="s">
        <v>23132</v>
      </c>
      <c r="R1899" t="s">
        <v>23133</v>
      </c>
      <c r="S1899" t="s">
        <v>23134</v>
      </c>
      <c r="T1899" t="s">
        <v>23135</v>
      </c>
      <c r="U1899" t="s">
        <v>23136</v>
      </c>
      <c r="V1899" t="s">
        <v>10</v>
      </c>
      <c r="W1899" t="s">
        <v>53</v>
      </c>
      <c r="X1899" t="s">
        <v>1487</v>
      </c>
      <c r="Y1899" t="s">
        <v>1484</v>
      </c>
      <c r="Z1899" t="s">
        <v>1485</v>
      </c>
    </row>
    <row r="1900" spans="1:26" hidden="1" x14ac:dyDescent="0.35">
      <c r="A1900">
        <v>332919406</v>
      </c>
      <c r="B1900" s="19">
        <v>42735</v>
      </c>
      <c r="C1900">
        <v>33379585</v>
      </c>
      <c r="D1900">
        <v>16120815</v>
      </c>
      <c r="E1900">
        <v>1459627</v>
      </c>
      <c r="F1900">
        <v>123936</v>
      </c>
      <c r="G1900">
        <v>0</v>
      </c>
      <c r="H1900" t="s">
        <v>23137</v>
      </c>
      <c r="I1900" t="s">
        <v>23138</v>
      </c>
      <c r="J1900" t="s">
        <v>23139</v>
      </c>
      <c r="K1900" t="s">
        <v>23140</v>
      </c>
      <c r="L1900" t="s">
        <v>23141</v>
      </c>
      <c r="M1900" t="s">
        <v>19184</v>
      </c>
      <c r="N1900" t="s">
        <v>13477</v>
      </c>
      <c r="O1900" t="s">
        <v>23142</v>
      </c>
      <c r="P1900" t="s">
        <v>17061</v>
      </c>
      <c r="Q1900" t="s">
        <v>23143</v>
      </c>
      <c r="R1900" t="s">
        <v>23144</v>
      </c>
      <c r="S1900" t="s">
        <v>23145</v>
      </c>
      <c r="T1900" t="s">
        <v>23146</v>
      </c>
      <c r="U1900" t="s">
        <v>23147</v>
      </c>
      <c r="V1900" t="s">
        <v>10</v>
      </c>
      <c r="W1900" t="s">
        <v>53</v>
      </c>
      <c r="X1900" t="s">
        <v>708</v>
      </c>
      <c r="Y1900" t="s">
        <v>509</v>
      </c>
      <c r="Z1900" t="s">
        <v>666</v>
      </c>
    </row>
    <row r="1901" spans="1:26" hidden="1" x14ac:dyDescent="0.35">
      <c r="A1901">
        <v>332919406</v>
      </c>
      <c r="B1901" s="19">
        <v>45657</v>
      </c>
      <c r="C1901">
        <v>51169641</v>
      </c>
      <c r="D1901">
        <v>22371812</v>
      </c>
      <c r="E1901">
        <v>4228110</v>
      </c>
      <c r="F1901">
        <v>2023030</v>
      </c>
      <c r="G1901">
        <v>1399711</v>
      </c>
      <c r="H1901" t="s">
        <v>23148</v>
      </c>
      <c r="I1901" t="s">
        <v>23149</v>
      </c>
      <c r="J1901" t="s">
        <v>23150</v>
      </c>
      <c r="K1901" t="s">
        <v>17648</v>
      </c>
      <c r="L1901" t="s">
        <v>19579</v>
      </c>
      <c r="M1901" t="s">
        <v>23151</v>
      </c>
      <c r="N1901" t="s">
        <v>23152</v>
      </c>
      <c r="O1901" t="s">
        <v>11729</v>
      </c>
      <c r="P1901" t="s">
        <v>18283</v>
      </c>
      <c r="Q1901" t="s">
        <v>316</v>
      </c>
      <c r="R1901" t="s">
        <v>23153</v>
      </c>
      <c r="S1901" t="s">
        <v>23154</v>
      </c>
      <c r="T1901" t="s">
        <v>5975</v>
      </c>
      <c r="U1901" t="s">
        <v>20922</v>
      </c>
      <c r="V1901" t="s">
        <v>10</v>
      </c>
      <c r="W1901" t="s">
        <v>53</v>
      </c>
      <c r="X1901" t="s">
        <v>708</v>
      </c>
      <c r="Y1901" t="s">
        <v>509</v>
      </c>
      <c r="Z1901" t="s">
        <v>666</v>
      </c>
    </row>
    <row r="1902" spans="1:26" hidden="1" x14ac:dyDescent="0.35">
      <c r="A1902">
        <v>333296044</v>
      </c>
      <c r="B1902" s="19">
        <v>43465</v>
      </c>
      <c r="C1902">
        <v>83282408</v>
      </c>
      <c r="D1902">
        <v>42165055</v>
      </c>
      <c r="E1902">
        <v>6835953</v>
      </c>
      <c r="F1902">
        <v>3884827</v>
      </c>
      <c r="G1902">
        <v>2547368</v>
      </c>
      <c r="H1902" t="s">
        <v>23155</v>
      </c>
      <c r="I1902" t="s">
        <v>23156</v>
      </c>
      <c r="J1902" t="s">
        <v>23157</v>
      </c>
      <c r="K1902" t="s">
        <v>23158</v>
      </c>
      <c r="L1902" t="s">
        <v>9624</v>
      </c>
      <c r="M1902" t="s">
        <v>6631</v>
      </c>
      <c r="N1902" t="s">
        <v>23159</v>
      </c>
      <c r="O1902" t="s">
        <v>3822</v>
      </c>
      <c r="P1902" t="s">
        <v>23160</v>
      </c>
      <c r="Q1902" t="s">
        <v>5374</v>
      </c>
      <c r="R1902" t="s">
        <v>23161</v>
      </c>
      <c r="S1902" t="s">
        <v>12546</v>
      </c>
      <c r="T1902" t="s">
        <v>23162</v>
      </c>
      <c r="U1902" t="s">
        <v>23163</v>
      </c>
      <c r="V1902" t="s">
        <v>10</v>
      </c>
      <c r="W1902" t="s">
        <v>53</v>
      </c>
      <c r="X1902" t="s">
        <v>1511</v>
      </c>
      <c r="Y1902" t="s">
        <v>1484</v>
      </c>
      <c r="Z1902" t="s">
        <v>1485</v>
      </c>
    </row>
    <row r="1903" spans="1:26" hidden="1" x14ac:dyDescent="0.35">
      <c r="A1903">
        <v>815063904</v>
      </c>
      <c r="B1903" s="19">
        <v>45291</v>
      </c>
      <c r="C1903">
        <v>278439072</v>
      </c>
      <c r="D1903">
        <v>51005023</v>
      </c>
      <c r="E1903">
        <v>5023411</v>
      </c>
      <c r="F1903">
        <v>5304858</v>
      </c>
      <c r="G1903">
        <v>4307164</v>
      </c>
      <c r="H1903" t="s">
        <v>2283</v>
      </c>
      <c r="I1903" t="s">
        <v>23164</v>
      </c>
      <c r="J1903" t="s">
        <v>67</v>
      </c>
      <c r="K1903" t="s">
        <v>23165</v>
      </c>
      <c r="L1903" t="s">
        <v>23166</v>
      </c>
      <c r="M1903" t="s">
        <v>12632</v>
      </c>
      <c r="N1903" t="s">
        <v>11856</v>
      </c>
      <c r="O1903" t="s">
        <v>3010</v>
      </c>
      <c r="P1903" t="s">
        <v>23167</v>
      </c>
      <c r="Q1903" t="s">
        <v>23168</v>
      </c>
      <c r="R1903" t="s">
        <v>23169</v>
      </c>
      <c r="S1903" t="s">
        <v>23170</v>
      </c>
      <c r="T1903" t="s">
        <v>23171</v>
      </c>
      <c r="U1903" t="s">
        <v>23172</v>
      </c>
      <c r="V1903" t="s">
        <v>10</v>
      </c>
      <c r="W1903" t="s">
        <v>53</v>
      </c>
      <c r="X1903" t="s">
        <v>1184</v>
      </c>
      <c r="Y1903" t="s">
        <v>1125</v>
      </c>
      <c r="Z1903" t="s">
        <v>1174</v>
      </c>
    </row>
    <row r="1904" spans="1:26" hidden="1" x14ac:dyDescent="0.35">
      <c r="A1904">
        <v>403087729</v>
      </c>
      <c r="B1904" s="19">
        <v>44561</v>
      </c>
      <c r="C1904">
        <v>118708200</v>
      </c>
      <c r="D1904">
        <v>17343151</v>
      </c>
      <c r="E1904">
        <v>1334796</v>
      </c>
      <c r="F1904">
        <v>1345444</v>
      </c>
      <c r="G1904">
        <v>0</v>
      </c>
      <c r="H1904" t="s">
        <v>23173</v>
      </c>
      <c r="I1904" t="s">
        <v>23174</v>
      </c>
      <c r="J1904" t="s">
        <v>67</v>
      </c>
      <c r="K1904" t="s">
        <v>6237</v>
      </c>
      <c r="L1904" t="s">
        <v>23175</v>
      </c>
      <c r="M1904" t="s">
        <v>23176</v>
      </c>
      <c r="N1904" t="s">
        <v>153</v>
      </c>
      <c r="O1904" t="s">
        <v>23177</v>
      </c>
      <c r="P1904" t="s">
        <v>23178</v>
      </c>
      <c r="Q1904" t="s">
        <v>6493</v>
      </c>
      <c r="R1904" t="s">
        <v>23179</v>
      </c>
      <c r="S1904" t="s">
        <v>23180</v>
      </c>
      <c r="T1904" t="s">
        <v>23181</v>
      </c>
      <c r="U1904" t="s">
        <v>23182</v>
      </c>
      <c r="V1904" t="s">
        <v>10</v>
      </c>
      <c r="W1904" t="s">
        <v>53</v>
      </c>
      <c r="X1904" t="s">
        <v>1144</v>
      </c>
      <c r="Y1904" t="s">
        <v>1125</v>
      </c>
      <c r="Z1904" t="s">
        <v>1126</v>
      </c>
    </row>
    <row r="1905" spans="1:26" hidden="1" x14ac:dyDescent="0.35">
      <c r="A1905">
        <v>435156096</v>
      </c>
      <c r="B1905" s="19">
        <v>43465</v>
      </c>
      <c r="C1905">
        <v>140772402</v>
      </c>
      <c r="D1905">
        <v>14099082</v>
      </c>
      <c r="E1905">
        <v>10974924</v>
      </c>
      <c r="F1905">
        <v>10973608</v>
      </c>
      <c r="G1905">
        <v>0</v>
      </c>
      <c r="H1905" t="s">
        <v>23183</v>
      </c>
      <c r="I1905" t="s">
        <v>23184</v>
      </c>
      <c r="J1905" t="s">
        <v>67</v>
      </c>
      <c r="K1905" t="s">
        <v>23185</v>
      </c>
      <c r="L1905" t="s">
        <v>23186</v>
      </c>
      <c r="M1905" t="s">
        <v>23187</v>
      </c>
      <c r="N1905" t="s">
        <v>222</v>
      </c>
      <c r="O1905" t="s">
        <v>23188</v>
      </c>
      <c r="P1905" t="s">
        <v>23189</v>
      </c>
      <c r="Q1905" t="s">
        <v>17475</v>
      </c>
      <c r="R1905" t="s">
        <v>23190</v>
      </c>
      <c r="S1905" t="s">
        <v>23191</v>
      </c>
      <c r="T1905" t="s">
        <v>22415</v>
      </c>
      <c r="U1905" t="s">
        <v>23192</v>
      </c>
      <c r="V1905" t="s">
        <v>10</v>
      </c>
      <c r="W1905" t="s">
        <v>53</v>
      </c>
      <c r="X1905" t="s">
        <v>1169</v>
      </c>
      <c r="Y1905" t="s">
        <v>1125</v>
      </c>
      <c r="Z1905" t="s">
        <v>1163</v>
      </c>
    </row>
    <row r="1906" spans="1:26" hidden="1" x14ac:dyDescent="0.35">
      <c r="A1906">
        <v>435156096</v>
      </c>
      <c r="B1906" s="19">
        <v>45657</v>
      </c>
      <c r="C1906">
        <v>78277675</v>
      </c>
      <c r="D1906">
        <v>12838752</v>
      </c>
      <c r="E1906">
        <v>-8674104</v>
      </c>
      <c r="F1906">
        <v>-8496156</v>
      </c>
      <c r="G1906">
        <v>0</v>
      </c>
      <c r="H1906" t="s">
        <v>9838</v>
      </c>
      <c r="I1906" t="s">
        <v>9839</v>
      </c>
      <c r="J1906" t="s">
        <v>67</v>
      </c>
      <c r="K1906" t="s">
        <v>9840</v>
      </c>
      <c r="L1906" t="s">
        <v>9841</v>
      </c>
      <c r="M1906" t="s">
        <v>9842</v>
      </c>
      <c r="N1906" t="s">
        <v>9843</v>
      </c>
      <c r="O1906" t="s">
        <v>9844</v>
      </c>
      <c r="P1906" t="s">
        <v>9845</v>
      </c>
      <c r="Q1906" t="s">
        <v>9846</v>
      </c>
      <c r="R1906" t="s">
        <v>9847</v>
      </c>
      <c r="S1906" t="s">
        <v>9848</v>
      </c>
      <c r="T1906" t="s">
        <v>9849</v>
      </c>
      <c r="U1906" t="s">
        <v>9850</v>
      </c>
      <c r="V1906" t="s">
        <v>10</v>
      </c>
      <c r="W1906" t="s">
        <v>53</v>
      </c>
      <c r="X1906" t="s">
        <v>1169</v>
      </c>
      <c r="Y1906" t="s">
        <v>1125</v>
      </c>
      <c r="Z1906" t="s">
        <v>1163</v>
      </c>
    </row>
    <row r="1907" spans="1:26" hidden="1" x14ac:dyDescent="0.35">
      <c r="A1907">
        <v>95750113</v>
      </c>
      <c r="B1907" s="19">
        <v>43100</v>
      </c>
      <c r="C1907">
        <v>38132691</v>
      </c>
      <c r="D1907">
        <v>22178925</v>
      </c>
      <c r="E1907">
        <v>12199967</v>
      </c>
      <c r="F1907">
        <v>10843710</v>
      </c>
      <c r="G1907">
        <v>6972452</v>
      </c>
      <c r="H1907" t="s">
        <v>23193</v>
      </c>
      <c r="I1907" t="s">
        <v>23194</v>
      </c>
      <c r="J1907" t="s">
        <v>23195</v>
      </c>
      <c r="K1907" t="s">
        <v>23196</v>
      </c>
      <c r="L1907" t="s">
        <v>23197</v>
      </c>
      <c r="M1907" t="s">
        <v>23198</v>
      </c>
      <c r="N1907" t="s">
        <v>23199</v>
      </c>
      <c r="O1907" t="s">
        <v>23200</v>
      </c>
      <c r="P1907" t="s">
        <v>23201</v>
      </c>
      <c r="Q1907" t="s">
        <v>23202</v>
      </c>
      <c r="R1907" t="s">
        <v>23203</v>
      </c>
      <c r="S1907" t="s">
        <v>23204</v>
      </c>
      <c r="T1907" t="s">
        <v>23205</v>
      </c>
      <c r="U1907" t="s">
        <v>23206</v>
      </c>
      <c r="V1907" t="s">
        <v>10</v>
      </c>
      <c r="W1907" t="s">
        <v>53</v>
      </c>
      <c r="X1907" t="s">
        <v>841</v>
      </c>
      <c r="Y1907" t="s">
        <v>771</v>
      </c>
      <c r="Z1907" t="s">
        <v>799</v>
      </c>
    </row>
    <row r="1908" spans="1:26" hidden="1" x14ac:dyDescent="0.35">
      <c r="A1908">
        <v>95751038</v>
      </c>
      <c r="B1908" s="19">
        <v>45382</v>
      </c>
      <c r="C1908">
        <v>34890000</v>
      </c>
      <c r="D1908">
        <v>19402000</v>
      </c>
      <c r="E1908">
        <v>21824000</v>
      </c>
      <c r="F1908">
        <v>21682000</v>
      </c>
      <c r="G1908">
        <v>18712000</v>
      </c>
      <c r="H1908" t="s">
        <v>49</v>
      </c>
      <c r="I1908" t="s">
        <v>23207</v>
      </c>
      <c r="J1908" t="s">
        <v>11412</v>
      </c>
      <c r="K1908" t="s">
        <v>23208</v>
      </c>
      <c r="L1908" t="s">
        <v>23209</v>
      </c>
      <c r="M1908" t="s">
        <v>4348</v>
      </c>
      <c r="N1908" t="s">
        <v>23210</v>
      </c>
      <c r="O1908" t="s">
        <v>49</v>
      </c>
      <c r="P1908" t="s">
        <v>23211</v>
      </c>
      <c r="Q1908" t="s">
        <v>23212</v>
      </c>
      <c r="R1908" t="s">
        <v>23213</v>
      </c>
      <c r="S1908" t="s">
        <v>23214</v>
      </c>
      <c r="T1908" t="s">
        <v>23215</v>
      </c>
      <c r="U1908" t="s">
        <v>23216</v>
      </c>
      <c r="V1908" t="s">
        <v>10</v>
      </c>
      <c r="W1908" t="s">
        <v>53</v>
      </c>
      <c r="X1908" t="s">
        <v>853</v>
      </c>
      <c r="Y1908" t="s">
        <v>771</v>
      </c>
      <c r="Z1908" t="s">
        <v>799</v>
      </c>
    </row>
    <row r="1909" spans="1:26" hidden="1" x14ac:dyDescent="0.35">
      <c r="A1909">
        <v>392998035</v>
      </c>
      <c r="B1909" s="19">
        <v>42004</v>
      </c>
      <c r="C1909">
        <v>46420211</v>
      </c>
      <c r="D1909">
        <v>13631828</v>
      </c>
      <c r="E1909">
        <v>1817191</v>
      </c>
      <c r="F1909">
        <v>1704204</v>
      </c>
      <c r="G1909">
        <v>0</v>
      </c>
      <c r="H1909" t="s">
        <v>49</v>
      </c>
      <c r="I1909" t="s">
        <v>23217</v>
      </c>
      <c r="J1909" t="s">
        <v>67</v>
      </c>
      <c r="K1909" t="s">
        <v>11534</v>
      </c>
      <c r="L1909" t="s">
        <v>7166</v>
      </c>
      <c r="M1909" t="s">
        <v>23218</v>
      </c>
      <c r="N1909" t="s">
        <v>20243</v>
      </c>
      <c r="O1909" t="s">
        <v>49</v>
      </c>
      <c r="P1909" t="s">
        <v>15981</v>
      </c>
      <c r="Q1909" t="s">
        <v>23219</v>
      </c>
      <c r="R1909" t="s">
        <v>23220</v>
      </c>
      <c r="S1909" t="s">
        <v>23221</v>
      </c>
      <c r="T1909" t="s">
        <v>23222</v>
      </c>
      <c r="U1909" t="s">
        <v>23223</v>
      </c>
      <c r="V1909" t="s">
        <v>10</v>
      </c>
      <c r="W1909" t="s">
        <v>53</v>
      </c>
      <c r="X1909" t="s">
        <v>1242</v>
      </c>
      <c r="Y1909" t="s">
        <v>1125</v>
      </c>
      <c r="Z1909" t="s">
        <v>1174</v>
      </c>
    </row>
    <row r="1910" spans="1:26" hidden="1" x14ac:dyDescent="0.35">
      <c r="A1910">
        <v>411473689</v>
      </c>
      <c r="B1910" s="19">
        <v>43830</v>
      </c>
      <c r="C1910">
        <v>44320407</v>
      </c>
      <c r="D1910">
        <v>19496252</v>
      </c>
      <c r="E1910">
        <v>2715647</v>
      </c>
      <c r="F1910">
        <v>1654900</v>
      </c>
      <c r="G1910">
        <v>669396</v>
      </c>
      <c r="H1910" t="s">
        <v>21657</v>
      </c>
      <c r="I1910" t="s">
        <v>21658</v>
      </c>
      <c r="J1910" t="s">
        <v>21659</v>
      </c>
      <c r="K1910" t="s">
        <v>21660</v>
      </c>
      <c r="L1910" t="s">
        <v>21661</v>
      </c>
      <c r="M1910" t="s">
        <v>20191</v>
      </c>
      <c r="N1910" t="s">
        <v>21662</v>
      </c>
      <c r="O1910" t="s">
        <v>21663</v>
      </c>
      <c r="P1910" t="s">
        <v>21664</v>
      </c>
      <c r="Q1910" t="s">
        <v>9452</v>
      </c>
      <c r="R1910" t="s">
        <v>21665</v>
      </c>
      <c r="S1910" t="s">
        <v>21666</v>
      </c>
      <c r="T1910" t="s">
        <v>21667</v>
      </c>
      <c r="U1910" t="s">
        <v>21668</v>
      </c>
      <c r="V1910" t="s">
        <v>10</v>
      </c>
      <c r="W1910" t="s">
        <v>53</v>
      </c>
      <c r="X1910" t="s">
        <v>1321</v>
      </c>
      <c r="Y1910" t="s">
        <v>1125</v>
      </c>
      <c r="Z1910" t="s">
        <v>1315</v>
      </c>
    </row>
    <row r="1911" spans="1:26" hidden="1" x14ac:dyDescent="0.35">
      <c r="A1911">
        <v>380230573</v>
      </c>
      <c r="B1911" s="19">
        <v>44561</v>
      </c>
      <c r="C1911">
        <v>40308797</v>
      </c>
      <c r="D1911">
        <v>8159065</v>
      </c>
      <c r="E1911">
        <v>707828</v>
      </c>
      <c r="F1911">
        <v>347715</v>
      </c>
      <c r="G1911">
        <v>423845</v>
      </c>
      <c r="H1911" t="s">
        <v>23224</v>
      </c>
      <c r="I1911" t="s">
        <v>23225</v>
      </c>
      <c r="J1911" t="s">
        <v>23226</v>
      </c>
      <c r="K1911" t="s">
        <v>23227</v>
      </c>
      <c r="L1911" t="s">
        <v>1943</v>
      </c>
      <c r="M1911" t="s">
        <v>7551</v>
      </c>
      <c r="N1911" t="s">
        <v>5510</v>
      </c>
      <c r="O1911" t="s">
        <v>23228</v>
      </c>
      <c r="P1911" t="s">
        <v>23229</v>
      </c>
      <c r="Q1911" t="s">
        <v>3191</v>
      </c>
      <c r="R1911" t="s">
        <v>4961</v>
      </c>
      <c r="S1911" t="s">
        <v>6533</v>
      </c>
      <c r="T1911" t="s">
        <v>21092</v>
      </c>
      <c r="U1911" t="s">
        <v>20050</v>
      </c>
      <c r="V1911" t="s">
        <v>10</v>
      </c>
      <c r="W1911" t="s">
        <v>53</v>
      </c>
      <c r="X1911" t="s">
        <v>1628</v>
      </c>
      <c r="Y1911" t="s">
        <v>1484</v>
      </c>
      <c r="Z1911" t="s">
        <v>1566</v>
      </c>
    </row>
    <row r="1912" spans="1:26" hidden="1" x14ac:dyDescent="0.35">
      <c r="A1912">
        <v>434029948</v>
      </c>
      <c r="B1912" s="19">
        <v>44926</v>
      </c>
      <c r="C1912">
        <v>93405464</v>
      </c>
      <c r="D1912">
        <v>27667958</v>
      </c>
      <c r="E1912">
        <v>2074180</v>
      </c>
      <c r="F1912">
        <v>2104516</v>
      </c>
      <c r="G1912">
        <v>1851720</v>
      </c>
      <c r="H1912" t="s">
        <v>49</v>
      </c>
      <c r="I1912" t="s">
        <v>23230</v>
      </c>
      <c r="J1912" t="s">
        <v>13597</v>
      </c>
      <c r="K1912" t="s">
        <v>23231</v>
      </c>
      <c r="L1912" t="s">
        <v>11945</v>
      </c>
      <c r="M1912" t="s">
        <v>49</v>
      </c>
      <c r="N1912" t="s">
        <v>4096</v>
      </c>
      <c r="O1912" t="s">
        <v>49</v>
      </c>
      <c r="P1912" t="s">
        <v>23232</v>
      </c>
      <c r="Q1912" t="s">
        <v>23233</v>
      </c>
      <c r="R1912" t="s">
        <v>23234</v>
      </c>
      <c r="S1912" t="s">
        <v>18604</v>
      </c>
      <c r="T1912" t="s">
        <v>23235</v>
      </c>
      <c r="U1912" t="s">
        <v>23236</v>
      </c>
      <c r="V1912" t="s">
        <v>10</v>
      </c>
      <c r="W1912" t="s">
        <v>53</v>
      </c>
      <c r="X1912" t="s">
        <v>1074</v>
      </c>
      <c r="Y1912" t="s">
        <v>1001</v>
      </c>
      <c r="Z1912" t="s">
        <v>1052</v>
      </c>
    </row>
    <row r="1913" spans="1:26" hidden="1" x14ac:dyDescent="0.35">
      <c r="A1913">
        <v>393280052</v>
      </c>
      <c r="B1913" s="19">
        <v>44316</v>
      </c>
      <c r="C1913">
        <v>42803540</v>
      </c>
      <c r="D1913">
        <v>16432733</v>
      </c>
      <c r="E1913">
        <v>4367957</v>
      </c>
      <c r="F1913">
        <v>3189028</v>
      </c>
      <c r="G1913">
        <v>2090992</v>
      </c>
      <c r="H1913" t="s">
        <v>23237</v>
      </c>
      <c r="I1913" t="s">
        <v>23238</v>
      </c>
      <c r="J1913" t="s">
        <v>23239</v>
      </c>
      <c r="K1913" t="s">
        <v>23240</v>
      </c>
      <c r="L1913" t="s">
        <v>23241</v>
      </c>
      <c r="M1913" t="s">
        <v>19633</v>
      </c>
      <c r="N1913" t="s">
        <v>23242</v>
      </c>
      <c r="O1913" t="s">
        <v>23087</v>
      </c>
      <c r="P1913" t="s">
        <v>23243</v>
      </c>
      <c r="Q1913" t="s">
        <v>20730</v>
      </c>
      <c r="R1913" t="s">
        <v>23244</v>
      </c>
      <c r="S1913" t="s">
        <v>23245</v>
      </c>
      <c r="T1913" t="s">
        <v>23246</v>
      </c>
      <c r="U1913" t="s">
        <v>9195</v>
      </c>
      <c r="V1913" t="s">
        <v>10</v>
      </c>
      <c r="W1913" t="s">
        <v>53</v>
      </c>
      <c r="X1913" t="s">
        <v>1300</v>
      </c>
      <c r="Y1913" t="s">
        <v>1125</v>
      </c>
      <c r="Z1913" t="s">
        <v>1174</v>
      </c>
    </row>
    <row r="1914" spans="1:26" hidden="1" x14ac:dyDescent="0.35">
      <c r="A1914">
        <v>527250138</v>
      </c>
      <c r="B1914" s="19">
        <v>42855</v>
      </c>
      <c r="C1914">
        <v>22718883</v>
      </c>
      <c r="D1914">
        <v>3330437</v>
      </c>
      <c r="E1914">
        <v>540402</v>
      </c>
      <c r="F1914">
        <v>277753</v>
      </c>
      <c r="G1914">
        <v>164505</v>
      </c>
      <c r="H1914" t="s">
        <v>23247</v>
      </c>
      <c r="I1914" t="s">
        <v>23248</v>
      </c>
      <c r="J1914" t="s">
        <v>23249</v>
      </c>
      <c r="K1914" t="s">
        <v>10216</v>
      </c>
      <c r="L1914" t="s">
        <v>23250</v>
      </c>
      <c r="M1914" t="s">
        <v>23251</v>
      </c>
      <c r="N1914" t="s">
        <v>23252</v>
      </c>
      <c r="O1914" t="s">
        <v>23253</v>
      </c>
      <c r="P1914" t="s">
        <v>8000</v>
      </c>
      <c r="Q1914" t="s">
        <v>5869</v>
      </c>
      <c r="R1914" t="s">
        <v>23254</v>
      </c>
      <c r="S1914" t="s">
        <v>23255</v>
      </c>
      <c r="T1914" t="s">
        <v>23256</v>
      </c>
      <c r="U1914" t="s">
        <v>23257</v>
      </c>
      <c r="V1914" t="s">
        <v>10</v>
      </c>
      <c r="W1914" t="s">
        <v>53</v>
      </c>
      <c r="X1914" t="s">
        <v>920</v>
      </c>
      <c r="Y1914" t="s">
        <v>771</v>
      </c>
      <c r="Z1914" t="s">
        <v>881</v>
      </c>
    </row>
    <row r="1915" spans="1:26" hidden="1" x14ac:dyDescent="0.35">
      <c r="A1915">
        <v>375781648</v>
      </c>
      <c r="B1915" s="19">
        <v>44742</v>
      </c>
      <c r="C1915">
        <v>127718635</v>
      </c>
      <c r="D1915">
        <v>25985602</v>
      </c>
      <c r="E1915">
        <v>-2720389</v>
      </c>
      <c r="F1915">
        <v>-4213300</v>
      </c>
      <c r="G1915">
        <v>-4530994</v>
      </c>
      <c r="H1915" t="s">
        <v>23258</v>
      </c>
      <c r="I1915" t="s">
        <v>23259</v>
      </c>
      <c r="J1915" t="s">
        <v>23260</v>
      </c>
      <c r="K1915" t="s">
        <v>23261</v>
      </c>
      <c r="L1915" t="s">
        <v>23262</v>
      </c>
      <c r="M1915" t="s">
        <v>23263</v>
      </c>
      <c r="N1915" t="s">
        <v>17384</v>
      </c>
      <c r="O1915" t="s">
        <v>23264</v>
      </c>
      <c r="P1915" t="s">
        <v>23265</v>
      </c>
      <c r="Q1915" t="s">
        <v>23266</v>
      </c>
      <c r="R1915" t="s">
        <v>23267</v>
      </c>
      <c r="S1915" t="s">
        <v>23268</v>
      </c>
      <c r="T1915" t="s">
        <v>23269</v>
      </c>
      <c r="U1915" t="s">
        <v>23270</v>
      </c>
      <c r="V1915" t="s">
        <v>10</v>
      </c>
      <c r="W1915" t="s">
        <v>53</v>
      </c>
      <c r="X1915" t="s">
        <v>1394</v>
      </c>
      <c r="Y1915" t="s">
        <v>1389</v>
      </c>
      <c r="Z1915" t="s">
        <v>1390</v>
      </c>
    </row>
    <row r="1916" spans="1:26" hidden="1" x14ac:dyDescent="0.35">
      <c r="A1916">
        <v>377559265</v>
      </c>
      <c r="B1916" s="19">
        <v>45291</v>
      </c>
      <c r="C1916">
        <v>27924113</v>
      </c>
      <c r="D1916">
        <v>17322115</v>
      </c>
      <c r="E1916">
        <v>4936500</v>
      </c>
      <c r="F1916">
        <v>4075142</v>
      </c>
      <c r="G1916">
        <v>3034128</v>
      </c>
      <c r="H1916" t="s">
        <v>23271</v>
      </c>
      <c r="I1916" t="s">
        <v>23272</v>
      </c>
      <c r="J1916" t="s">
        <v>23273</v>
      </c>
      <c r="K1916" t="s">
        <v>23274</v>
      </c>
      <c r="L1916" t="s">
        <v>23275</v>
      </c>
      <c r="M1916" t="s">
        <v>23276</v>
      </c>
      <c r="N1916" t="s">
        <v>23277</v>
      </c>
      <c r="O1916" t="s">
        <v>23278</v>
      </c>
      <c r="P1916" t="s">
        <v>23279</v>
      </c>
      <c r="Q1916" t="s">
        <v>4011</v>
      </c>
      <c r="R1916" t="s">
        <v>23280</v>
      </c>
      <c r="S1916" t="s">
        <v>23281</v>
      </c>
      <c r="T1916" t="s">
        <v>23282</v>
      </c>
      <c r="U1916" t="s">
        <v>5473</v>
      </c>
      <c r="V1916" t="s">
        <v>10</v>
      </c>
      <c r="W1916" t="s">
        <v>53</v>
      </c>
      <c r="X1916" t="s">
        <v>585</v>
      </c>
      <c r="Y1916" t="s">
        <v>509</v>
      </c>
      <c r="Z1916" t="s">
        <v>529</v>
      </c>
    </row>
    <row r="1917" spans="1:26" hidden="1" x14ac:dyDescent="0.35">
      <c r="A1917">
        <v>735750093</v>
      </c>
      <c r="B1917" s="19">
        <v>43465</v>
      </c>
      <c r="C1917">
        <v>54376172</v>
      </c>
      <c r="D1917">
        <v>14488502</v>
      </c>
      <c r="E1917">
        <v>1976397</v>
      </c>
      <c r="F1917">
        <v>1475975</v>
      </c>
      <c r="G1917">
        <v>1285568</v>
      </c>
      <c r="H1917" t="s">
        <v>6833</v>
      </c>
      <c r="I1917" t="s">
        <v>23283</v>
      </c>
      <c r="J1917" t="s">
        <v>23284</v>
      </c>
      <c r="K1917" t="s">
        <v>23285</v>
      </c>
      <c r="L1917" t="s">
        <v>23286</v>
      </c>
      <c r="M1917" t="s">
        <v>3760</v>
      </c>
      <c r="N1917" t="s">
        <v>5106</v>
      </c>
      <c r="O1917" t="s">
        <v>10486</v>
      </c>
      <c r="P1917" t="s">
        <v>23287</v>
      </c>
      <c r="Q1917" t="s">
        <v>22087</v>
      </c>
      <c r="R1917" t="s">
        <v>23288</v>
      </c>
      <c r="S1917" t="s">
        <v>23289</v>
      </c>
      <c r="T1917" t="s">
        <v>23290</v>
      </c>
      <c r="U1917" t="s">
        <v>23291</v>
      </c>
      <c r="V1917" t="s">
        <v>10</v>
      </c>
      <c r="W1917" t="s">
        <v>53</v>
      </c>
      <c r="X1917" t="s">
        <v>1234</v>
      </c>
      <c r="Y1917" t="s">
        <v>1125</v>
      </c>
      <c r="Z1917" t="s">
        <v>1174</v>
      </c>
    </row>
    <row r="1918" spans="1:26" hidden="1" x14ac:dyDescent="0.35">
      <c r="A1918">
        <v>735820045</v>
      </c>
      <c r="B1918" s="19">
        <v>42735</v>
      </c>
      <c r="C1918">
        <v>56823639</v>
      </c>
      <c r="D1918">
        <v>21683733</v>
      </c>
      <c r="E1918">
        <v>2449451</v>
      </c>
      <c r="F1918">
        <v>947468</v>
      </c>
      <c r="G1918">
        <v>-1901015</v>
      </c>
      <c r="H1918" t="s">
        <v>23292</v>
      </c>
      <c r="I1918" t="s">
        <v>23293</v>
      </c>
      <c r="J1918" t="s">
        <v>23294</v>
      </c>
      <c r="K1918" t="s">
        <v>23295</v>
      </c>
      <c r="L1918" t="s">
        <v>23296</v>
      </c>
      <c r="M1918" t="s">
        <v>23297</v>
      </c>
      <c r="N1918" t="s">
        <v>23298</v>
      </c>
      <c r="O1918" t="s">
        <v>23299</v>
      </c>
      <c r="P1918" t="s">
        <v>17250</v>
      </c>
      <c r="Q1918" t="s">
        <v>23300</v>
      </c>
      <c r="R1918" t="s">
        <v>23301</v>
      </c>
      <c r="S1918" t="s">
        <v>23302</v>
      </c>
      <c r="T1918" t="s">
        <v>23303</v>
      </c>
      <c r="U1918" t="s">
        <v>23304</v>
      </c>
      <c r="V1918" t="s">
        <v>10</v>
      </c>
      <c r="W1918" t="s">
        <v>53</v>
      </c>
      <c r="X1918" t="s">
        <v>837</v>
      </c>
      <c r="Y1918" t="s">
        <v>771</v>
      </c>
      <c r="Z1918" t="s">
        <v>799</v>
      </c>
    </row>
    <row r="1919" spans="1:26" hidden="1" x14ac:dyDescent="0.35">
      <c r="A1919">
        <v>735820045</v>
      </c>
      <c r="B1919" s="19">
        <v>43100</v>
      </c>
      <c r="C1919">
        <v>78996004</v>
      </c>
      <c r="D1919">
        <v>23268858</v>
      </c>
      <c r="E1919">
        <v>4937541</v>
      </c>
      <c r="F1919">
        <v>3591293</v>
      </c>
      <c r="G1919">
        <v>722071</v>
      </c>
      <c r="H1919" t="s">
        <v>23305</v>
      </c>
      <c r="I1919" t="s">
        <v>23306</v>
      </c>
      <c r="J1919" t="s">
        <v>23307</v>
      </c>
      <c r="K1919" t="s">
        <v>23308</v>
      </c>
      <c r="L1919" t="s">
        <v>23309</v>
      </c>
      <c r="M1919" t="s">
        <v>23310</v>
      </c>
      <c r="N1919" t="s">
        <v>22431</v>
      </c>
      <c r="O1919" t="s">
        <v>23311</v>
      </c>
      <c r="P1919" t="s">
        <v>13067</v>
      </c>
      <c r="Q1919" t="s">
        <v>16390</v>
      </c>
      <c r="R1919" t="s">
        <v>23312</v>
      </c>
      <c r="S1919" t="s">
        <v>23313</v>
      </c>
      <c r="T1919" t="s">
        <v>23314</v>
      </c>
      <c r="U1919" t="s">
        <v>23315</v>
      </c>
      <c r="V1919" t="s">
        <v>10</v>
      </c>
      <c r="W1919" t="s">
        <v>53</v>
      </c>
      <c r="X1919" t="s">
        <v>837</v>
      </c>
      <c r="Y1919" t="s">
        <v>771</v>
      </c>
      <c r="Z1919" t="s">
        <v>799</v>
      </c>
    </row>
    <row r="1920" spans="1:26" hidden="1" x14ac:dyDescent="0.35">
      <c r="A1920">
        <v>552133670</v>
      </c>
      <c r="B1920" s="19">
        <v>43830</v>
      </c>
      <c r="C1920">
        <v>28395170</v>
      </c>
      <c r="D1920">
        <v>13837916</v>
      </c>
      <c r="E1920">
        <v>901121</v>
      </c>
      <c r="F1920">
        <v>-269182</v>
      </c>
      <c r="G1920">
        <v>-55578</v>
      </c>
      <c r="H1920" t="s">
        <v>23316</v>
      </c>
      <c r="I1920" t="s">
        <v>23317</v>
      </c>
      <c r="J1920" t="s">
        <v>21149</v>
      </c>
      <c r="K1920" t="s">
        <v>23318</v>
      </c>
      <c r="L1920" t="s">
        <v>23319</v>
      </c>
      <c r="M1920" t="s">
        <v>23320</v>
      </c>
      <c r="N1920" t="s">
        <v>23321</v>
      </c>
      <c r="O1920" t="s">
        <v>13646</v>
      </c>
      <c r="P1920" t="s">
        <v>20427</v>
      </c>
      <c r="Q1920" t="s">
        <v>16675</v>
      </c>
      <c r="R1920" t="s">
        <v>23322</v>
      </c>
      <c r="S1920" t="s">
        <v>23323</v>
      </c>
      <c r="T1920" t="s">
        <v>23324</v>
      </c>
      <c r="U1920" t="s">
        <v>23325</v>
      </c>
      <c r="V1920" t="s">
        <v>10</v>
      </c>
      <c r="W1920" t="s">
        <v>53</v>
      </c>
      <c r="X1920" t="s">
        <v>1820</v>
      </c>
      <c r="Y1920" t="s">
        <v>1803</v>
      </c>
      <c r="Z1920" t="s">
        <v>1804</v>
      </c>
    </row>
    <row r="1921" spans="1:26" hidden="1" x14ac:dyDescent="0.35">
      <c r="A1921">
        <v>301499190</v>
      </c>
      <c r="B1921" s="19">
        <v>42825</v>
      </c>
      <c r="C1921">
        <v>28225289</v>
      </c>
      <c r="D1921">
        <v>7472547</v>
      </c>
      <c r="E1921">
        <v>128147</v>
      </c>
      <c r="F1921">
        <v>-28704</v>
      </c>
      <c r="G1921">
        <v>10211</v>
      </c>
      <c r="H1921" t="s">
        <v>23326</v>
      </c>
      <c r="I1921" t="s">
        <v>23327</v>
      </c>
      <c r="J1921" t="s">
        <v>23328</v>
      </c>
      <c r="K1921" t="s">
        <v>14801</v>
      </c>
      <c r="L1921" t="s">
        <v>23329</v>
      </c>
      <c r="M1921" t="s">
        <v>17167</v>
      </c>
      <c r="N1921" t="s">
        <v>23330</v>
      </c>
      <c r="O1921" t="s">
        <v>8713</v>
      </c>
      <c r="P1921" t="s">
        <v>23331</v>
      </c>
      <c r="Q1921" t="s">
        <v>17453</v>
      </c>
      <c r="R1921" t="s">
        <v>23332</v>
      </c>
      <c r="S1921" t="s">
        <v>9697</v>
      </c>
      <c r="T1921" t="s">
        <v>23333</v>
      </c>
      <c r="U1921" t="s">
        <v>23334</v>
      </c>
      <c r="V1921" t="s">
        <v>10</v>
      </c>
      <c r="W1921" t="s">
        <v>53</v>
      </c>
      <c r="X1921" t="s">
        <v>1646</v>
      </c>
      <c r="Y1921" t="s">
        <v>1484</v>
      </c>
      <c r="Z1921" t="s">
        <v>1566</v>
      </c>
    </row>
    <row r="1922" spans="1:26" hidden="1" x14ac:dyDescent="0.35">
      <c r="A1922">
        <v>301522900</v>
      </c>
      <c r="B1922" s="19">
        <v>42004</v>
      </c>
      <c r="C1922">
        <v>37006458</v>
      </c>
      <c r="D1922">
        <v>17573530</v>
      </c>
      <c r="E1922">
        <v>3691980</v>
      </c>
      <c r="F1922">
        <v>1545811</v>
      </c>
      <c r="G1922">
        <v>910130</v>
      </c>
      <c r="H1922" t="s">
        <v>23335</v>
      </c>
      <c r="I1922" t="s">
        <v>23336</v>
      </c>
      <c r="J1922" t="s">
        <v>23337</v>
      </c>
      <c r="K1922" t="s">
        <v>23338</v>
      </c>
      <c r="L1922" t="s">
        <v>23339</v>
      </c>
      <c r="M1922" t="s">
        <v>23340</v>
      </c>
      <c r="N1922" t="s">
        <v>23341</v>
      </c>
      <c r="O1922" t="s">
        <v>23342</v>
      </c>
      <c r="P1922" t="s">
        <v>23343</v>
      </c>
      <c r="Q1922" t="s">
        <v>8302</v>
      </c>
      <c r="R1922" t="s">
        <v>23344</v>
      </c>
      <c r="S1922" t="s">
        <v>23345</v>
      </c>
      <c r="T1922" t="s">
        <v>20813</v>
      </c>
      <c r="U1922" t="s">
        <v>13354</v>
      </c>
      <c r="V1922" t="s">
        <v>10</v>
      </c>
      <c r="W1922" t="s">
        <v>53</v>
      </c>
      <c r="X1922" t="s">
        <v>1026</v>
      </c>
      <c r="Y1922" t="s">
        <v>1001</v>
      </c>
      <c r="Z1922" t="s">
        <v>1008</v>
      </c>
    </row>
    <row r="1923" spans="1:26" hidden="1" x14ac:dyDescent="0.35">
      <c r="A1923">
        <v>745621037</v>
      </c>
      <c r="B1923" s="19">
        <v>44196</v>
      </c>
      <c r="C1923">
        <v>62030103</v>
      </c>
      <c r="D1923">
        <v>30203640</v>
      </c>
      <c r="E1923">
        <v>5415802</v>
      </c>
      <c r="F1923">
        <v>3404839</v>
      </c>
      <c r="G1923">
        <v>2284536</v>
      </c>
      <c r="H1923" t="s">
        <v>22279</v>
      </c>
      <c r="I1923" t="s">
        <v>23346</v>
      </c>
      <c r="J1923" t="s">
        <v>15280</v>
      </c>
      <c r="K1923" t="s">
        <v>23347</v>
      </c>
      <c r="L1923" t="s">
        <v>23348</v>
      </c>
      <c r="M1923" t="s">
        <v>21376</v>
      </c>
      <c r="N1923" t="s">
        <v>9719</v>
      </c>
      <c r="O1923" t="s">
        <v>8956</v>
      </c>
      <c r="P1923" t="s">
        <v>9467</v>
      </c>
      <c r="Q1923" t="s">
        <v>12650</v>
      </c>
      <c r="R1923" t="s">
        <v>23349</v>
      </c>
      <c r="S1923" t="s">
        <v>23350</v>
      </c>
      <c r="T1923" t="s">
        <v>23351</v>
      </c>
      <c r="U1923" t="s">
        <v>23352</v>
      </c>
      <c r="V1923" t="s">
        <v>10</v>
      </c>
      <c r="W1923" t="s">
        <v>53</v>
      </c>
      <c r="X1923" t="s">
        <v>1563</v>
      </c>
      <c r="Y1923" t="s">
        <v>1484</v>
      </c>
      <c r="Z1923" t="s">
        <v>1485</v>
      </c>
    </row>
    <row r="1924" spans="1:26" hidden="1" x14ac:dyDescent="0.35">
      <c r="A1924">
        <v>745720276</v>
      </c>
      <c r="B1924" s="19">
        <v>43738</v>
      </c>
      <c r="C1924">
        <v>55958899</v>
      </c>
      <c r="D1924">
        <v>35604098</v>
      </c>
      <c r="E1924">
        <v>4934510</v>
      </c>
      <c r="F1924">
        <v>5083315</v>
      </c>
      <c r="G1924">
        <v>2955352</v>
      </c>
      <c r="H1924" t="s">
        <v>23353</v>
      </c>
      <c r="I1924" t="s">
        <v>23354</v>
      </c>
      <c r="J1924" t="s">
        <v>11141</v>
      </c>
      <c r="K1924" t="s">
        <v>23355</v>
      </c>
      <c r="L1924" t="s">
        <v>4025</v>
      </c>
      <c r="M1924" t="s">
        <v>18408</v>
      </c>
      <c r="N1924" t="s">
        <v>20330</v>
      </c>
      <c r="O1924" t="s">
        <v>23356</v>
      </c>
      <c r="P1924" t="s">
        <v>23357</v>
      </c>
      <c r="Q1924" t="s">
        <v>23358</v>
      </c>
      <c r="R1924" t="s">
        <v>23359</v>
      </c>
      <c r="S1924" t="s">
        <v>23360</v>
      </c>
      <c r="T1924" t="s">
        <v>23361</v>
      </c>
      <c r="U1924" t="s">
        <v>23362</v>
      </c>
      <c r="V1924" t="s">
        <v>10</v>
      </c>
      <c r="W1924" t="s">
        <v>53</v>
      </c>
      <c r="X1924" t="s">
        <v>768</v>
      </c>
      <c r="Y1924" t="s">
        <v>509</v>
      </c>
      <c r="Z1924" t="s">
        <v>746</v>
      </c>
    </row>
    <row r="1925" spans="1:26" hidden="1" x14ac:dyDescent="0.35">
      <c r="A1925">
        <v>558503371</v>
      </c>
      <c r="B1925" s="19">
        <v>44926</v>
      </c>
      <c r="C1925">
        <v>77237579</v>
      </c>
      <c r="D1925">
        <v>17427137</v>
      </c>
      <c r="E1925">
        <v>231122</v>
      </c>
      <c r="F1925">
        <v>-389966</v>
      </c>
      <c r="G1925">
        <v>-797664</v>
      </c>
      <c r="H1925" t="s">
        <v>23363</v>
      </c>
      <c r="I1925" t="s">
        <v>23364</v>
      </c>
      <c r="J1925" t="s">
        <v>23365</v>
      </c>
      <c r="K1925" t="s">
        <v>23366</v>
      </c>
      <c r="L1925" t="s">
        <v>22398</v>
      </c>
      <c r="M1925" t="s">
        <v>23367</v>
      </c>
      <c r="N1925" t="s">
        <v>23368</v>
      </c>
      <c r="O1925" t="s">
        <v>23369</v>
      </c>
      <c r="P1925" t="s">
        <v>11568</v>
      </c>
      <c r="Q1925" t="s">
        <v>23370</v>
      </c>
      <c r="R1925" t="s">
        <v>23371</v>
      </c>
      <c r="S1925" t="s">
        <v>23372</v>
      </c>
      <c r="T1925" t="s">
        <v>23373</v>
      </c>
      <c r="U1925" t="s">
        <v>9030</v>
      </c>
      <c r="V1925" t="s">
        <v>10</v>
      </c>
      <c r="W1925" t="s">
        <v>53</v>
      </c>
      <c r="X1925" t="s">
        <v>678</v>
      </c>
      <c r="Y1925" t="s">
        <v>509</v>
      </c>
      <c r="Z1925" t="s">
        <v>666</v>
      </c>
    </row>
    <row r="1926" spans="1:26" hidden="1" x14ac:dyDescent="0.35">
      <c r="A1926">
        <v>377744651</v>
      </c>
      <c r="B1926" s="19">
        <v>44469</v>
      </c>
      <c r="C1926">
        <v>34417495</v>
      </c>
      <c r="D1926">
        <v>20461185</v>
      </c>
      <c r="E1926">
        <v>496921</v>
      </c>
      <c r="F1926">
        <v>-422469</v>
      </c>
      <c r="G1926">
        <v>-522257</v>
      </c>
      <c r="H1926" t="s">
        <v>23374</v>
      </c>
      <c r="I1926" t="s">
        <v>23375</v>
      </c>
      <c r="J1926" t="s">
        <v>23376</v>
      </c>
      <c r="K1926" t="s">
        <v>23137</v>
      </c>
      <c r="L1926" t="s">
        <v>23377</v>
      </c>
      <c r="M1926" t="s">
        <v>23378</v>
      </c>
      <c r="N1926" t="s">
        <v>4108</v>
      </c>
      <c r="O1926" t="s">
        <v>23379</v>
      </c>
      <c r="P1926" t="s">
        <v>23380</v>
      </c>
      <c r="Q1926" t="s">
        <v>23381</v>
      </c>
      <c r="R1926" t="s">
        <v>23382</v>
      </c>
      <c r="S1926" t="s">
        <v>23383</v>
      </c>
      <c r="T1926" t="s">
        <v>23384</v>
      </c>
      <c r="U1926" t="s">
        <v>23385</v>
      </c>
      <c r="V1926" t="s">
        <v>10</v>
      </c>
      <c r="W1926" t="s">
        <v>53</v>
      </c>
      <c r="X1926" t="s">
        <v>706</v>
      </c>
      <c r="Y1926" t="s">
        <v>509</v>
      </c>
      <c r="Z1926" t="s">
        <v>666</v>
      </c>
    </row>
    <row r="1927" spans="1:26" hidden="1" x14ac:dyDescent="0.35">
      <c r="A1927">
        <v>302049168</v>
      </c>
      <c r="B1927" s="19">
        <v>41698</v>
      </c>
      <c r="C1927">
        <v>36206150</v>
      </c>
      <c r="D1927">
        <v>12276911</v>
      </c>
      <c r="E1927">
        <v>2503719</v>
      </c>
      <c r="F1927">
        <v>2039063</v>
      </c>
      <c r="G1927">
        <v>1470919</v>
      </c>
      <c r="H1927" t="s">
        <v>15003</v>
      </c>
      <c r="I1927" t="s">
        <v>23386</v>
      </c>
      <c r="J1927" t="s">
        <v>23387</v>
      </c>
      <c r="K1927" t="s">
        <v>23388</v>
      </c>
      <c r="L1927" t="s">
        <v>23389</v>
      </c>
      <c r="M1927" t="s">
        <v>23390</v>
      </c>
      <c r="N1927" t="s">
        <v>2380</v>
      </c>
      <c r="O1927" t="s">
        <v>4521</v>
      </c>
      <c r="P1927" t="s">
        <v>21870</v>
      </c>
      <c r="Q1927" t="s">
        <v>23391</v>
      </c>
      <c r="R1927" t="s">
        <v>23392</v>
      </c>
      <c r="S1927" t="s">
        <v>23393</v>
      </c>
      <c r="T1927" t="s">
        <v>21772</v>
      </c>
      <c r="U1927" t="s">
        <v>23394</v>
      </c>
      <c r="V1927" t="s">
        <v>10</v>
      </c>
      <c r="W1927" t="s">
        <v>53</v>
      </c>
      <c r="X1927" t="s">
        <v>1715</v>
      </c>
      <c r="Y1927" t="s">
        <v>1484</v>
      </c>
      <c r="Z1927" t="s">
        <v>1677</v>
      </c>
    </row>
    <row r="1928" spans="1:26" hidden="1" x14ac:dyDescent="0.35">
      <c r="A1928">
        <v>480689207</v>
      </c>
      <c r="B1928" s="19">
        <v>43465</v>
      </c>
      <c r="C1928">
        <v>70268395</v>
      </c>
      <c r="D1928">
        <v>4805492</v>
      </c>
      <c r="E1928">
        <v>226605</v>
      </c>
      <c r="F1928">
        <v>227278</v>
      </c>
      <c r="G1928">
        <v>0</v>
      </c>
      <c r="H1928" t="s">
        <v>23395</v>
      </c>
      <c r="I1928" t="s">
        <v>23396</v>
      </c>
      <c r="J1928" t="s">
        <v>67</v>
      </c>
      <c r="K1928" t="s">
        <v>5607</v>
      </c>
      <c r="L1928" t="s">
        <v>23397</v>
      </c>
      <c r="M1928" t="s">
        <v>23398</v>
      </c>
      <c r="N1928" t="s">
        <v>2441</v>
      </c>
      <c r="O1928" t="s">
        <v>23399</v>
      </c>
      <c r="P1928" t="s">
        <v>23400</v>
      </c>
      <c r="Q1928" t="s">
        <v>5817</v>
      </c>
      <c r="R1928" t="s">
        <v>23401</v>
      </c>
      <c r="S1928" t="s">
        <v>23402</v>
      </c>
      <c r="T1928" t="s">
        <v>23403</v>
      </c>
      <c r="U1928" t="s">
        <v>12898</v>
      </c>
      <c r="V1928" t="s">
        <v>10</v>
      </c>
      <c r="W1928" t="s">
        <v>53</v>
      </c>
      <c r="X1928" t="s">
        <v>1222</v>
      </c>
      <c r="Y1928" t="s">
        <v>1125</v>
      </c>
      <c r="Z1928" t="s">
        <v>1174</v>
      </c>
    </row>
    <row r="1929" spans="1:26" hidden="1" x14ac:dyDescent="0.35">
      <c r="A1929">
        <v>562880195</v>
      </c>
      <c r="B1929" s="19">
        <v>44742</v>
      </c>
      <c r="C1929">
        <v>356037819</v>
      </c>
      <c r="D1929">
        <v>105314354</v>
      </c>
      <c r="E1929">
        <v>22445673</v>
      </c>
      <c r="F1929">
        <v>14400670</v>
      </c>
      <c r="G1929">
        <v>3810935</v>
      </c>
      <c r="H1929" t="s">
        <v>12613</v>
      </c>
      <c r="I1929" t="s">
        <v>23404</v>
      </c>
      <c r="J1929" t="s">
        <v>23405</v>
      </c>
      <c r="K1929" t="s">
        <v>23406</v>
      </c>
      <c r="L1929" t="s">
        <v>23407</v>
      </c>
      <c r="M1929" t="s">
        <v>23408</v>
      </c>
      <c r="N1929" t="s">
        <v>23409</v>
      </c>
      <c r="O1929" t="s">
        <v>6504</v>
      </c>
      <c r="P1929" t="s">
        <v>23410</v>
      </c>
      <c r="Q1929" t="s">
        <v>10742</v>
      </c>
      <c r="R1929" t="s">
        <v>23411</v>
      </c>
      <c r="S1929" t="s">
        <v>7947</v>
      </c>
      <c r="T1929" t="s">
        <v>23412</v>
      </c>
      <c r="U1929" t="s">
        <v>23413</v>
      </c>
      <c r="V1929" t="s">
        <v>10</v>
      </c>
      <c r="W1929" t="s">
        <v>53</v>
      </c>
      <c r="X1929" t="s">
        <v>789</v>
      </c>
      <c r="Y1929" t="s">
        <v>771</v>
      </c>
      <c r="Z1929" t="s">
        <v>790</v>
      </c>
    </row>
    <row r="1930" spans="1:26" hidden="1" x14ac:dyDescent="0.35">
      <c r="A1930">
        <v>568801260</v>
      </c>
      <c r="B1930" s="19">
        <v>43646</v>
      </c>
      <c r="C1930">
        <v>179424957</v>
      </c>
      <c r="D1930">
        <v>56408594</v>
      </c>
      <c r="E1930">
        <v>8038703</v>
      </c>
      <c r="F1930">
        <v>5035378</v>
      </c>
      <c r="G1930">
        <v>3442652</v>
      </c>
      <c r="H1930" t="s">
        <v>13437</v>
      </c>
      <c r="I1930" t="s">
        <v>23414</v>
      </c>
      <c r="J1930" t="s">
        <v>20375</v>
      </c>
      <c r="K1930" t="s">
        <v>23415</v>
      </c>
      <c r="L1930" t="s">
        <v>23416</v>
      </c>
      <c r="M1930" t="s">
        <v>23417</v>
      </c>
      <c r="N1930" t="s">
        <v>23418</v>
      </c>
      <c r="O1930" t="s">
        <v>13141</v>
      </c>
      <c r="P1930" t="s">
        <v>8884</v>
      </c>
      <c r="Q1930" t="s">
        <v>23419</v>
      </c>
      <c r="R1930" t="s">
        <v>23420</v>
      </c>
      <c r="S1930" t="s">
        <v>23421</v>
      </c>
      <c r="T1930" t="s">
        <v>3836</v>
      </c>
      <c r="U1930" t="s">
        <v>4366</v>
      </c>
      <c r="V1930" t="s">
        <v>10</v>
      </c>
      <c r="W1930" t="s">
        <v>53</v>
      </c>
      <c r="X1930" t="s">
        <v>1806</v>
      </c>
      <c r="Y1930" t="s">
        <v>1803</v>
      </c>
      <c r="Z1930" t="s">
        <v>1804</v>
      </c>
    </row>
    <row r="1931" spans="1:26" hidden="1" x14ac:dyDescent="0.35">
      <c r="A1931">
        <v>378339063</v>
      </c>
      <c r="B1931" s="19">
        <v>43100</v>
      </c>
      <c r="C1931">
        <v>73187138</v>
      </c>
      <c r="D1931">
        <v>24897262</v>
      </c>
      <c r="E1931">
        <v>-699665</v>
      </c>
      <c r="F1931">
        <v>-1857095</v>
      </c>
      <c r="G1931">
        <v>3399110</v>
      </c>
      <c r="H1931" t="s">
        <v>23422</v>
      </c>
      <c r="I1931" t="s">
        <v>23423</v>
      </c>
      <c r="J1931" t="s">
        <v>23424</v>
      </c>
      <c r="K1931" t="s">
        <v>23425</v>
      </c>
      <c r="L1931" t="s">
        <v>8324</v>
      </c>
      <c r="M1931" t="s">
        <v>23426</v>
      </c>
      <c r="N1931" t="s">
        <v>14857</v>
      </c>
      <c r="O1931" t="s">
        <v>23427</v>
      </c>
      <c r="P1931" t="s">
        <v>23428</v>
      </c>
      <c r="Q1931" t="s">
        <v>5545</v>
      </c>
      <c r="R1931" t="s">
        <v>23429</v>
      </c>
      <c r="S1931" t="s">
        <v>23430</v>
      </c>
      <c r="T1931" t="s">
        <v>23431</v>
      </c>
      <c r="U1931" t="s">
        <v>8224</v>
      </c>
      <c r="V1931" t="s">
        <v>10</v>
      </c>
      <c r="W1931" t="s">
        <v>53</v>
      </c>
      <c r="X1931" t="s">
        <v>1082</v>
      </c>
      <c r="Y1931" t="s">
        <v>1001</v>
      </c>
      <c r="Z1931" t="s">
        <v>1052</v>
      </c>
    </row>
    <row r="1932" spans="1:26" hidden="1" x14ac:dyDescent="0.35">
      <c r="A1932">
        <v>378339063</v>
      </c>
      <c r="B1932" s="19">
        <v>43465</v>
      </c>
      <c r="C1932">
        <v>75534737</v>
      </c>
      <c r="D1932">
        <v>25713117</v>
      </c>
      <c r="E1932">
        <v>-554839</v>
      </c>
      <c r="F1932">
        <v>-1593101</v>
      </c>
      <c r="G1932">
        <v>-1572469</v>
      </c>
      <c r="H1932" t="s">
        <v>23432</v>
      </c>
      <c r="I1932" t="s">
        <v>23433</v>
      </c>
      <c r="J1932" t="s">
        <v>23434</v>
      </c>
      <c r="K1932" t="s">
        <v>23435</v>
      </c>
      <c r="L1932" t="s">
        <v>23436</v>
      </c>
      <c r="M1932" t="s">
        <v>23437</v>
      </c>
      <c r="N1932" t="s">
        <v>10108</v>
      </c>
      <c r="O1932" t="s">
        <v>23438</v>
      </c>
      <c r="P1932" t="s">
        <v>7890</v>
      </c>
      <c r="Q1932" t="s">
        <v>23439</v>
      </c>
      <c r="R1932" t="s">
        <v>23440</v>
      </c>
      <c r="S1932" t="s">
        <v>23441</v>
      </c>
      <c r="T1932" t="s">
        <v>23442</v>
      </c>
      <c r="U1932" t="s">
        <v>23443</v>
      </c>
      <c r="V1932" t="s">
        <v>10</v>
      </c>
      <c r="W1932" t="s">
        <v>53</v>
      </c>
      <c r="X1932" t="s">
        <v>1082</v>
      </c>
      <c r="Y1932" t="s">
        <v>1001</v>
      </c>
      <c r="Z1932" t="s">
        <v>1052</v>
      </c>
    </row>
    <row r="1933" spans="1:26" hidden="1" x14ac:dyDescent="0.35">
      <c r="A1933">
        <v>387589179</v>
      </c>
      <c r="B1933" s="19">
        <v>45443</v>
      </c>
      <c r="C1933">
        <v>196983423</v>
      </c>
      <c r="D1933">
        <v>53045198</v>
      </c>
      <c r="E1933">
        <v>10480599</v>
      </c>
      <c r="F1933">
        <v>6153387</v>
      </c>
      <c r="G1933">
        <v>2955998</v>
      </c>
      <c r="H1933" t="s">
        <v>49</v>
      </c>
      <c r="I1933" t="s">
        <v>23444</v>
      </c>
      <c r="J1933" t="s">
        <v>23445</v>
      </c>
      <c r="K1933" t="s">
        <v>23446</v>
      </c>
      <c r="L1933" t="s">
        <v>23447</v>
      </c>
      <c r="M1933" t="s">
        <v>23448</v>
      </c>
      <c r="N1933" t="s">
        <v>21087</v>
      </c>
      <c r="O1933" t="s">
        <v>49</v>
      </c>
      <c r="P1933" t="s">
        <v>23449</v>
      </c>
      <c r="Q1933" t="s">
        <v>21536</v>
      </c>
      <c r="R1933" t="s">
        <v>23450</v>
      </c>
      <c r="S1933" t="s">
        <v>18683</v>
      </c>
      <c r="T1933" t="s">
        <v>23451</v>
      </c>
      <c r="U1933" t="s">
        <v>23452</v>
      </c>
      <c r="V1933" t="s">
        <v>10</v>
      </c>
      <c r="W1933" t="s">
        <v>53</v>
      </c>
      <c r="X1933" t="s">
        <v>1501</v>
      </c>
      <c r="Y1933" t="s">
        <v>1484</v>
      </c>
      <c r="Z1933" t="s">
        <v>1485</v>
      </c>
    </row>
    <row r="1934" spans="1:26" hidden="1" x14ac:dyDescent="0.35">
      <c r="A1934">
        <v>572151207</v>
      </c>
      <c r="B1934" s="19">
        <v>43646</v>
      </c>
      <c r="C1934">
        <v>29136402</v>
      </c>
      <c r="D1934">
        <v>14971094</v>
      </c>
      <c r="E1934">
        <v>2275060</v>
      </c>
      <c r="F1934">
        <v>1757511</v>
      </c>
      <c r="G1934">
        <v>835278</v>
      </c>
      <c r="H1934" t="s">
        <v>23453</v>
      </c>
      <c r="I1934" t="s">
        <v>23454</v>
      </c>
      <c r="J1934" t="s">
        <v>23455</v>
      </c>
      <c r="K1934" t="s">
        <v>11816</v>
      </c>
      <c r="L1934" t="s">
        <v>23456</v>
      </c>
      <c r="M1934" t="s">
        <v>6897</v>
      </c>
      <c r="N1934" t="s">
        <v>23457</v>
      </c>
      <c r="O1934" t="s">
        <v>23458</v>
      </c>
      <c r="P1934" t="s">
        <v>23459</v>
      </c>
      <c r="Q1934" t="s">
        <v>23460</v>
      </c>
      <c r="R1934" t="s">
        <v>23461</v>
      </c>
      <c r="S1934" t="s">
        <v>23462</v>
      </c>
      <c r="T1934" t="s">
        <v>23463</v>
      </c>
      <c r="U1934" t="s">
        <v>23464</v>
      </c>
      <c r="V1934" t="s">
        <v>10</v>
      </c>
      <c r="W1934" t="s">
        <v>53</v>
      </c>
      <c r="X1934" t="s">
        <v>579</v>
      </c>
      <c r="Y1934" t="s">
        <v>509</v>
      </c>
      <c r="Z1934" t="s">
        <v>529</v>
      </c>
    </row>
    <row r="1935" spans="1:26" hidden="1" x14ac:dyDescent="0.35">
      <c r="A1935">
        <v>408753903</v>
      </c>
      <c r="B1935" s="19">
        <v>43100</v>
      </c>
      <c r="C1935">
        <v>53121818</v>
      </c>
      <c r="D1935">
        <v>11532624</v>
      </c>
      <c r="E1935">
        <v>1274186</v>
      </c>
      <c r="F1935">
        <v>973611</v>
      </c>
      <c r="G1935">
        <v>78480</v>
      </c>
      <c r="H1935" t="s">
        <v>14167</v>
      </c>
      <c r="I1935" t="s">
        <v>23465</v>
      </c>
      <c r="J1935" t="s">
        <v>3572</v>
      </c>
      <c r="K1935" t="s">
        <v>23466</v>
      </c>
      <c r="L1935" t="s">
        <v>23467</v>
      </c>
      <c r="M1935" t="s">
        <v>23468</v>
      </c>
      <c r="N1935" t="s">
        <v>337</v>
      </c>
      <c r="O1935" t="s">
        <v>23469</v>
      </c>
      <c r="P1935" t="s">
        <v>19797</v>
      </c>
      <c r="Q1935" t="s">
        <v>10850</v>
      </c>
      <c r="R1935" t="s">
        <v>4206</v>
      </c>
      <c r="S1935" t="s">
        <v>23470</v>
      </c>
      <c r="T1935" t="s">
        <v>23471</v>
      </c>
      <c r="U1935" t="s">
        <v>19922</v>
      </c>
      <c r="V1935" t="s">
        <v>10</v>
      </c>
      <c r="W1935" t="s">
        <v>53</v>
      </c>
      <c r="X1935" t="s">
        <v>1670</v>
      </c>
      <c r="Y1935" t="s">
        <v>1484</v>
      </c>
      <c r="Z1935" t="s">
        <v>1566</v>
      </c>
    </row>
    <row r="1936" spans="1:26" hidden="1" x14ac:dyDescent="0.35">
      <c r="A1936">
        <v>334594777</v>
      </c>
      <c r="B1936" s="19">
        <v>42735</v>
      </c>
      <c r="C1936">
        <v>83566641</v>
      </c>
      <c r="D1936">
        <v>43096819</v>
      </c>
      <c r="E1936">
        <v>23088739</v>
      </c>
      <c r="F1936">
        <v>19344846</v>
      </c>
      <c r="G1936">
        <v>13118564</v>
      </c>
      <c r="H1936" t="s">
        <v>23472</v>
      </c>
      <c r="I1936" t="s">
        <v>23473</v>
      </c>
      <c r="J1936" t="s">
        <v>23474</v>
      </c>
      <c r="K1936" t="s">
        <v>23475</v>
      </c>
      <c r="L1936" t="s">
        <v>23476</v>
      </c>
      <c r="M1936" t="s">
        <v>2309</v>
      </c>
      <c r="N1936" t="s">
        <v>2088</v>
      </c>
      <c r="O1936" t="s">
        <v>2480</v>
      </c>
      <c r="P1936" t="s">
        <v>23477</v>
      </c>
      <c r="Q1936" t="s">
        <v>23478</v>
      </c>
      <c r="R1936" t="s">
        <v>23479</v>
      </c>
      <c r="S1936" t="s">
        <v>23480</v>
      </c>
      <c r="T1936" t="s">
        <v>23481</v>
      </c>
      <c r="U1936" t="s">
        <v>23482</v>
      </c>
      <c r="V1936" t="s">
        <v>10</v>
      </c>
      <c r="W1936" t="s">
        <v>53</v>
      </c>
      <c r="X1936" t="s">
        <v>819</v>
      </c>
      <c r="Y1936" t="s">
        <v>771</v>
      </c>
      <c r="Z1936" t="s">
        <v>799</v>
      </c>
    </row>
    <row r="1937" spans="1:26" hidden="1" x14ac:dyDescent="0.35">
      <c r="A1937">
        <v>353543358</v>
      </c>
      <c r="B1937" s="19">
        <v>42735</v>
      </c>
      <c r="C1937">
        <v>1032569806</v>
      </c>
      <c r="D1937">
        <v>200805031</v>
      </c>
      <c r="E1937">
        <v>2141879</v>
      </c>
      <c r="F1937">
        <v>-6729251</v>
      </c>
      <c r="G1937">
        <v>-7394934</v>
      </c>
      <c r="H1937" t="s">
        <v>23483</v>
      </c>
      <c r="I1937" t="s">
        <v>23484</v>
      </c>
      <c r="J1937" t="s">
        <v>23485</v>
      </c>
      <c r="K1937" t="s">
        <v>23486</v>
      </c>
      <c r="L1937" t="s">
        <v>23487</v>
      </c>
      <c r="M1937" t="s">
        <v>23488</v>
      </c>
      <c r="N1937" t="s">
        <v>8348</v>
      </c>
      <c r="O1937" t="s">
        <v>3786</v>
      </c>
      <c r="P1937" t="s">
        <v>23489</v>
      </c>
      <c r="Q1937" t="s">
        <v>23490</v>
      </c>
      <c r="R1937" t="s">
        <v>15386</v>
      </c>
      <c r="S1937" t="s">
        <v>23491</v>
      </c>
      <c r="T1937" t="s">
        <v>23492</v>
      </c>
      <c r="U1937" t="s">
        <v>23493</v>
      </c>
      <c r="V1937" t="s">
        <v>10</v>
      </c>
      <c r="W1937" t="s">
        <v>53</v>
      </c>
      <c r="X1937" t="s">
        <v>1178</v>
      </c>
      <c r="Y1937" t="s">
        <v>1125</v>
      </c>
      <c r="Z1937" t="s">
        <v>1174</v>
      </c>
    </row>
    <row r="1938" spans="1:26" hidden="1" x14ac:dyDescent="0.35">
      <c r="A1938">
        <v>353610702</v>
      </c>
      <c r="B1938" s="19">
        <v>43830</v>
      </c>
      <c r="C1938">
        <v>66716140</v>
      </c>
      <c r="D1938">
        <v>13392231</v>
      </c>
      <c r="E1938">
        <v>-362320</v>
      </c>
      <c r="F1938">
        <v>-1018641</v>
      </c>
      <c r="G1938">
        <v>-432486</v>
      </c>
      <c r="H1938" t="s">
        <v>347</v>
      </c>
      <c r="I1938" t="s">
        <v>23494</v>
      </c>
      <c r="J1938" t="s">
        <v>7583</v>
      </c>
      <c r="K1938" t="s">
        <v>19625</v>
      </c>
      <c r="L1938" t="s">
        <v>16895</v>
      </c>
      <c r="M1938" t="s">
        <v>23495</v>
      </c>
      <c r="N1938" t="s">
        <v>6928</v>
      </c>
      <c r="O1938" t="s">
        <v>23496</v>
      </c>
      <c r="P1938" t="s">
        <v>23497</v>
      </c>
      <c r="Q1938" t="s">
        <v>23498</v>
      </c>
      <c r="R1938" t="s">
        <v>23499</v>
      </c>
      <c r="S1938" t="s">
        <v>7122</v>
      </c>
      <c r="T1938" t="s">
        <v>23500</v>
      </c>
      <c r="U1938" t="s">
        <v>23501</v>
      </c>
      <c r="V1938" t="s">
        <v>10</v>
      </c>
      <c r="W1938" t="s">
        <v>53</v>
      </c>
      <c r="X1938" t="s">
        <v>599</v>
      </c>
      <c r="Y1938" t="s">
        <v>509</v>
      </c>
      <c r="Z1938" t="s">
        <v>529</v>
      </c>
    </row>
    <row r="1939" spans="1:26" hidden="1" x14ac:dyDescent="0.35">
      <c r="A1939">
        <v>334766177</v>
      </c>
      <c r="B1939" s="19">
        <v>43100</v>
      </c>
      <c r="C1939">
        <v>50552736</v>
      </c>
      <c r="D1939">
        <v>17992864</v>
      </c>
      <c r="E1939">
        <v>-201831</v>
      </c>
      <c r="F1939">
        <v>-976175</v>
      </c>
      <c r="G1939">
        <v>-1206327</v>
      </c>
      <c r="H1939" t="s">
        <v>23502</v>
      </c>
      <c r="I1939" t="s">
        <v>23503</v>
      </c>
      <c r="J1939" t="s">
        <v>23504</v>
      </c>
      <c r="K1939" t="s">
        <v>23505</v>
      </c>
      <c r="L1939" t="s">
        <v>23506</v>
      </c>
      <c r="M1939" t="s">
        <v>23507</v>
      </c>
      <c r="N1939" t="s">
        <v>23508</v>
      </c>
      <c r="O1939" t="s">
        <v>23509</v>
      </c>
      <c r="P1939" t="s">
        <v>23510</v>
      </c>
      <c r="Q1939" t="s">
        <v>23511</v>
      </c>
      <c r="R1939" t="s">
        <v>23512</v>
      </c>
      <c r="S1939" t="s">
        <v>23513</v>
      </c>
      <c r="T1939" t="s">
        <v>23514</v>
      </c>
      <c r="U1939" t="s">
        <v>23515</v>
      </c>
      <c r="V1939" t="s">
        <v>10</v>
      </c>
      <c r="W1939" t="s">
        <v>53</v>
      </c>
      <c r="X1939" t="s">
        <v>1780</v>
      </c>
      <c r="Y1939" t="s">
        <v>1766</v>
      </c>
      <c r="Z1939" t="s">
        <v>1766</v>
      </c>
    </row>
    <row r="1940" spans="1:26" hidden="1" x14ac:dyDescent="0.35">
      <c r="A1940">
        <v>790776702</v>
      </c>
      <c r="B1940" s="19">
        <v>42735</v>
      </c>
      <c r="C1940">
        <v>69043892</v>
      </c>
      <c r="D1940">
        <v>15537092</v>
      </c>
      <c r="E1940">
        <v>1528337</v>
      </c>
      <c r="F1940">
        <v>382787</v>
      </c>
      <c r="G1940">
        <v>615926</v>
      </c>
      <c r="H1940" t="s">
        <v>5456</v>
      </c>
      <c r="I1940" t="s">
        <v>23516</v>
      </c>
      <c r="J1940" t="s">
        <v>23517</v>
      </c>
      <c r="K1940" t="s">
        <v>23518</v>
      </c>
      <c r="L1940" t="s">
        <v>23519</v>
      </c>
      <c r="M1940" t="s">
        <v>8870</v>
      </c>
      <c r="N1940" t="s">
        <v>23520</v>
      </c>
      <c r="O1940" t="s">
        <v>407</v>
      </c>
      <c r="P1940" t="s">
        <v>23521</v>
      </c>
      <c r="Q1940" t="s">
        <v>10649</v>
      </c>
      <c r="R1940" t="s">
        <v>9000</v>
      </c>
      <c r="S1940" t="s">
        <v>23522</v>
      </c>
      <c r="T1940" t="s">
        <v>23523</v>
      </c>
      <c r="U1940" t="s">
        <v>23524</v>
      </c>
      <c r="V1940" t="s">
        <v>10</v>
      </c>
      <c r="W1940" t="s">
        <v>53</v>
      </c>
      <c r="X1940" t="s">
        <v>1382</v>
      </c>
      <c r="Y1940" t="s">
        <v>1125</v>
      </c>
      <c r="Z1940" t="s">
        <v>1326</v>
      </c>
    </row>
    <row r="1941" spans="1:26" hidden="1" x14ac:dyDescent="0.35">
      <c r="A1941">
        <v>529260390</v>
      </c>
      <c r="B1941" s="19">
        <v>44561</v>
      </c>
      <c r="C1941">
        <v>25834023</v>
      </c>
      <c r="D1941">
        <v>12575662</v>
      </c>
      <c r="E1941">
        <v>1914844</v>
      </c>
      <c r="F1941">
        <v>1221151</v>
      </c>
      <c r="G1941">
        <v>-383537</v>
      </c>
      <c r="H1941" t="s">
        <v>23525</v>
      </c>
      <c r="I1941" t="s">
        <v>23526</v>
      </c>
      <c r="J1941" t="s">
        <v>7524</v>
      </c>
      <c r="K1941" t="s">
        <v>23527</v>
      </c>
      <c r="L1941" t="s">
        <v>23528</v>
      </c>
      <c r="M1941" t="s">
        <v>23529</v>
      </c>
      <c r="N1941" t="s">
        <v>23530</v>
      </c>
      <c r="O1941" t="s">
        <v>23531</v>
      </c>
      <c r="P1941" t="s">
        <v>23532</v>
      </c>
      <c r="Q1941" t="s">
        <v>9669</v>
      </c>
      <c r="R1941" t="s">
        <v>23533</v>
      </c>
      <c r="S1941" t="s">
        <v>22149</v>
      </c>
      <c r="T1941" t="s">
        <v>23534</v>
      </c>
      <c r="U1941" t="s">
        <v>23535</v>
      </c>
      <c r="V1941" t="s">
        <v>10</v>
      </c>
      <c r="W1941" t="s">
        <v>53</v>
      </c>
      <c r="X1941" t="s">
        <v>587</v>
      </c>
      <c r="Y1941" t="s">
        <v>509</v>
      </c>
      <c r="Z1941" t="s">
        <v>529</v>
      </c>
    </row>
    <row r="1942" spans="1:26" hidden="1" x14ac:dyDescent="0.35">
      <c r="A1942">
        <v>407704600</v>
      </c>
      <c r="B1942" s="19">
        <v>44561</v>
      </c>
      <c r="C1942">
        <v>43117689</v>
      </c>
      <c r="D1942">
        <v>14758284</v>
      </c>
      <c r="E1942">
        <v>1723636</v>
      </c>
      <c r="F1942">
        <v>1389116</v>
      </c>
      <c r="G1942">
        <v>956875</v>
      </c>
      <c r="H1942" t="s">
        <v>23536</v>
      </c>
      <c r="I1942" t="s">
        <v>23537</v>
      </c>
      <c r="J1942" t="s">
        <v>23538</v>
      </c>
      <c r="K1942" t="s">
        <v>23539</v>
      </c>
      <c r="L1942" t="s">
        <v>23540</v>
      </c>
      <c r="M1942" t="s">
        <v>23541</v>
      </c>
      <c r="N1942" t="s">
        <v>10709</v>
      </c>
      <c r="O1942" t="s">
        <v>23542</v>
      </c>
      <c r="P1942" t="s">
        <v>221</v>
      </c>
      <c r="Q1942" t="s">
        <v>16882</v>
      </c>
      <c r="R1942" t="s">
        <v>23543</v>
      </c>
      <c r="S1942" t="s">
        <v>23544</v>
      </c>
      <c r="T1942" t="s">
        <v>23545</v>
      </c>
      <c r="U1942" t="s">
        <v>23546</v>
      </c>
      <c r="V1942" t="s">
        <v>10</v>
      </c>
      <c r="W1942" t="s">
        <v>53</v>
      </c>
      <c r="X1942" t="s">
        <v>1470</v>
      </c>
      <c r="Y1942" t="s">
        <v>1389</v>
      </c>
      <c r="Z1942" t="s">
        <v>1446</v>
      </c>
    </row>
    <row r="1943" spans="1:26" hidden="1" x14ac:dyDescent="0.35">
      <c r="A1943">
        <v>602018897</v>
      </c>
      <c r="B1943" s="19">
        <v>43708</v>
      </c>
      <c r="C1943">
        <v>59951502</v>
      </c>
      <c r="D1943">
        <v>55968524</v>
      </c>
      <c r="E1943">
        <v>5866472</v>
      </c>
      <c r="F1943">
        <v>3794963</v>
      </c>
      <c r="G1943">
        <v>14461191</v>
      </c>
      <c r="H1943" t="s">
        <v>13443</v>
      </c>
      <c r="I1943" t="s">
        <v>23547</v>
      </c>
      <c r="J1943" t="s">
        <v>23548</v>
      </c>
      <c r="K1943" t="s">
        <v>23549</v>
      </c>
      <c r="L1943" t="s">
        <v>23550</v>
      </c>
      <c r="M1943" t="s">
        <v>23551</v>
      </c>
      <c r="N1943" t="s">
        <v>6889</v>
      </c>
      <c r="O1943" t="s">
        <v>2392</v>
      </c>
      <c r="P1943" t="s">
        <v>6410</v>
      </c>
      <c r="Q1943" t="s">
        <v>23552</v>
      </c>
      <c r="R1943" t="s">
        <v>23553</v>
      </c>
      <c r="S1943" t="s">
        <v>23554</v>
      </c>
      <c r="T1943" t="s">
        <v>23555</v>
      </c>
      <c r="U1943" t="s">
        <v>23556</v>
      </c>
      <c r="V1943" t="s">
        <v>10</v>
      </c>
      <c r="W1943" t="s">
        <v>53</v>
      </c>
      <c r="X1943" t="s">
        <v>622</v>
      </c>
      <c r="Y1943" t="s">
        <v>509</v>
      </c>
      <c r="Z1943" t="s">
        <v>612</v>
      </c>
    </row>
    <row r="1944" spans="1:26" hidden="1" x14ac:dyDescent="0.35">
      <c r="A1944">
        <v>338009046</v>
      </c>
      <c r="B1944" s="19">
        <v>43100</v>
      </c>
      <c r="C1944">
        <v>30645002</v>
      </c>
      <c r="D1944">
        <v>16632774</v>
      </c>
      <c r="E1944">
        <v>2938191</v>
      </c>
      <c r="F1944">
        <v>2498394</v>
      </c>
      <c r="G1944">
        <v>1741425</v>
      </c>
      <c r="H1944" t="s">
        <v>23557</v>
      </c>
      <c r="I1944" t="s">
        <v>23558</v>
      </c>
      <c r="J1944" t="s">
        <v>23559</v>
      </c>
      <c r="K1944" t="s">
        <v>23560</v>
      </c>
      <c r="L1944" t="s">
        <v>23561</v>
      </c>
      <c r="M1944" t="s">
        <v>4511</v>
      </c>
      <c r="N1944" t="s">
        <v>23562</v>
      </c>
      <c r="O1944" t="s">
        <v>23563</v>
      </c>
      <c r="P1944" t="s">
        <v>14539</v>
      </c>
      <c r="Q1944" t="s">
        <v>23564</v>
      </c>
      <c r="R1944" t="s">
        <v>23565</v>
      </c>
      <c r="S1944" t="s">
        <v>17517</v>
      </c>
      <c r="T1944" t="s">
        <v>23566</v>
      </c>
      <c r="U1944" t="s">
        <v>23567</v>
      </c>
      <c r="V1944" t="s">
        <v>10</v>
      </c>
      <c r="W1944" t="s">
        <v>53</v>
      </c>
      <c r="X1944" t="s">
        <v>1092</v>
      </c>
      <c r="Y1944" t="s">
        <v>1001</v>
      </c>
      <c r="Z1944" t="s">
        <v>1052</v>
      </c>
    </row>
    <row r="1945" spans="1:26" hidden="1" x14ac:dyDescent="0.35">
      <c r="A1945">
        <v>790776702</v>
      </c>
      <c r="B1945" s="19">
        <v>45291</v>
      </c>
      <c r="C1945">
        <v>94693209</v>
      </c>
      <c r="D1945">
        <v>19113659</v>
      </c>
      <c r="E1945">
        <v>2085232</v>
      </c>
      <c r="F1945">
        <v>1576155</v>
      </c>
      <c r="G1945">
        <v>1303674</v>
      </c>
      <c r="H1945" t="s">
        <v>6871</v>
      </c>
      <c r="I1945" t="s">
        <v>23568</v>
      </c>
      <c r="J1945" t="s">
        <v>23569</v>
      </c>
      <c r="K1945" t="s">
        <v>23570</v>
      </c>
      <c r="L1945" t="s">
        <v>11477</v>
      </c>
      <c r="M1945" t="s">
        <v>5032</v>
      </c>
      <c r="N1945" t="s">
        <v>23571</v>
      </c>
      <c r="O1945" t="s">
        <v>222</v>
      </c>
      <c r="P1945" t="s">
        <v>23572</v>
      </c>
      <c r="Q1945" t="s">
        <v>8885</v>
      </c>
      <c r="R1945" t="s">
        <v>23573</v>
      </c>
      <c r="S1945" t="s">
        <v>21320</v>
      </c>
      <c r="T1945" t="s">
        <v>23574</v>
      </c>
      <c r="U1945" t="s">
        <v>8023</v>
      </c>
      <c r="V1945" t="s">
        <v>10</v>
      </c>
      <c r="W1945" t="s">
        <v>53</v>
      </c>
      <c r="X1945" t="s">
        <v>1382</v>
      </c>
      <c r="Y1945" t="s">
        <v>1125</v>
      </c>
      <c r="Z1945" t="s">
        <v>1326</v>
      </c>
    </row>
    <row r="1946" spans="1:26" hidden="1" x14ac:dyDescent="0.35">
      <c r="A1946">
        <v>383311255</v>
      </c>
      <c r="B1946" s="19">
        <v>44196</v>
      </c>
      <c r="C1946">
        <v>100998671</v>
      </c>
      <c r="D1946">
        <v>24985109</v>
      </c>
      <c r="E1946">
        <v>4730111</v>
      </c>
      <c r="F1946">
        <v>4744356</v>
      </c>
      <c r="G1946">
        <v>0</v>
      </c>
      <c r="H1946" t="s">
        <v>6118</v>
      </c>
      <c r="I1946" t="s">
        <v>23575</v>
      </c>
      <c r="J1946" t="s">
        <v>67</v>
      </c>
      <c r="K1946" t="s">
        <v>386</v>
      </c>
      <c r="L1946" t="s">
        <v>16762</v>
      </c>
      <c r="M1946" t="s">
        <v>49</v>
      </c>
      <c r="N1946" t="s">
        <v>23576</v>
      </c>
      <c r="O1946" t="s">
        <v>49</v>
      </c>
      <c r="P1946" t="s">
        <v>155</v>
      </c>
      <c r="Q1946" t="s">
        <v>3339</v>
      </c>
      <c r="R1946" t="s">
        <v>8031</v>
      </c>
      <c r="S1946" t="s">
        <v>23577</v>
      </c>
      <c r="T1946" t="s">
        <v>23578</v>
      </c>
      <c r="U1946" t="s">
        <v>23579</v>
      </c>
      <c r="V1946" t="s">
        <v>10</v>
      </c>
      <c r="W1946" t="s">
        <v>53</v>
      </c>
      <c r="X1946" t="s">
        <v>1346</v>
      </c>
      <c r="Y1946" t="s">
        <v>1125</v>
      </c>
      <c r="Z1946" t="s">
        <v>1326</v>
      </c>
    </row>
    <row r="1947" spans="1:26" hidden="1" x14ac:dyDescent="0.35">
      <c r="A1947">
        <v>383311255</v>
      </c>
      <c r="B1947" s="19">
        <v>44561</v>
      </c>
      <c r="C1947">
        <v>122625700</v>
      </c>
      <c r="D1947">
        <v>27774384</v>
      </c>
      <c r="E1947">
        <v>5546567</v>
      </c>
      <c r="F1947">
        <v>5550280</v>
      </c>
      <c r="G1947">
        <v>0</v>
      </c>
      <c r="H1947" t="s">
        <v>49</v>
      </c>
      <c r="I1947" t="s">
        <v>23580</v>
      </c>
      <c r="J1947" t="s">
        <v>67</v>
      </c>
      <c r="K1947" t="s">
        <v>3581</v>
      </c>
      <c r="L1947" t="s">
        <v>23581</v>
      </c>
      <c r="M1947" t="s">
        <v>49</v>
      </c>
      <c r="N1947" t="s">
        <v>153</v>
      </c>
      <c r="O1947" t="s">
        <v>49</v>
      </c>
      <c r="P1947" t="s">
        <v>23582</v>
      </c>
      <c r="Q1947" t="s">
        <v>13684</v>
      </c>
      <c r="R1947" t="s">
        <v>21165</v>
      </c>
      <c r="S1947" t="s">
        <v>23583</v>
      </c>
      <c r="T1947" t="s">
        <v>23584</v>
      </c>
      <c r="U1947" t="s">
        <v>23585</v>
      </c>
      <c r="V1947" t="s">
        <v>10</v>
      </c>
      <c r="W1947" t="s">
        <v>53</v>
      </c>
      <c r="X1947" t="s">
        <v>1346</v>
      </c>
      <c r="Y1947" t="s">
        <v>1125</v>
      </c>
      <c r="Z1947" t="s">
        <v>1326</v>
      </c>
    </row>
    <row r="1948" spans="1:26" hidden="1" x14ac:dyDescent="0.35">
      <c r="A1948">
        <v>384349247</v>
      </c>
      <c r="B1948" s="19">
        <v>43465</v>
      </c>
      <c r="C1948">
        <v>62538021</v>
      </c>
      <c r="D1948">
        <v>22136865</v>
      </c>
      <c r="E1948">
        <v>1092296</v>
      </c>
      <c r="F1948">
        <v>1112735</v>
      </c>
      <c r="G1948">
        <v>0</v>
      </c>
      <c r="H1948" t="s">
        <v>23586</v>
      </c>
      <c r="I1948" t="s">
        <v>23587</v>
      </c>
      <c r="J1948" t="s">
        <v>67</v>
      </c>
      <c r="K1948" t="s">
        <v>3233</v>
      </c>
      <c r="L1948" t="s">
        <v>23588</v>
      </c>
      <c r="M1948" t="s">
        <v>23589</v>
      </c>
      <c r="N1948" t="s">
        <v>3456</v>
      </c>
      <c r="O1948" t="s">
        <v>23590</v>
      </c>
      <c r="P1948" t="s">
        <v>23591</v>
      </c>
      <c r="Q1948" t="s">
        <v>18953</v>
      </c>
      <c r="R1948" t="s">
        <v>4200</v>
      </c>
      <c r="S1948" t="s">
        <v>23592</v>
      </c>
      <c r="T1948" t="s">
        <v>23593</v>
      </c>
      <c r="U1948" t="s">
        <v>23594</v>
      </c>
      <c r="V1948" t="s">
        <v>10</v>
      </c>
      <c r="W1948" t="s">
        <v>53</v>
      </c>
      <c r="X1948" t="s">
        <v>1236</v>
      </c>
      <c r="Y1948" t="s">
        <v>1125</v>
      </c>
      <c r="Z1948" t="s">
        <v>1174</v>
      </c>
    </row>
    <row r="1949" spans="1:26" hidden="1" x14ac:dyDescent="0.35">
      <c r="A1949">
        <v>338352974</v>
      </c>
      <c r="B1949" s="19">
        <v>44926</v>
      </c>
      <c r="C1949">
        <v>51676165</v>
      </c>
      <c r="D1949">
        <v>27672547</v>
      </c>
      <c r="E1949">
        <v>6129748</v>
      </c>
      <c r="F1949">
        <v>4572338</v>
      </c>
      <c r="G1949">
        <v>3672252</v>
      </c>
      <c r="H1949" t="s">
        <v>12542</v>
      </c>
      <c r="I1949" t="s">
        <v>23595</v>
      </c>
      <c r="J1949" t="s">
        <v>6776</v>
      </c>
      <c r="K1949" t="s">
        <v>23596</v>
      </c>
      <c r="L1949" t="s">
        <v>23597</v>
      </c>
      <c r="M1949" t="s">
        <v>5764</v>
      </c>
      <c r="N1949" t="s">
        <v>23598</v>
      </c>
      <c r="O1949" t="s">
        <v>10148</v>
      </c>
      <c r="P1949" t="s">
        <v>23599</v>
      </c>
      <c r="Q1949" t="s">
        <v>23600</v>
      </c>
      <c r="R1949" t="s">
        <v>23601</v>
      </c>
      <c r="S1949" t="s">
        <v>23602</v>
      </c>
      <c r="T1949" t="s">
        <v>23603</v>
      </c>
      <c r="U1949" t="s">
        <v>23604</v>
      </c>
      <c r="V1949" t="s">
        <v>10</v>
      </c>
      <c r="W1949" t="s">
        <v>53</v>
      </c>
      <c r="X1949" t="s">
        <v>955</v>
      </c>
      <c r="Y1949" t="s">
        <v>771</v>
      </c>
      <c r="Z1949" t="s">
        <v>941</v>
      </c>
    </row>
    <row r="1950" spans="1:26" hidden="1" x14ac:dyDescent="0.35">
      <c r="A1950">
        <v>824345490</v>
      </c>
      <c r="B1950" s="19">
        <v>44196</v>
      </c>
      <c r="C1950">
        <v>26137243</v>
      </c>
      <c r="D1950">
        <v>1035430</v>
      </c>
      <c r="E1950">
        <v>161761</v>
      </c>
      <c r="F1950">
        <v>163878</v>
      </c>
      <c r="G1950">
        <v>117683</v>
      </c>
      <c r="H1950" t="s">
        <v>9078</v>
      </c>
      <c r="I1950" t="s">
        <v>23605</v>
      </c>
      <c r="J1950" t="s">
        <v>23606</v>
      </c>
      <c r="K1950" t="s">
        <v>16655</v>
      </c>
      <c r="L1950" t="s">
        <v>23607</v>
      </c>
      <c r="M1950" t="s">
        <v>20428</v>
      </c>
      <c r="N1950" t="s">
        <v>23608</v>
      </c>
      <c r="O1950" t="s">
        <v>1939</v>
      </c>
      <c r="P1950" t="s">
        <v>8267</v>
      </c>
      <c r="Q1950" t="s">
        <v>9465</v>
      </c>
      <c r="R1950" t="s">
        <v>23609</v>
      </c>
      <c r="S1950" t="s">
        <v>10263</v>
      </c>
      <c r="T1950" t="s">
        <v>23610</v>
      </c>
      <c r="U1950" t="s">
        <v>23611</v>
      </c>
      <c r="V1950" t="s">
        <v>10</v>
      </c>
      <c r="W1950" t="s">
        <v>53</v>
      </c>
      <c r="X1950" t="s">
        <v>1788</v>
      </c>
      <c r="Y1950" t="s">
        <v>1766</v>
      </c>
      <c r="Z1950" t="s">
        <v>1766</v>
      </c>
    </row>
    <row r="1951" spans="1:26" hidden="1" x14ac:dyDescent="0.35">
      <c r="A1951">
        <v>584500185</v>
      </c>
      <c r="B1951" s="19">
        <v>44561</v>
      </c>
      <c r="C1951">
        <v>22860712</v>
      </c>
      <c r="D1951">
        <v>4551150</v>
      </c>
      <c r="E1951">
        <v>214775</v>
      </c>
      <c r="F1951">
        <v>-68599</v>
      </c>
      <c r="G1951">
        <v>-256650</v>
      </c>
      <c r="H1951" t="s">
        <v>23612</v>
      </c>
      <c r="I1951" t="s">
        <v>23613</v>
      </c>
      <c r="J1951" t="s">
        <v>14488</v>
      </c>
      <c r="K1951" t="s">
        <v>3533</v>
      </c>
      <c r="L1951" t="s">
        <v>23614</v>
      </c>
      <c r="M1951" t="s">
        <v>23615</v>
      </c>
      <c r="N1951" t="s">
        <v>7564</v>
      </c>
      <c r="O1951" t="s">
        <v>23616</v>
      </c>
      <c r="P1951" t="s">
        <v>4729</v>
      </c>
      <c r="Q1951" t="s">
        <v>23617</v>
      </c>
      <c r="R1951" t="s">
        <v>23618</v>
      </c>
      <c r="S1951" t="s">
        <v>23619</v>
      </c>
      <c r="T1951" t="s">
        <v>23620</v>
      </c>
      <c r="U1951" t="s">
        <v>23621</v>
      </c>
      <c r="V1951" t="s">
        <v>10</v>
      </c>
      <c r="W1951" t="s">
        <v>53</v>
      </c>
      <c r="X1951" t="s">
        <v>1654</v>
      </c>
      <c r="Y1951" t="s">
        <v>1484</v>
      </c>
      <c r="Z1951" t="s">
        <v>1566</v>
      </c>
    </row>
    <row r="1952" spans="1:26" hidden="1" x14ac:dyDescent="0.35">
      <c r="A1952">
        <v>790776702</v>
      </c>
      <c r="B1952" s="19">
        <v>43465</v>
      </c>
      <c r="C1952">
        <v>67465732</v>
      </c>
      <c r="D1952">
        <v>14813941</v>
      </c>
      <c r="E1952">
        <v>1120610</v>
      </c>
      <c r="F1952">
        <v>464642</v>
      </c>
      <c r="G1952">
        <v>474167</v>
      </c>
      <c r="H1952" t="s">
        <v>3565</v>
      </c>
      <c r="I1952" t="s">
        <v>23622</v>
      </c>
      <c r="J1952" t="s">
        <v>23623</v>
      </c>
      <c r="K1952" t="s">
        <v>23624</v>
      </c>
      <c r="L1952" t="s">
        <v>12742</v>
      </c>
      <c r="M1952" t="s">
        <v>11773</v>
      </c>
      <c r="N1952" t="s">
        <v>22812</v>
      </c>
      <c r="O1952" t="s">
        <v>3010</v>
      </c>
      <c r="P1952" t="s">
        <v>23625</v>
      </c>
      <c r="Q1952" t="s">
        <v>6225</v>
      </c>
      <c r="R1952" t="s">
        <v>23626</v>
      </c>
      <c r="S1952" t="s">
        <v>23627</v>
      </c>
      <c r="T1952" t="s">
        <v>23628</v>
      </c>
      <c r="U1952" t="s">
        <v>23629</v>
      </c>
      <c r="V1952" t="s">
        <v>10</v>
      </c>
      <c r="W1952" t="s">
        <v>53</v>
      </c>
      <c r="X1952" t="s">
        <v>1382</v>
      </c>
      <c r="Y1952" t="s">
        <v>1125</v>
      </c>
      <c r="Z1952" t="s">
        <v>1326</v>
      </c>
    </row>
    <row r="1953" spans="1:26" hidden="1" x14ac:dyDescent="0.35">
      <c r="A1953">
        <v>335480687</v>
      </c>
      <c r="B1953" s="19">
        <v>43830</v>
      </c>
      <c r="C1953">
        <v>109202039</v>
      </c>
      <c r="D1953">
        <v>38048666</v>
      </c>
      <c r="E1953">
        <v>6055032</v>
      </c>
      <c r="F1953">
        <v>3875364</v>
      </c>
      <c r="G1953">
        <v>213928</v>
      </c>
      <c r="H1953" t="s">
        <v>23630</v>
      </c>
      <c r="I1953" t="s">
        <v>23631</v>
      </c>
      <c r="J1953" t="s">
        <v>23632</v>
      </c>
      <c r="K1953" t="s">
        <v>23633</v>
      </c>
      <c r="L1953" t="s">
        <v>23634</v>
      </c>
      <c r="M1953" t="s">
        <v>23635</v>
      </c>
      <c r="N1953" t="s">
        <v>20025</v>
      </c>
      <c r="O1953" t="s">
        <v>6061</v>
      </c>
      <c r="P1953" t="s">
        <v>23636</v>
      </c>
      <c r="Q1953" t="s">
        <v>5572</v>
      </c>
      <c r="R1953" t="s">
        <v>23637</v>
      </c>
      <c r="S1953" t="s">
        <v>23638</v>
      </c>
      <c r="T1953" t="s">
        <v>23639</v>
      </c>
      <c r="U1953" t="s">
        <v>23640</v>
      </c>
      <c r="V1953" t="s">
        <v>10</v>
      </c>
      <c r="W1953" t="s">
        <v>53</v>
      </c>
      <c r="X1953" t="s">
        <v>857</v>
      </c>
      <c r="Y1953" t="s">
        <v>771</v>
      </c>
      <c r="Z1953" t="s">
        <v>799</v>
      </c>
    </row>
    <row r="1954" spans="1:26" hidden="1" x14ac:dyDescent="0.35">
      <c r="A1954">
        <v>335480687</v>
      </c>
      <c r="B1954" s="19">
        <v>44561</v>
      </c>
      <c r="C1954">
        <v>133539806</v>
      </c>
      <c r="D1954">
        <v>47093612</v>
      </c>
      <c r="E1954">
        <v>14070620</v>
      </c>
      <c r="F1954">
        <v>11730982</v>
      </c>
      <c r="G1954">
        <v>5858858</v>
      </c>
      <c r="H1954" t="s">
        <v>23641</v>
      </c>
      <c r="I1954" t="s">
        <v>23642</v>
      </c>
      <c r="J1954" t="s">
        <v>23643</v>
      </c>
      <c r="K1954" t="s">
        <v>23644</v>
      </c>
      <c r="L1954" t="s">
        <v>23645</v>
      </c>
      <c r="M1954" t="s">
        <v>23646</v>
      </c>
      <c r="N1954" t="s">
        <v>21870</v>
      </c>
      <c r="O1954" t="s">
        <v>23647</v>
      </c>
      <c r="P1954" t="s">
        <v>23648</v>
      </c>
      <c r="Q1954" t="s">
        <v>13881</v>
      </c>
      <c r="R1954" t="s">
        <v>23649</v>
      </c>
      <c r="S1954" t="s">
        <v>23650</v>
      </c>
      <c r="T1954" t="s">
        <v>23651</v>
      </c>
      <c r="U1954" t="s">
        <v>23652</v>
      </c>
      <c r="V1954" t="s">
        <v>10</v>
      </c>
      <c r="W1954" t="s">
        <v>53</v>
      </c>
      <c r="X1954" t="s">
        <v>857</v>
      </c>
      <c r="Y1954" t="s">
        <v>771</v>
      </c>
      <c r="Z1954" t="s">
        <v>799</v>
      </c>
    </row>
    <row r="1955" spans="1:26" hidden="1" x14ac:dyDescent="0.35">
      <c r="A1955">
        <v>335681359</v>
      </c>
      <c r="B1955" s="19">
        <v>45291</v>
      </c>
      <c r="C1955">
        <v>76190772</v>
      </c>
      <c r="D1955">
        <v>35226557</v>
      </c>
      <c r="E1955">
        <v>19053916</v>
      </c>
      <c r="F1955">
        <v>16339116</v>
      </c>
      <c r="G1955">
        <v>11113562</v>
      </c>
      <c r="H1955" t="s">
        <v>12495</v>
      </c>
      <c r="I1955" t="s">
        <v>23653</v>
      </c>
      <c r="J1955" t="s">
        <v>23654</v>
      </c>
      <c r="K1955" t="s">
        <v>23655</v>
      </c>
      <c r="L1955" t="s">
        <v>23656</v>
      </c>
      <c r="M1955" t="s">
        <v>10039</v>
      </c>
      <c r="N1955" t="s">
        <v>23657</v>
      </c>
      <c r="O1955" t="s">
        <v>23658</v>
      </c>
      <c r="P1955" t="s">
        <v>23659</v>
      </c>
      <c r="Q1955" t="s">
        <v>23660</v>
      </c>
      <c r="R1955" t="s">
        <v>23661</v>
      </c>
      <c r="S1955" t="s">
        <v>23662</v>
      </c>
      <c r="T1955" t="s">
        <v>23663</v>
      </c>
      <c r="U1955" t="s">
        <v>23664</v>
      </c>
      <c r="V1955" t="s">
        <v>10</v>
      </c>
      <c r="W1955" t="s">
        <v>53</v>
      </c>
      <c r="X1955" t="s">
        <v>829</v>
      </c>
      <c r="Y1955" t="s">
        <v>771</v>
      </c>
      <c r="Z1955" t="s">
        <v>799</v>
      </c>
    </row>
    <row r="1956" spans="1:26" hidden="1" x14ac:dyDescent="0.35">
      <c r="A1956">
        <v>337280911</v>
      </c>
      <c r="B1956" s="19">
        <v>43830</v>
      </c>
      <c r="C1956">
        <v>218802191</v>
      </c>
      <c r="D1956">
        <v>82356510</v>
      </c>
      <c r="E1956">
        <v>5100844</v>
      </c>
      <c r="F1956">
        <v>10389550</v>
      </c>
      <c r="G1956">
        <v>-4036048</v>
      </c>
      <c r="H1956" t="s">
        <v>23665</v>
      </c>
      <c r="I1956" t="s">
        <v>23666</v>
      </c>
      <c r="J1956" t="s">
        <v>23667</v>
      </c>
      <c r="K1956" t="s">
        <v>7863</v>
      </c>
      <c r="L1956" t="s">
        <v>23668</v>
      </c>
      <c r="M1956" t="s">
        <v>23669</v>
      </c>
      <c r="N1956" t="s">
        <v>23670</v>
      </c>
      <c r="O1956" t="s">
        <v>23671</v>
      </c>
      <c r="P1956" t="s">
        <v>23672</v>
      </c>
      <c r="Q1956" t="s">
        <v>23673</v>
      </c>
      <c r="R1956" t="s">
        <v>23674</v>
      </c>
      <c r="S1956" t="s">
        <v>23675</v>
      </c>
      <c r="T1956" t="s">
        <v>23676</v>
      </c>
      <c r="U1956" t="s">
        <v>23677</v>
      </c>
      <c r="V1956" t="s">
        <v>10</v>
      </c>
      <c r="W1956" t="s">
        <v>53</v>
      </c>
      <c r="X1956" t="s">
        <v>801</v>
      </c>
      <c r="Y1956" t="s">
        <v>771</v>
      </c>
      <c r="Z1956" t="s">
        <v>799</v>
      </c>
    </row>
    <row r="1957" spans="1:26" hidden="1" x14ac:dyDescent="0.35">
      <c r="A1957">
        <v>391760725</v>
      </c>
      <c r="B1957" s="19">
        <v>42916</v>
      </c>
      <c r="C1957">
        <v>96783928</v>
      </c>
      <c r="D1957">
        <v>35753539</v>
      </c>
      <c r="E1957">
        <v>3756393</v>
      </c>
      <c r="F1957">
        <v>2639939</v>
      </c>
      <c r="G1957">
        <v>2189719</v>
      </c>
      <c r="H1957" t="s">
        <v>49</v>
      </c>
      <c r="I1957" t="s">
        <v>23678</v>
      </c>
      <c r="J1957" t="s">
        <v>23679</v>
      </c>
      <c r="K1957" t="s">
        <v>10504</v>
      </c>
      <c r="L1957" t="s">
        <v>23680</v>
      </c>
      <c r="M1957" t="s">
        <v>49</v>
      </c>
      <c r="N1957" t="s">
        <v>23681</v>
      </c>
      <c r="O1957" t="s">
        <v>49</v>
      </c>
      <c r="P1957" t="s">
        <v>21818</v>
      </c>
      <c r="Q1957" t="s">
        <v>23682</v>
      </c>
      <c r="R1957" t="s">
        <v>13609</v>
      </c>
      <c r="S1957" t="s">
        <v>11388</v>
      </c>
      <c r="T1957" t="s">
        <v>23683</v>
      </c>
      <c r="U1957" t="s">
        <v>8770</v>
      </c>
      <c r="V1957" t="s">
        <v>10</v>
      </c>
      <c r="W1957" t="s">
        <v>53</v>
      </c>
      <c r="X1957" t="s">
        <v>1699</v>
      </c>
      <c r="Y1957" t="s">
        <v>1484</v>
      </c>
      <c r="Z1957" t="s">
        <v>1677</v>
      </c>
    </row>
    <row r="1958" spans="1:26" hidden="1" x14ac:dyDescent="0.35">
      <c r="A1958">
        <v>384980165</v>
      </c>
      <c r="B1958" s="19">
        <v>44651</v>
      </c>
      <c r="C1958">
        <v>101299646</v>
      </c>
      <c r="D1958">
        <v>27541598</v>
      </c>
      <c r="E1958">
        <v>6895454</v>
      </c>
      <c r="F1958">
        <v>4893906</v>
      </c>
      <c r="G1958">
        <v>3434639</v>
      </c>
      <c r="H1958" t="s">
        <v>20514</v>
      </c>
      <c r="I1958" t="s">
        <v>23684</v>
      </c>
      <c r="J1958" t="s">
        <v>23685</v>
      </c>
      <c r="K1958" t="s">
        <v>23686</v>
      </c>
      <c r="L1958" t="s">
        <v>23687</v>
      </c>
      <c r="M1958" t="s">
        <v>16390</v>
      </c>
      <c r="N1958" t="s">
        <v>23688</v>
      </c>
      <c r="O1958" t="s">
        <v>10213</v>
      </c>
      <c r="P1958" t="s">
        <v>23689</v>
      </c>
      <c r="Q1958" t="s">
        <v>5533</v>
      </c>
      <c r="R1958" t="s">
        <v>23193</v>
      </c>
      <c r="S1958" t="s">
        <v>23690</v>
      </c>
      <c r="T1958" t="s">
        <v>23691</v>
      </c>
      <c r="U1958" t="s">
        <v>23692</v>
      </c>
      <c r="V1958" t="s">
        <v>10</v>
      </c>
      <c r="W1958" t="s">
        <v>53</v>
      </c>
      <c r="X1958" t="s">
        <v>1505</v>
      </c>
      <c r="Y1958" t="s">
        <v>1484</v>
      </c>
      <c r="Z1958" t="s">
        <v>1485</v>
      </c>
    </row>
    <row r="1959" spans="1:26" hidden="1" x14ac:dyDescent="0.35">
      <c r="A1959">
        <v>388143620</v>
      </c>
      <c r="B1959" s="19">
        <v>43281</v>
      </c>
      <c r="C1959">
        <v>32603188</v>
      </c>
      <c r="D1959">
        <v>13419744</v>
      </c>
      <c r="E1959">
        <v>2906535</v>
      </c>
      <c r="F1959">
        <v>1546891</v>
      </c>
      <c r="G1959">
        <v>959711</v>
      </c>
      <c r="H1959" t="s">
        <v>23693</v>
      </c>
      <c r="I1959" t="s">
        <v>23694</v>
      </c>
      <c r="J1959" t="s">
        <v>23695</v>
      </c>
      <c r="K1959" t="s">
        <v>23696</v>
      </c>
      <c r="L1959" t="s">
        <v>23697</v>
      </c>
      <c r="M1959" t="s">
        <v>6653</v>
      </c>
      <c r="N1959" t="s">
        <v>12033</v>
      </c>
      <c r="O1959" t="s">
        <v>11767</v>
      </c>
      <c r="P1959" t="s">
        <v>23698</v>
      </c>
      <c r="Q1959" t="s">
        <v>23699</v>
      </c>
      <c r="R1959" t="s">
        <v>23700</v>
      </c>
      <c r="S1959" t="s">
        <v>23701</v>
      </c>
      <c r="T1959" t="s">
        <v>23702</v>
      </c>
      <c r="U1959" t="s">
        <v>23703</v>
      </c>
      <c r="V1959" t="s">
        <v>10</v>
      </c>
      <c r="W1959" t="s">
        <v>53</v>
      </c>
      <c r="X1959" t="s">
        <v>1432</v>
      </c>
      <c r="Y1959" t="s">
        <v>1389</v>
      </c>
      <c r="Z1959" t="s">
        <v>1390</v>
      </c>
    </row>
    <row r="1960" spans="1:26" hidden="1" x14ac:dyDescent="0.35">
      <c r="A1960">
        <v>388143620</v>
      </c>
      <c r="B1960" s="19">
        <v>43646</v>
      </c>
      <c r="C1960">
        <v>31908603</v>
      </c>
      <c r="D1960">
        <v>9508983</v>
      </c>
      <c r="E1960">
        <v>1769615</v>
      </c>
      <c r="F1960">
        <v>-14302</v>
      </c>
      <c r="G1960">
        <v>-237231</v>
      </c>
      <c r="H1960" t="s">
        <v>23704</v>
      </c>
      <c r="I1960" t="s">
        <v>23705</v>
      </c>
      <c r="J1960" t="s">
        <v>23706</v>
      </c>
      <c r="K1960" t="s">
        <v>23707</v>
      </c>
      <c r="L1960" t="s">
        <v>23708</v>
      </c>
      <c r="M1960" t="s">
        <v>84</v>
      </c>
      <c r="N1960" t="s">
        <v>23709</v>
      </c>
      <c r="O1960" t="s">
        <v>23710</v>
      </c>
      <c r="P1960" t="s">
        <v>13103</v>
      </c>
      <c r="Q1960" t="s">
        <v>23711</v>
      </c>
      <c r="R1960" t="s">
        <v>23712</v>
      </c>
      <c r="S1960" t="s">
        <v>23713</v>
      </c>
      <c r="T1960" t="s">
        <v>23714</v>
      </c>
      <c r="U1960" t="s">
        <v>23715</v>
      </c>
      <c r="V1960" t="s">
        <v>10</v>
      </c>
      <c r="W1960" t="s">
        <v>53</v>
      </c>
      <c r="X1960" t="s">
        <v>1432</v>
      </c>
      <c r="Y1960" t="s">
        <v>1389</v>
      </c>
      <c r="Z1960" t="s">
        <v>1390</v>
      </c>
    </row>
    <row r="1961" spans="1:26" hidden="1" x14ac:dyDescent="0.35">
      <c r="A1961">
        <v>597020734</v>
      </c>
      <c r="B1961" s="19">
        <v>42735</v>
      </c>
      <c r="C1961">
        <v>45498106</v>
      </c>
      <c r="D1961">
        <v>19721268</v>
      </c>
      <c r="E1961">
        <v>5210906</v>
      </c>
      <c r="F1961">
        <v>4168241</v>
      </c>
      <c r="G1961">
        <v>2236546</v>
      </c>
      <c r="H1961" t="s">
        <v>49</v>
      </c>
      <c r="I1961" t="s">
        <v>23716</v>
      </c>
      <c r="J1961" t="s">
        <v>20338</v>
      </c>
      <c r="K1961" t="s">
        <v>23717</v>
      </c>
      <c r="L1961" t="s">
        <v>11767</v>
      </c>
      <c r="M1961" t="s">
        <v>23718</v>
      </c>
      <c r="N1961" t="s">
        <v>23719</v>
      </c>
      <c r="O1961" t="s">
        <v>49</v>
      </c>
      <c r="P1961" t="s">
        <v>18650</v>
      </c>
      <c r="Q1961" t="s">
        <v>23720</v>
      </c>
      <c r="R1961" t="s">
        <v>16960</v>
      </c>
      <c r="S1961" t="s">
        <v>23721</v>
      </c>
      <c r="T1961" t="s">
        <v>23722</v>
      </c>
      <c r="U1961" t="s">
        <v>23723</v>
      </c>
      <c r="V1961" t="s">
        <v>10</v>
      </c>
      <c r="W1961" t="s">
        <v>53</v>
      </c>
      <c r="X1961" t="s">
        <v>567</v>
      </c>
      <c r="Y1961" t="s">
        <v>509</v>
      </c>
      <c r="Z1961" t="s">
        <v>529</v>
      </c>
    </row>
    <row r="1962" spans="1:26" hidden="1" x14ac:dyDescent="0.35">
      <c r="A1962">
        <v>433225356</v>
      </c>
      <c r="B1962" s="19">
        <v>44561</v>
      </c>
      <c r="C1962">
        <v>631039682</v>
      </c>
      <c r="D1962">
        <v>360762548</v>
      </c>
      <c r="E1962">
        <v>49304822</v>
      </c>
      <c r="F1962">
        <v>38197388</v>
      </c>
      <c r="G1962">
        <v>23112883</v>
      </c>
      <c r="H1962" t="s">
        <v>19178</v>
      </c>
      <c r="I1962" t="s">
        <v>23724</v>
      </c>
      <c r="J1962" t="s">
        <v>23725</v>
      </c>
      <c r="K1962" t="s">
        <v>23726</v>
      </c>
      <c r="L1962" t="s">
        <v>23727</v>
      </c>
      <c r="M1962" t="s">
        <v>13853</v>
      </c>
      <c r="N1962" t="s">
        <v>23728</v>
      </c>
      <c r="O1962" t="s">
        <v>18341</v>
      </c>
      <c r="P1962" t="s">
        <v>18818</v>
      </c>
      <c r="Q1962" t="s">
        <v>23729</v>
      </c>
      <c r="R1962" t="s">
        <v>23730</v>
      </c>
      <c r="S1962" t="s">
        <v>23731</v>
      </c>
      <c r="T1962" t="s">
        <v>23732</v>
      </c>
      <c r="U1962" t="s">
        <v>23733</v>
      </c>
      <c r="V1962" t="s">
        <v>10</v>
      </c>
      <c r="W1962" t="s">
        <v>53</v>
      </c>
      <c r="X1962" t="s">
        <v>1051</v>
      </c>
      <c r="Y1962" t="s">
        <v>1001</v>
      </c>
      <c r="Z1962" t="s">
        <v>1052</v>
      </c>
    </row>
    <row r="1963" spans="1:26" hidden="1" x14ac:dyDescent="0.35">
      <c r="A1963">
        <v>433225356</v>
      </c>
      <c r="B1963" s="19">
        <v>45291</v>
      </c>
      <c r="C1963">
        <v>777088759</v>
      </c>
      <c r="D1963">
        <v>440905425</v>
      </c>
      <c r="E1963">
        <v>60430820</v>
      </c>
      <c r="F1963">
        <v>46047227</v>
      </c>
      <c r="G1963">
        <v>26958111</v>
      </c>
      <c r="H1963" t="s">
        <v>4253</v>
      </c>
      <c r="I1963" t="s">
        <v>23734</v>
      </c>
      <c r="J1963" t="s">
        <v>14340</v>
      </c>
      <c r="K1963" t="s">
        <v>23735</v>
      </c>
      <c r="L1963" t="s">
        <v>12659</v>
      </c>
      <c r="M1963" t="s">
        <v>23736</v>
      </c>
      <c r="N1963" t="s">
        <v>23737</v>
      </c>
      <c r="O1963" t="s">
        <v>1907</v>
      </c>
      <c r="P1963" t="s">
        <v>4031</v>
      </c>
      <c r="Q1963" t="s">
        <v>22530</v>
      </c>
      <c r="R1963" t="s">
        <v>23738</v>
      </c>
      <c r="S1963" t="s">
        <v>23739</v>
      </c>
      <c r="T1963" t="s">
        <v>23740</v>
      </c>
      <c r="U1963" t="s">
        <v>23741</v>
      </c>
      <c r="V1963" t="s">
        <v>10</v>
      </c>
      <c r="W1963" t="s">
        <v>53</v>
      </c>
      <c r="X1963" t="s">
        <v>1051</v>
      </c>
      <c r="Y1963" t="s">
        <v>1001</v>
      </c>
      <c r="Z1963" t="s">
        <v>1052</v>
      </c>
    </row>
    <row r="1964" spans="1:26" hidden="1" x14ac:dyDescent="0.35">
      <c r="A1964">
        <v>612820860</v>
      </c>
      <c r="B1964" s="19">
        <v>44926</v>
      </c>
      <c r="C1964">
        <v>114339698</v>
      </c>
      <c r="D1964">
        <v>22844844</v>
      </c>
      <c r="E1964">
        <v>1094641</v>
      </c>
      <c r="F1964">
        <v>901521</v>
      </c>
      <c r="G1964">
        <v>297013</v>
      </c>
      <c r="H1964" t="s">
        <v>23742</v>
      </c>
      <c r="I1964" t="s">
        <v>23743</v>
      </c>
      <c r="J1964" t="s">
        <v>23744</v>
      </c>
      <c r="K1964" t="s">
        <v>23745</v>
      </c>
      <c r="L1964" t="s">
        <v>20949</v>
      </c>
      <c r="M1964" t="s">
        <v>23746</v>
      </c>
      <c r="N1964" t="s">
        <v>23747</v>
      </c>
      <c r="O1964" t="s">
        <v>6899</v>
      </c>
      <c r="P1964" t="s">
        <v>3246</v>
      </c>
      <c r="Q1964" t="s">
        <v>11568</v>
      </c>
      <c r="R1964" t="s">
        <v>23748</v>
      </c>
      <c r="S1964" t="s">
        <v>23749</v>
      </c>
      <c r="T1964" t="s">
        <v>16456</v>
      </c>
      <c r="U1964" t="s">
        <v>23750</v>
      </c>
      <c r="V1964" t="s">
        <v>10</v>
      </c>
      <c r="W1964" t="s">
        <v>53</v>
      </c>
      <c r="X1964" t="s">
        <v>1596</v>
      </c>
      <c r="Y1964" t="s">
        <v>1484</v>
      </c>
      <c r="Z1964" t="s">
        <v>1566</v>
      </c>
    </row>
    <row r="1965" spans="1:26" hidden="1" x14ac:dyDescent="0.35">
      <c r="A1965">
        <v>383686052</v>
      </c>
      <c r="B1965" s="19">
        <v>44561</v>
      </c>
      <c r="C1965">
        <v>45164447</v>
      </c>
      <c r="D1965">
        <v>10575123</v>
      </c>
      <c r="E1965">
        <v>318976</v>
      </c>
      <c r="F1965">
        <v>319009</v>
      </c>
      <c r="G1965">
        <v>0</v>
      </c>
      <c r="H1965" t="s">
        <v>23751</v>
      </c>
      <c r="I1965" t="s">
        <v>23752</v>
      </c>
      <c r="J1965" t="s">
        <v>67</v>
      </c>
      <c r="K1965" t="s">
        <v>23219</v>
      </c>
      <c r="L1965" t="s">
        <v>23753</v>
      </c>
      <c r="M1965" t="s">
        <v>8772</v>
      </c>
      <c r="N1965" t="s">
        <v>49</v>
      </c>
      <c r="O1965" t="s">
        <v>23754</v>
      </c>
      <c r="P1965" t="s">
        <v>48</v>
      </c>
      <c r="Q1965" t="s">
        <v>5032</v>
      </c>
      <c r="R1965" t="s">
        <v>23755</v>
      </c>
      <c r="S1965" t="s">
        <v>23756</v>
      </c>
      <c r="T1965" t="s">
        <v>23757</v>
      </c>
      <c r="U1965" t="s">
        <v>3875</v>
      </c>
      <c r="V1965" t="s">
        <v>10</v>
      </c>
      <c r="W1965" t="s">
        <v>53</v>
      </c>
      <c r="X1965" t="s">
        <v>1260</v>
      </c>
      <c r="Y1965" t="s">
        <v>1125</v>
      </c>
      <c r="Z1965" t="s">
        <v>1174</v>
      </c>
    </row>
    <row r="1966" spans="1:26" hidden="1" x14ac:dyDescent="0.35">
      <c r="A1966">
        <v>383686052</v>
      </c>
      <c r="B1966" s="19">
        <v>45291</v>
      </c>
      <c r="C1966">
        <v>51178458</v>
      </c>
      <c r="D1966">
        <v>11691603</v>
      </c>
      <c r="E1966">
        <v>635506</v>
      </c>
      <c r="F1966">
        <v>637919</v>
      </c>
      <c r="G1966">
        <v>0</v>
      </c>
      <c r="H1966" t="s">
        <v>23758</v>
      </c>
      <c r="I1966" t="s">
        <v>23759</v>
      </c>
      <c r="J1966" t="s">
        <v>67</v>
      </c>
      <c r="K1966" t="s">
        <v>400</v>
      </c>
      <c r="L1966" t="s">
        <v>23760</v>
      </c>
      <c r="M1966" t="s">
        <v>23761</v>
      </c>
      <c r="N1966" t="s">
        <v>1907</v>
      </c>
      <c r="O1966" t="s">
        <v>23762</v>
      </c>
      <c r="P1966" t="s">
        <v>6996</v>
      </c>
      <c r="Q1966" t="s">
        <v>17323</v>
      </c>
      <c r="R1966" t="s">
        <v>23763</v>
      </c>
      <c r="S1966" t="s">
        <v>23764</v>
      </c>
      <c r="T1966" t="s">
        <v>23765</v>
      </c>
      <c r="U1966" t="s">
        <v>23766</v>
      </c>
      <c r="V1966" t="s">
        <v>10</v>
      </c>
      <c r="W1966" t="s">
        <v>53</v>
      </c>
      <c r="X1966" t="s">
        <v>1260</v>
      </c>
      <c r="Y1966" t="s">
        <v>1125</v>
      </c>
      <c r="Z1966" t="s">
        <v>1174</v>
      </c>
    </row>
    <row r="1967" spans="1:26" hidden="1" x14ac:dyDescent="0.35">
      <c r="A1967">
        <v>383795622</v>
      </c>
      <c r="B1967" s="19">
        <v>42735</v>
      </c>
      <c r="C1967">
        <v>73184658</v>
      </c>
      <c r="D1967">
        <v>20353250</v>
      </c>
      <c r="E1967">
        <v>562516</v>
      </c>
      <c r="F1967">
        <v>-9989</v>
      </c>
      <c r="G1967">
        <v>263289</v>
      </c>
      <c r="H1967" t="s">
        <v>23767</v>
      </c>
      <c r="I1967" t="s">
        <v>23768</v>
      </c>
      <c r="J1967" t="s">
        <v>12525</v>
      </c>
      <c r="K1967" t="s">
        <v>23769</v>
      </c>
      <c r="L1967" t="s">
        <v>23770</v>
      </c>
      <c r="M1967" t="s">
        <v>5771</v>
      </c>
      <c r="N1967" t="s">
        <v>260</v>
      </c>
      <c r="O1967" t="s">
        <v>6236</v>
      </c>
      <c r="P1967" t="s">
        <v>9137</v>
      </c>
      <c r="Q1967" t="s">
        <v>7379</v>
      </c>
      <c r="R1967" t="s">
        <v>23771</v>
      </c>
      <c r="S1967" t="s">
        <v>8728</v>
      </c>
      <c r="T1967" t="s">
        <v>23772</v>
      </c>
      <c r="U1967" t="s">
        <v>23773</v>
      </c>
      <c r="V1967" t="s">
        <v>10</v>
      </c>
      <c r="W1967" t="s">
        <v>53</v>
      </c>
      <c r="X1967" t="s">
        <v>992</v>
      </c>
      <c r="Y1967" t="s">
        <v>771</v>
      </c>
      <c r="Z1967" t="s">
        <v>960</v>
      </c>
    </row>
    <row r="1968" spans="1:26" hidden="1" x14ac:dyDescent="0.35">
      <c r="A1968">
        <v>812333326</v>
      </c>
      <c r="B1968" s="19">
        <v>44742</v>
      </c>
      <c r="C1968">
        <v>70336532</v>
      </c>
      <c r="D1968">
        <v>31364919</v>
      </c>
      <c r="E1968">
        <v>-2899141</v>
      </c>
      <c r="F1968">
        <v>-4447748</v>
      </c>
      <c r="G1968">
        <v>-7102751</v>
      </c>
      <c r="H1968" t="s">
        <v>23774</v>
      </c>
      <c r="I1968" t="s">
        <v>23775</v>
      </c>
      <c r="J1968" t="s">
        <v>23776</v>
      </c>
      <c r="K1968" t="s">
        <v>23777</v>
      </c>
      <c r="L1968" t="s">
        <v>23778</v>
      </c>
      <c r="M1968" t="s">
        <v>23779</v>
      </c>
      <c r="N1968" t="s">
        <v>23780</v>
      </c>
      <c r="O1968" t="s">
        <v>23781</v>
      </c>
      <c r="P1968" t="s">
        <v>11351</v>
      </c>
      <c r="Q1968" t="s">
        <v>21978</v>
      </c>
      <c r="R1968" t="s">
        <v>23782</v>
      </c>
      <c r="S1968" t="s">
        <v>281</v>
      </c>
      <c r="T1968" t="s">
        <v>23783</v>
      </c>
      <c r="U1968" t="s">
        <v>23784</v>
      </c>
      <c r="V1968" t="s">
        <v>10</v>
      </c>
      <c r="W1968" t="s">
        <v>53</v>
      </c>
      <c r="X1968" t="s">
        <v>1454</v>
      </c>
      <c r="Y1968" t="s">
        <v>1389</v>
      </c>
      <c r="Z1968" t="s">
        <v>1446</v>
      </c>
    </row>
    <row r="1969" spans="1:26" hidden="1" x14ac:dyDescent="0.35">
      <c r="A1969">
        <v>582143384</v>
      </c>
      <c r="B1969" s="19">
        <v>43921</v>
      </c>
      <c r="C1969">
        <v>53474892</v>
      </c>
      <c r="D1969">
        <v>25062501</v>
      </c>
      <c r="E1969">
        <v>-2107552</v>
      </c>
      <c r="F1969">
        <v>-227350</v>
      </c>
      <c r="G1969">
        <v>-1023416</v>
      </c>
      <c r="H1969" t="s">
        <v>49</v>
      </c>
      <c r="I1969" t="s">
        <v>23785</v>
      </c>
      <c r="J1969" t="s">
        <v>23786</v>
      </c>
      <c r="K1969" t="s">
        <v>23787</v>
      </c>
      <c r="L1969" t="s">
        <v>23788</v>
      </c>
      <c r="M1969" t="s">
        <v>9283</v>
      </c>
      <c r="N1969" t="s">
        <v>23789</v>
      </c>
      <c r="O1969" t="s">
        <v>49</v>
      </c>
      <c r="P1969" t="s">
        <v>19866</v>
      </c>
      <c r="Q1969" t="s">
        <v>4715</v>
      </c>
      <c r="R1969" t="s">
        <v>23790</v>
      </c>
      <c r="S1969" t="s">
        <v>3796</v>
      </c>
      <c r="T1969" t="s">
        <v>23791</v>
      </c>
      <c r="U1969" t="s">
        <v>23792</v>
      </c>
      <c r="V1969" t="s">
        <v>10</v>
      </c>
      <c r="W1969" t="s">
        <v>53</v>
      </c>
      <c r="X1969" t="s">
        <v>16</v>
      </c>
      <c r="Y1969" t="s">
        <v>771</v>
      </c>
      <c r="Z1969" t="s">
        <v>881</v>
      </c>
    </row>
    <row r="1970" spans="1:26" hidden="1" x14ac:dyDescent="0.35">
      <c r="A1970">
        <v>382790491</v>
      </c>
      <c r="B1970" s="19">
        <v>44561</v>
      </c>
      <c r="C1970">
        <v>40486827</v>
      </c>
      <c r="D1970">
        <v>14380384</v>
      </c>
      <c r="E1970">
        <v>1098490</v>
      </c>
      <c r="F1970">
        <v>281710</v>
      </c>
      <c r="G1970">
        <v>259688</v>
      </c>
      <c r="H1970" t="s">
        <v>49</v>
      </c>
      <c r="I1970" t="s">
        <v>23793</v>
      </c>
      <c r="J1970" t="s">
        <v>23794</v>
      </c>
      <c r="K1970" t="s">
        <v>23795</v>
      </c>
      <c r="L1970" t="s">
        <v>23796</v>
      </c>
      <c r="M1970" t="s">
        <v>23797</v>
      </c>
      <c r="N1970" t="s">
        <v>19240</v>
      </c>
      <c r="O1970" t="s">
        <v>49</v>
      </c>
      <c r="P1970" t="s">
        <v>23798</v>
      </c>
      <c r="Q1970" t="s">
        <v>23799</v>
      </c>
      <c r="R1970" t="s">
        <v>23800</v>
      </c>
      <c r="S1970" t="s">
        <v>23801</v>
      </c>
      <c r="T1970" t="s">
        <v>23802</v>
      </c>
      <c r="U1970" t="s">
        <v>23803</v>
      </c>
      <c r="V1970" t="s">
        <v>10</v>
      </c>
      <c r="W1970" t="s">
        <v>53</v>
      </c>
      <c r="X1970" t="s">
        <v>1723</v>
      </c>
      <c r="Y1970" t="s">
        <v>1484</v>
      </c>
      <c r="Z1970" t="s">
        <v>1677</v>
      </c>
    </row>
    <row r="1971" spans="1:26" hidden="1" x14ac:dyDescent="0.35">
      <c r="A1971">
        <v>583720644</v>
      </c>
      <c r="B1971" s="19">
        <v>42735</v>
      </c>
      <c r="C1971">
        <v>207854871</v>
      </c>
      <c r="D1971">
        <v>93148316</v>
      </c>
      <c r="E1971">
        <v>44682749</v>
      </c>
      <c r="F1971">
        <v>9425830</v>
      </c>
      <c r="G1971">
        <v>5879413</v>
      </c>
      <c r="H1971" t="s">
        <v>23804</v>
      </c>
      <c r="I1971" t="s">
        <v>23805</v>
      </c>
      <c r="J1971" t="s">
        <v>23806</v>
      </c>
      <c r="K1971" t="s">
        <v>23807</v>
      </c>
      <c r="L1971" t="s">
        <v>23808</v>
      </c>
      <c r="M1971" t="s">
        <v>7697</v>
      </c>
      <c r="N1971" t="s">
        <v>22632</v>
      </c>
      <c r="O1971" t="s">
        <v>7047</v>
      </c>
      <c r="P1971" t="s">
        <v>23809</v>
      </c>
      <c r="Q1971" t="s">
        <v>23810</v>
      </c>
      <c r="R1971" t="s">
        <v>23811</v>
      </c>
      <c r="S1971" t="s">
        <v>21012</v>
      </c>
      <c r="T1971" t="s">
        <v>23163</v>
      </c>
      <c r="U1971" t="s">
        <v>23812</v>
      </c>
      <c r="V1971" t="s">
        <v>10</v>
      </c>
      <c r="W1971" t="s">
        <v>53</v>
      </c>
      <c r="X1971" t="s">
        <v>1192</v>
      </c>
      <c r="Y1971" t="s">
        <v>1125</v>
      </c>
      <c r="Z1971" t="s">
        <v>1174</v>
      </c>
    </row>
    <row r="1972" spans="1:26" hidden="1" x14ac:dyDescent="0.35">
      <c r="A1972">
        <v>583720644</v>
      </c>
      <c r="B1972" s="19">
        <v>44926</v>
      </c>
      <c r="C1972">
        <v>219064829</v>
      </c>
      <c r="D1972">
        <v>84595377</v>
      </c>
      <c r="E1972">
        <v>-123588</v>
      </c>
      <c r="F1972">
        <v>557337</v>
      </c>
      <c r="G1972">
        <v>-672743</v>
      </c>
      <c r="H1972" t="s">
        <v>23813</v>
      </c>
      <c r="I1972" t="s">
        <v>23814</v>
      </c>
      <c r="J1972" t="s">
        <v>23815</v>
      </c>
      <c r="K1972" t="s">
        <v>23816</v>
      </c>
      <c r="L1972" t="s">
        <v>23817</v>
      </c>
      <c r="M1972" t="s">
        <v>23818</v>
      </c>
      <c r="N1972" t="s">
        <v>23819</v>
      </c>
      <c r="O1972" t="s">
        <v>23820</v>
      </c>
      <c r="P1972" t="s">
        <v>5262</v>
      </c>
      <c r="Q1972" t="s">
        <v>8763</v>
      </c>
      <c r="R1972" t="s">
        <v>23821</v>
      </c>
      <c r="S1972" t="s">
        <v>15016</v>
      </c>
      <c r="T1972" t="s">
        <v>23822</v>
      </c>
      <c r="U1972" t="s">
        <v>23823</v>
      </c>
      <c r="V1972" t="s">
        <v>10</v>
      </c>
      <c r="W1972" t="s">
        <v>53</v>
      </c>
      <c r="X1972" t="s">
        <v>1192</v>
      </c>
      <c r="Y1972" t="s">
        <v>1125</v>
      </c>
      <c r="Z1972" t="s">
        <v>1174</v>
      </c>
    </row>
    <row r="1973" spans="1:26" hidden="1" x14ac:dyDescent="0.35">
      <c r="A1973">
        <v>584500185</v>
      </c>
      <c r="B1973" s="19">
        <v>45291</v>
      </c>
      <c r="C1973">
        <v>19724130</v>
      </c>
      <c r="D1973">
        <v>4991895</v>
      </c>
      <c r="E1973">
        <v>237073</v>
      </c>
      <c r="F1973">
        <v>-5623</v>
      </c>
      <c r="G1973">
        <v>-339722</v>
      </c>
      <c r="H1973" t="s">
        <v>23824</v>
      </c>
      <c r="I1973" t="s">
        <v>23825</v>
      </c>
      <c r="J1973" t="s">
        <v>23826</v>
      </c>
      <c r="K1973" t="s">
        <v>23827</v>
      </c>
      <c r="L1973" t="s">
        <v>23828</v>
      </c>
      <c r="M1973" t="s">
        <v>23829</v>
      </c>
      <c r="N1973" t="s">
        <v>23830</v>
      </c>
      <c r="O1973" t="s">
        <v>23831</v>
      </c>
      <c r="P1973" t="s">
        <v>8574</v>
      </c>
      <c r="Q1973" t="s">
        <v>23832</v>
      </c>
      <c r="R1973" t="s">
        <v>23833</v>
      </c>
      <c r="S1973" t="s">
        <v>23834</v>
      </c>
      <c r="T1973" t="s">
        <v>23835</v>
      </c>
      <c r="U1973" t="s">
        <v>23836</v>
      </c>
      <c r="V1973" t="s">
        <v>10</v>
      </c>
      <c r="W1973" t="s">
        <v>53</v>
      </c>
      <c r="X1973" t="s">
        <v>1654</v>
      </c>
      <c r="Y1973" t="s">
        <v>1484</v>
      </c>
      <c r="Z1973" t="s">
        <v>1566</v>
      </c>
    </row>
    <row r="1974" spans="1:26" hidden="1" x14ac:dyDescent="0.35">
      <c r="A1974">
        <v>382794865</v>
      </c>
      <c r="B1974" s="19">
        <v>45657</v>
      </c>
      <c r="C1974">
        <v>115330885</v>
      </c>
      <c r="D1974">
        <v>34903446</v>
      </c>
      <c r="E1974">
        <v>7258675</v>
      </c>
      <c r="F1974">
        <v>5194309</v>
      </c>
      <c r="G1974">
        <v>4128385</v>
      </c>
      <c r="H1974" t="s">
        <v>23837</v>
      </c>
      <c r="I1974" t="s">
        <v>23838</v>
      </c>
      <c r="J1974" t="s">
        <v>23839</v>
      </c>
      <c r="K1974" t="s">
        <v>23840</v>
      </c>
      <c r="L1974" t="s">
        <v>23841</v>
      </c>
      <c r="M1974" t="s">
        <v>23842</v>
      </c>
      <c r="N1974" t="s">
        <v>23843</v>
      </c>
      <c r="O1974" t="s">
        <v>13622</v>
      </c>
      <c r="P1974" t="s">
        <v>9624</v>
      </c>
      <c r="Q1974" t="s">
        <v>15818</v>
      </c>
      <c r="R1974" t="s">
        <v>23844</v>
      </c>
      <c r="S1974" t="s">
        <v>23845</v>
      </c>
      <c r="T1974" t="s">
        <v>23846</v>
      </c>
      <c r="U1974" t="s">
        <v>23847</v>
      </c>
      <c r="V1974" t="s">
        <v>10</v>
      </c>
      <c r="W1974" t="s">
        <v>53</v>
      </c>
      <c r="X1974" t="s">
        <v>964</v>
      </c>
      <c r="Y1974" t="s">
        <v>771</v>
      </c>
      <c r="Z1974" t="s">
        <v>960</v>
      </c>
    </row>
    <row r="1975" spans="1:26" hidden="1" x14ac:dyDescent="0.35">
      <c r="A1975">
        <v>479453813</v>
      </c>
      <c r="B1975" s="19">
        <v>45657</v>
      </c>
      <c r="C1975">
        <v>41155513</v>
      </c>
      <c r="D1975">
        <v>13901022</v>
      </c>
      <c r="E1975">
        <v>2275526</v>
      </c>
      <c r="F1975">
        <v>1240063</v>
      </c>
      <c r="G1975">
        <v>0</v>
      </c>
      <c r="H1975" t="s">
        <v>23848</v>
      </c>
      <c r="I1975" t="s">
        <v>23849</v>
      </c>
      <c r="J1975" t="s">
        <v>23850</v>
      </c>
      <c r="K1975" t="s">
        <v>13038</v>
      </c>
      <c r="L1975" t="s">
        <v>2474</v>
      </c>
      <c r="M1975" t="s">
        <v>21626</v>
      </c>
      <c r="N1975" t="s">
        <v>8810</v>
      </c>
      <c r="O1975" t="s">
        <v>23851</v>
      </c>
      <c r="P1975" t="s">
        <v>23852</v>
      </c>
      <c r="Q1975" t="s">
        <v>12879</v>
      </c>
      <c r="R1975" t="s">
        <v>23853</v>
      </c>
      <c r="S1975" t="s">
        <v>23854</v>
      </c>
      <c r="T1975" t="s">
        <v>19105</v>
      </c>
      <c r="U1975" t="s">
        <v>23855</v>
      </c>
      <c r="V1975" t="s">
        <v>10</v>
      </c>
      <c r="W1975" t="s">
        <v>53</v>
      </c>
      <c r="X1975" t="s">
        <v>1304</v>
      </c>
      <c r="Y1975" t="s">
        <v>1125</v>
      </c>
      <c r="Z1975" t="s">
        <v>1174</v>
      </c>
    </row>
    <row r="1976" spans="1:26" hidden="1" x14ac:dyDescent="0.35">
      <c r="A1976">
        <v>801423096</v>
      </c>
      <c r="B1976" s="19">
        <v>43343</v>
      </c>
      <c r="C1976">
        <v>18628678</v>
      </c>
      <c r="D1976">
        <v>5025163</v>
      </c>
      <c r="E1976">
        <v>-526819</v>
      </c>
      <c r="F1976">
        <v>-408704</v>
      </c>
      <c r="G1976">
        <v>-110169</v>
      </c>
      <c r="H1976" t="s">
        <v>23856</v>
      </c>
      <c r="I1976" t="s">
        <v>23857</v>
      </c>
      <c r="J1976" t="s">
        <v>23858</v>
      </c>
      <c r="K1976" t="s">
        <v>23859</v>
      </c>
      <c r="L1976" t="s">
        <v>23860</v>
      </c>
      <c r="M1976" t="s">
        <v>23861</v>
      </c>
      <c r="N1976" t="s">
        <v>23862</v>
      </c>
      <c r="O1976" t="s">
        <v>386</v>
      </c>
      <c r="P1976" t="s">
        <v>7195</v>
      </c>
      <c r="Q1976" t="s">
        <v>23670</v>
      </c>
      <c r="R1976" t="s">
        <v>23863</v>
      </c>
      <c r="S1976" t="s">
        <v>23864</v>
      </c>
      <c r="T1976" t="s">
        <v>23865</v>
      </c>
      <c r="U1976" t="s">
        <v>23866</v>
      </c>
      <c r="V1976" t="s">
        <v>10</v>
      </c>
      <c r="W1976" t="s">
        <v>53</v>
      </c>
      <c r="X1976" t="s">
        <v>720</v>
      </c>
      <c r="Y1976" t="s">
        <v>509</v>
      </c>
      <c r="Z1976" t="s">
        <v>666</v>
      </c>
    </row>
    <row r="1977" spans="1:26" hidden="1" x14ac:dyDescent="0.35">
      <c r="A1977">
        <v>432908614</v>
      </c>
      <c r="B1977" s="19">
        <v>43890</v>
      </c>
      <c r="C1977">
        <v>81159347</v>
      </c>
      <c r="D1977">
        <v>27067265</v>
      </c>
      <c r="E1977">
        <v>5466014</v>
      </c>
      <c r="F1977">
        <v>4526095</v>
      </c>
      <c r="G1977">
        <v>2870170</v>
      </c>
      <c r="H1977" t="s">
        <v>4701</v>
      </c>
      <c r="I1977" t="s">
        <v>23867</v>
      </c>
      <c r="J1977" t="s">
        <v>23868</v>
      </c>
      <c r="K1977" t="s">
        <v>23869</v>
      </c>
      <c r="L1977" t="s">
        <v>3002</v>
      </c>
      <c r="M1977" t="s">
        <v>49</v>
      </c>
      <c r="N1977" t="s">
        <v>23870</v>
      </c>
      <c r="O1977" t="s">
        <v>10650</v>
      </c>
      <c r="P1977" t="s">
        <v>23871</v>
      </c>
      <c r="Q1977" t="s">
        <v>5484</v>
      </c>
      <c r="R1977" t="s">
        <v>20085</v>
      </c>
      <c r="S1977" t="s">
        <v>2282</v>
      </c>
      <c r="T1977" t="s">
        <v>23872</v>
      </c>
      <c r="U1977" t="s">
        <v>23873</v>
      </c>
      <c r="V1977" t="s">
        <v>10</v>
      </c>
      <c r="W1977" t="s">
        <v>53</v>
      </c>
      <c r="X1977" t="s">
        <v>1701</v>
      </c>
      <c r="Y1977" t="s">
        <v>1484</v>
      </c>
      <c r="Z1977" t="s">
        <v>1677</v>
      </c>
    </row>
    <row r="1978" spans="1:26" hidden="1" x14ac:dyDescent="0.35">
      <c r="A1978">
        <v>432908614</v>
      </c>
      <c r="B1978" s="19">
        <v>44255</v>
      </c>
      <c r="C1978">
        <v>79603824</v>
      </c>
      <c r="D1978">
        <v>25737186</v>
      </c>
      <c r="E1978">
        <v>4051663</v>
      </c>
      <c r="F1978">
        <v>2805725</v>
      </c>
      <c r="G1978">
        <v>1385723</v>
      </c>
      <c r="H1978" t="s">
        <v>9857</v>
      </c>
      <c r="I1978" t="s">
        <v>23874</v>
      </c>
      <c r="J1978" t="s">
        <v>23875</v>
      </c>
      <c r="K1978" t="s">
        <v>8446</v>
      </c>
      <c r="L1978" t="s">
        <v>23876</v>
      </c>
      <c r="M1978" t="s">
        <v>49</v>
      </c>
      <c r="N1978" t="s">
        <v>13773</v>
      </c>
      <c r="O1978" t="s">
        <v>5275</v>
      </c>
      <c r="P1978" t="s">
        <v>23877</v>
      </c>
      <c r="Q1978" t="s">
        <v>23878</v>
      </c>
      <c r="R1978" t="s">
        <v>3030</v>
      </c>
      <c r="S1978" t="s">
        <v>23879</v>
      </c>
      <c r="T1978" t="s">
        <v>23880</v>
      </c>
      <c r="U1978" t="s">
        <v>23881</v>
      </c>
      <c r="V1978" t="s">
        <v>10</v>
      </c>
      <c r="W1978" t="s">
        <v>53</v>
      </c>
      <c r="X1978" t="s">
        <v>1701</v>
      </c>
      <c r="Y1978" t="s">
        <v>1484</v>
      </c>
      <c r="Z1978" t="s">
        <v>1677</v>
      </c>
    </row>
    <row r="1979" spans="1:26" hidden="1" x14ac:dyDescent="0.35">
      <c r="A1979">
        <v>432908614</v>
      </c>
      <c r="B1979" s="19">
        <v>44620</v>
      </c>
      <c r="C1979">
        <v>85681596</v>
      </c>
      <c r="D1979">
        <v>27195583</v>
      </c>
      <c r="E1979">
        <v>4460700</v>
      </c>
      <c r="F1979">
        <v>3298714</v>
      </c>
      <c r="G1979">
        <v>2474285</v>
      </c>
      <c r="H1979" t="s">
        <v>49</v>
      </c>
      <c r="I1979" t="s">
        <v>23882</v>
      </c>
      <c r="J1979" t="s">
        <v>23883</v>
      </c>
      <c r="K1979" t="s">
        <v>23884</v>
      </c>
      <c r="L1979" t="s">
        <v>19166</v>
      </c>
      <c r="M1979" t="s">
        <v>49</v>
      </c>
      <c r="N1979" t="s">
        <v>2497</v>
      </c>
      <c r="O1979" t="s">
        <v>49</v>
      </c>
      <c r="P1979" t="s">
        <v>23885</v>
      </c>
      <c r="Q1979" t="s">
        <v>23886</v>
      </c>
      <c r="R1979" t="s">
        <v>23887</v>
      </c>
      <c r="S1979" t="s">
        <v>23888</v>
      </c>
      <c r="T1979" t="s">
        <v>13521</v>
      </c>
      <c r="U1979" t="s">
        <v>23889</v>
      </c>
      <c r="V1979" t="s">
        <v>10</v>
      </c>
      <c r="W1979" t="s">
        <v>53</v>
      </c>
      <c r="X1979" t="s">
        <v>1701</v>
      </c>
      <c r="Y1979" t="s">
        <v>1484</v>
      </c>
      <c r="Z1979" t="s">
        <v>1677</v>
      </c>
    </row>
    <row r="1980" spans="1:26" hidden="1" x14ac:dyDescent="0.35">
      <c r="A1980">
        <v>552094625</v>
      </c>
      <c r="B1980" s="19">
        <v>42735</v>
      </c>
      <c r="C1980">
        <v>37674107</v>
      </c>
      <c r="D1980">
        <v>20717799</v>
      </c>
      <c r="E1980">
        <v>4415752</v>
      </c>
      <c r="F1980">
        <v>1848559</v>
      </c>
      <c r="G1980">
        <v>1417171</v>
      </c>
      <c r="H1980" t="s">
        <v>222</v>
      </c>
      <c r="I1980" t="s">
        <v>23890</v>
      </c>
      <c r="J1980" t="s">
        <v>22565</v>
      </c>
      <c r="K1980" t="s">
        <v>23891</v>
      </c>
      <c r="L1980" t="s">
        <v>23892</v>
      </c>
      <c r="M1980" t="s">
        <v>14175</v>
      </c>
      <c r="N1980" t="s">
        <v>23893</v>
      </c>
      <c r="O1980" t="s">
        <v>49</v>
      </c>
      <c r="P1980" t="s">
        <v>13605</v>
      </c>
      <c r="Q1980" t="s">
        <v>23894</v>
      </c>
      <c r="R1980" t="s">
        <v>23895</v>
      </c>
      <c r="S1980" t="s">
        <v>23896</v>
      </c>
      <c r="T1980" t="s">
        <v>23897</v>
      </c>
      <c r="U1980" t="s">
        <v>23898</v>
      </c>
      <c r="V1980" t="s">
        <v>10</v>
      </c>
      <c r="W1980" t="s">
        <v>53</v>
      </c>
      <c r="X1980" t="s">
        <v>506</v>
      </c>
      <c r="Y1980" t="s">
        <v>483</v>
      </c>
      <c r="Z1980" t="s">
        <v>500</v>
      </c>
    </row>
    <row r="1981" spans="1:26" hidden="1" x14ac:dyDescent="0.35">
      <c r="A1981">
        <v>433085149</v>
      </c>
      <c r="B1981" s="19">
        <v>42735</v>
      </c>
      <c r="C1981">
        <v>189231848</v>
      </c>
      <c r="D1981">
        <v>184439055</v>
      </c>
      <c r="E1981">
        <v>21251127</v>
      </c>
      <c r="F1981">
        <v>17789239</v>
      </c>
      <c r="G1981">
        <v>15701834</v>
      </c>
      <c r="H1981" t="s">
        <v>21882</v>
      </c>
      <c r="I1981" t="s">
        <v>23899</v>
      </c>
      <c r="J1981" t="s">
        <v>23900</v>
      </c>
      <c r="K1981" t="s">
        <v>23901</v>
      </c>
      <c r="L1981" t="s">
        <v>23902</v>
      </c>
      <c r="M1981" t="s">
        <v>19925</v>
      </c>
      <c r="N1981" t="s">
        <v>6422</v>
      </c>
      <c r="O1981" t="s">
        <v>116</v>
      </c>
      <c r="P1981" t="s">
        <v>5308</v>
      </c>
      <c r="Q1981" t="s">
        <v>23903</v>
      </c>
      <c r="R1981" t="s">
        <v>23904</v>
      </c>
      <c r="S1981" t="s">
        <v>23905</v>
      </c>
      <c r="T1981" t="s">
        <v>23906</v>
      </c>
      <c r="U1981" t="s">
        <v>23907</v>
      </c>
      <c r="V1981" t="s">
        <v>10</v>
      </c>
      <c r="W1981" t="s">
        <v>53</v>
      </c>
      <c r="X1981" t="s">
        <v>1010</v>
      </c>
      <c r="Y1981" t="s">
        <v>1001</v>
      </c>
      <c r="Z1981" t="s">
        <v>1008</v>
      </c>
    </row>
    <row r="1982" spans="1:26" hidden="1" x14ac:dyDescent="0.35">
      <c r="A1982">
        <v>494887854</v>
      </c>
      <c r="B1982" s="19">
        <v>43100</v>
      </c>
      <c r="C1982">
        <v>714615688</v>
      </c>
      <c r="D1982">
        <v>395517069</v>
      </c>
      <c r="E1982">
        <v>90935290</v>
      </c>
      <c r="F1982">
        <v>66445785</v>
      </c>
      <c r="G1982">
        <v>33071072</v>
      </c>
      <c r="H1982" t="s">
        <v>2270</v>
      </c>
      <c r="I1982" t="s">
        <v>23908</v>
      </c>
      <c r="J1982" t="s">
        <v>23909</v>
      </c>
      <c r="K1982" t="s">
        <v>7410</v>
      </c>
      <c r="L1982" t="s">
        <v>23910</v>
      </c>
      <c r="M1982" t="s">
        <v>3384</v>
      </c>
      <c r="N1982" t="s">
        <v>23911</v>
      </c>
      <c r="O1982" t="s">
        <v>14612</v>
      </c>
      <c r="P1982" t="s">
        <v>23912</v>
      </c>
      <c r="Q1982" t="s">
        <v>23913</v>
      </c>
      <c r="R1982" t="s">
        <v>23914</v>
      </c>
      <c r="S1982" t="s">
        <v>23915</v>
      </c>
      <c r="T1982" t="s">
        <v>7941</v>
      </c>
      <c r="U1982" t="s">
        <v>23916</v>
      </c>
      <c r="V1982" t="s">
        <v>10</v>
      </c>
      <c r="W1982" t="s">
        <v>53</v>
      </c>
      <c r="X1982" t="s">
        <v>611</v>
      </c>
      <c r="Y1982" t="s">
        <v>509</v>
      </c>
      <c r="Z1982" t="s">
        <v>612</v>
      </c>
    </row>
    <row r="1983" spans="1:26" hidden="1" x14ac:dyDescent="0.35">
      <c r="A1983">
        <v>558503371</v>
      </c>
      <c r="B1983" s="19">
        <v>45291</v>
      </c>
      <c r="C1983">
        <v>72663503</v>
      </c>
      <c r="D1983">
        <v>16730646</v>
      </c>
      <c r="E1983">
        <v>399185</v>
      </c>
      <c r="F1983">
        <v>-214471</v>
      </c>
      <c r="G1983">
        <v>-950132</v>
      </c>
      <c r="H1983" t="s">
        <v>23917</v>
      </c>
      <c r="I1983" t="s">
        <v>23918</v>
      </c>
      <c r="J1983" t="s">
        <v>18654</v>
      </c>
      <c r="K1983" t="s">
        <v>4561</v>
      </c>
      <c r="L1983" t="s">
        <v>23919</v>
      </c>
      <c r="M1983" t="s">
        <v>23920</v>
      </c>
      <c r="N1983" t="s">
        <v>23921</v>
      </c>
      <c r="O1983" t="s">
        <v>23922</v>
      </c>
      <c r="P1983" t="s">
        <v>2850</v>
      </c>
      <c r="Q1983" t="s">
        <v>23923</v>
      </c>
      <c r="R1983" t="s">
        <v>23924</v>
      </c>
      <c r="S1983" t="s">
        <v>23925</v>
      </c>
      <c r="T1983" t="s">
        <v>23926</v>
      </c>
      <c r="U1983" t="s">
        <v>23927</v>
      </c>
      <c r="V1983" t="s">
        <v>10</v>
      </c>
      <c r="W1983" t="s">
        <v>53</v>
      </c>
      <c r="X1983" t="s">
        <v>678</v>
      </c>
      <c r="Y1983" t="s">
        <v>509</v>
      </c>
      <c r="Z1983" t="s">
        <v>666</v>
      </c>
    </row>
    <row r="1984" spans="1:26" hidden="1" x14ac:dyDescent="0.35">
      <c r="A1984">
        <v>558503959</v>
      </c>
      <c r="B1984" s="19">
        <v>42735</v>
      </c>
      <c r="C1984">
        <v>104308439</v>
      </c>
      <c r="D1984">
        <v>37644277</v>
      </c>
      <c r="E1984">
        <v>947544</v>
      </c>
      <c r="F1984">
        <v>-1636276</v>
      </c>
      <c r="G1984">
        <v>-1026131</v>
      </c>
      <c r="H1984" t="s">
        <v>4256</v>
      </c>
      <c r="I1984" t="s">
        <v>23928</v>
      </c>
      <c r="J1984" t="s">
        <v>23929</v>
      </c>
      <c r="K1984" t="s">
        <v>23930</v>
      </c>
      <c r="L1984" t="s">
        <v>23931</v>
      </c>
      <c r="M1984" t="s">
        <v>23321</v>
      </c>
      <c r="N1984" t="s">
        <v>23932</v>
      </c>
      <c r="O1984" t="s">
        <v>6507</v>
      </c>
      <c r="P1984" t="s">
        <v>23933</v>
      </c>
      <c r="Q1984" t="s">
        <v>23934</v>
      </c>
      <c r="R1984" t="s">
        <v>23935</v>
      </c>
      <c r="S1984" t="s">
        <v>23936</v>
      </c>
      <c r="T1984" t="s">
        <v>23937</v>
      </c>
      <c r="U1984" t="s">
        <v>8213</v>
      </c>
      <c r="V1984" t="s">
        <v>10</v>
      </c>
      <c r="W1984" t="s">
        <v>53</v>
      </c>
      <c r="X1984" t="s">
        <v>624</v>
      </c>
      <c r="Y1984" t="s">
        <v>509</v>
      </c>
      <c r="Z1984" t="s">
        <v>612</v>
      </c>
    </row>
    <row r="1985" spans="1:26" hidden="1" x14ac:dyDescent="0.35">
      <c r="A1985">
        <v>343331914</v>
      </c>
      <c r="B1985" s="19">
        <v>44561</v>
      </c>
      <c r="C1985">
        <v>49999707</v>
      </c>
      <c r="D1985">
        <v>21727409</v>
      </c>
      <c r="E1985">
        <v>5808061</v>
      </c>
      <c r="F1985">
        <v>3502377</v>
      </c>
      <c r="G1985">
        <v>2573520</v>
      </c>
      <c r="H1985" t="s">
        <v>23611</v>
      </c>
      <c r="I1985" t="s">
        <v>23938</v>
      </c>
      <c r="J1985" t="s">
        <v>4010</v>
      </c>
      <c r="K1985" t="s">
        <v>23939</v>
      </c>
      <c r="L1985" t="s">
        <v>23940</v>
      </c>
      <c r="M1985" t="s">
        <v>10122</v>
      </c>
      <c r="N1985" t="s">
        <v>8036</v>
      </c>
      <c r="O1985" t="s">
        <v>23941</v>
      </c>
      <c r="P1985" t="s">
        <v>23942</v>
      </c>
      <c r="Q1985" t="s">
        <v>16850</v>
      </c>
      <c r="R1985" t="s">
        <v>15255</v>
      </c>
      <c r="S1985" t="s">
        <v>23943</v>
      </c>
      <c r="T1985" t="s">
        <v>3717</v>
      </c>
      <c r="U1985" t="s">
        <v>23944</v>
      </c>
      <c r="V1985" t="s">
        <v>10</v>
      </c>
      <c r="W1985" t="s">
        <v>53</v>
      </c>
      <c r="X1985" t="s">
        <v>649</v>
      </c>
      <c r="Y1985" t="s">
        <v>509</v>
      </c>
      <c r="Z1985" t="s">
        <v>645</v>
      </c>
    </row>
    <row r="1986" spans="1:26" hidden="1" x14ac:dyDescent="0.35">
      <c r="A1986">
        <v>341826006</v>
      </c>
      <c r="B1986" s="19">
        <v>42794</v>
      </c>
      <c r="C1986">
        <v>120278388</v>
      </c>
      <c r="D1986">
        <v>36459845</v>
      </c>
      <c r="E1986">
        <v>5812315</v>
      </c>
      <c r="F1986">
        <v>1968189</v>
      </c>
      <c r="G1986">
        <v>1946516</v>
      </c>
      <c r="H1986" t="s">
        <v>3755</v>
      </c>
      <c r="I1986" t="s">
        <v>23945</v>
      </c>
      <c r="J1986" t="s">
        <v>23946</v>
      </c>
      <c r="K1986" t="s">
        <v>23947</v>
      </c>
      <c r="L1986" t="s">
        <v>23948</v>
      </c>
      <c r="M1986" t="s">
        <v>13537</v>
      </c>
      <c r="N1986" t="s">
        <v>23949</v>
      </c>
      <c r="O1986" t="s">
        <v>49</v>
      </c>
      <c r="P1986" t="s">
        <v>23950</v>
      </c>
      <c r="Q1986" t="s">
        <v>7750</v>
      </c>
      <c r="R1986" t="s">
        <v>23951</v>
      </c>
      <c r="S1986" t="s">
        <v>23952</v>
      </c>
      <c r="T1986" t="s">
        <v>23953</v>
      </c>
      <c r="U1986" t="s">
        <v>23954</v>
      </c>
      <c r="V1986" t="s">
        <v>10</v>
      </c>
      <c r="W1986" t="s">
        <v>53</v>
      </c>
      <c r="X1986" t="s">
        <v>1450</v>
      </c>
      <c r="Y1986" t="s">
        <v>1389</v>
      </c>
      <c r="Z1986" t="s">
        <v>1446</v>
      </c>
    </row>
    <row r="1987" spans="1:26" hidden="1" x14ac:dyDescent="0.35">
      <c r="A1987">
        <v>404907941</v>
      </c>
      <c r="B1987" s="19">
        <v>43830</v>
      </c>
      <c r="C1987">
        <v>908152511</v>
      </c>
      <c r="D1987">
        <v>580856474</v>
      </c>
      <c r="E1987">
        <v>52596775</v>
      </c>
      <c r="F1987">
        <v>35211036</v>
      </c>
      <c r="G1987">
        <v>21861056</v>
      </c>
      <c r="H1987" t="s">
        <v>20995</v>
      </c>
      <c r="I1987" t="s">
        <v>23955</v>
      </c>
      <c r="J1987" t="s">
        <v>23956</v>
      </c>
      <c r="K1987" t="s">
        <v>23957</v>
      </c>
      <c r="L1987" t="s">
        <v>23958</v>
      </c>
      <c r="M1987" t="s">
        <v>16223</v>
      </c>
      <c r="N1987" t="s">
        <v>17365</v>
      </c>
      <c r="O1987" t="s">
        <v>6195</v>
      </c>
      <c r="P1987" t="s">
        <v>23959</v>
      </c>
      <c r="Q1987" t="s">
        <v>8349</v>
      </c>
      <c r="R1987" t="s">
        <v>4615</v>
      </c>
      <c r="S1987" t="s">
        <v>9796</v>
      </c>
      <c r="T1987" t="s">
        <v>23960</v>
      </c>
      <c r="U1987" t="s">
        <v>23961</v>
      </c>
      <c r="V1987" t="s">
        <v>10</v>
      </c>
      <c r="W1987" t="s">
        <v>53</v>
      </c>
      <c r="X1987" t="s">
        <v>943</v>
      </c>
      <c r="Y1987" t="s">
        <v>771</v>
      </c>
      <c r="Z1987" t="s">
        <v>941</v>
      </c>
    </row>
    <row r="1988" spans="1:26" hidden="1" x14ac:dyDescent="0.35">
      <c r="A1988">
        <v>434057261</v>
      </c>
      <c r="B1988" s="19">
        <v>45291</v>
      </c>
      <c r="C1988">
        <v>31145096</v>
      </c>
      <c r="D1988">
        <v>5019772</v>
      </c>
      <c r="E1988">
        <v>210321</v>
      </c>
      <c r="F1988">
        <v>283780</v>
      </c>
      <c r="G1988">
        <v>0</v>
      </c>
      <c r="H1988" t="s">
        <v>6118</v>
      </c>
      <c r="I1988" t="s">
        <v>23962</v>
      </c>
      <c r="J1988" t="s">
        <v>67</v>
      </c>
      <c r="K1988" t="s">
        <v>2941</v>
      </c>
      <c r="L1988" t="s">
        <v>7619</v>
      </c>
      <c r="M1988" t="s">
        <v>19556</v>
      </c>
      <c r="N1988" t="s">
        <v>23963</v>
      </c>
      <c r="O1988" t="s">
        <v>49</v>
      </c>
      <c r="P1988" t="s">
        <v>10859</v>
      </c>
      <c r="Q1988" t="s">
        <v>4603</v>
      </c>
      <c r="R1988" t="s">
        <v>13741</v>
      </c>
      <c r="S1988" t="s">
        <v>6291</v>
      </c>
      <c r="T1988" t="s">
        <v>23964</v>
      </c>
      <c r="U1988" t="s">
        <v>23965</v>
      </c>
      <c r="V1988" t="s">
        <v>10</v>
      </c>
      <c r="W1988" t="s">
        <v>53</v>
      </c>
      <c r="X1988" t="s">
        <v>1270</v>
      </c>
      <c r="Y1988" t="s">
        <v>1125</v>
      </c>
      <c r="Z1988" t="s">
        <v>1174</v>
      </c>
    </row>
    <row r="1989" spans="1:26" hidden="1" x14ac:dyDescent="0.35">
      <c r="A1989">
        <v>434085510</v>
      </c>
      <c r="B1989" s="19">
        <v>44561</v>
      </c>
      <c r="C1989">
        <v>106680607</v>
      </c>
      <c r="D1989">
        <v>26844595</v>
      </c>
      <c r="E1989">
        <v>1380126</v>
      </c>
      <c r="F1989">
        <v>1372979</v>
      </c>
      <c r="G1989">
        <v>0</v>
      </c>
      <c r="H1989" t="s">
        <v>23966</v>
      </c>
      <c r="I1989" t="s">
        <v>23967</v>
      </c>
      <c r="J1989" t="s">
        <v>6649</v>
      </c>
      <c r="K1989" t="s">
        <v>7985</v>
      </c>
      <c r="L1989" t="s">
        <v>23968</v>
      </c>
      <c r="M1989" t="s">
        <v>23969</v>
      </c>
      <c r="N1989" t="s">
        <v>4264</v>
      </c>
      <c r="O1989" t="s">
        <v>23970</v>
      </c>
      <c r="P1989" t="s">
        <v>3778</v>
      </c>
      <c r="Q1989" t="s">
        <v>23971</v>
      </c>
      <c r="R1989" t="s">
        <v>23972</v>
      </c>
      <c r="S1989" t="s">
        <v>23973</v>
      </c>
      <c r="T1989" t="s">
        <v>23974</v>
      </c>
      <c r="U1989" t="s">
        <v>23975</v>
      </c>
      <c r="V1989" t="s">
        <v>10</v>
      </c>
      <c r="W1989" t="s">
        <v>53</v>
      </c>
      <c r="X1989" t="s">
        <v>1212</v>
      </c>
      <c r="Y1989" t="s">
        <v>1125</v>
      </c>
      <c r="Z1989" t="s">
        <v>1174</v>
      </c>
    </row>
    <row r="1990" spans="1:26" hidden="1" x14ac:dyDescent="0.35">
      <c r="A1990">
        <v>434087185</v>
      </c>
      <c r="B1990" s="19">
        <v>44561</v>
      </c>
      <c r="C1990">
        <v>24412329</v>
      </c>
      <c r="D1990">
        <v>4624880</v>
      </c>
      <c r="E1990">
        <v>256993</v>
      </c>
      <c r="F1990">
        <v>268599</v>
      </c>
      <c r="G1990">
        <v>0</v>
      </c>
      <c r="H1990" t="s">
        <v>49</v>
      </c>
      <c r="I1990" t="s">
        <v>23976</v>
      </c>
      <c r="J1990" t="s">
        <v>6649</v>
      </c>
      <c r="K1990" t="s">
        <v>15533</v>
      </c>
      <c r="L1990" t="s">
        <v>23977</v>
      </c>
      <c r="M1990" t="s">
        <v>22261</v>
      </c>
      <c r="N1990" t="s">
        <v>15502</v>
      </c>
      <c r="O1990" t="s">
        <v>49</v>
      </c>
      <c r="P1990" t="s">
        <v>12807</v>
      </c>
      <c r="Q1990" t="s">
        <v>6487</v>
      </c>
      <c r="R1990" t="s">
        <v>23978</v>
      </c>
      <c r="S1990" t="s">
        <v>23139</v>
      </c>
      <c r="T1990" t="s">
        <v>23979</v>
      </c>
      <c r="U1990" t="s">
        <v>23980</v>
      </c>
      <c r="V1990" t="s">
        <v>10</v>
      </c>
      <c r="W1990" t="s">
        <v>53</v>
      </c>
      <c r="X1990" t="s">
        <v>1284</v>
      </c>
      <c r="Y1990" t="s">
        <v>1125</v>
      </c>
      <c r="Z1990" t="s">
        <v>1174</v>
      </c>
    </row>
    <row r="1991" spans="1:26" hidden="1" x14ac:dyDescent="0.35">
      <c r="A1991">
        <v>434113700</v>
      </c>
      <c r="B1991" s="19">
        <v>44196</v>
      </c>
      <c r="C1991">
        <v>98612416</v>
      </c>
      <c r="D1991">
        <v>29920401</v>
      </c>
      <c r="E1991">
        <v>4532805</v>
      </c>
      <c r="F1991">
        <v>4646878</v>
      </c>
      <c r="G1991">
        <v>0</v>
      </c>
      <c r="H1991" t="s">
        <v>23981</v>
      </c>
      <c r="I1991" t="s">
        <v>23982</v>
      </c>
      <c r="J1991" t="s">
        <v>67</v>
      </c>
      <c r="K1991" t="s">
        <v>249</v>
      </c>
      <c r="L1991" t="s">
        <v>23983</v>
      </c>
      <c r="M1991" t="s">
        <v>3984</v>
      </c>
      <c r="N1991" t="s">
        <v>17092</v>
      </c>
      <c r="O1991" t="s">
        <v>4160</v>
      </c>
      <c r="P1991" t="s">
        <v>6899</v>
      </c>
      <c r="Q1991" t="s">
        <v>4348</v>
      </c>
      <c r="R1991" t="s">
        <v>23984</v>
      </c>
      <c r="S1991" t="s">
        <v>23985</v>
      </c>
      <c r="T1991" t="s">
        <v>23986</v>
      </c>
      <c r="U1991" t="s">
        <v>23987</v>
      </c>
      <c r="V1991" t="s">
        <v>10</v>
      </c>
      <c r="W1991" t="s">
        <v>53</v>
      </c>
      <c r="X1991" t="s">
        <v>1202</v>
      </c>
      <c r="Y1991" t="s">
        <v>1125</v>
      </c>
      <c r="Z1991" t="s">
        <v>1174</v>
      </c>
    </row>
    <row r="1992" spans="1:26" hidden="1" x14ac:dyDescent="0.35">
      <c r="A1992">
        <v>572149169</v>
      </c>
      <c r="B1992" s="19">
        <v>44196</v>
      </c>
      <c r="C1992">
        <v>243507266</v>
      </c>
      <c r="D1992">
        <v>135459085</v>
      </c>
      <c r="E1992">
        <v>29168471</v>
      </c>
      <c r="F1992">
        <v>19263934</v>
      </c>
      <c r="G1992">
        <v>12800307</v>
      </c>
      <c r="H1992" t="s">
        <v>23988</v>
      </c>
      <c r="I1992" t="s">
        <v>23989</v>
      </c>
      <c r="J1992" t="s">
        <v>23990</v>
      </c>
      <c r="K1992" t="s">
        <v>23991</v>
      </c>
      <c r="L1992" t="s">
        <v>11832</v>
      </c>
      <c r="M1992" t="s">
        <v>23992</v>
      </c>
      <c r="N1992" t="s">
        <v>23993</v>
      </c>
      <c r="O1992" t="s">
        <v>7717</v>
      </c>
      <c r="P1992" t="s">
        <v>23994</v>
      </c>
      <c r="Q1992" t="s">
        <v>22555</v>
      </c>
      <c r="R1992" t="s">
        <v>23995</v>
      </c>
      <c r="S1992" t="s">
        <v>23996</v>
      </c>
      <c r="T1992" t="s">
        <v>23997</v>
      </c>
      <c r="U1992" t="s">
        <v>23998</v>
      </c>
      <c r="V1992" t="s">
        <v>10</v>
      </c>
      <c r="W1992" t="s">
        <v>53</v>
      </c>
      <c r="X1992" t="s">
        <v>614</v>
      </c>
      <c r="Y1992" t="s">
        <v>509</v>
      </c>
      <c r="Z1992" t="s">
        <v>612</v>
      </c>
    </row>
    <row r="1993" spans="1:26" hidden="1" x14ac:dyDescent="0.35">
      <c r="A1993">
        <v>534295282</v>
      </c>
      <c r="B1993" s="19">
        <v>43646</v>
      </c>
      <c r="C1993">
        <v>35638728</v>
      </c>
      <c r="D1993">
        <v>8672694</v>
      </c>
      <c r="E1993">
        <v>-2404171</v>
      </c>
      <c r="F1993">
        <v>-2961388</v>
      </c>
      <c r="G1993">
        <v>-3414247</v>
      </c>
      <c r="H1993" t="s">
        <v>23999</v>
      </c>
      <c r="I1993" t="s">
        <v>24000</v>
      </c>
      <c r="J1993" t="s">
        <v>24001</v>
      </c>
      <c r="K1993" t="s">
        <v>24002</v>
      </c>
      <c r="L1993" t="s">
        <v>24003</v>
      </c>
      <c r="M1993" t="s">
        <v>24004</v>
      </c>
      <c r="N1993" t="s">
        <v>24005</v>
      </c>
      <c r="O1993" t="s">
        <v>5041</v>
      </c>
      <c r="P1993" t="s">
        <v>24006</v>
      </c>
      <c r="Q1993" t="s">
        <v>24007</v>
      </c>
      <c r="R1993" t="s">
        <v>24008</v>
      </c>
      <c r="S1993" t="s">
        <v>24009</v>
      </c>
      <c r="T1993" t="s">
        <v>24010</v>
      </c>
      <c r="U1993" t="s">
        <v>24011</v>
      </c>
      <c r="V1993" t="s">
        <v>10</v>
      </c>
      <c r="W1993" t="s">
        <v>53</v>
      </c>
      <c r="X1993" t="s">
        <v>1735</v>
      </c>
      <c r="Y1993" t="s">
        <v>1484</v>
      </c>
      <c r="Z1993" t="s">
        <v>1677</v>
      </c>
    </row>
    <row r="1994" spans="1:26" hidden="1" x14ac:dyDescent="0.35">
      <c r="A1994">
        <v>342438892</v>
      </c>
      <c r="B1994" s="19">
        <v>42551</v>
      </c>
      <c r="C1994">
        <v>538912788</v>
      </c>
      <c r="D1994">
        <v>275826216</v>
      </c>
      <c r="E1994">
        <v>261653152</v>
      </c>
      <c r="F1994">
        <v>247267387</v>
      </c>
      <c r="G1994">
        <v>123902702</v>
      </c>
      <c r="H1994" t="s">
        <v>23150</v>
      </c>
      <c r="I1994" t="s">
        <v>24012</v>
      </c>
      <c r="J1994" t="s">
        <v>8067</v>
      </c>
      <c r="K1994" t="s">
        <v>24013</v>
      </c>
      <c r="L1994" t="s">
        <v>24014</v>
      </c>
      <c r="M1994" t="s">
        <v>24015</v>
      </c>
      <c r="N1994" t="s">
        <v>11501</v>
      </c>
      <c r="O1994" t="s">
        <v>24016</v>
      </c>
      <c r="P1994" t="s">
        <v>24017</v>
      </c>
      <c r="Q1994" t="s">
        <v>24018</v>
      </c>
      <c r="R1994" t="s">
        <v>24019</v>
      </c>
      <c r="S1994" t="s">
        <v>24020</v>
      </c>
      <c r="T1994" t="s">
        <v>24021</v>
      </c>
      <c r="U1994" t="s">
        <v>24022</v>
      </c>
      <c r="V1994" t="s">
        <v>10</v>
      </c>
      <c r="W1994" t="s">
        <v>53</v>
      </c>
      <c r="X1994" t="s">
        <v>883</v>
      </c>
      <c r="Y1994" t="s">
        <v>771</v>
      </c>
      <c r="Z1994" t="s">
        <v>881</v>
      </c>
    </row>
    <row r="1995" spans="1:26" hidden="1" x14ac:dyDescent="0.35">
      <c r="A1995">
        <v>342438892</v>
      </c>
      <c r="B1995" s="19">
        <v>44012</v>
      </c>
      <c r="C1995">
        <v>602824811</v>
      </c>
      <c r="D1995">
        <v>293692196</v>
      </c>
      <c r="E1995">
        <v>274908867</v>
      </c>
      <c r="F1995">
        <v>252887379</v>
      </c>
      <c r="G1995">
        <v>142671316</v>
      </c>
      <c r="H1995" t="s">
        <v>24023</v>
      </c>
      <c r="I1995" t="s">
        <v>24024</v>
      </c>
      <c r="J1995" t="s">
        <v>24025</v>
      </c>
      <c r="K1995" t="s">
        <v>24026</v>
      </c>
      <c r="L1995" t="s">
        <v>24027</v>
      </c>
      <c r="M1995" t="s">
        <v>146</v>
      </c>
      <c r="N1995" t="s">
        <v>24028</v>
      </c>
      <c r="O1995" t="s">
        <v>2988</v>
      </c>
      <c r="P1995" t="s">
        <v>24029</v>
      </c>
      <c r="Q1995" t="s">
        <v>11456</v>
      </c>
      <c r="R1995" t="s">
        <v>24030</v>
      </c>
      <c r="S1995" t="s">
        <v>24031</v>
      </c>
      <c r="T1995" t="s">
        <v>15982</v>
      </c>
      <c r="U1995" t="s">
        <v>24032</v>
      </c>
      <c r="V1995" t="s">
        <v>10</v>
      </c>
      <c r="W1995" t="s">
        <v>53</v>
      </c>
      <c r="X1995" t="s">
        <v>883</v>
      </c>
      <c r="Y1995" t="s">
        <v>771</v>
      </c>
      <c r="Z1995" t="s">
        <v>881</v>
      </c>
    </row>
    <row r="1996" spans="1:26" hidden="1" x14ac:dyDescent="0.35">
      <c r="A1996">
        <v>408753903</v>
      </c>
      <c r="B1996" s="19">
        <v>44926</v>
      </c>
      <c r="C1996">
        <v>61264086</v>
      </c>
      <c r="D1996">
        <v>12936868</v>
      </c>
      <c r="E1996">
        <v>2171495</v>
      </c>
      <c r="F1996">
        <v>1887959</v>
      </c>
      <c r="G1996">
        <v>1388264</v>
      </c>
      <c r="H1996" t="s">
        <v>6122</v>
      </c>
      <c r="I1996" t="s">
        <v>24033</v>
      </c>
      <c r="J1996" t="s">
        <v>23284</v>
      </c>
      <c r="K1996" t="s">
        <v>24034</v>
      </c>
      <c r="L1996" t="s">
        <v>8739</v>
      </c>
      <c r="M1996" t="s">
        <v>49</v>
      </c>
      <c r="N1996" t="s">
        <v>24035</v>
      </c>
      <c r="O1996" t="s">
        <v>222</v>
      </c>
      <c r="P1996" t="s">
        <v>20320</v>
      </c>
      <c r="Q1996" t="s">
        <v>20114</v>
      </c>
      <c r="R1996" t="s">
        <v>24036</v>
      </c>
      <c r="S1996" t="s">
        <v>8594</v>
      </c>
      <c r="T1996" t="s">
        <v>24037</v>
      </c>
      <c r="U1996" t="s">
        <v>24038</v>
      </c>
      <c r="V1996" t="s">
        <v>10</v>
      </c>
      <c r="W1996" t="s">
        <v>53</v>
      </c>
      <c r="X1996" t="s">
        <v>1670</v>
      </c>
      <c r="Y1996" t="s">
        <v>1484</v>
      </c>
      <c r="Z1996" t="s">
        <v>1566</v>
      </c>
    </row>
    <row r="1997" spans="1:26" hidden="1" x14ac:dyDescent="0.35">
      <c r="A1997">
        <v>509553459</v>
      </c>
      <c r="B1997" s="19">
        <v>42735</v>
      </c>
      <c r="C1997">
        <v>1728922251</v>
      </c>
      <c r="D1997">
        <v>677916018</v>
      </c>
      <c r="E1997">
        <v>466985035</v>
      </c>
      <c r="F1997">
        <v>392675352</v>
      </c>
      <c r="G1997">
        <v>373754533</v>
      </c>
      <c r="H1997" t="s">
        <v>5706</v>
      </c>
      <c r="I1997" t="s">
        <v>24039</v>
      </c>
      <c r="J1997" t="s">
        <v>24040</v>
      </c>
      <c r="K1997" t="s">
        <v>24041</v>
      </c>
      <c r="L1997" t="s">
        <v>24042</v>
      </c>
      <c r="M1997" t="s">
        <v>24043</v>
      </c>
      <c r="N1997" t="s">
        <v>24044</v>
      </c>
      <c r="O1997" t="s">
        <v>4383</v>
      </c>
      <c r="P1997" t="s">
        <v>24045</v>
      </c>
      <c r="Q1997" t="s">
        <v>24046</v>
      </c>
      <c r="R1997" t="s">
        <v>24047</v>
      </c>
      <c r="S1997" t="s">
        <v>24048</v>
      </c>
      <c r="T1997" t="s">
        <v>24049</v>
      </c>
      <c r="U1997" t="s">
        <v>24050</v>
      </c>
      <c r="V1997" t="s">
        <v>10</v>
      </c>
      <c r="W1997" t="s">
        <v>53</v>
      </c>
      <c r="X1997" t="s">
        <v>798</v>
      </c>
      <c r="Y1997" t="s">
        <v>771</v>
      </c>
      <c r="Z1997" t="s">
        <v>799</v>
      </c>
    </row>
    <row r="1998" spans="1:26" hidden="1" x14ac:dyDescent="0.35">
      <c r="A1998">
        <v>394792188</v>
      </c>
      <c r="B1998" s="19">
        <v>43465</v>
      </c>
      <c r="C1998">
        <v>32774068</v>
      </c>
      <c r="D1998">
        <v>12192034</v>
      </c>
      <c r="E1998">
        <v>1082467</v>
      </c>
      <c r="F1998">
        <v>420160</v>
      </c>
      <c r="G1998">
        <v>495840</v>
      </c>
      <c r="H1998" t="s">
        <v>24051</v>
      </c>
      <c r="I1998" t="s">
        <v>24052</v>
      </c>
      <c r="J1998" t="s">
        <v>24053</v>
      </c>
      <c r="K1998" t="s">
        <v>24054</v>
      </c>
      <c r="L1998" t="s">
        <v>19968</v>
      </c>
      <c r="M1998" t="s">
        <v>211</v>
      </c>
      <c r="N1998" t="s">
        <v>6074</v>
      </c>
      <c r="O1998" t="s">
        <v>8268</v>
      </c>
      <c r="P1998" t="s">
        <v>24055</v>
      </c>
      <c r="Q1998" t="s">
        <v>13308</v>
      </c>
      <c r="R1998" t="s">
        <v>24056</v>
      </c>
      <c r="S1998" t="s">
        <v>6164</v>
      </c>
      <c r="T1998" t="s">
        <v>24057</v>
      </c>
      <c r="U1998" t="s">
        <v>24058</v>
      </c>
      <c r="V1998" t="s">
        <v>10</v>
      </c>
      <c r="W1998" t="s">
        <v>53</v>
      </c>
      <c r="X1998" t="s">
        <v>1424</v>
      </c>
      <c r="Y1998" t="s">
        <v>1389</v>
      </c>
      <c r="Z1998" t="s">
        <v>1390</v>
      </c>
    </row>
    <row r="1999" spans="1:26" hidden="1" x14ac:dyDescent="0.35">
      <c r="A1999">
        <v>394792188</v>
      </c>
      <c r="B1999" s="19">
        <v>43830</v>
      </c>
      <c r="C1999">
        <v>32952357</v>
      </c>
      <c r="D1999">
        <v>11536020</v>
      </c>
      <c r="E1999">
        <v>1318770</v>
      </c>
      <c r="F1999">
        <v>507262</v>
      </c>
      <c r="G1999">
        <v>390915</v>
      </c>
      <c r="H1999" t="s">
        <v>19440</v>
      </c>
      <c r="I1999" t="s">
        <v>24059</v>
      </c>
      <c r="J1999" t="s">
        <v>24060</v>
      </c>
      <c r="K1999" t="s">
        <v>24061</v>
      </c>
      <c r="L1999" t="s">
        <v>24062</v>
      </c>
      <c r="M1999" t="s">
        <v>24063</v>
      </c>
      <c r="N1999" t="s">
        <v>10883</v>
      </c>
      <c r="O1999" t="s">
        <v>5080</v>
      </c>
      <c r="P1999" t="s">
        <v>24064</v>
      </c>
      <c r="Q1999" t="s">
        <v>24065</v>
      </c>
      <c r="R1999" t="s">
        <v>24066</v>
      </c>
      <c r="S1999" t="s">
        <v>24067</v>
      </c>
      <c r="T1999" t="s">
        <v>24068</v>
      </c>
      <c r="U1999" t="s">
        <v>22586</v>
      </c>
      <c r="V1999" t="s">
        <v>10</v>
      </c>
      <c r="W1999" t="s">
        <v>53</v>
      </c>
      <c r="X1999" t="s">
        <v>1424</v>
      </c>
      <c r="Y1999" t="s">
        <v>1389</v>
      </c>
      <c r="Z1999" t="s">
        <v>1390</v>
      </c>
    </row>
    <row r="2000" spans="1:26" hidden="1" x14ac:dyDescent="0.35">
      <c r="A2000">
        <v>393006739</v>
      </c>
      <c r="B2000" s="19">
        <v>43465</v>
      </c>
      <c r="C2000">
        <v>88919317</v>
      </c>
      <c r="D2000">
        <v>36640276</v>
      </c>
      <c r="E2000">
        <v>3695129</v>
      </c>
      <c r="F2000">
        <v>1801952</v>
      </c>
      <c r="G2000">
        <v>1509439</v>
      </c>
      <c r="H2000" t="s">
        <v>4617</v>
      </c>
      <c r="I2000" t="s">
        <v>24069</v>
      </c>
      <c r="J2000" t="s">
        <v>24070</v>
      </c>
      <c r="K2000" t="s">
        <v>24071</v>
      </c>
      <c r="L2000" t="s">
        <v>24072</v>
      </c>
      <c r="M2000" t="s">
        <v>13136</v>
      </c>
      <c r="N2000" t="s">
        <v>24073</v>
      </c>
      <c r="O2000" t="s">
        <v>6289</v>
      </c>
      <c r="P2000" t="s">
        <v>2746</v>
      </c>
      <c r="Q2000" t="s">
        <v>24074</v>
      </c>
      <c r="R2000" t="s">
        <v>24075</v>
      </c>
      <c r="S2000" t="s">
        <v>24076</v>
      </c>
      <c r="T2000" t="s">
        <v>24077</v>
      </c>
      <c r="U2000" t="s">
        <v>24078</v>
      </c>
      <c r="V2000" t="s">
        <v>10</v>
      </c>
      <c r="W2000" t="s">
        <v>53</v>
      </c>
      <c r="X2000" t="s">
        <v>1408</v>
      </c>
      <c r="Y2000" t="s">
        <v>1389</v>
      </c>
      <c r="Z2000" t="s">
        <v>1390</v>
      </c>
    </row>
    <row r="2001" spans="1:26" hidden="1" x14ac:dyDescent="0.35">
      <c r="A2001">
        <v>407704600</v>
      </c>
      <c r="B2001" s="19">
        <v>43465</v>
      </c>
      <c r="C2001">
        <v>46777799</v>
      </c>
      <c r="D2001">
        <v>15256327</v>
      </c>
      <c r="E2001">
        <v>3783696</v>
      </c>
      <c r="F2001">
        <v>3064478</v>
      </c>
      <c r="G2001">
        <v>2159765</v>
      </c>
      <c r="H2001" t="s">
        <v>24079</v>
      </c>
      <c r="I2001" t="s">
        <v>24080</v>
      </c>
      <c r="J2001" t="s">
        <v>24081</v>
      </c>
      <c r="K2001" t="s">
        <v>24082</v>
      </c>
      <c r="L2001" t="s">
        <v>24083</v>
      </c>
      <c r="M2001" t="s">
        <v>18817</v>
      </c>
      <c r="N2001" t="s">
        <v>24084</v>
      </c>
      <c r="O2001" t="s">
        <v>4674</v>
      </c>
      <c r="P2001" t="s">
        <v>170</v>
      </c>
      <c r="Q2001" t="s">
        <v>24085</v>
      </c>
      <c r="R2001" t="s">
        <v>24086</v>
      </c>
      <c r="S2001" t="s">
        <v>24087</v>
      </c>
      <c r="T2001" t="s">
        <v>24088</v>
      </c>
      <c r="U2001" t="s">
        <v>24089</v>
      </c>
      <c r="V2001" t="s">
        <v>10</v>
      </c>
      <c r="W2001" t="s">
        <v>53</v>
      </c>
      <c r="X2001" t="s">
        <v>1470</v>
      </c>
      <c r="Y2001" t="s">
        <v>1389</v>
      </c>
      <c r="Z2001" t="s">
        <v>1446</v>
      </c>
    </row>
    <row r="2002" spans="1:26" hidden="1" x14ac:dyDescent="0.35">
      <c r="A2002">
        <v>533247979</v>
      </c>
      <c r="B2002" s="19">
        <v>44651</v>
      </c>
      <c r="C2002">
        <v>1444043396</v>
      </c>
      <c r="D2002">
        <v>982485586</v>
      </c>
      <c r="E2002">
        <v>155570647</v>
      </c>
      <c r="F2002">
        <v>105489115</v>
      </c>
      <c r="G2002">
        <v>61962912</v>
      </c>
      <c r="H2002" t="s">
        <v>24090</v>
      </c>
      <c r="I2002" t="s">
        <v>24091</v>
      </c>
      <c r="J2002" t="s">
        <v>24092</v>
      </c>
      <c r="K2002" t="s">
        <v>24093</v>
      </c>
      <c r="L2002" t="s">
        <v>4202</v>
      </c>
      <c r="M2002" t="s">
        <v>4278</v>
      </c>
      <c r="N2002" t="s">
        <v>24094</v>
      </c>
      <c r="O2002" t="s">
        <v>24095</v>
      </c>
      <c r="P2002" t="s">
        <v>24096</v>
      </c>
      <c r="Q2002" t="s">
        <v>15920</v>
      </c>
      <c r="R2002" t="s">
        <v>24097</v>
      </c>
      <c r="S2002" t="s">
        <v>24098</v>
      </c>
      <c r="T2002" t="s">
        <v>24099</v>
      </c>
      <c r="U2002" t="s">
        <v>24100</v>
      </c>
      <c r="V2002" t="s">
        <v>10</v>
      </c>
      <c r="W2002" t="s">
        <v>53</v>
      </c>
      <c r="X2002" t="s">
        <v>730</v>
      </c>
      <c r="Y2002" t="s">
        <v>509</v>
      </c>
      <c r="Z2002" t="s">
        <v>731</v>
      </c>
    </row>
    <row r="2003" spans="1:26" hidden="1" x14ac:dyDescent="0.35">
      <c r="A2003">
        <v>331108431</v>
      </c>
      <c r="B2003" s="19">
        <v>45657</v>
      </c>
      <c r="C2003">
        <v>43645009</v>
      </c>
      <c r="D2003">
        <v>12508839</v>
      </c>
      <c r="E2003">
        <v>2225716</v>
      </c>
      <c r="F2003">
        <v>802991</v>
      </c>
      <c r="G2003">
        <v>64289</v>
      </c>
      <c r="H2003" t="s">
        <v>24101</v>
      </c>
      <c r="I2003" t="s">
        <v>24102</v>
      </c>
      <c r="J2003" t="s">
        <v>24103</v>
      </c>
      <c r="K2003" t="s">
        <v>24104</v>
      </c>
      <c r="L2003" t="s">
        <v>18400</v>
      </c>
      <c r="M2003" t="s">
        <v>24105</v>
      </c>
      <c r="N2003" t="s">
        <v>2390</v>
      </c>
      <c r="O2003" t="s">
        <v>24106</v>
      </c>
      <c r="P2003" t="s">
        <v>8198</v>
      </c>
      <c r="Q2003" t="s">
        <v>22086</v>
      </c>
      <c r="R2003" t="s">
        <v>24107</v>
      </c>
      <c r="S2003" t="s">
        <v>24108</v>
      </c>
      <c r="T2003" t="s">
        <v>24109</v>
      </c>
      <c r="U2003" t="s">
        <v>12621</v>
      </c>
      <c r="V2003" t="s">
        <v>10</v>
      </c>
      <c r="W2003" t="s">
        <v>53</v>
      </c>
      <c r="X2003" t="s">
        <v>1472</v>
      </c>
      <c r="Y2003" t="s">
        <v>1389</v>
      </c>
      <c r="Z2003" t="s">
        <v>1446</v>
      </c>
    </row>
    <row r="2004" spans="1:26" hidden="1" x14ac:dyDescent="0.35">
      <c r="A2004">
        <v>340558840</v>
      </c>
      <c r="B2004" s="19">
        <v>43646</v>
      </c>
      <c r="C2004">
        <v>68460000</v>
      </c>
      <c r="D2004">
        <v>103926000</v>
      </c>
      <c r="E2004">
        <v>134214000</v>
      </c>
      <c r="F2004">
        <v>566000</v>
      </c>
      <c r="G2004">
        <v>1240000</v>
      </c>
      <c r="H2004" t="s">
        <v>24110</v>
      </c>
      <c r="I2004" t="s">
        <v>24111</v>
      </c>
      <c r="J2004" t="s">
        <v>9366</v>
      </c>
      <c r="K2004" t="s">
        <v>22269</v>
      </c>
      <c r="L2004" t="s">
        <v>24112</v>
      </c>
      <c r="M2004" t="s">
        <v>49</v>
      </c>
      <c r="N2004" t="s">
        <v>10610</v>
      </c>
      <c r="O2004" t="s">
        <v>24113</v>
      </c>
      <c r="P2004" t="s">
        <v>24114</v>
      </c>
      <c r="Q2004" t="s">
        <v>8056</v>
      </c>
      <c r="R2004" t="s">
        <v>24115</v>
      </c>
      <c r="S2004" t="s">
        <v>15182</v>
      </c>
      <c r="T2004" t="s">
        <v>24116</v>
      </c>
      <c r="U2004" t="s">
        <v>24117</v>
      </c>
      <c r="V2004" t="s">
        <v>6692</v>
      </c>
      <c r="W2004" t="s">
        <v>53</v>
      </c>
      <c r="X2004" t="s">
        <v>1032</v>
      </c>
      <c r="Y2004" t="s">
        <v>1001</v>
      </c>
      <c r="Z2004" t="s">
        <v>1008</v>
      </c>
    </row>
    <row r="2005" spans="1:26" hidden="1" x14ac:dyDescent="0.35">
      <c r="A2005">
        <v>339482945</v>
      </c>
      <c r="B2005" s="19">
        <v>45291</v>
      </c>
      <c r="C2005">
        <v>94013959</v>
      </c>
      <c r="D2005">
        <v>22944920</v>
      </c>
      <c r="E2005">
        <v>-253070</v>
      </c>
      <c r="F2005">
        <v>-748230</v>
      </c>
      <c r="G2005">
        <v>-1310576</v>
      </c>
      <c r="H2005" t="s">
        <v>24118</v>
      </c>
      <c r="I2005" t="s">
        <v>24119</v>
      </c>
      <c r="J2005" t="s">
        <v>10337</v>
      </c>
      <c r="K2005" t="s">
        <v>24120</v>
      </c>
      <c r="L2005" t="s">
        <v>24121</v>
      </c>
      <c r="M2005" t="s">
        <v>24122</v>
      </c>
      <c r="N2005" t="s">
        <v>24123</v>
      </c>
      <c r="O2005" t="s">
        <v>24124</v>
      </c>
      <c r="P2005" t="s">
        <v>24125</v>
      </c>
      <c r="Q2005" t="s">
        <v>24126</v>
      </c>
      <c r="R2005" t="s">
        <v>24127</v>
      </c>
      <c r="S2005" t="s">
        <v>24128</v>
      </c>
      <c r="T2005" t="s">
        <v>3767</v>
      </c>
      <c r="U2005" t="s">
        <v>24129</v>
      </c>
      <c r="V2005" t="s">
        <v>10</v>
      </c>
      <c r="W2005" t="s">
        <v>53</v>
      </c>
      <c r="X2005" t="s">
        <v>555</v>
      </c>
      <c r="Y2005" t="s">
        <v>509</v>
      </c>
      <c r="Z2005" t="s">
        <v>529</v>
      </c>
    </row>
    <row r="2006" spans="1:26" hidden="1" x14ac:dyDescent="0.35">
      <c r="A2006">
        <v>333385706</v>
      </c>
      <c r="B2006" s="19">
        <v>43100</v>
      </c>
      <c r="C2006">
        <v>46123274</v>
      </c>
      <c r="D2006">
        <v>9139518</v>
      </c>
      <c r="E2006">
        <v>-627445</v>
      </c>
      <c r="F2006">
        <v>-1604545</v>
      </c>
      <c r="G2006">
        <v>-1339367</v>
      </c>
      <c r="H2006" t="s">
        <v>24130</v>
      </c>
      <c r="I2006" t="s">
        <v>24131</v>
      </c>
      <c r="J2006" t="s">
        <v>24132</v>
      </c>
      <c r="K2006" t="s">
        <v>24133</v>
      </c>
      <c r="L2006" t="s">
        <v>24134</v>
      </c>
      <c r="M2006" t="s">
        <v>24135</v>
      </c>
      <c r="N2006" t="s">
        <v>24136</v>
      </c>
      <c r="O2006" t="s">
        <v>24137</v>
      </c>
      <c r="P2006" t="s">
        <v>24138</v>
      </c>
      <c r="Q2006" t="s">
        <v>24139</v>
      </c>
      <c r="R2006" t="s">
        <v>24140</v>
      </c>
      <c r="S2006" t="s">
        <v>24141</v>
      </c>
      <c r="T2006" t="s">
        <v>24142</v>
      </c>
      <c r="U2006" t="s">
        <v>24143</v>
      </c>
      <c r="V2006" t="s">
        <v>10</v>
      </c>
      <c r="W2006" t="s">
        <v>53</v>
      </c>
      <c r="X2006" t="s">
        <v>1420</v>
      </c>
      <c r="Y2006" t="s">
        <v>1389</v>
      </c>
      <c r="Z2006" t="s">
        <v>1390</v>
      </c>
    </row>
    <row r="2007" spans="1:26" hidden="1" x14ac:dyDescent="0.35">
      <c r="A2007">
        <v>333452712</v>
      </c>
      <c r="B2007" s="19">
        <v>45291</v>
      </c>
      <c r="C2007">
        <v>58862173</v>
      </c>
      <c r="D2007">
        <v>7772390</v>
      </c>
      <c r="E2007">
        <v>30669</v>
      </c>
      <c r="F2007">
        <v>939539</v>
      </c>
      <c r="G2007">
        <v>849838</v>
      </c>
      <c r="H2007" t="s">
        <v>3866</v>
      </c>
      <c r="I2007" t="s">
        <v>24144</v>
      </c>
      <c r="J2007" t="s">
        <v>24145</v>
      </c>
      <c r="K2007" t="s">
        <v>24146</v>
      </c>
      <c r="L2007" t="s">
        <v>24147</v>
      </c>
      <c r="M2007" t="s">
        <v>49</v>
      </c>
      <c r="N2007" t="s">
        <v>24148</v>
      </c>
      <c r="O2007" t="s">
        <v>14889</v>
      </c>
      <c r="P2007" t="s">
        <v>6966</v>
      </c>
      <c r="Q2007" t="s">
        <v>15151</v>
      </c>
      <c r="R2007" t="s">
        <v>24149</v>
      </c>
      <c r="S2007" t="s">
        <v>20885</v>
      </c>
      <c r="T2007" t="s">
        <v>12345</v>
      </c>
      <c r="U2007" t="s">
        <v>24150</v>
      </c>
      <c r="V2007" t="s">
        <v>10</v>
      </c>
      <c r="W2007" t="s">
        <v>53</v>
      </c>
      <c r="X2007" t="s">
        <v>1614</v>
      </c>
      <c r="Y2007" t="s">
        <v>1484</v>
      </c>
      <c r="Z2007" t="s">
        <v>1566</v>
      </c>
    </row>
    <row r="2008" spans="1:26" hidden="1" x14ac:dyDescent="0.35">
      <c r="A2008">
        <v>353543358</v>
      </c>
      <c r="B2008" s="19">
        <v>43100</v>
      </c>
      <c r="C2008">
        <v>537189290</v>
      </c>
      <c r="D2008">
        <v>175802993</v>
      </c>
      <c r="E2008">
        <v>28466053</v>
      </c>
      <c r="F2008">
        <v>21405873</v>
      </c>
      <c r="G2008">
        <v>18809091</v>
      </c>
      <c r="H2008" t="s">
        <v>13886</v>
      </c>
      <c r="I2008" t="s">
        <v>24151</v>
      </c>
      <c r="J2008" t="s">
        <v>24152</v>
      </c>
      <c r="K2008" t="s">
        <v>24153</v>
      </c>
      <c r="L2008" t="s">
        <v>24154</v>
      </c>
      <c r="M2008" t="s">
        <v>24155</v>
      </c>
      <c r="N2008" t="s">
        <v>13927</v>
      </c>
      <c r="O2008" t="s">
        <v>17444</v>
      </c>
      <c r="P2008" t="s">
        <v>15351</v>
      </c>
      <c r="Q2008" t="s">
        <v>20075</v>
      </c>
      <c r="R2008" t="s">
        <v>24156</v>
      </c>
      <c r="S2008" t="s">
        <v>24157</v>
      </c>
      <c r="T2008" t="s">
        <v>24158</v>
      </c>
      <c r="U2008" t="s">
        <v>24159</v>
      </c>
      <c r="V2008" t="s">
        <v>10</v>
      </c>
      <c r="W2008" t="s">
        <v>53</v>
      </c>
      <c r="X2008" t="s">
        <v>1178</v>
      </c>
      <c r="Y2008" t="s">
        <v>1125</v>
      </c>
      <c r="Z2008" t="s">
        <v>1174</v>
      </c>
    </row>
    <row r="2009" spans="1:26" hidden="1" x14ac:dyDescent="0.35">
      <c r="A2009">
        <v>375781648</v>
      </c>
      <c r="B2009" s="19">
        <v>42916</v>
      </c>
      <c r="C2009">
        <v>56020870</v>
      </c>
      <c r="D2009">
        <v>10769917</v>
      </c>
      <c r="E2009">
        <v>74146</v>
      </c>
      <c r="F2009">
        <v>-382949</v>
      </c>
      <c r="G2009">
        <v>30392</v>
      </c>
      <c r="H2009" t="s">
        <v>24160</v>
      </c>
      <c r="I2009" t="s">
        <v>24161</v>
      </c>
      <c r="J2009" t="s">
        <v>24162</v>
      </c>
      <c r="K2009" t="s">
        <v>24163</v>
      </c>
      <c r="L2009" t="s">
        <v>22422</v>
      </c>
      <c r="M2009" t="s">
        <v>24164</v>
      </c>
      <c r="N2009" t="s">
        <v>2889</v>
      </c>
      <c r="O2009" t="s">
        <v>24165</v>
      </c>
      <c r="P2009" t="s">
        <v>11629</v>
      </c>
      <c r="Q2009" t="s">
        <v>24166</v>
      </c>
      <c r="R2009" t="s">
        <v>24167</v>
      </c>
      <c r="S2009" t="s">
        <v>24168</v>
      </c>
      <c r="T2009" t="s">
        <v>24169</v>
      </c>
      <c r="U2009" t="s">
        <v>24170</v>
      </c>
      <c r="V2009" t="s">
        <v>10</v>
      </c>
      <c r="W2009" t="s">
        <v>53</v>
      </c>
      <c r="X2009" t="s">
        <v>1394</v>
      </c>
      <c r="Y2009" t="s">
        <v>1389</v>
      </c>
      <c r="Z2009" t="s">
        <v>1390</v>
      </c>
    </row>
    <row r="2010" spans="1:26" hidden="1" x14ac:dyDescent="0.35">
      <c r="A2010">
        <v>376450029</v>
      </c>
      <c r="B2010" s="19">
        <v>42735</v>
      </c>
      <c r="C2010">
        <v>37824805</v>
      </c>
      <c r="D2010">
        <v>17128610</v>
      </c>
      <c r="E2010">
        <v>1856515</v>
      </c>
      <c r="F2010">
        <v>1612710</v>
      </c>
      <c r="G2010">
        <v>1025407</v>
      </c>
      <c r="H2010" t="s">
        <v>24171</v>
      </c>
      <c r="I2010" t="s">
        <v>24172</v>
      </c>
      <c r="J2010" t="s">
        <v>24173</v>
      </c>
      <c r="K2010" t="s">
        <v>20138</v>
      </c>
      <c r="L2010" t="s">
        <v>24174</v>
      </c>
      <c r="M2010" t="s">
        <v>24175</v>
      </c>
      <c r="N2010" t="s">
        <v>24176</v>
      </c>
      <c r="O2010" t="s">
        <v>3098</v>
      </c>
      <c r="P2010" t="s">
        <v>24177</v>
      </c>
      <c r="Q2010" t="s">
        <v>24178</v>
      </c>
      <c r="R2010" t="s">
        <v>24179</v>
      </c>
      <c r="S2010" t="s">
        <v>24180</v>
      </c>
      <c r="T2010" t="s">
        <v>24181</v>
      </c>
      <c r="U2010" t="s">
        <v>24182</v>
      </c>
      <c r="V2010" t="s">
        <v>10</v>
      </c>
      <c r="W2010" t="s">
        <v>53</v>
      </c>
      <c r="X2010" t="s">
        <v>1020</v>
      </c>
      <c r="Y2010" t="s">
        <v>1001</v>
      </c>
      <c r="Z2010" t="s">
        <v>1008</v>
      </c>
    </row>
    <row r="2011" spans="1:26" hidden="1" x14ac:dyDescent="0.35">
      <c r="A2011">
        <v>376450029</v>
      </c>
      <c r="B2011" s="19">
        <v>43830</v>
      </c>
      <c r="C2011">
        <v>45787422</v>
      </c>
      <c r="D2011">
        <v>21755102</v>
      </c>
      <c r="E2011">
        <v>3008449</v>
      </c>
      <c r="F2011">
        <v>2573716</v>
      </c>
      <c r="G2011">
        <v>1297861</v>
      </c>
      <c r="H2011" t="s">
        <v>12999</v>
      </c>
      <c r="I2011" t="s">
        <v>24183</v>
      </c>
      <c r="J2011" t="s">
        <v>24184</v>
      </c>
      <c r="K2011" t="s">
        <v>24185</v>
      </c>
      <c r="L2011" t="s">
        <v>24186</v>
      </c>
      <c r="M2011" t="s">
        <v>5486</v>
      </c>
      <c r="N2011" t="s">
        <v>11044</v>
      </c>
      <c r="O2011" t="s">
        <v>24187</v>
      </c>
      <c r="P2011" t="s">
        <v>3800</v>
      </c>
      <c r="Q2011" t="s">
        <v>13958</v>
      </c>
      <c r="R2011" t="s">
        <v>24188</v>
      </c>
      <c r="S2011" t="s">
        <v>24189</v>
      </c>
      <c r="T2011" t="s">
        <v>16788</v>
      </c>
      <c r="U2011" t="s">
        <v>24190</v>
      </c>
      <c r="V2011" t="s">
        <v>10</v>
      </c>
      <c r="W2011" t="s">
        <v>53</v>
      </c>
      <c r="X2011" t="s">
        <v>1020</v>
      </c>
      <c r="Y2011" t="s">
        <v>1001</v>
      </c>
      <c r="Z2011" t="s">
        <v>1008</v>
      </c>
    </row>
    <row r="2012" spans="1:26" hidden="1" x14ac:dyDescent="0.35">
      <c r="A2012">
        <v>377559265</v>
      </c>
      <c r="B2012" s="19">
        <v>42735</v>
      </c>
      <c r="C2012">
        <v>15635083</v>
      </c>
      <c r="D2012">
        <v>9425298</v>
      </c>
      <c r="E2012">
        <v>3456209</v>
      </c>
      <c r="F2012">
        <v>3258540</v>
      </c>
      <c r="G2012">
        <v>2351329</v>
      </c>
      <c r="H2012" t="s">
        <v>24191</v>
      </c>
      <c r="I2012" t="s">
        <v>24192</v>
      </c>
      <c r="J2012" t="s">
        <v>24193</v>
      </c>
      <c r="K2012" t="s">
        <v>24194</v>
      </c>
      <c r="L2012" t="s">
        <v>4304</v>
      </c>
      <c r="M2012" t="s">
        <v>10120</v>
      </c>
      <c r="N2012" t="s">
        <v>24195</v>
      </c>
      <c r="O2012" t="s">
        <v>8551</v>
      </c>
      <c r="P2012" t="s">
        <v>24196</v>
      </c>
      <c r="Q2012" t="s">
        <v>23948</v>
      </c>
      <c r="R2012" t="s">
        <v>24197</v>
      </c>
      <c r="S2012" t="s">
        <v>24198</v>
      </c>
      <c r="T2012" t="s">
        <v>12683</v>
      </c>
      <c r="U2012" t="s">
        <v>24199</v>
      </c>
      <c r="V2012" t="s">
        <v>10</v>
      </c>
      <c r="W2012" t="s">
        <v>53</v>
      </c>
      <c r="X2012" t="s">
        <v>585</v>
      </c>
      <c r="Y2012" t="s">
        <v>509</v>
      </c>
      <c r="Z2012" t="s">
        <v>529</v>
      </c>
    </row>
    <row r="2013" spans="1:26" hidden="1" x14ac:dyDescent="0.35">
      <c r="A2013">
        <v>761200013</v>
      </c>
      <c r="B2013" s="19">
        <v>44196</v>
      </c>
      <c r="C2013">
        <v>100202213</v>
      </c>
      <c r="D2013">
        <v>2698017</v>
      </c>
      <c r="E2013">
        <v>-8604251</v>
      </c>
      <c r="F2013">
        <v>-2003104</v>
      </c>
      <c r="G2013">
        <v>-1756430</v>
      </c>
      <c r="H2013" t="s">
        <v>49</v>
      </c>
      <c r="I2013" t="s">
        <v>24200</v>
      </c>
      <c r="J2013" t="s">
        <v>24201</v>
      </c>
      <c r="K2013" t="s">
        <v>24202</v>
      </c>
      <c r="L2013" t="s">
        <v>24203</v>
      </c>
      <c r="M2013" t="s">
        <v>24204</v>
      </c>
      <c r="N2013" t="s">
        <v>24205</v>
      </c>
      <c r="O2013" t="s">
        <v>49</v>
      </c>
      <c r="P2013" t="s">
        <v>24206</v>
      </c>
      <c r="Q2013" t="s">
        <v>24207</v>
      </c>
      <c r="R2013" t="s">
        <v>24208</v>
      </c>
      <c r="S2013" t="s">
        <v>24209</v>
      </c>
      <c r="T2013" t="s">
        <v>24210</v>
      </c>
      <c r="U2013" t="s">
        <v>10059</v>
      </c>
      <c r="V2013" t="s">
        <v>10</v>
      </c>
      <c r="W2013" t="s">
        <v>53</v>
      </c>
      <c r="X2013" t="s">
        <v>1503</v>
      </c>
      <c r="Y2013" t="s">
        <v>1484</v>
      </c>
      <c r="Z2013" t="s">
        <v>1485</v>
      </c>
    </row>
    <row r="2014" spans="1:26" hidden="1" x14ac:dyDescent="0.35">
      <c r="A2014">
        <v>761200013</v>
      </c>
      <c r="B2014" s="19">
        <v>44561</v>
      </c>
      <c r="C2014">
        <v>105729980</v>
      </c>
      <c r="D2014">
        <v>32896448</v>
      </c>
      <c r="E2014">
        <v>-11004</v>
      </c>
      <c r="F2014">
        <v>-1656501</v>
      </c>
      <c r="G2014">
        <v>-1249773</v>
      </c>
      <c r="H2014" t="s">
        <v>49</v>
      </c>
      <c r="I2014" t="s">
        <v>24211</v>
      </c>
      <c r="J2014" t="s">
        <v>24212</v>
      </c>
      <c r="K2014" t="s">
        <v>24213</v>
      </c>
      <c r="L2014" t="s">
        <v>24214</v>
      </c>
      <c r="M2014" t="s">
        <v>24215</v>
      </c>
      <c r="N2014" t="s">
        <v>19839</v>
      </c>
      <c r="O2014" t="s">
        <v>49</v>
      </c>
      <c r="P2014" t="s">
        <v>18481</v>
      </c>
      <c r="Q2014" t="s">
        <v>24216</v>
      </c>
      <c r="R2014" t="s">
        <v>24217</v>
      </c>
      <c r="S2014" t="s">
        <v>24218</v>
      </c>
      <c r="T2014" t="s">
        <v>24219</v>
      </c>
      <c r="U2014" t="s">
        <v>24220</v>
      </c>
      <c r="V2014" t="s">
        <v>10</v>
      </c>
      <c r="W2014" t="s">
        <v>53</v>
      </c>
      <c r="X2014" t="s">
        <v>1503</v>
      </c>
      <c r="Y2014" t="s">
        <v>1484</v>
      </c>
      <c r="Z2014" t="s">
        <v>1485</v>
      </c>
    </row>
    <row r="2015" spans="1:26" hidden="1" x14ac:dyDescent="0.35">
      <c r="A2015">
        <v>797080850</v>
      </c>
      <c r="B2015" s="19">
        <v>45657</v>
      </c>
      <c r="C2015">
        <v>1751967367</v>
      </c>
      <c r="D2015">
        <v>950747190</v>
      </c>
      <c r="E2015">
        <v>99761258</v>
      </c>
      <c r="F2015">
        <v>117889827</v>
      </c>
      <c r="G2015">
        <v>65236460</v>
      </c>
      <c r="H2015" t="s">
        <v>13151</v>
      </c>
      <c r="I2015" t="s">
        <v>24221</v>
      </c>
      <c r="J2015" t="s">
        <v>24222</v>
      </c>
      <c r="K2015" t="s">
        <v>24223</v>
      </c>
      <c r="L2015" t="s">
        <v>24224</v>
      </c>
      <c r="M2015" t="s">
        <v>12446</v>
      </c>
      <c r="N2015" t="s">
        <v>24225</v>
      </c>
      <c r="O2015" t="s">
        <v>2131</v>
      </c>
      <c r="P2015" t="s">
        <v>24226</v>
      </c>
      <c r="Q2015" t="s">
        <v>18152</v>
      </c>
      <c r="R2015" t="s">
        <v>24227</v>
      </c>
      <c r="S2015" t="s">
        <v>16288</v>
      </c>
      <c r="T2015" t="s">
        <v>24228</v>
      </c>
      <c r="U2015" t="s">
        <v>24229</v>
      </c>
      <c r="V2015" t="s">
        <v>10</v>
      </c>
      <c r="W2015" t="s">
        <v>53</v>
      </c>
      <c r="X2015" t="s">
        <v>863</v>
      </c>
      <c r="Y2015" t="s">
        <v>771</v>
      </c>
      <c r="Z2015" t="s">
        <v>864</v>
      </c>
    </row>
    <row r="2016" spans="1:26" hidden="1" x14ac:dyDescent="0.35">
      <c r="A2016">
        <v>379260656</v>
      </c>
      <c r="B2016" s="19">
        <v>45291</v>
      </c>
      <c r="C2016">
        <v>307952092</v>
      </c>
      <c r="D2016">
        <v>156823674</v>
      </c>
      <c r="E2016">
        <v>55583140</v>
      </c>
      <c r="F2016">
        <v>49496367</v>
      </c>
      <c r="G2016">
        <v>40688642</v>
      </c>
      <c r="H2016" t="s">
        <v>24230</v>
      </c>
      <c r="I2016" t="s">
        <v>24231</v>
      </c>
      <c r="J2016" t="s">
        <v>8063</v>
      </c>
      <c r="K2016" t="s">
        <v>24232</v>
      </c>
      <c r="L2016" t="s">
        <v>24233</v>
      </c>
      <c r="M2016" t="s">
        <v>24234</v>
      </c>
      <c r="N2016" t="s">
        <v>24235</v>
      </c>
      <c r="O2016" t="s">
        <v>12304</v>
      </c>
      <c r="P2016" t="s">
        <v>24236</v>
      </c>
      <c r="Q2016" t="s">
        <v>24237</v>
      </c>
      <c r="R2016" t="s">
        <v>24238</v>
      </c>
      <c r="S2016" t="s">
        <v>24239</v>
      </c>
      <c r="T2016" t="s">
        <v>24240</v>
      </c>
      <c r="U2016" t="s">
        <v>24241</v>
      </c>
      <c r="V2016" t="s">
        <v>10</v>
      </c>
      <c r="W2016" t="s">
        <v>53</v>
      </c>
      <c r="X2016" t="s">
        <v>1831</v>
      </c>
      <c r="Y2016" t="s">
        <v>1803</v>
      </c>
      <c r="Z2016" t="s">
        <v>1827</v>
      </c>
    </row>
    <row r="2017" spans="1:26" hidden="1" x14ac:dyDescent="0.35">
      <c r="A2017">
        <v>376080305</v>
      </c>
      <c r="B2017" s="19">
        <v>44196</v>
      </c>
      <c r="C2017">
        <v>56320715</v>
      </c>
      <c r="D2017">
        <v>26326667</v>
      </c>
      <c r="E2017">
        <v>-220626</v>
      </c>
      <c r="F2017">
        <v>-2613421</v>
      </c>
      <c r="G2017">
        <v>-3086641</v>
      </c>
      <c r="H2017" t="s">
        <v>24242</v>
      </c>
      <c r="I2017" t="s">
        <v>24243</v>
      </c>
      <c r="J2017" t="s">
        <v>24244</v>
      </c>
      <c r="K2017" t="s">
        <v>24245</v>
      </c>
      <c r="L2017" t="s">
        <v>15785</v>
      </c>
      <c r="M2017" t="s">
        <v>24246</v>
      </c>
      <c r="N2017" t="s">
        <v>13491</v>
      </c>
      <c r="O2017" t="s">
        <v>24247</v>
      </c>
      <c r="P2017" t="s">
        <v>19464</v>
      </c>
      <c r="Q2017" t="s">
        <v>24248</v>
      </c>
      <c r="R2017" t="s">
        <v>24249</v>
      </c>
      <c r="S2017" t="s">
        <v>24250</v>
      </c>
      <c r="T2017" t="s">
        <v>2110</v>
      </c>
      <c r="U2017" t="s">
        <v>24251</v>
      </c>
      <c r="V2017" t="s">
        <v>10</v>
      </c>
      <c r="W2017" t="s">
        <v>53</v>
      </c>
      <c r="X2017" t="s">
        <v>1782</v>
      </c>
      <c r="Y2017" t="s">
        <v>1766</v>
      </c>
      <c r="Z2017" t="s">
        <v>1766</v>
      </c>
    </row>
    <row r="2018" spans="1:26" hidden="1" x14ac:dyDescent="0.35">
      <c r="A2018">
        <v>376220216</v>
      </c>
      <c r="B2018" s="19">
        <v>42735</v>
      </c>
      <c r="C2018">
        <v>19442171</v>
      </c>
      <c r="D2018">
        <v>5018180</v>
      </c>
      <c r="E2018">
        <v>1134559</v>
      </c>
      <c r="F2018">
        <v>883970</v>
      </c>
      <c r="G2018">
        <v>645456</v>
      </c>
      <c r="H2018" t="s">
        <v>17924</v>
      </c>
      <c r="I2018" t="s">
        <v>24252</v>
      </c>
      <c r="J2018" t="s">
        <v>10379</v>
      </c>
      <c r="K2018" t="s">
        <v>24253</v>
      </c>
      <c r="L2018" t="s">
        <v>24254</v>
      </c>
      <c r="M2018" t="s">
        <v>24255</v>
      </c>
      <c r="N2018" t="s">
        <v>24256</v>
      </c>
      <c r="O2018" t="s">
        <v>2495</v>
      </c>
      <c r="P2018" t="s">
        <v>24257</v>
      </c>
      <c r="Q2018" t="s">
        <v>62</v>
      </c>
      <c r="R2018" t="s">
        <v>24258</v>
      </c>
      <c r="S2018" t="s">
        <v>24259</v>
      </c>
      <c r="T2018" t="s">
        <v>24260</v>
      </c>
      <c r="U2018" t="s">
        <v>24261</v>
      </c>
      <c r="V2018" t="s">
        <v>10</v>
      </c>
      <c r="W2018" t="s">
        <v>53</v>
      </c>
      <c r="X2018" t="s">
        <v>1792</v>
      </c>
      <c r="Y2018" t="s">
        <v>1766</v>
      </c>
      <c r="Z2018" t="s">
        <v>1766</v>
      </c>
    </row>
    <row r="2019" spans="1:26" hidden="1" x14ac:dyDescent="0.35">
      <c r="A2019">
        <v>377559265</v>
      </c>
      <c r="B2019" s="19">
        <v>43830</v>
      </c>
      <c r="C2019">
        <v>26088358</v>
      </c>
      <c r="D2019">
        <v>16187490</v>
      </c>
      <c r="E2019">
        <v>5942319</v>
      </c>
      <c r="F2019">
        <v>5123622</v>
      </c>
      <c r="G2019">
        <v>3388397</v>
      </c>
      <c r="H2019" t="s">
        <v>24262</v>
      </c>
      <c r="I2019" t="s">
        <v>24263</v>
      </c>
      <c r="J2019" t="s">
        <v>24264</v>
      </c>
      <c r="K2019" t="s">
        <v>24265</v>
      </c>
      <c r="L2019" t="s">
        <v>24266</v>
      </c>
      <c r="M2019" t="s">
        <v>12515</v>
      </c>
      <c r="N2019" t="s">
        <v>24267</v>
      </c>
      <c r="O2019" t="s">
        <v>24268</v>
      </c>
      <c r="P2019" t="s">
        <v>17964</v>
      </c>
      <c r="Q2019" t="s">
        <v>24269</v>
      </c>
      <c r="R2019" t="s">
        <v>24270</v>
      </c>
      <c r="S2019" t="s">
        <v>24271</v>
      </c>
      <c r="T2019" t="s">
        <v>24272</v>
      </c>
      <c r="U2019" t="s">
        <v>24273</v>
      </c>
      <c r="V2019" t="s">
        <v>10</v>
      </c>
      <c r="W2019" t="s">
        <v>53</v>
      </c>
      <c r="X2019" t="s">
        <v>585</v>
      </c>
      <c r="Y2019" t="s">
        <v>509</v>
      </c>
      <c r="Z2019" t="s">
        <v>529</v>
      </c>
    </row>
    <row r="2020" spans="1:26" hidden="1" x14ac:dyDescent="0.35">
      <c r="A2020">
        <v>377744651</v>
      </c>
      <c r="B2020" s="19">
        <v>44104</v>
      </c>
      <c r="C2020">
        <v>33746978</v>
      </c>
      <c r="D2020">
        <v>21031981</v>
      </c>
      <c r="E2020">
        <v>282202</v>
      </c>
      <c r="F2020">
        <v>-1136146</v>
      </c>
      <c r="G2020">
        <v>-1024184</v>
      </c>
      <c r="H2020" t="s">
        <v>24274</v>
      </c>
      <c r="I2020" t="s">
        <v>24275</v>
      </c>
      <c r="J2020" t="s">
        <v>24276</v>
      </c>
      <c r="K2020" t="s">
        <v>24277</v>
      </c>
      <c r="L2020" t="s">
        <v>24278</v>
      </c>
      <c r="M2020" t="s">
        <v>24279</v>
      </c>
      <c r="N2020" t="s">
        <v>24280</v>
      </c>
      <c r="O2020" t="s">
        <v>24281</v>
      </c>
      <c r="P2020" t="s">
        <v>24282</v>
      </c>
      <c r="Q2020" t="s">
        <v>24283</v>
      </c>
      <c r="R2020" t="s">
        <v>24284</v>
      </c>
      <c r="S2020" t="s">
        <v>5688</v>
      </c>
      <c r="T2020" t="s">
        <v>24285</v>
      </c>
      <c r="U2020" t="s">
        <v>24286</v>
      </c>
      <c r="V2020" t="s">
        <v>10</v>
      </c>
      <c r="W2020" t="s">
        <v>53</v>
      </c>
      <c r="X2020" t="s">
        <v>706</v>
      </c>
      <c r="Y2020" t="s">
        <v>509</v>
      </c>
      <c r="Z2020" t="s">
        <v>666</v>
      </c>
    </row>
    <row r="2021" spans="1:26" hidden="1" x14ac:dyDescent="0.35">
      <c r="A2021">
        <v>846780088</v>
      </c>
      <c r="B2021" s="19">
        <v>44196</v>
      </c>
      <c r="C2021">
        <v>82097001</v>
      </c>
      <c r="D2021">
        <v>35521335</v>
      </c>
      <c r="E2021">
        <v>6742892</v>
      </c>
      <c r="F2021">
        <v>1977949</v>
      </c>
      <c r="G2021">
        <v>0</v>
      </c>
      <c r="H2021" t="s">
        <v>13226</v>
      </c>
      <c r="I2021" t="s">
        <v>24287</v>
      </c>
      <c r="J2021" t="s">
        <v>24288</v>
      </c>
      <c r="K2021" t="s">
        <v>24289</v>
      </c>
      <c r="L2021" t="s">
        <v>24290</v>
      </c>
      <c r="M2021" t="s">
        <v>5969</v>
      </c>
      <c r="N2021" t="s">
        <v>2145</v>
      </c>
      <c r="O2021" t="s">
        <v>24291</v>
      </c>
      <c r="P2021" t="s">
        <v>24292</v>
      </c>
      <c r="Q2021" t="s">
        <v>8677</v>
      </c>
      <c r="R2021" t="s">
        <v>24293</v>
      </c>
      <c r="S2021" t="s">
        <v>24294</v>
      </c>
      <c r="T2021" t="s">
        <v>20873</v>
      </c>
      <c r="U2021" t="s">
        <v>24295</v>
      </c>
      <c r="V2021" t="s">
        <v>10</v>
      </c>
      <c r="W2021" t="s">
        <v>53</v>
      </c>
      <c r="X2021" t="s">
        <v>1148</v>
      </c>
      <c r="Y2021" t="s">
        <v>1125</v>
      </c>
      <c r="Z2021" t="s">
        <v>1126</v>
      </c>
    </row>
    <row r="2022" spans="1:26" hidden="1" x14ac:dyDescent="0.35">
      <c r="A2022">
        <v>751779422</v>
      </c>
      <c r="B2022" s="19">
        <v>42825</v>
      </c>
      <c r="C2022">
        <v>62873550</v>
      </c>
      <c r="D2022">
        <v>-25943017</v>
      </c>
      <c r="E2022">
        <v>6065212</v>
      </c>
      <c r="F2022">
        <v>418488</v>
      </c>
      <c r="G2022">
        <v>-4384862</v>
      </c>
      <c r="H2022" t="s">
        <v>24296</v>
      </c>
      <c r="I2022" t="s">
        <v>24297</v>
      </c>
      <c r="J2022" t="s">
        <v>24298</v>
      </c>
      <c r="K2022" t="s">
        <v>24299</v>
      </c>
      <c r="L2022" t="s">
        <v>24300</v>
      </c>
      <c r="M2022" t="s">
        <v>24301</v>
      </c>
      <c r="N2022" t="s">
        <v>24302</v>
      </c>
      <c r="O2022" t="s">
        <v>24303</v>
      </c>
      <c r="P2022" t="s">
        <v>24304</v>
      </c>
      <c r="Q2022" t="s">
        <v>24305</v>
      </c>
      <c r="R2022" t="s">
        <v>24306</v>
      </c>
      <c r="S2022" t="s">
        <v>24307</v>
      </c>
      <c r="T2022" t="s">
        <v>18017</v>
      </c>
      <c r="U2022" t="s">
        <v>24308</v>
      </c>
      <c r="V2022" t="s">
        <v>10</v>
      </c>
      <c r="W2022" t="s">
        <v>53</v>
      </c>
      <c r="X2022" t="s">
        <v>1142</v>
      </c>
      <c r="Y2022" t="s">
        <v>1125</v>
      </c>
      <c r="Z2022" t="s">
        <v>1126</v>
      </c>
    </row>
    <row r="2023" spans="1:26" hidden="1" x14ac:dyDescent="0.35">
      <c r="A2023">
        <v>347451684</v>
      </c>
      <c r="B2023" s="19">
        <v>43281</v>
      </c>
      <c r="C2023">
        <v>77900943</v>
      </c>
      <c r="D2023">
        <v>22295176</v>
      </c>
      <c r="E2023">
        <v>11488240</v>
      </c>
      <c r="F2023">
        <v>7220236</v>
      </c>
      <c r="G2023">
        <v>4507933</v>
      </c>
      <c r="H2023" t="s">
        <v>24309</v>
      </c>
      <c r="I2023" t="s">
        <v>24310</v>
      </c>
      <c r="J2023" t="s">
        <v>24311</v>
      </c>
      <c r="K2023" t="s">
        <v>24312</v>
      </c>
      <c r="L2023" t="s">
        <v>24313</v>
      </c>
      <c r="M2023" t="s">
        <v>24314</v>
      </c>
      <c r="N2023" t="s">
        <v>24315</v>
      </c>
      <c r="O2023" t="s">
        <v>24316</v>
      </c>
      <c r="P2023" t="s">
        <v>7695</v>
      </c>
      <c r="Q2023" t="s">
        <v>24317</v>
      </c>
      <c r="R2023" t="s">
        <v>24318</v>
      </c>
      <c r="S2023" t="s">
        <v>24319</v>
      </c>
      <c r="T2023" t="s">
        <v>24320</v>
      </c>
      <c r="U2023" t="s">
        <v>24321</v>
      </c>
      <c r="V2023" t="s">
        <v>10</v>
      </c>
      <c r="W2023" t="s">
        <v>53</v>
      </c>
      <c r="X2023" t="s">
        <v>1713</v>
      </c>
      <c r="Y2023" t="s">
        <v>1484</v>
      </c>
      <c r="Z2023" t="s">
        <v>1677</v>
      </c>
    </row>
    <row r="2024" spans="1:26" hidden="1" x14ac:dyDescent="0.35">
      <c r="A2024">
        <v>347453144</v>
      </c>
      <c r="B2024" s="19">
        <v>44926</v>
      </c>
      <c r="C2024">
        <v>72595982</v>
      </c>
      <c r="D2024">
        <v>17723037</v>
      </c>
      <c r="E2024">
        <v>-1108491</v>
      </c>
      <c r="F2024">
        <v>-2649849</v>
      </c>
      <c r="G2024">
        <v>-2196491</v>
      </c>
      <c r="H2024" t="s">
        <v>24322</v>
      </c>
      <c r="I2024" t="s">
        <v>24323</v>
      </c>
      <c r="J2024" t="s">
        <v>24324</v>
      </c>
      <c r="K2024" t="s">
        <v>21226</v>
      </c>
      <c r="L2024" t="s">
        <v>24325</v>
      </c>
      <c r="M2024" t="s">
        <v>24326</v>
      </c>
      <c r="N2024" t="s">
        <v>24327</v>
      </c>
      <c r="O2024" t="s">
        <v>24328</v>
      </c>
      <c r="P2024" t="s">
        <v>24329</v>
      </c>
      <c r="Q2024" t="s">
        <v>24330</v>
      </c>
      <c r="R2024" t="s">
        <v>24331</v>
      </c>
      <c r="S2024" t="s">
        <v>24332</v>
      </c>
      <c r="T2024" t="s">
        <v>24333</v>
      </c>
      <c r="U2024" t="s">
        <v>24334</v>
      </c>
      <c r="V2024" t="s">
        <v>10</v>
      </c>
      <c r="W2024" t="s">
        <v>53</v>
      </c>
      <c r="X2024" t="s">
        <v>1086</v>
      </c>
      <c r="Y2024" t="s">
        <v>1001</v>
      </c>
      <c r="Z2024" t="s">
        <v>1052</v>
      </c>
    </row>
    <row r="2025" spans="1:26" hidden="1" x14ac:dyDescent="0.35">
      <c r="A2025">
        <v>353543358</v>
      </c>
      <c r="B2025" s="19">
        <v>43830</v>
      </c>
      <c r="C2025">
        <v>553512313</v>
      </c>
      <c r="D2025">
        <v>159359105</v>
      </c>
      <c r="E2025">
        <v>20930185</v>
      </c>
      <c r="F2025">
        <v>10819141</v>
      </c>
      <c r="G2025">
        <v>7089378</v>
      </c>
      <c r="H2025" t="s">
        <v>19515</v>
      </c>
      <c r="I2025" t="s">
        <v>24335</v>
      </c>
      <c r="J2025" t="s">
        <v>24336</v>
      </c>
      <c r="K2025" t="s">
        <v>20207</v>
      </c>
      <c r="L2025" t="s">
        <v>2370</v>
      </c>
      <c r="M2025" t="s">
        <v>349</v>
      </c>
      <c r="N2025" t="s">
        <v>24337</v>
      </c>
      <c r="O2025" t="s">
        <v>12106</v>
      </c>
      <c r="P2025" t="s">
        <v>5906</v>
      </c>
      <c r="Q2025" t="s">
        <v>13402</v>
      </c>
      <c r="R2025" t="s">
        <v>24338</v>
      </c>
      <c r="S2025" t="s">
        <v>24339</v>
      </c>
      <c r="T2025" t="s">
        <v>24340</v>
      </c>
      <c r="U2025" t="s">
        <v>24341</v>
      </c>
      <c r="V2025" t="s">
        <v>10</v>
      </c>
      <c r="W2025" t="s">
        <v>53</v>
      </c>
      <c r="X2025" t="s">
        <v>1178</v>
      </c>
      <c r="Y2025" t="s">
        <v>1125</v>
      </c>
      <c r="Z2025" t="s">
        <v>1174</v>
      </c>
    </row>
    <row r="2026" spans="1:26" hidden="1" x14ac:dyDescent="0.35">
      <c r="A2026">
        <v>486520125</v>
      </c>
      <c r="B2026" s="19">
        <v>43465</v>
      </c>
      <c r="C2026">
        <v>25618384</v>
      </c>
      <c r="D2026">
        <v>12120661</v>
      </c>
      <c r="E2026">
        <v>331959</v>
      </c>
      <c r="F2026">
        <v>135007</v>
      </c>
      <c r="G2026">
        <v>-158</v>
      </c>
      <c r="H2026" t="s">
        <v>5456</v>
      </c>
      <c r="I2026" t="s">
        <v>24342</v>
      </c>
      <c r="J2026" t="s">
        <v>24343</v>
      </c>
      <c r="K2026" t="s">
        <v>24344</v>
      </c>
      <c r="L2026" t="s">
        <v>24345</v>
      </c>
      <c r="M2026" t="s">
        <v>22163</v>
      </c>
      <c r="N2026" t="s">
        <v>19014</v>
      </c>
      <c r="O2026" t="s">
        <v>285</v>
      </c>
      <c r="P2026" t="s">
        <v>3778</v>
      </c>
      <c r="Q2026" t="s">
        <v>3282</v>
      </c>
      <c r="R2026" t="s">
        <v>24346</v>
      </c>
      <c r="S2026" t="s">
        <v>24347</v>
      </c>
      <c r="T2026" t="s">
        <v>24348</v>
      </c>
      <c r="U2026" t="s">
        <v>24349</v>
      </c>
      <c r="V2026" t="s">
        <v>10</v>
      </c>
      <c r="W2026" t="s">
        <v>53</v>
      </c>
      <c r="X2026" t="s">
        <v>1272</v>
      </c>
      <c r="Y2026" t="s">
        <v>1125</v>
      </c>
      <c r="Z2026" t="s">
        <v>1174</v>
      </c>
    </row>
    <row r="2027" spans="1:26" hidden="1" x14ac:dyDescent="0.35">
      <c r="A2027">
        <v>352468292</v>
      </c>
      <c r="B2027" s="19">
        <v>42551</v>
      </c>
      <c r="C2027">
        <v>67615919</v>
      </c>
      <c r="D2027">
        <v>28163940</v>
      </c>
      <c r="E2027">
        <v>3867672</v>
      </c>
      <c r="F2027">
        <v>914805</v>
      </c>
      <c r="G2027">
        <v>31922</v>
      </c>
      <c r="H2027" t="s">
        <v>24350</v>
      </c>
      <c r="I2027" t="s">
        <v>24351</v>
      </c>
      <c r="J2027" t="s">
        <v>24352</v>
      </c>
      <c r="K2027" t="s">
        <v>18208</v>
      </c>
      <c r="L2027" t="s">
        <v>11676</v>
      </c>
      <c r="M2027" t="s">
        <v>24353</v>
      </c>
      <c r="N2027" t="s">
        <v>24354</v>
      </c>
      <c r="O2027" t="s">
        <v>24355</v>
      </c>
      <c r="P2027" t="s">
        <v>24356</v>
      </c>
      <c r="Q2027" t="s">
        <v>4424</v>
      </c>
      <c r="R2027" t="s">
        <v>24357</v>
      </c>
      <c r="S2027" t="s">
        <v>24358</v>
      </c>
      <c r="T2027" t="s">
        <v>24359</v>
      </c>
      <c r="U2027" t="s">
        <v>24360</v>
      </c>
      <c r="V2027" t="s">
        <v>10</v>
      </c>
      <c r="W2027" t="s">
        <v>53</v>
      </c>
      <c r="X2027" t="s">
        <v>1398</v>
      </c>
      <c r="Y2027" t="s">
        <v>1389</v>
      </c>
      <c r="Z2027" t="s">
        <v>1390</v>
      </c>
    </row>
    <row r="2028" spans="1:26" hidden="1" x14ac:dyDescent="0.35">
      <c r="A2028">
        <v>351669767</v>
      </c>
      <c r="B2028" s="19">
        <v>42886</v>
      </c>
      <c r="C2028">
        <v>20289157</v>
      </c>
      <c r="D2028">
        <v>6484785</v>
      </c>
      <c r="E2028">
        <v>2146506</v>
      </c>
      <c r="F2028">
        <v>1729075</v>
      </c>
      <c r="G2028">
        <v>1193235</v>
      </c>
      <c r="H2028" t="s">
        <v>24361</v>
      </c>
      <c r="I2028" t="s">
        <v>24362</v>
      </c>
      <c r="J2028" t="s">
        <v>24363</v>
      </c>
      <c r="K2028" t="s">
        <v>24364</v>
      </c>
      <c r="L2028" t="s">
        <v>24365</v>
      </c>
      <c r="M2028" t="s">
        <v>49</v>
      </c>
      <c r="N2028" t="s">
        <v>12293</v>
      </c>
      <c r="O2028" t="s">
        <v>6836</v>
      </c>
      <c r="P2028" t="s">
        <v>24366</v>
      </c>
      <c r="Q2028" t="s">
        <v>24367</v>
      </c>
      <c r="R2028" t="s">
        <v>24368</v>
      </c>
      <c r="S2028" t="s">
        <v>24369</v>
      </c>
      <c r="T2028" t="s">
        <v>24370</v>
      </c>
      <c r="U2028" t="s">
        <v>24371</v>
      </c>
      <c r="V2028" t="s">
        <v>10</v>
      </c>
      <c r="W2028" t="s">
        <v>53</v>
      </c>
      <c r="X2028" t="s">
        <v>1709</v>
      </c>
      <c r="Y2028" t="s">
        <v>1484</v>
      </c>
      <c r="Z2028" t="s">
        <v>1677</v>
      </c>
    </row>
    <row r="2029" spans="1:26" hidden="1" x14ac:dyDescent="0.35">
      <c r="A2029">
        <v>518419445</v>
      </c>
      <c r="B2029" s="19">
        <v>43100</v>
      </c>
      <c r="C2029">
        <v>36220372</v>
      </c>
      <c r="D2029">
        <v>14332780</v>
      </c>
      <c r="E2029">
        <v>2471501</v>
      </c>
      <c r="F2029">
        <v>1254006</v>
      </c>
      <c r="G2029">
        <v>1229299</v>
      </c>
      <c r="H2029" t="s">
        <v>24372</v>
      </c>
      <c r="I2029" t="s">
        <v>24373</v>
      </c>
      <c r="J2029" t="s">
        <v>24374</v>
      </c>
      <c r="K2029" t="s">
        <v>24375</v>
      </c>
      <c r="L2029" t="s">
        <v>24376</v>
      </c>
      <c r="M2029" t="s">
        <v>24377</v>
      </c>
      <c r="N2029" t="s">
        <v>24378</v>
      </c>
      <c r="O2029" t="s">
        <v>17453</v>
      </c>
      <c r="P2029" t="s">
        <v>11363</v>
      </c>
      <c r="Q2029" t="s">
        <v>2497</v>
      </c>
      <c r="R2029" t="s">
        <v>24379</v>
      </c>
      <c r="S2029" t="s">
        <v>24380</v>
      </c>
      <c r="T2029" t="s">
        <v>9440</v>
      </c>
      <c r="U2029" t="s">
        <v>24381</v>
      </c>
      <c r="V2029" t="s">
        <v>10</v>
      </c>
      <c r="W2029" t="s">
        <v>53</v>
      </c>
      <c r="X2029" t="s">
        <v>1370</v>
      </c>
      <c r="Y2029" t="s">
        <v>1125</v>
      </c>
      <c r="Z2029" t="s">
        <v>1326</v>
      </c>
    </row>
    <row r="2030" spans="1:26" hidden="1" x14ac:dyDescent="0.35">
      <c r="A2030">
        <v>535267488</v>
      </c>
      <c r="B2030" s="19">
        <v>43830</v>
      </c>
      <c r="C2030">
        <v>44342718</v>
      </c>
      <c r="D2030">
        <v>28624084</v>
      </c>
      <c r="E2030">
        <v>8853052</v>
      </c>
      <c r="F2030">
        <v>2210979</v>
      </c>
      <c r="G2030">
        <v>1784174</v>
      </c>
      <c r="H2030" t="s">
        <v>24382</v>
      </c>
      <c r="I2030" t="s">
        <v>24383</v>
      </c>
      <c r="J2030" t="s">
        <v>24384</v>
      </c>
      <c r="K2030" t="s">
        <v>24385</v>
      </c>
      <c r="L2030" t="s">
        <v>24386</v>
      </c>
      <c r="M2030" t="s">
        <v>24387</v>
      </c>
      <c r="N2030" t="s">
        <v>4752</v>
      </c>
      <c r="O2030" t="s">
        <v>4224</v>
      </c>
      <c r="P2030" t="s">
        <v>24388</v>
      </c>
      <c r="Q2030" t="s">
        <v>24389</v>
      </c>
      <c r="R2030" t="s">
        <v>24390</v>
      </c>
      <c r="S2030" t="s">
        <v>24391</v>
      </c>
      <c r="T2030" t="s">
        <v>23679</v>
      </c>
      <c r="U2030" t="s">
        <v>11845</v>
      </c>
      <c r="V2030" t="s">
        <v>10</v>
      </c>
      <c r="W2030" t="s">
        <v>53</v>
      </c>
      <c r="X2030" t="s">
        <v>601</v>
      </c>
      <c r="Y2030" t="s">
        <v>509</v>
      </c>
      <c r="Z2030" t="s">
        <v>529</v>
      </c>
    </row>
    <row r="2031" spans="1:26" hidden="1" x14ac:dyDescent="0.35">
      <c r="A2031">
        <v>384349247</v>
      </c>
      <c r="B2031" s="19">
        <v>42004</v>
      </c>
      <c r="C2031">
        <v>62715347</v>
      </c>
      <c r="D2031">
        <v>21858682</v>
      </c>
      <c r="E2031">
        <v>2557679</v>
      </c>
      <c r="F2031">
        <v>2518747</v>
      </c>
      <c r="G2031">
        <v>0</v>
      </c>
      <c r="H2031" t="s">
        <v>24392</v>
      </c>
      <c r="I2031" t="s">
        <v>24393</v>
      </c>
      <c r="J2031" t="s">
        <v>67</v>
      </c>
      <c r="K2031" t="s">
        <v>23219</v>
      </c>
      <c r="L2031" t="s">
        <v>24394</v>
      </c>
      <c r="M2031" t="s">
        <v>3419</v>
      </c>
      <c r="N2031" t="s">
        <v>3339</v>
      </c>
      <c r="O2031" t="s">
        <v>24395</v>
      </c>
      <c r="P2031" t="s">
        <v>24396</v>
      </c>
      <c r="Q2031" t="s">
        <v>24397</v>
      </c>
      <c r="R2031" t="s">
        <v>24398</v>
      </c>
      <c r="S2031" t="s">
        <v>24399</v>
      </c>
      <c r="T2031" t="s">
        <v>24400</v>
      </c>
      <c r="U2031" t="s">
        <v>24401</v>
      </c>
      <c r="V2031" t="s">
        <v>10</v>
      </c>
      <c r="W2031" t="s">
        <v>53</v>
      </c>
      <c r="X2031" t="s">
        <v>1236</v>
      </c>
      <c r="Y2031" t="s">
        <v>1125</v>
      </c>
      <c r="Z2031" t="s">
        <v>1174</v>
      </c>
    </row>
    <row r="2032" spans="1:26" hidden="1" x14ac:dyDescent="0.35">
      <c r="A2032">
        <v>400333738</v>
      </c>
      <c r="B2032" s="19">
        <v>44561</v>
      </c>
      <c r="C2032">
        <v>37888705</v>
      </c>
      <c r="D2032">
        <v>17588238</v>
      </c>
      <c r="E2032">
        <v>-1193993</v>
      </c>
      <c r="F2032">
        <v>-2860483</v>
      </c>
      <c r="G2032">
        <v>-2681591</v>
      </c>
      <c r="H2032" t="s">
        <v>24402</v>
      </c>
      <c r="I2032" t="s">
        <v>24403</v>
      </c>
      <c r="J2032" t="s">
        <v>24404</v>
      </c>
      <c r="K2032" t="s">
        <v>24405</v>
      </c>
      <c r="L2032" t="s">
        <v>24406</v>
      </c>
      <c r="M2032" t="s">
        <v>24407</v>
      </c>
      <c r="N2032" t="s">
        <v>24408</v>
      </c>
      <c r="O2032" t="s">
        <v>24409</v>
      </c>
      <c r="P2032" t="s">
        <v>24410</v>
      </c>
      <c r="Q2032" t="s">
        <v>24411</v>
      </c>
      <c r="R2032" t="s">
        <v>24412</v>
      </c>
      <c r="S2032" t="s">
        <v>24413</v>
      </c>
      <c r="T2032" t="s">
        <v>24414</v>
      </c>
      <c r="U2032" t="s">
        <v>24415</v>
      </c>
      <c r="V2032" t="s">
        <v>10</v>
      </c>
      <c r="W2032" t="s">
        <v>53</v>
      </c>
      <c r="X2032" t="s">
        <v>1112</v>
      </c>
      <c r="Y2032" t="s">
        <v>1001</v>
      </c>
      <c r="Z2032" t="s">
        <v>1052</v>
      </c>
    </row>
    <row r="2033" spans="1:26" hidden="1" x14ac:dyDescent="0.35">
      <c r="A2033">
        <v>622980027</v>
      </c>
      <c r="B2033" s="19">
        <v>45260</v>
      </c>
      <c r="C2033">
        <v>404425008</v>
      </c>
      <c r="D2033">
        <v>194670647</v>
      </c>
      <c r="E2033">
        <v>40139959</v>
      </c>
      <c r="F2033">
        <v>26489374</v>
      </c>
      <c r="G2033">
        <v>14360420</v>
      </c>
      <c r="H2033" t="s">
        <v>24416</v>
      </c>
      <c r="I2033" t="s">
        <v>24417</v>
      </c>
      <c r="J2033" t="s">
        <v>6705</v>
      </c>
      <c r="K2033" t="s">
        <v>24418</v>
      </c>
      <c r="L2033" t="s">
        <v>24419</v>
      </c>
      <c r="M2033" t="s">
        <v>24420</v>
      </c>
      <c r="N2033" t="s">
        <v>16928</v>
      </c>
      <c r="O2033" t="s">
        <v>24421</v>
      </c>
      <c r="P2033" t="s">
        <v>24422</v>
      </c>
      <c r="Q2033" t="s">
        <v>24423</v>
      </c>
      <c r="R2033" t="s">
        <v>24424</v>
      </c>
      <c r="S2033" t="s">
        <v>24425</v>
      </c>
      <c r="T2033" t="s">
        <v>19840</v>
      </c>
      <c r="U2033" t="s">
        <v>24426</v>
      </c>
      <c r="V2033" t="s">
        <v>10</v>
      </c>
      <c r="W2033" t="s">
        <v>53</v>
      </c>
      <c r="X2033" t="s">
        <v>644</v>
      </c>
      <c r="Y2033" t="s">
        <v>509</v>
      </c>
      <c r="Z2033" t="s">
        <v>645</v>
      </c>
    </row>
    <row r="2034" spans="1:26" hidden="1" x14ac:dyDescent="0.35">
      <c r="A2034">
        <v>351429923</v>
      </c>
      <c r="B2034" s="19">
        <v>45473</v>
      </c>
      <c r="C2034">
        <v>150602000</v>
      </c>
      <c r="D2034">
        <v>150602000</v>
      </c>
      <c r="E2034">
        <v>110860000</v>
      </c>
      <c r="F2034">
        <v>7541000</v>
      </c>
      <c r="G2034">
        <v>5051000</v>
      </c>
      <c r="H2034" t="s">
        <v>24427</v>
      </c>
      <c r="I2034" t="s">
        <v>24428</v>
      </c>
      <c r="J2034" t="s">
        <v>24429</v>
      </c>
      <c r="K2034" t="s">
        <v>24430</v>
      </c>
      <c r="L2034" t="s">
        <v>24431</v>
      </c>
      <c r="M2034" t="s">
        <v>49</v>
      </c>
      <c r="N2034" t="s">
        <v>23510</v>
      </c>
      <c r="O2034" t="s">
        <v>24432</v>
      </c>
      <c r="P2034" t="s">
        <v>24433</v>
      </c>
      <c r="Q2034" t="s">
        <v>22625</v>
      </c>
      <c r="R2034" t="s">
        <v>24434</v>
      </c>
      <c r="S2034" t="s">
        <v>24435</v>
      </c>
      <c r="T2034" t="s">
        <v>24436</v>
      </c>
      <c r="U2034" t="s">
        <v>24437</v>
      </c>
      <c r="V2034" t="s">
        <v>6692</v>
      </c>
      <c r="W2034" t="s">
        <v>53</v>
      </c>
      <c r="X2034" t="s">
        <v>1822</v>
      </c>
      <c r="Y2034" t="s">
        <v>1803</v>
      </c>
      <c r="Z2034" t="s">
        <v>1804</v>
      </c>
    </row>
    <row r="2035" spans="1:26" hidden="1" x14ac:dyDescent="0.35">
      <c r="A2035">
        <v>388680670</v>
      </c>
      <c r="B2035" s="19">
        <v>44196</v>
      </c>
      <c r="C2035">
        <v>35914002</v>
      </c>
      <c r="D2035">
        <v>14668277</v>
      </c>
      <c r="E2035">
        <v>2123927</v>
      </c>
      <c r="F2035">
        <v>1199425</v>
      </c>
      <c r="G2035">
        <v>851999</v>
      </c>
      <c r="H2035" t="s">
        <v>24438</v>
      </c>
      <c r="I2035" t="s">
        <v>24439</v>
      </c>
      <c r="J2035" t="s">
        <v>24440</v>
      </c>
      <c r="K2035" t="s">
        <v>24441</v>
      </c>
      <c r="L2035" t="s">
        <v>24442</v>
      </c>
      <c r="M2035" t="s">
        <v>24443</v>
      </c>
      <c r="N2035" t="s">
        <v>24444</v>
      </c>
      <c r="O2035" t="s">
        <v>24445</v>
      </c>
      <c r="P2035" t="s">
        <v>24446</v>
      </c>
      <c r="Q2035" t="s">
        <v>24447</v>
      </c>
      <c r="R2035" t="s">
        <v>24448</v>
      </c>
      <c r="S2035" t="s">
        <v>24449</v>
      </c>
      <c r="T2035" t="s">
        <v>24450</v>
      </c>
      <c r="U2035" t="s">
        <v>24451</v>
      </c>
      <c r="V2035" t="s">
        <v>10</v>
      </c>
      <c r="W2035" t="s">
        <v>53</v>
      </c>
      <c r="X2035" t="s">
        <v>663</v>
      </c>
      <c r="Y2035" t="s">
        <v>509</v>
      </c>
      <c r="Z2035" t="s">
        <v>645</v>
      </c>
    </row>
    <row r="2036" spans="1:26" hidden="1" x14ac:dyDescent="0.35">
      <c r="A2036">
        <v>435580477</v>
      </c>
      <c r="B2036" s="19">
        <v>44196</v>
      </c>
      <c r="C2036">
        <v>51606170</v>
      </c>
      <c r="D2036">
        <v>28018053</v>
      </c>
      <c r="E2036">
        <v>3755458</v>
      </c>
      <c r="F2036">
        <v>278580</v>
      </c>
      <c r="G2036">
        <v>357814</v>
      </c>
      <c r="H2036" t="s">
        <v>24452</v>
      </c>
      <c r="I2036" t="s">
        <v>24453</v>
      </c>
      <c r="J2036" t="s">
        <v>24454</v>
      </c>
      <c r="K2036" t="s">
        <v>24455</v>
      </c>
      <c r="L2036" t="s">
        <v>24456</v>
      </c>
      <c r="M2036" t="s">
        <v>5714</v>
      </c>
      <c r="N2036" t="s">
        <v>12336</v>
      </c>
      <c r="O2036" t="s">
        <v>24457</v>
      </c>
      <c r="P2036" t="s">
        <v>21397</v>
      </c>
      <c r="Q2036" t="s">
        <v>24458</v>
      </c>
      <c r="R2036" t="s">
        <v>24459</v>
      </c>
      <c r="S2036" t="s">
        <v>24460</v>
      </c>
      <c r="T2036" t="s">
        <v>24461</v>
      </c>
      <c r="U2036" t="s">
        <v>24462</v>
      </c>
      <c r="V2036" t="s">
        <v>10</v>
      </c>
      <c r="W2036" t="s">
        <v>53</v>
      </c>
      <c r="X2036" t="s">
        <v>990</v>
      </c>
      <c r="Y2036" t="s">
        <v>771</v>
      </c>
      <c r="Z2036" t="s">
        <v>960</v>
      </c>
    </row>
    <row r="2037" spans="1:26" hidden="1" x14ac:dyDescent="0.35">
      <c r="A2037">
        <v>435580477</v>
      </c>
      <c r="B2037" s="19">
        <v>45657</v>
      </c>
      <c r="C2037">
        <v>63378220</v>
      </c>
      <c r="D2037">
        <v>35303057</v>
      </c>
      <c r="E2037">
        <v>6460359</v>
      </c>
      <c r="F2037">
        <v>2964624</v>
      </c>
      <c r="G2037">
        <v>-2613469</v>
      </c>
      <c r="H2037" t="s">
        <v>24463</v>
      </c>
      <c r="I2037" t="s">
        <v>24464</v>
      </c>
      <c r="J2037" t="s">
        <v>2737</v>
      </c>
      <c r="K2037" t="s">
        <v>24465</v>
      </c>
      <c r="L2037" t="s">
        <v>24466</v>
      </c>
      <c r="M2037" t="s">
        <v>24467</v>
      </c>
      <c r="N2037" t="s">
        <v>24468</v>
      </c>
      <c r="O2037" t="s">
        <v>7898</v>
      </c>
      <c r="P2037" t="s">
        <v>11011</v>
      </c>
      <c r="Q2037" t="s">
        <v>24469</v>
      </c>
      <c r="R2037" t="s">
        <v>24470</v>
      </c>
      <c r="S2037" t="s">
        <v>24471</v>
      </c>
      <c r="T2037" t="s">
        <v>24472</v>
      </c>
      <c r="U2037" t="s">
        <v>24473</v>
      </c>
      <c r="V2037" t="s">
        <v>10</v>
      </c>
      <c r="W2037" t="s">
        <v>53</v>
      </c>
      <c r="X2037" t="s">
        <v>990</v>
      </c>
      <c r="Y2037" t="s">
        <v>771</v>
      </c>
      <c r="Z2037" t="s">
        <v>960</v>
      </c>
    </row>
    <row r="2038" spans="1:26" hidden="1" x14ac:dyDescent="0.35">
      <c r="A2038">
        <v>325820108</v>
      </c>
      <c r="B2038" s="19">
        <v>43100</v>
      </c>
      <c r="C2038">
        <v>69778358</v>
      </c>
      <c r="D2038">
        <v>6094139</v>
      </c>
      <c r="E2038">
        <v>-4891561</v>
      </c>
      <c r="F2038">
        <v>-6053302</v>
      </c>
      <c r="G2038">
        <v>-4489096</v>
      </c>
      <c r="H2038" t="s">
        <v>24474</v>
      </c>
      <c r="I2038" t="s">
        <v>24475</v>
      </c>
      <c r="J2038" t="s">
        <v>24476</v>
      </c>
      <c r="K2038" t="s">
        <v>24477</v>
      </c>
      <c r="L2038" t="s">
        <v>24478</v>
      </c>
      <c r="M2038" t="s">
        <v>24479</v>
      </c>
      <c r="N2038" t="s">
        <v>24480</v>
      </c>
      <c r="O2038" t="s">
        <v>24481</v>
      </c>
      <c r="P2038" t="s">
        <v>24482</v>
      </c>
      <c r="Q2038" t="s">
        <v>24483</v>
      </c>
      <c r="R2038" t="s">
        <v>24484</v>
      </c>
      <c r="S2038" t="s">
        <v>49</v>
      </c>
      <c r="T2038" t="s">
        <v>24485</v>
      </c>
      <c r="U2038" t="s">
        <v>21312</v>
      </c>
      <c r="V2038" t="s">
        <v>10</v>
      </c>
      <c r="W2038" t="s">
        <v>53</v>
      </c>
      <c r="X2038" t="s">
        <v>1218</v>
      </c>
      <c r="Y2038" t="s">
        <v>1125</v>
      </c>
      <c r="Z2038" t="s">
        <v>1174</v>
      </c>
    </row>
    <row r="2039" spans="1:26" hidden="1" x14ac:dyDescent="0.35">
      <c r="A2039">
        <v>325820108</v>
      </c>
      <c r="B2039" s="19">
        <v>45291</v>
      </c>
      <c r="C2039">
        <v>84963783</v>
      </c>
      <c r="D2039">
        <v>7645934</v>
      </c>
      <c r="E2039">
        <v>-7504632</v>
      </c>
      <c r="F2039">
        <v>-8271856</v>
      </c>
      <c r="G2039">
        <v>-5485360</v>
      </c>
      <c r="H2039" t="s">
        <v>24486</v>
      </c>
      <c r="I2039" t="s">
        <v>24487</v>
      </c>
      <c r="J2039" t="s">
        <v>24488</v>
      </c>
      <c r="K2039" t="s">
        <v>24489</v>
      </c>
      <c r="L2039" t="s">
        <v>24490</v>
      </c>
      <c r="M2039" t="s">
        <v>24491</v>
      </c>
      <c r="N2039" t="s">
        <v>24492</v>
      </c>
      <c r="O2039" t="s">
        <v>24493</v>
      </c>
      <c r="P2039" t="s">
        <v>24494</v>
      </c>
      <c r="Q2039" t="s">
        <v>24495</v>
      </c>
      <c r="R2039" t="s">
        <v>24496</v>
      </c>
      <c r="S2039" t="s">
        <v>49</v>
      </c>
      <c r="T2039" t="s">
        <v>24497</v>
      </c>
      <c r="U2039" t="s">
        <v>24498</v>
      </c>
      <c r="V2039" t="s">
        <v>10</v>
      </c>
      <c r="W2039" t="s">
        <v>53</v>
      </c>
      <c r="X2039" t="s">
        <v>1218</v>
      </c>
      <c r="Y2039" t="s">
        <v>1125</v>
      </c>
      <c r="Z2039" t="s">
        <v>1174</v>
      </c>
    </row>
    <row r="2040" spans="1:26" hidden="1" x14ac:dyDescent="0.35">
      <c r="A2040">
        <v>437507650</v>
      </c>
      <c r="B2040" s="19">
        <v>43100</v>
      </c>
      <c r="C2040">
        <v>83270597</v>
      </c>
      <c r="D2040">
        <v>42220412</v>
      </c>
      <c r="E2040">
        <v>636150</v>
      </c>
      <c r="F2040">
        <v>-1963923</v>
      </c>
      <c r="G2040">
        <v>-4722103</v>
      </c>
      <c r="H2040" t="s">
        <v>6324</v>
      </c>
      <c r="I2040" t="s">
        <v>24499</v>
      </c>
      <c r="J2040" t="s">
        <v>20280</v>
      </c>
      <c r="K2040" t="s">
        <v>24500</v>
      </c>
      <c r="L2040" t="s">
        <v>24501</v>
      </c>
      <c r="M2040" t="s">
        <v>24502</v>
      </c>
      <c r="N2040" t="s">
        <v>24503</v>
      </c>
      <c r="O2040" t="s">
        <v>24504</v>
      </c>
      <c r="P2040" t="s">
        <v>22744</v>
      </c>
      <c r="Q2040" t="s">
        <v>24505</v>
      </c>
      <c r="R2040" t="s">
        <v>24506</v>
      </c>
      <c r="S2040" t="s">
        <v>24507</v>
      </c>
      <c r="T2040" t="s">
        <v>10075</v>
      </c>
      <c r="U2040" t="s">
        <v>24508</v>
      </c>
      <c r="V2040" t="s">
        <v>10</v>
      </c>
      <c r="W2040" t="s">
        <v>53</v>
      </c>
      <c r="X2040" t="s">
        <v>657</v>
      </c>
      <c r="Y2040" t="s">
        <v>509</v>
      </c>
      <c r="Z2040" t="s">
        <v>645</v>
      </c>
    </row>
    <row r="2041" spans="1:26" hidden="1" x14ac:dyDescent="0.35">
      <c r="A2041">
        <v>344582812</v>
      </c>
      <c r="B2041" s="19">
        <v>43951</v>
      </c>
      <c r="C2041">
        <v>21543827</v>
      </c>
      <c r="D2041">
        <v>11075840</v>
      </c>
      <c r="E2041">
        <v>1783551</v>
      </c>
      <c r="F2041">
        <v>2056187</v>
      </c>
      <c r="G2041">
        <v>1346035</v>
      </c>
      <c r="H2041" t="s">
        <v>24509</v>
      </c>
      <c r="I2041" t="s">
        <v>24510</v>
      </c>
      <c r="J2041" t="s">
        <v>24511</v>
      </c>
      <c r="K2041" t="s">
        <v>24512</v>
      </c>
      <c r="L2041" t="s">
        <v>24513</v>
      </c>
      <c r="M2041" t="s">
        <v>4195</v>
      </c>
      <c r="N2041" t="s">
        <v>24514</v>
      </c>
      <c r="O2041" t="s">
        <v>22546</v>
      </c>
      <c r="P2041" t="s">
        <v>20380</v>
      </c>
      <c r="Q2041" t="s">
        <v>24515</v>
      </c>
      <c r="R2041" t="s">
        <v>24516</v>
      </c>
      <c r="S2041" t="s">
        <v>24517</v>
      </c>
      <c r="T2041" t="s">
        <v>4504</v>
      </c>
      <c r="U2041" t="s">
        <v>24518</v>
      </c>
      <c r="V2041" t="s">
        <v>10</v>
      </c>
      <c r="W2041" t="s">
        <v>53</v>
      </c>
      <c r="X2041" t="s">
        <v>1104</v>
      </c>
      <c r="Y2041" t="s">
        <v>1001</v>
      </c>
      <c r="Z2041" t="s">
        <v>1052</v>
      </c>
    </row>
    <row r="2042" spans="1:26" hidden="1" x14ac:dyDescent="0.35">
      <c r="A2042">
        <v>775591563</v>
      </c>
      <c r="B2042" s="19">
        <v>43465</v>
      </c>
      <c r="C2042">
        <v>794861722</v>
      </c>
      <c r="D2042">
        <v>208692099</v>
      </c>
      <c r="E2042">
        <v>8521824</v>
      </c>
      <c r="F2042">
        <v>3504152</v>
      </c>
      <c r="G2042">
        <v>14012212</v>
      </c>
      <c r="H2042" t="s">
        <v>24519</v>
      </c>
      <c r="I2042" t="s">
        <v>24520</v>
      </c>
      <c r="J2042" t="s">
        <v>7536</v>
      </c>
      <c r="K2042" t="s">
        <v>24521</v>
      </c>
      <c r="L2042" t="s">
        <v>4018</v>
      </c>
      <c r="M2042" t="s">
        <v>24522</v>
      </c>
      <c r="N2042" t="s">
        <v>14806</v>
      </c>
      <c r="O2042" t="s">
        <v>24523</v>
      </c>
      <c r="P2042" t="s">
        <v>24524</v>
      </c>
      <c r="Q2042" t="s">
        <v>24525</v>
      </c>
      <c r="R2042" t="s">
        <v>24526</v>
      </c>
      <c r="S2042" t="s">
        <v>24527</v>
      </c>
      <c r="T2042" t="s">
        <v>18332</v>
      </c>
      <c r="U2042" t="s">
        <v>24528</v>
      </c>
      <c r="V2042" t="s">
        <v>10</v>
      </c>
      <c r="W2042" t="s">
        <v>53</v>
      </c>
      <c r="X2042" t="s">
        <v>1570</v>
      </c>
      <c r="Y2042" t="s">
        <v>1484</v>
      </c>
      <c r="Z2042" t="s">
        <v>1566</v>
      </c>
    </row>
    <row r="2043" spans="1:26" hidden="1" x14ac:dyDescent="0.35">
      <c r="A2043">
        <v>775594054</v>
      </c>
      <c r="B2043" s="19">
        <v>43100</v>
      </c>
      <c r="C2043">
        <v>50763468</v>
      </c>
      <c r="D2043">
        <v>13398064</v>
      </c>
      <c r="E2043">
        <v>2782825</v>
      </c>
      <c r="F2043">
        <v>409689</v>
      </c>
      <c r="G2043">
        <v>237123</v>
      </c>
      <c r="H2043" t="s">
        <v>10168</v>
      </c>
      <c r="I2043" t="s">
        <v>24529</v>
      </c>
      <c r="J2043" t="s">
        <v>24530</v>
      </c>
      <c r="K2043" t="s">
        <v>24531</v>
      </c>
      <c r="L2043" t="s">
        <v>24532</v>
      </c>
      <c r="M2043" t="s">
        <v>7540</v>
      </c>
      <c r="N2043" t="s">
        <v>14788</v>
      </c>
      <c r="O2043" t="s">
        <v>9858</v>
      </c>
      <c r="P2043" t="s">
        <v>24533</v>
      </c>
      <c r="Q2043" t="s">
        <v>22801</v>
      </c>
      <c r="R2043" t="s">
        <v>24534</v>
      </c>
      <c r="S2043" t="s">
        <v>24535</v>
      </c>
      <c r="T2043" t="s">
        <v>24536</v>
      </c>
      <c r="U2043" t="s">
        <v>24537</v>
      </c>
      <c r="V2043" t="s">
        <v>10</v>
      </c>
      <c r="W2043" t="s">
        <v>53</v>
      </c>
      <c r="X2043" t="s">
        <v>1384</v>
      </c>
      <c r="Y2043" t="s">
        <v>1125</v>
      </c>
      <c r="Z2043" t="s">
        <v>1326</v>
      </c>
    </row>
    <row r="2044" spans="1:26" hidden="1" x14ac:dyDescent="0.35">
      <c r="A2044">
        <v>775594054</v>
      </c>
      <c r="B2044" s="19">
        <v>45291</v>
      </c>
      <c r="C2044">
        <v>68190592</v>
      </c>
      <c r="D2044">
        <v>17029108</v>
      </c>
      <c r="E2044">
        <v>3074605</v>
      </c>
      <c r="F2044">
        <v>605336</v>
      </c>
      <c r="G2044">
        <v>673402</v>
      </c>
      <c r="H2044" t="s">
        <v>12638</v>
      </c>
      <c r="I2044" t="s">
        <v>24538</v>
      </c>
      <c r="J2044" t="s">
        <v>24539</v>
      </c>
      <c r="K2044" t="s">
        <v>24540</v>
      </c>
      <c r="L2044" t="s">
        <v>4692</v>
      </c>
      <c r="M2044" t="s">
        <v>12014</v>
      </c>
      <c r="N2044" t="s">
        <v>24541</v>
      </c>
      <c r="O2044" t="s">
        <v>24542</v>
      </c>
      <c r="P2044" t="s">
        <v>10373</v>
      </c>
      <c r="Q2044" t="s">
        <v>11080</v>
      </c>
      <c r="R2044" t="s">
        <v>24543</v>
      </c>
      <c r="S2044" t="s">
        <v>24544</v>
      </c>
      <c r="T2044" t="s">
        <v>7366</v>
      </c>
      <c r="U2044" t="s">
        <v>24545</v>
      </c>
      <c r="V2044" t="s">
        <v>10</v>
      </c>
      <c r="W2044" t="s">
        <v>53</v>
      </c>
      <c r="X2044" t="s">
        <v>1384</v>
      </c>
      <c r="Y2044" t="s">
        <v>1125</v>
      </c>
      <c r="Z2044" t="s">
        <v>1326</v>
      </c>
    </row>
    <row r="2045" spans="1:26" hidden="1" x14ac:dyDescent="0.35">
      <c r="A2045">
        <v>329165344</v>
      </c>
      <c r="B2045" s="19">
        <v>43100</v>
      </c>
      <c r="C2045">
        <v>57361953</v>
      </c>
      <c r="D2045">
        <v>26096466</v>
      </c>
      <c r="E2045">
        <v>3403543</v>
      </c>
      <c r="F2045">
        <v>2415928</v>
      </c>
      <c r="G2045">
        <v>1284870</v>
      </c>
      <c r="H2045" t="s">
        <v>24546</v>
      </c>
      <c r="I2045" t="s">
        <v>24547</v>
      </c>
      <c r="J2045" t="s">
        <v>24548</v>
      </c>
      <c r="K2045" t="s">
        <v>24549</v>
      </c>
      <c r="L2045" t="s">
        <v>24550</v>
      </c>
      <c r="M2045" t="s">
        <v>9110</v>
      </c>
      <c r="N2045" t="s">
        <v>21409</v>
      </c>
      <c r="O2045" t="s">
        <v>24551</v>
      </c>
      <c r="P2045" t="s">
        <v>24552</v>
      </c>
      <c r="Q2045" t="s">
        <v>6376</v>
      </c>
      <c r="R2045" t="s">
        <v>24553</v>
      </c>
      <c r="S2045" t="s">
        <v>24554</v>
      </c>
      <c r="T2045" t="s">
        <v>24555</v>
      </c>
      <c r="U2045" t="s">
        <v>24556</v>
      </c>
      <c r="V2045" t="s">
        <v>10</v>
      </c>
      <c r="W2045" t="s">
        <v>53</v>
      </c>
      <c r="X2045" t="s">
        <v>835</v>
      </c>
      <c r="Y2045" t="s">
        <v>771</v>
      </c>
      <c r="Z2045" t="s">
        <v>799</v>
      </c>
    </row>
    <row r="2046" spans="1:26" hidden="1" x14ac:dyDescent="0.35">
      <c r="A2046">
        <v>675480081</v>
      </c>
      <c r="B2046" s="19">
        <v>44926</v>
      </c>
      <c r="C2046">
        <v>49359238</v>
      </c>
      <c r="D2046">
        <v>15102734</v>
      </c>
      <c r="E2046">
        <v>2419865</v>
      </c>
      <c r="F2046">
        <v>909564</v>
      </c>
      <c r="G2046">
        <v>264965</v>
      </c>
      <c r="H2046" t="s">
        <v>24557</v>
      </c>
      <c r="I2046" t="s">
        <v>24558</v>
      </c>
      <c r="J2046" t="s">
        <v>24559</v>
      </c>
      <c r="K2046" t="s">
        <v>6804</v>
      </c>
      <c r="L2046" t="s">
        <v>24560</v>
      </c>
      <c r="M2046" t="s">
        <v>24561</v>
      </c>
      <c r="N2046" t="s">
        <v>24562</v>
      </c>
      <c r="O2046" t="s">
        <v>21651</v>
      </c>
      <c r="P2046" t="s">
        <v>11795</v>
      </c>
      <c r="Q2046" t="s">
        <v>24563</v>
      </c>
      <c r="R2046" t="s">
        <v>24564</v>
      </c>
      <c r="S2046" t="s">
        <v>24565</v>
      </c>
      <c r="T2046" t="s">
        <v>24566</v>
      </c>
      <c r="U2046" t="s">
        <v>24567</v>
      </c>
      <c r="V2046" t="s">
        <v>10</v>
      </c>
      <c r="W2046" t="s">
        <v>53</v>
      </c>
      <c r="X2046" t="s">
        <v>843</v>
      </c>
      <c r="Y2046" t="s">
        <v>771</v>
      </c>
      <c r="Z2046" t="s">
        <v>799</v>
      </c>
    </row>
    <row r="2047" spans="1:26" hidden="1" x14ac:dyDescent="0.35">
      <c r="A2047">
        <v>678800749</v>
      </c>
      <c r="B2047" s="19">
        <v>44561</v>
      </c>
      <c r="C2047">
        <v>40810497</v>
      </c>
      <c r="D2047">
        <v>27919433</v>
      </c>
      <c r="E2047">
        <v>10766040</v>
      </c>
      <c r="F2047">
        <v>6903726</v>
      </c>
      <c r="G2047">
        <v>4634260</v>
      </c>
      <c r="H2047" t="s">
        <v>24568</v>
      </c>
      <c r="I2047" t="s">
        <v>24569</v>
      </c>
      <c r="J2047" t="s">
        <v>22608</v>
      </c>
      <c r="K2047" t="s">
        <v>24570</v>
      </c>
      <c r="L2047" t="s">
        <v>24571</v>
      </c>
      <c r="M2047" t="s">
        <v>24572</v>
      </c>
      <c r="N2047" t="s">
        <v>24573</v>
      </c>
      <c r="O2047" t="s">
        <v>3503</v>
      </c>
      <c r="P2047" t="s">
        <v>24574</v>
      </c>
      <c r="Q2047" t="s">
        <v>24575</v>
      </c>
      <c r="R2047" t="s">
        <v>24576</v>
      </c>
      <c r="S2047" t="s">
        <v>24577</v>
      </c>
      <c r="T2047" t="s">
        <v>12099</v>
      </c>
      <c r="U2047" t="s">
        <v>24578</v>
      </c>
      <c r="V2047" t="s">
        <v>10</v>
      </c>
      <c r="W2047" t="s">
        <v>53</v>
      </c>
      <c r="X2047" t="s">
        <v>870</v>
      </c>
      <c r="Y2047" t="s">
        <v>771</v>
      </c>
      <c r="Z2047" t="s">
        <v>864</v>
      </c>
    </row>
    <row r="2048" spans="1:26" hidden="1" x14ac:dyDescent="0.35">
      <c r="A2048">
        <v>399276088</v>
      </c>
      <c r="B2048" s="19">
        <v>44196</v>
      </c>
      <c r="C2048">
        <v>99736013</v>
      </c>
      <c r="D2048">
        <v>28330113</v>
      </c>
      <c r="E2048">
        <v>1124779</v>
      </c>
      <c r="F2048">
        <v>-393034</v>
      </c>
      <c r="G2048">
        <v>-1241026</v>
      </c>
      <c r="H2048" t="s">
        <v>24579</v>
      </c>
      <c r="I2048" t="s">
        <v>24580</v>
      </c>
      <c r="J2048" t="s">
        <v>24581</v>
      </c>
      <c r="K2048" t="s">
        <v>5279</v>
      </c>
      <c r="L2048" t="s">
        <v>24582</v>
      </c>
      <c r="M2048" t="s">
        <v>24583</v>
      </c>
      <c r="N2048" t="s">
        <v>4912</v>
      </c>
      <c r="O2048" t="s">
        <v>5390</v>
      </c>
      <c r="P2048" t="s">
        <v>15120</v>
      </c>
      <c r="Q2048" t="s">
        <v>24584</v>
      </c>
      <c r="R2048" t="s">
        <v>24585</v>
      </c>
      <c r="S2048" t="s">
        <v>24586</v>
      </c>
      <c r="T2048" t="s">
        <v>24587</v>
      </c>
      <c r="U2048" t="s">
        <v>24588</v>
      </c>
      <c r="V2048" t="s">
        <v>10</v>
      </c>
      <c r="W2048" t="s">
        <v>53</v>
      </c>
      <c r="X2048" t="s">
        <v>1772</v>
      </c>
      <c r="Y2048" t="s">
        <v>1766</v>
      </c>
      <c r="Z2048" t="s">
        <v>1766</v>
      </c>
    </row>
    <row r="2049" spans="1:26" hidden="1" x14ac:dyDescent="0.35">
      <c r="A2049">
        <v>435155981</v>
      </c>
      <c r="B2049" s="19">
        <v>43465</v>
      </c>
      <c r="C2049">
        <v>54982091</v>
      </c>
      <c r="D2049">
        <v>10730858</v>
      </c>
      <c r="E2049">
        <v>151433</v>
      </c>
      <c r="F2049">
        <v>150387</v>
      </c>
      <c r="G2049">
        <v>0</v>
      </c>
      <c r="H2049" t="s">
        <v>16269</v>
      </c>
      <c r="I2049" t="s">
        <v>24589</v>
      </c>
      <c r="J2049" t="s">
        <v>67</v>
      </c>
      <c r="K2049" t="s">
        <v>3472</v>
      </c>
      <c r="L2049" t="s">
        <v>24590</v>
      </c>
      <c r="M2049" t="s">
        <v>24591</v>
      </c>
      <c r="N2049" t="s">
        <v>44</v>
      </c>
      <c r="O2049" t="s">
        <v>24592</v>
      </c>
      <c r="P2049" t="s">
        <v>22147</v>
      </c>
      <c r="Q2049" t="s">
        <v>4990</v>
      </c>
      <c r="R2049" t="s">
        <v>24593</v>
      </c>
      <c r="S2049" t="s">
        <v>24594</v>
      </c>
      <c r="T2049" t="s">
        <v>24595</v>
      </c>
      <c r="U2049" t="s">
        <v>24596</v>
      </c>
      <c r="V2049" t="s">
        <v>10</v>
      </c>
      <c r="W2049" t="s">
        <v>53</v>
      </c>
      <c r="X2049" t="s">
        <v>1366</v>
      </c>
      <c r="Y2049" t="s">
        <v>1125</v>
      </c>
      <c r="Z2049" t="s">
        <v>1326</v>
      </c>
    </row>
    <row r="2050" spans="1:26" hidden="1" x14ac:dyDescent="0.35">
      <c r="A2050">
        <v>435155981</v>
      </c>
      <c r="B2050" s="19">
        <v>44926</v>
      </c>
      <c r="C2050">
        <v>47662594</v>
      </c>
      <c r="D2050">
        <v>10342729</v>
      </c>
      <c r="E2050">
        <v>-648101</v>
      </c>
      <c r="F2050">
        <v>-646432</v>
      </c>
      <c r="G2050">
        <v>0</v>
      </c>
      <c r="H2050" t="s">
        <v>11621</v>
      </c>
      <c r="I2050" t="s">
        <v>24597</v>
      </c>
      <c r="J2050" t="s">
        <v>67</v>
      </c>
      <c r="K2050" t="s">
        <v>24598</v>
      </c>
      <c r="L2050" t="s">
        <v>11316</v>
      </c>
      <c r="M2050" t="s">
        <v>24599</v>
      </c>
      <c r="N2050" t="s">
        <v>24600</v>
      </c>
      <c r="O2050" t="s">
        <v>16731</v>
      </c>
      <c r="P2050" t="s">
        <v>24601</v>
      </c>
      <c r="Q2050" t="s">
        <v>7057</v>
      </c>
      <c r="R2050" t="s">
        <v>11318</v>
      </c>
      <c r="S2050" t="s">
        <v>24132</v>
      </c>
      <c r="T2050" t="s">
        <v>24602</v>
      </c>
      <c r="U2050" t="s">
        <v>24603</v>
      </c>
      <c r="V2050" t="s">
        <v>10</v>
      </c>
      <c r="W2050" t="s">
        <v>53</v>
      </c>
      <c r="X2050" t="s">
        <v>1366</v>
      </c>
      <c r="Y2050" t="s">
        <v>1125</v>
      </c>
      <c r="Z2050" t="s">
        <v>1326</v>
      </c>
    </row>
    <row r="2051" spans="1:26" hidden="1" x14ac:dyDescent="0.35">
      <c r="A2051">
        <v>777335571</v>
      </c>
      <c r="B2051" s="19">
        <v>43646</v>
      </c>
      <c r="C2051">
        <v>33973697</v>
      </c>
      <c r="D2051">
        <v>11985711</v>
      </c>
      <c r="E2051">
        <v>934675</v>
      </c>
      <c r="F2051">
        <v>508632</v>
      </c>
      <c r="G2051">
        <v>239097</v>
      </c>
      <c r="H2051" t="s">
        <v>23127</v>
      </c>
      <c r="I2051" t="s">
        <v>24604</v>
      </c>
      <c r="J2051" t="s">
        <v>24605</v>
      </c>
      <c r="K2051" t="s">
        <v>24606</v>
      </c>
      <c r="L2051" t="s">
        <v>24607</v>
      </c>
      <c r="M2051" t="s">
        <v>24608</v>
      </c>
      <c r="N2051" t="s">
        <v>24609</v>
      </c>
      <c r="O2051" t="s">
        <v>12467</v>
      </c>
      <c r="P2051" t="s">
        <v>24610</v>
      </c>
      <c r="Q2051" t="s">
        <v>8712</v>
      </c>
      <c r="R2051" t="s">
        <v>24611</v>
      </c>
      <c r="S2051" t="s">
        <v>24612</v>
      </c>
      <c r="T2051" t="s">
        <v>24613</v>
      </c>
      <c r="U2051" t="s">
        <v>24614</v>
      </c>
      <c r="V2051" t="s">
        <v>10</v>
      </c>
      <c r="W2051" t="s">
        <v>53</v>
      </c>
      <c r="X2051" t="s">
        <v>1739</v>
      </c>
      <c r="Y2051" t="s">
        <v>1484</v>
      </c>
      <c r="Z2051" t="s">
        <v>1677</v>
      </c>
    </row>
    <row r="2052" spans="1:26" hidden="1" x14ac:dyDescent="0.35">
      <c r="A2052">
        <v>787280155</v>
      </c>
      <c r="B2052" s="19">
        <v>42916</v>
      </c>
      <c r="C2052">
        <v>50680466</v>
      </c>
      <c r="D2052">
        <v>22140776</v>
      </c>
      <c r="E2052">
        <v>1613484</v>
      </c>
      <c r="F2052">
        <v>-380496</v>
      </c>
      <c r="G2052">
        <v>-951022</v>
      </c>
      <c r="H2052" t="s">
        <v>6493</v>
      </c>
      <c r="I2052" t="s">
        <v>6741</v>
      </c>
      <c r="J2052" t="s">
        <v>24615</v>
      </c>
      <c r="K2052" t="s">
        <v>24616</v>
      </c>
      <c r="L2052" t="s">
        <v>24617</v>
      </c>
      <c r="M2052" t="s">
        <v>24618</v>
      </c>
      <c r="N2052" t="s">
        <v>13622</v>
      </c>
      <c r="O2052" t="s">
        <v>49</v>
      </c>
      <c r="P2052" t="s">
        <v>24619</v>
      </c>
      <c r="Q2052" t="s">
        <v>23132</v>
      </c>
      <c r="R2052" t="s">
        <v>24620</v>
      </c>
      <c r="S2052" t="s">
        <v>24621</v>
      </c>
      <c r="T2052" t="s">
        <v>24622</v>
      </c>
      <c r="U2052" t="s">
        <v>24623</v>
      </c>
      <c r="V2052" t="s">
        <v>10</v>
      </c>
      <c r="W2052" t="s">
        <v>53</v>
      </c>
      <c r="X2052" t="s">
        <v>1098</v>
      </c>
      <c r="Y2052" t="s">
        <v>1001</v>
      </c>
      <c r="Z2052" t="s">
        <v>1052</v>
      </c>
    </row>
    <row r="2053" spans="1:26" hidden="1" x14ac:dyDescent="0.35">
      <c r="A2053">
        <v>399319201</v>
      </c>
      <c r="B2053" s="19">
        <v>43100</v>
      </c>
      <c r="C2053">
        <v>115007283</v>
      </c>
      <c r="D2053">
        <v>26046385</v>
      </c>
      <c r="E2053">
        <v>5492772</v>
      </c>
      <c r="F2053">
        <v>5492852</v>
      </c>
      <c r="G2053">
        <v>5613558</v>
      </c>
      <c r="H2053" t="s">
        <v>49</v>
      </c>
      <c r="I2053" t="s">
        <v>24624</v>
      </c>
      <c r="J2053" t="s">
        <v>67</v>
      </c>
      <c r="K2053" t="s">
        <v>386</v>
      </c>
      <c r="L2053" t="s">
        <v>10759</v>
      </c>
      <c r="M2053" t="s">
        <v>49</v>
      </c>
      <c r="N2053" t="s">
        <v>49</v>
      </c>
      <c r="O2053" t="s">
        <v>49</v>
      </c>
      <c r="P2053" t="s">
        <v>335</v>
      </c>
      <c r="Q2053" t="s">
        <v>386</v>
      </c>
      <c r="R2053" t="s">
        <v>24625</v>
      </c>
      <c r="S2053" t="s">
        <v>24626</v>
      </c>
      <c r="T2053" t="s">
        <v>24627</v>
      </c>
      <c r="U2053" t="s">
        <v>6420</v>
      </c>
      <c r="V2053" t="s">
        <v>10</v>
      </c>
      <c r="W2053" t="s">
        <v>53</v>
      </c>
      <c r="X2053" t="s">
        <v>1354</v>
      </c>
      <c r="Y2053" t="s">
        <v>1125</v>
      </c>
      <c r="Z2053" t="s">
        <v>1326</v>
      </c>
    </row>
    <row r="2054" spans="1:26" hidden="1" x14ac:dyDescent="0.35">
      <c r="A2054">
        <v>399319201</v>
      </c>
      <c r="B2054" s="19">
        <v>44196</v>
      </c>
      <c r="C2054">
        <v>120745339</v>
      </c>
      <c r="D2054">
        <v>28125988</v>
      </c>
      <c r="E2054">
        <v>5862484</v>
      </c>
      <c r="F2054">
        <v>5872647</v>
      </c>
      <c r="G2054">
        <v>0</v>
      </c>
      <c r="H2054" t="s">
        <v>49</v>
      </c>
      <c r="I2054" t="s">
        <v>24628</v>
      </c>
      <c r="J2054" t="s">
        <v>67</v>
      </c>
      <c r="K2054" t="s">
        <v>19631</v>
      </c>
      <c r="L2054" t="s">
        <v>24629</v>
      </c>
      <c r="M2054" t="s">
        <v>49</v>
      </c>
      <c r="N2054" t="s">
        <v>10633</v>
      </c>
      <c r="O2054" t="s">
        <v>49</v>
      </c>
      <c r="P2054" t="s">
        <v>15873</v>
      </c>
      <c r="Q2054" t="s">
        <v>24630</v>
      </c>
      <c r="R2054" t="s">
        <v>18515</v>
      </c>
      <c r="S2054" t="s">
        <v>24631</v>
      </c>
      <c r="T2054" t="s">
        <v>24632</v>
      </c>
      <c r="U2054" t="s">
        <v>24633</v>
      </c>
      <c r="V2054" t="s">
        <v>10</v>
      </c>
      <c r="W2054" t="s">
        <v>53</v>
      </c>
      <c r="X2054" t="s">
        <v>1354</v>
      </c>
      <c r="Y2054" t="s">
        <v>1125</v>
      </c>
      <c r="Z2054" t="s">
        <v>1326</v>
      </c>
    </row>
    <row r="2055" spans="1:26" hidden="1" x14ac:dyDescent="0.35">
      <c r="A2055">
        <v>788182954</v>
      </c>
      <c r="B2055" s="19">
        <v>44377</v>
      </c>
      <c r="C2055">
        <v>153959371</v>
      </c>
      <c r="D2055">
        <v>55772147</v>
      </c>
      <c r="E2055">
        <v>4133523</v>
      </c>
      <c r="F2055">
        <v>3179752</v>
      </c>
      <c r="G2055">
        <v>2525388</v>
      </c>
      <c r="H2055" t="s">
        <v>24634</v>
      </c>
      <c r="I2055" t="s">
        <v>24635</v>
      </c>
      <c r="J2055" t="s">
        <v>13486</v>
      </c>
      <c r="K2055" t="s">
        <v>21307</v>
      </c>
      <c r="L2055" t="s">
        <v>7084</v>
      </c>
      <c r="M2055" t="s">
        <v>24636</v>
      </c>
      <c r="N2055" t="s">
        <v>24637</v>
      </c>
      <c r="O2055" t="s">
        <v>9004</v>
      </c>
      <c r="P2055" t="s">
        <v>14815</v>
      </c>
      <c r="Q2055" t="s">
        <v>14377</v>
      </c>
      <c r="R2055" t="s">
        <v>24638</v>
      </c>
      <c r="S2055" t="s">
        <v>24639</v>
      </c>
      <c r="T2055" t="s">
        <v>17614</v>
      </c>
      <c r="U2055" t="s">
        <v>24640</v>
      </c>
      <c r="V2055" t="s">
        <v>10</v>
      </c>
      <c r="W2055" t="s">
        <v>53</v>
      </c>
      <c r="X2055" t="s">
        <v>1499</v>
      </c>
      <c r="Y2055" t="s">
        <v>1484</v>
      </c>
      <c r="Z2055" t="s">
        <v>1485</v>
      </c>
    </row>
    <row r="2056" spans="1:26" hidden="1" x14ac:dyDescent="0.35">
      <c r="A2056">
        <v>399332444</v>
      </c>
      <c r="B2056" s="19">
        <v>42735</v>
      </c>
      <c r="C2056">
        <v>111846353</v>
      </c>
      <c r="D2056">
        <v>29287789</v>
      </c>
      <c r="E2056">
        <v>2636171</v>
      </c>
      <c r="F2056">
        <v>2654899</v>
      </c>
      <c r="G2056">
        <v>0</v>
      </c>
      <c r="H2056" t="s">
        <v>24641</v>
      </c>
      <c r="I2056" t="s">
        <v>24642</v>
      </c>
      <c r="J2056" t="s">
        <v>67</v>
      </c>
      <c r="K2056" t="s">
        <v>420</v>
      </c>
      <c r="L2056" t="s">
        <v>24643</v>
      </c>
      <c r="M2056" t="s">
        <v>24644</v>
      </c>
      <c r="N2056" t="s">
        <v>2080</v>
      </c>
      <c r="O2056" t="s">
        <v>24645</v>
      </c>
      <c r="P2056" t="s">
        <v>18474</v>
      </c>
      <c r="Q2056" t="s">
        <v>3827</v>
      </c>
      <c r="R2056" t="s">
        <v>24646</v>
      </c>
      <c r="S2056" t="s">
        <v>24647</v>
      </c>
      <c r="T2056" t="s">
        <v>16933</v>
      </c>
      <c r="U2056" t="s">
        <v>2164</v>
      </c>
      <c r="V2056" t="s">
        <v>10</v>
      </c>
      <c r="W2056" t="s">
        <v>53</v>
      </c>
      <c r="X2056" t="s">
        <v>1214</v>
      </c>
      <c r="Y2056" t="s">
        <v>1125</v>
      </c>
      <c r="Z2056" t="s">
        <v>1174</v>
      </c>
    </row>
    <row r="2057" spans="1:26" hidden="1" x14ac:dyDescent="0.35">
      <c r="A2057">
        <v>399332444</v>
      </c>
      <c r="B2057" s="19">
        <v>43465</v>
      </c>
      <c r="C2057">
        <v>120181744</v>
      </c>
      <c r="D2057">
        <v>30437542</v>
      </c>
      <c r="E2057">
        <v>2238849</v>
      </c>
      <c r="F2057">
        <v>2283439</v>
      </c>
      <c r="G2057">
        <v>0</v>
      </c>
      <c r="H2057" t="s">
        <v>49</v>
      </c>
      <c r="I2057" t="s">
        <v>10435</v>
      </c>
      <c r="J2057" t="s">
        <v>67</v>
      </c>
      <c r="K2057" t="s">
        <v>3822</v>
      </c>
      <c r="L2057" t="s">
        <v>24648</v>
      </c>
      <c r="M2057" t="s">
        <v>24649</v>
      </c>
      <c r="N2057" t="s">
        <v>4182</v>
      </c>
      <c r="O2057" t="s">
        <v>49</v>
      </c>
      <c r="P2057" t="s">
        <v>21377</v>
      </c>
      <c r="Q2057" t="s">
        <v>18148</v>
      </c>
      <c r="R2057" t="s">
        <v>24650</v>
      </c>
      <c r="S2057" t="s">
        <v>24651</v>
      </c>
      <c r="T2057" t="s">
        <v>16215</v>
      </c>
      <c r="U2057" t="s">
        <v>24652</v>
      </c>
      <c r="V2057" t="s">
        <v>10</v>
      </c>
      <c r="W2057" t="s">
        <v>53</v>
      </c>
      <c r="X2057" t="s">
        <v>1214</v>
      </c>
      <c r="Y2057" t="s">
        <v>1125</v>
      </c>
      <c r="Z2057" t="s">
        <v>1174</v>
      </c>
    </row>
    <row r="2058" spans="1:26" hidden="1" x14ac:dyDescent="0.35">
      <c r="A2058">
        <v>399332618</v>
      </c>
      <c r="B2058" s="19">
        <v>43100</v>
      </c>
      <c r="C2058">
        <v>74238938</v>
      </c>
      <c r="D2058">
        <v>18992361</v>
      </c>
      <c r="E2058">
        <v>1175561</v>
      </c>
      <c r="F2058">
        <v>1125382</v>
      </c>
      <c r="G2058">
        <v>0</v>
      </c>
      <c r="H2058" t="s">
        <v>24653</v>
      </c>
      <c r="I2058" t="s">
        <v>24654</v>
      </c>
      <c r="J2058" t="s">
        <v>67</v>
      </c>
      <c r="K2058" t="s">
        <v>4546</v>
      </c>
      <c r="L2058" t="s">
        <v>6130</v>
      </c>
      <c r="M2058" t="s">
        <v>24655</v>
      </c>
      <c r="N2058" t="s">
        <v>3339</v>
      </c>
      <c r="O2058" t="s">
        <v>200</v>
      </c>
      <c r="P2058" t="s">
        <v>24656</v>
      </c>
      <c r="Q2058" t="s">
        <v>21550</v>
      </c>
      <c r="R2058" t="s">
        <v>5977</v>
      </c>
      <c r="S2058" t="s">
        <v>24657</v>
      </c>
      <c r="T2058" t="s">
        <v>24658</v>
      </c>
      <c r="U2058" t="s">
        <v>24659</v>
      </c>
      <c r="V2058" t="s">
        <v>10</v>
      </c>
      <c r="W2058" t="s">
        <v>53</v>
      </c>
      <c r="X2058" t="s">
        <v>1292</v>
      </c>
      <c r="Y2058" t="s">
        <v>1125</v>
      </c>
      <c r="Z2058" t="s">
        <v>1174</v>
      </c>
    </row>
    <row r="2059" spans="1:26" hidden="1" x14ac:dyDescent="0.35">
      <c r="A2059">
        <v>454200064</v>
      </c>
      <c r="B2059" s="19">
        <v>42735</v>
      </c>
      <c r="C2059">
        <v>135936288</v>
      </c>
      <c r="D2059">
        <v>71185318</v>
      </c>
      <c r="E2059">
        <v>6729878</v>
      </c>
      <c r="F2059">
        <v>9443742</v>
      </c>
      <c r="G2059">
        <v>5958195</v>
      </c>
      <c r="H2059" t="s">
        <v>24660</v>
      </c>
      <c r="I2059" t="s">
        <v>24661</v>
      </c>
      <c r="J2059" t="s">
        <v>24662</v>
      </c>
      <c r="K2059" t="s">
        <v>24663</v>
      </c>
      <c r="L2059" t="s">
        <v>24664</v>
      </c>
      <c r="M2059" t="s">
        <v>24665</v>
      </c>
      <c r="N2059" t="s">
        <v>6382</v>
      </c>
      <c r="O2059" t="s">
        <v>24666</v>
      </c>
      <c r="P2059" t="s">
        <v>23894</v>
      </c>
      <c r="Q2059" t="s">
        <v>24667</v>
      </c>
      <c r="R2059" t="s">
        <v>24668</v>
      </c>
      <c r="S2059" t="s">
        <v>2812</v>
      </c>
      <c r="T2059" t="s">
        <v>24669</v>
      </c>
      <c r="U2059" t="s">
        <v>24670</v>
      </c>
      <c r="V2059" t="s">
        <v>10</v>
      </c>
      <c r="W2059" t="s">
        <v>53</v>
      </c>
      <c r="X2059" t="s">
        <v>934</v>
      </c>
      <c r="Y2059" t="s">
        <v>771</v>
      </c>
      <c r="Z2059" t="s">
        <v>881</v>
      </c>
    </row>
    <row r="2060" spans="1:26" hidden="1" x14ac:dyDescent="0.35">
      <c r="A2060">
        <v>435297841</v>
      </c>
      <c r="B2060" s="19">
        <v>42369</v>
      </c>
      <c r="C2060">
        <v>80309459</v>
      </c>
      <c r="D2060">
        <v>12955814</v>
      </c>
      <c r="E2060">
        <v>-3418592</v>
      </c>
      <c r="F2060">
        <v>-182194</v>
      </c>
      <c r="G2060">
        <v>0</v>
      </c>
      <c r="H2060" t="s">
        <v>24671</v>
      </c>
      <c r="I2060" t="s">
        <v>24672</v>
      </c>
      <c r="J2060" t="s">
        <v>67</v>
      </c>
      <c r="K2060" t="s">
        <v>24673</v>
      </c>
      <c r="L2060" t="s">
        <v>24674</v>
      </c>
      <c r="M2060" t="s">
        <v>24675</v>
      </c>
      <c r="N2060" t="s">
        <v>24676</v>
      </c>
      <c r="O2060" t="s">
        <v>4237</v>
      </c>
      <c r="P2060" t="s">
        <v>24677</v>
      </c>
      <c r="Q2060" t="s">
        <v>6447</v>
      </c>
      <c r="R2060" t="s">
        <v>24678</v>
      </c>
      <c r="S2060" t="s">
        <v>24679</v>
      </c>
      <c r="T2060" t="s">
        <v>203</v>
      </c>
      <c r="U2060" t="s">
        <v>24680</v>
      </c>
      <c r="V2060" t="s">
        <v>10</v>
      </c>
      <c r="W2060" t="s">
        <v>53</v>
      </c>
      <c r="X2060" t="s">
        <v>1152</v>
      </c>
      <c r="Y2060" t="s">
        <v>1125</v>
      </c>
      <c r="Z2060" t="s">
        <v>1126</v>
      </c>
    </row>
    <row r="2061" spans="1:26" hidden="1" x14ac:dyDescent="0.35">
      <c r="A2061">
        <v>399378660</v>
      </c>
      <c r="B2061" s="19">
        <v>42369</v>
      </c>
      <c r="C2061">
        <v>123097371</v>
      </c>
      <c r="D2061">
        <v>31321023</v>
      </c>
      <c r="E2061">
        <v>4014185</v>
      </c>
      <c r="F2061">
        <v>4046962</v>
      </c>
      <c r="G2061">
        <v>0</v>
      </c>
      <c r="H2061" t="s">
        <v>24681</v>
      </c>
      <c r="I2061" t="s">
        <v>24682</v>
      </c>
      <c r="J2061" t="s">
        <v>67</v>
      </c>
      <c r="K2061" t="s">
        <v>4424</v>
      </c>
      <c r="L2061" t="s">
        <v>24683</v>
      </c>
      <c r="M2061" t="s">
        <v>24684</v>
      </c>
      <c r="N2061" t="s">
        <v>14889</v>
      </c>
      <c r="O2061" t="s">
        <v>24685</v>
      </c>
      <c r="P2061" t="s">
        <v>24686</v>
      </c>
      <c r="Q2061" t="s">
        <v>1907</v>
      </c>
      <c r="R2061" t="s">
        <v>24687</v>
      </c>
      <c r="S2061" t="s">
        <v>24688</v>
      </c>
      <c r="T2061" t="s">
        <v>24689</v>
      </c>
      <c r="U2061" t="s">
        <v>304</v>
      </c>
      <c r="V2061" t="s">
        <v>10</v>
      </c>
      <c r="W2061" t="s">
        <v>53</v>
      </c>
      <c r="X2061" t="s">
        <v>1194</v>
      </c>
      <c r="Y2061" t="s">
        <v>1125</v>
      </c>
      <c r="Z2061" t="s">
        <v>1174</v>
      </c>
    </row>
    <row r="2062" spans="1:26" hidden="1" x14ac:dyDescent="0.35">
      <c r="A2062">
        <v>399390145</v>
      </c>
      <c r="B2062" s="19">
        <v>43830</v>
      </c>
      <c r="C2062">
        <v>200205693</v>
      </c>
      <c r="D2062">
        <v>43878111</v>
      </c>
      <c r="E2062">
        <v>2255050</v>
      </c>
      <c r="F2062">
        <v>1900535</v>
      </c>
      <c r="G2062">
        <v>0</v>
      </c>
      <c r="H2062" t="s">
        <v>24690</v>
      </c>
      <c r="I2062" t="s">
        <v>24691</v>
      </c>
      <c r="J2062" t="s">
        <v>24692</v>
      </c>
      <c r="K2062" t="s">
        <v>6195</v>
      </c>
      <c r="L2062" t="s">
        <v>24693</v>
      </c>
      <c r="M2062" t="s">
        <v>5831</v>
      </c>
      <c r="N2062" t="s">
        <v>24694</v>
      </c>
      <c r="O2062" t="s">
        <v>24695</v>
      </c>
      <c r="P2062" t="s">
        <v>24696</v>
      </c>
      <c r="Q2062" t="s">
        <v>24697</v>
      </c>
      <c r="R2062" t="s">
        <v>24698</v>
      </c>
      <c r="S2062" t="s">
        <v>24699</v>
      </c>
      <c r="T2062" t="s">
        <v>24700</v>
      </c>
      <c r="U2062" t="s">
        <v>24701</v>
      </c>
      <c r="V2062" t="s">
        <v>10</v>
      </c>
      <c r="W2062" t="s">
        <v>53</v>
      </c>
      <c r="X2062" t="s">
        <v>1130</v>
      </c>
      <c r="Y2062" t="s">
        <v>1125</v>
      </c>
      <c r="Z2062" t="s">
        <v>1126</v>
      </c>
    </row>
    <row r="2063" spans="1:26" hidden="1" x14ac:dyDescent="0.35">
      <c r="A2063">
        <v>383885746</v>
      </c>
      <c r="B2063" s="19">
        <v>44561</v>
      </c>
      <c r="C2063">
        <v>70191010</v>
      </c>
      <c r="D2063">
        <v>68765277</v>
      </c>
      <c r="E2063">
        <v>22437514</v>
      </c>
      <c r="F2063">
        <v>6569936</v>
      </c>
      <c r="G2063">
        <v>5271126</v>
      </c>
      <c r="H2063" t="s">
        <v>49</v>
      </c>
      <c r="I2063" t="s">
        <v>24702</v>
      </c>
      <c r="J2063" t="s">
        <v>24703</v>
      </c>
      <c r="K2063" t="s">
        <v>24704</v>
      </c>
      <c r="L2063" t="s">
        <v>24705</v>
      </c>
      <c r="M2063" t="s">
        <v>222</v>
      </c>
      <c r="N2063" t="s">
        <v>24706</v>
      </c>
      <c r="O2063" t="s">
        <v>49</v>
      </c>
      <c r="P2063" t="s">
        <v>24707</v>
      </c>
      <c r="Q2063" t="s">
        <v>24708</v>
      </c>
      <c r="R2063" t="s">
        <v>24709</v>
      </c>
      <c r="S2063" t="s">
        <v>24710</v>
      </c>
      <c r="T2063" t="s">
        <v>24711</v>
      </c>
      <c r="U2063" t="s">
        <v>24712</v>
      </c>
      <c r="V2063" t="s">
        <v>10</v>
      </c>
      <c r="W2063" t="s">
        <v>53</v>
      </c>
      <c r="X2063" t="s">
        <v>756</v>
      </c>
      <c r="Y2063" t="s">
        <v>509</v>
      </c>
      <c r="Z2063" t="s">
        <v>746</v>
      </c>
    </row>
    <row r="2064" spans="1:26" hidden="1" x14ac:dyDescent="0.35">
      <c r="A2064">
        <v>399422195</v>
      </c>
      <c r="B2064" s="19">
        <v>45657</v>
      </c>
      <c r="C2064">
        <v>160904160</v>
      </c>
      <c r="D2064">
        <v>19120876</v>
      </c>
      <c r="E2064">
        <v>2370391</v>
      </c>
      <c r="F2064">
        <v>2360339</v>
      </c>
      <c r="G2064">
        <v>0</v>
      </c>
      <c r="H2064" t="s">
        <v>24713</v>
      </c>
      <c r="I2064" t="s">
        <v>24714</v>
      </c>
      <c r="J2064" t="s">
        <v>67</v>
      </c>
      <c r="K2064" t="s">
        <v>6493</v>
      </c>
      <c r="L2064" t="s">
        <v>24715</v>
      </c>
      <c r="M2064" t="s">
        <v>3727</v>
      </c>
      <c r="N2064" t="s">
        <v>6507</v>
      </c>
      <c r="O2064" t="s">
        <v>24716</v>
      </c>
      <c r="P2064" t="s">
        <v>21226</v>
      </c>
      <c r="Q2064" t="s">
        <v>24717</v>
      </c>
      <c r="R2064" t="s">
        <v>17804</v>
      </c>
      <c r="S2064" t="s">
        <v>24718</v>
      </c>
      <c r="T2064" t="s">
        <v>5592</v>
      </c>
      <c r="U2064" t="s">
        <v>24719</v>
      </c>
      <c r="V2064" t="s">
        <v>10</v>
      </c>
      <c r="W2064" t="s">
        <v>53</v>
      </c>
      <c r="X2064" t="s">
        <v>1350</v>
      </c>
      <c r="Y2064" t="s">
        <v>1125</v>
      </c>
      <c r="Z2064" t="s">
        <v>1326</v>
      </c>
    </row>
    <row r="2065" spans="1:26" hidden="1" x14ac:dyDescent="0.35">
      <c r="A2065">
        <v>459501219</v>
      </c>
      <c r="B2065" s="19">
        <v>42369</v>
      </c>
      <c r="C2065">
        <v>60709395</v>
      </c>
      <c r="D2065">
        <v>10624134</v>
      </c>
      <c r="E2065">
        <v>1128496</v>
      </c>
      <c r="F2065">
        <v>713777</v>
      </c>
      <c r="G2065">
        <v>759422</v>
      </c>
      <c r="H2065" t="s">
        <v>4648</v>
      </c>
      <c r="I2065" t="s">
        <v>24720</v>
      </c>
      <c r="J2065" t="s">
        <v>24721</v>
      </c>
      <c r="K2065" t="s">
        <v>24722</v>
      </c>
      <c r="L2065" t="s">
        <v>24723</v>
      </c>
      <c r="M2065" t="s">
        <v>24724</v>
      </c>
      <c r="N2065" t="s">
        <v>24725</v>
      </c>
      <c r="O2065" t="s">
        <v>8763</v>
      </c>
      <c r="P2065" t="s">
        <v>24726</v>
      </c>
      <c r="Q2065" t="s">
        <v>22812</v>
      </c>
      <c r="R2065" t="s">
        <v>24727</v>
      </c>
      <c r="S2065" t="s">
        <v>24728</v>
      </c>
      <c r="T2065" t="s">
        <v>24729</v>
      </c>
      <c r="U2065" t="s">
        <v>24730</v>
      </c>
      <c r="V2065" t="s">
        <v>10</v>
      </c>
      <c r="W2065" t="s">
        <v>53</v>
      </c>
      <c r="X2065" t="s">
        <v>754</v>
      </c>
      <c r="Y2065" t="s">
        <v>509</v>
      </c>
      <c r="Z2065" t="s">
        <v>746</v>
      </c>
    </row>
    <row r="2066" spans="1:26" hidden="1" x14ac:dyDescent="0.35">
      <c r="A2066">
        <v>327373478</v>
      </c>
      <c r="B2066" s="19">
        <v>44561</v>
      </c>
      <c r="C2066">
        <v>36793025</v>
      </c>
      <c r="D2066">
        <v>12637758</v>
      </c>
      <c r="E2066">
        <v>1571801</v>
      </c>
      <c r="F2066">
        <v>1015892</v>
      </c>
      <c r="G2066">
        <v>1010118</v>
      </c>
      <c r="H2066" t="s">
        <v>24731</v>
      </c>
      <c r="I2066" t="s">
        <v>24732</v>
      </c>
      <c r="J2066" t="s">
        <v>24733</v>
      </c>
      <c r="K2066" t="s">
        <v>24734</v>
      </c>
      <c r="L2066" t="s">
        <v>19142</v>
      </c>
      <c r="M2066" t="s">
        <v>11563</v>
      </c>
      <c r="N2066" t="s">
        <v>24735</v>
      </c>
      <c r="O2066" t="s">
        <v>22396</v>
      </c>
      <c r="P2066" t="s">
        <v>24736</v>
      </c>
      <c r="Q2066" t="s">
        <v>24737</v>
      </c>
      <c r="R2066" t="s">
        <v>24738</v>
      </c>
      <c r="S2066" t="s">
        <v>24739</v>
      </c>
      <c r="T2066" t="s">
        <v>24740</v>
      </c>
      <c r="U2066" t="s">
        <v>24741</v>
      </c>
      <c r="V2066" t="s">
        <v>10</v>
      </c>
      <c r="W2066" t="s">
        <v>53</v>
      </c>
      <c r="X2066" t="s">
        <v>632</v>
      </c>
      <c r="Y2066" t="s">
        <v>509</v>
      </c>
      <c r="Z2066" t="s">
        <v>612</v>
      </c>
    </row>
    <row r="2067" spans="1:26" hidden="1" x14ac:dyDescent="0.35">
      <c r="A2067">
        <v>327852596</v>
      </c>
      <c r="B2067" s="19">
        <v>43830</v>
      </c>
      <c r="C2067">
        <v>118060563</v>
      </c>
      <c r="D2067">
        <v>40705060</v>
      </c>
      <c r="E2067">
        <v>1513837</v>
      </c>
      <c r="F2067">
        <v>259407</v>
      </c>
      <c r="G2067">
        <v>15822</v>
      </c>
      <c r="H2067" t="s">
        <v>24742</v>
      </c>
      <c r="I2067" t="s">
        <v>24743</v>
      </c>
      <c r="J2067" t="s">
        <v>24744</v>
      </c>
      <c r="K2067" t="s">
        <v>24745</v>
      </c>
      <c r="L2067" t="s">
        <v>194</v>
      </c>
      <c r="M2067" t="s">
        <v>12231</v>
      </c>
      <c r="N2067" t="s">
        <v>12941</v>
      </c>
      <c r="O2067" t="s">
        <v>24746</v>
      </c>
      <c r="P2067" t="s">
        <v>9892</v>
      </c>
      <c r="Q2067" t="s">
        <v>3010</v>
      </c>
      <c r="R2067" t="s">
        <v>24747</v>
      </c>
      <c r="S2067" t="s">
        <v>24748</v>
      </c>
      <c r="T2067" t="s">
        <v>24749</v>
      </c>
      <c r="U2067" t="s">
        <v>24750</v>
      </c>
      <c r="V2067" t="s">
        <v>10</v>
      </c>
      <c r="W2067" t="s">
        <v>53</v>
      </c>
      <c r="X2067" t="s">
        <v>1590</v>
      </c>
      <c r="Y2067" t="s">
        <v>1484</v>
      </c>
      <c r="Z2067" t="s">
        <v>1566</v>
      </c>
    </row>
    <row r="2068" spans="1:26" hidden="1" x14ac:dyDescent="0.35">
      <c r="A2068">
        <v>327852596</v>
      </c>
      <c r="B2068" s="19">
        <v>43100</v>
      </c>
      <c r="C2068">
        <v>113466823</v>
      </c>
      <c r="D2068">
        <v>41377730</v>
      </c>
      <c r="E2068">
        <v>3453035</v>
      </c>
      <c r="F2068">
        <v>2939236</v>
      </c>
      <c r="G2068">
        <v>1821294</v>
      </c>
      <c r="H2068" t="s">
        <v>24751</v>
      </c>
      <c r="I2068" t="s">
        <v>24752</v>
      </c>
      <c r="J2068" t="s">
        <v>24753</v>
      </c>
      <c r="K2068" t="s">
        <v>24754</v>
      </c>
      <c r="L2068" t="s">
        <v>24755</v>
      </c>
      <c r="M2068" t="s">
        <v>24756</v>
      </c>
      <c r="N2068" t="s">
        <v>7630</v>
      </c>
      <c r="O2068" t="s">
        <v>16318</v>
      </c>
      <c r="P2068" t="s">
        <v>15017</v>
      </c>
      <c r="Q2068" t="s">
        <v>12680</v>
      </c>
      <c r="R2068" t="s">
        <v>24757</v>
      </c>
      <c r="S2068" t="s">
        <v>24758</v>
      </c>
      <c r="T2068" t="s">
        <v>24759</v>
      </c>
      <c r="U2068" t="s">
        <v>24760</v>
      </c>
      <c r="V2068" t="s">
        <v>10</v>
      </c>
      <c r="W2068" t="s">
        <v>53</v>
      </c>
      <c r="X2068" t="s">
        <v>1590</v>
      </c>
      <c r="Y2068" t="s">
        <v>1484</v>
      </c>
      <c r="Z2068" t="s">
        <v>1566</v>
      </c>
    </row>
    <row r="2069" spans="1:26" hidden="1" x14ac:dyDescent="0.35">
      <c r="A2069">
        <v>327852596</v>
      </c>
      <c r="B2069" s="19">
        <v>44561</v>
      </c>
      <c r="C2069">
        <v>111331814</v>
      </c>
      <c r="D2069">
        <v>38280999</v>
      </c>
      <c r="E2069">
        <v>2042222</v>
      </c>
      <c r="F2069">
        <v>118677</v>
      </c>
      <c r="G2069">
        <v>1849682</v>
      </c>
      <c r="H2069" t="s">
        <v>24761</v>
      </c>
      <c r="I2069" t="s">
        <v>24762</v>
      </c>
      <c r="J2069" t="s">
        <v>24763</v>
      </c>
      <c r="K2069" t="s">
        <v>24764</v>
      </c>
      <c r="L2069" t="s">
        <v>24765</v>
      </c>
      <c r="M2069" t="s">
        <v>12725</v>
      </c>
      <c r="N2069" t="s">
        <v>10049</v>
      </c>
      <c r="O2069" t="s">
        <v>24766</v>
      </c>
      <c r="P2069" t="s">
        <v>3832</v>
      </c>
      <c r="Q2069" t="s">
        <v>18991</v>
      </c>
      <c r="R2069" t="s">
        <v>24767</v>
      </c>
      <c r="S2069" t="s">
        <v>24768</v>
      </c>
      <c r="T2069" t="s">
        <v>22674</v>
      </c>
      <c r="U2069" t="s">
        <v>24769</v>
      </c>
      <c r="V2069" t="s">
        <v>10</v>
      </c>
      <c r="W2069" t="s">
        <v>53</v>
      </c>
      <c r="X2069" t="s">
        <v>1590</v>
      </c>
      <c r="Y2069" t="s">
        <v>1484</v>
      </c>
      <c r="Z2069" t="s">
        <v>1566</v>
      </c>
    </row>
    <row r="2070" spans="1:26" hidden="1" x14ac:dyDescent="0.35">
      <c r="A2070">
        <v>384246286</v>
      </c>
      <c r="B2070" s="19">
        <v>45657</v>
      </c>
      <c r="C2070">
        <v>70816160</v>
      </c>
      <c r="D2070">
        <v>16180235</v>
      </c>
      <c r="E2070">
        <v>1017290</v>
      </c>
      <c r="F2070">
        <v>867782</v>
      </c>
      <c r="G2070">
        <v>0</v>
      </c>
      <c r="H2070" t="s">
        <v>24770</v>
      </c>
      <c r="I2070" t="s">
        <v>24771</v>
      </c>
      <c r="J2070" t="s">
        <v>67</v>
      </c>
      <c r="K2070" t="s">
        <v>3753</v>
      </c>
      <c r="L2070" t="s">
        <v>24772</v>
      </c>
      <c r="M2070" t="s">
        <v>12108</v>
      </c>
      <c r="N2070" t="s">
        <v>12613</v>
      </c>
      <c r="O2070" t="s">
        <v>24773</v>
      </c>
      <c r="P2070" t="s">
        <v>15179</v>
      </c>
      <c r="Q2070" t="s">
        <v>4603</v>
      </c>
      <c r="R2070" t="s">
        <v>24774</v>
      </c>
      <c r="S2070" t="s">
        <v>24775</v>
      </c>
      <c r="T2070" t="s">
        <v>24776</v>
      </c>
      <c r="U2070" t="s">
        <v>24777</v>
      </c>
      <c r="V2070" t="s">
        <v>10</v>
      </c>
      <c r="W2070" t="s">
        <v>53</v>
      </c>
      <c r="X2070" t="s">
        <v>1232</v>
      </c>
      <c r="Y2070" t="s">
        <v>1125</v>
      </c>
      <c r="Z2070" t="s">
        <v>1174</v>
      </c>
    </row>
    <row r="2071" spans="1:26" hidden="1" x14ac:dyDescent="0.35">
      <c r="A2071">
        <v>650501208</v>
      </c>
      <c r="B2071" s="19">
        <v>43100</v>
      </c>
      <c r="C2071">
        <v>108310805</v>
      </c>
      <c r="D2071">
        <v>43561608</v>
      </c>
      <c r="E2071">
        <v>3159973</v>
      </c>
      <c r="F2071">
        <v>237607</v>
      </c>
      <c r="G2071">
        <v>300602</v>
      </c>
      <c r="H2071" t="s">
        <v>24778</v>
      </c>
      <c r="I2071" t="s">
        <v>24779</v>
      </c>
      <c r="J2071" t="s">
        <v>24780</v>
      </c>
      <c r="K2071" t="s">
        <v>24781</v>
      </c>
      <c r="L2071" t="s">
        <v>24782</v>
      </c>
      <c r="M2071" t="s">
        <v>10501</v>
      </c>
      <c r="N2071" t="s">
        <v>24783</v>
      </c>
      <c r="O2071" t="s">
        <v>8968</v>
      </c>
      <c r="P2071" t="s">
        <v>8577</v>
      </c>
      <c r="Q2071" t="s">
        <v>2953</v>
      </c>
      <c r="R2071" t="s">
        <v>24784</v>
      </c>
      <c r="S2071" t="s">
        <v>24785</v>
      </c>
      <c r="T2071" t="s">
        <v>24786</v>
      </c>
      <c r="U2071" t="s">
        <v>9588</v>
      </c>
      <c r="V2071" t="s">
        <v>10</v>
      </c>
      <c r="W2071" t="s">
        <v>53</v>
      </c>
      <c r="X2071" t="s">
        <v>766</v>
      </c>
      <c r="Y2071" t="s">
        <v>509</v>
      </c>
      <c r="Z2071" t="s">
        <v>746</v>
      </c>
    </row>
    <row r="2072" spans="1:26" hidden="1" x14ac:dyDescent="0.35">
      <c r="A2072">
        <v>324696228</v>
      </c>
      <c r="B2072" s="19">
        <v>43100</v>
      </c>
      <c r="C2072">
        <v>181600</v>
      </c>
      <c r="D2072">
        <v>181600</v>
      </c>
      <c r="E2072">
        <v>173896</v>
      </c>
      <c r="F2072">
        <v>173895</v>
      </c>
      <c r="G2072">
        <v>117220</v>
      </c>
      <c r="H2072" t="s">
        <v>8868</v>
      </c>
      <c r="I2072" t="s">
        <v>24787</v>
      </c>
      <c r="J2072" t="s">
        <v>49</v>
      </c>
      <c r="K2072" t="s">
        <v>24788</v>
      </c>
      <c r="L2072" t="s">
        <v>24789</v>
      </c>
      <c r="M2072" t="s">
        <v>3432</v>
      </c>
      <c r="N2072" t="s">
        <v>24790</v>
      </c>
      <c r="O2072" t="s">
        <v>6487</v>
      </c>
      <c r="P2072" t="s">
        <v>24791</v>
      </c>
      <c r="Q2072" t="s">
        <v>24792</v>
      </c>
      <c r="R2072" t="s">
        <v>24793</v>
      </c>
      <c r="S2072" t="s">
        <v>49</v>
      </c>
      <c r="T2072" t="s">
        <v>49</v>
      </c>
      <c r="U2072" t="s">
        <v>24794</v>
      </c>
      <c r="V2072" t="s">
        <v>10</v>
      </c>
      <c r="W2072" t="s">
        <v>53</v>
      </c>
      <c r="X2072" t="s">
        <v>845</v>
      </c>
      <c r="Y2072" t="s">
        <v>771</v>
      </c>
      <c r="Z2072" t="s">
        <v>799</v>
      </c>
    </row>
    <row r="2073" spans="1:26" hidden="1" x14ac:dyDescent="0.35">
      <c r="A2073">
        <v>403138225</v>
      </c>
      <c r="B2073" s="19">
        <v>43190</v>
      </c>
      <c r="C2073">
        <v>587476194</v>
      </c>
      <c r="D2073">
        <v>247843499</v>
      </c>
      <c r="E2073">
        <v>9087808</v>
      </c>
      <c r="F2073">
        <v>-21643621</v>
      </c>
      <c r="G2073">
        <v>-3634239</v>
      </c>
      <c r="H2073" t="s">
        <v>24795</v>
      </c>
      <c r="I2073" t="s">
        <v>18365</v>
      </c>
      <c r="J2073" t="s">
        <v>24796</v>
      </c>
      <c r="K2073" t="s">
        <v>24797</v>
      </c>
      <c r="L2073" t="s">
        <v>24798</v>
      </c>
      <c r="M2073" t="s">
        <v>24799</v>
      </c>
      <c r="N2073" t="s">
        <v>14777</v>
      </c>
      <c r="O2073" t="s">
        <v>24800</v>
      </c>
      <c r="P2073" t="s">
        <v>21379</v>
      </c>
      <c r="Q2073" t="s">
        <v>24801</v>
      </c>
      <c r="R2073" t="s">
        <v>24802</v>
      </c>
      <c r="S2073" t="s">
        <v>24803</v>
      </c>
      <c r="T2073" t="s">
        <v>21907</v>
      </c>
      <c r="U2073" t="s">
        <v>24804</v>
      </c>
      <c r="V2073" t="s">
        <v>10</v>
      </c>
      <c r="W2073" t="s">
        <v>53</v>
      </c>
      <c r="X2073" t="s">
        <v>1829</v>
      </c>
      <c r="Y2073" t="s">
        <v>1803</v>
      </c>
      <c r="Z2073" t="s">
        <v>1827</v>
      </c>
    </row>
    <row r="2074" spans="1:26" hidden="1" x14ac:dyDescent="0.35">
      <c r="A2074">
        <v>656820099</v>
      </c>
      <c r="B2074" s="19">
        <v>42369</v>
      </c>
      <c r="C2074">
        <v>19768673</v>
      </c>
      <c r="D2074">
        <v>6736896</v>
      </c>
      <c r="E2074">
        <v>2717956</v>
      </c>
      <c r="F2074">
        <v>2459835</v>
      </c>
      <c r="G2074">
        <v>1651887</v>
      </c>
      <c r="H2074" t="s">
        <v>372</v>
      </c>
      <c r="I2074" t="s">
        <v>24805</v>
      </c>
      <c r="J2074" t="s">
        <v>24806</v>
      </c>
      <c r="K2074" t="s">
        <v>24807</v>
      </c>
      <c r="L2074" t="s">
        <v>24808</v>
      </c>
      <c r="M2074" t="s">
        <v>3494</v>
      </c>
      <c r="N2074" t="s">
        <v>24809</v>
      </c>
      <c r="O2074" t="s">
        <v>3825</v>
      </c>
      <c r="P2074" t="s">
        <v>24810</v>
      </c>
      <c r="Q2074" t="s">
        <v>24811</v>
      </c>
      <c r="R2074" t="s">
        <v>24812</v>
      </c>
      <c r="S2074" t="s">
        <v>24813</v>
      </c>
      <c r="T2074" t="s">
        <v>12770</v>
      </c>
      <c r="U2074" t="s">
        <v>24814</v>
      </c>
      <c r="V2074" t="s">
        <v>10</v>
      </c>
      <c r="W2074" t="s">
        <v>53</v>
      </c>
      <c r="X2074" t="s">
        <v>984</v>
      </c>
      <c r="Y2074" t="s">
        <v>771</v>
      </c>
      <c r="Z2074" t="s">
        <v>960</v>
      </c>
    </row>
    <row r="2075" spans="1:26" hidden="1" x14ac:dyDescent="0.35">
      <c r="A2075">
        <v>656820099</v>
      </c>
      <c r="B2075" s="19">
        <v>42735</v>
      </c>
      <c r="C2075">
        <v>20442702</v>
      </c>
      <c r="D2075">
        <v>6685565</v>
      </c>
      <c r="E2075">
        <v>2370089</v>
      </c>
      <c r="F2075">
        <v>1981709</v>
      </c>
      <c r="G2075">
        <v>1348314</v>
      </c>
      <c r="H2075" t="s">
        <v>206</v>
      </c>
      <c r="I2075" t="s">
        <v>24815</v>
      </c>
      <c r="J2075" t="s">
        <v>24816</v>
      </c>
      <c r="K2075" t="s">
        <v>24817</v>
      </c>
      <c r="L2075" t="s">
        <v>24818</v>
      </c>
      <c r="M2075" t="s">
        <v>24819</v>
      </c>
      <c r="N2075" t="s">
        <v>24820</v>
      </c>
      <c r="O2075" t="s">
        <v>19631</v>
      </c>
      <c r="P2075" t="s">
        <v>7450</v>
      </c>
      <c r="Q2075" t="s">
        <v>24821</v>
      </c>
      <c r="R2075" t="s">
        <v>19217</v>
      </c>
      <c r="S2075" t="s">
        <v>24822</v>
      </c>
      <c r="T2075" t="s">
        <v>24823</v>
      </c>
      <c r="U2075" t="s">
        <v>24824</v>
      </c>
      <c r="V2075" t="s">
        <v>10</v>
      </c>
      <c r="W2075" t="s">
        <v>53</v>
      </c>
      <c r="X2075" t="s">
        <v>984</v>
      </c>
      <c r="Y2075" t="s">
        <v>771</v>
      </c>
      <c r="Z2075" t="s">
        <v>960</v>
      </c>
    </row>
    <row r="2076" spans="1:26" hidden="1" x14ac:dyDescent="0.35">
      <c r="A2076">
        <v>400447520</v>
      </c>
      <c r="B2076" s="19">
        <v>42429</v>
      </c>
      <c r="C2076">
        <v>31563867</v>
      </c>
      <c r="D2076">
        <v>7635471</v>
      </c>
      <c r="E2076">
        <v>703651</v>
      </c>
      <c r="F2076">
        <v>547659</v>
      </c>
      <c r="G2076">
        <v>327478</v>
      </c>
      <c r="H2076" t="s">
        <v>24825</v>
      </c>
      <c r="I2076" t="s">
        <v>12576</v>
      </c>
      <c r="J2076" t="s">
        <v>24826</v>
      </c>
      <c r="K2076" t="s">
        <v>21862</v>
      </c>
      <c r="L2076" t="s">
        <v>24827</v>
      </c>
      <c r="M2076" t="s">
        <v>7096</v>
      </c>
      <c r="N2076" t="s">
        <v>24828</v>
      </c>
      <c r="O2076" t="s">
        <v>6930</v>
      </c>
      <c r="P2076" t="s">
        <v>18311</v>
      </c>
      <c r="Q2076" t="s">
        <v>21316</v>
      </c>
      <c r="R2076" t="s">
        <v>24829</v>
      </c>
      <c r="S2076" t="s">
        <v>24830</v>
      </c>
      <c r="T2076" t="s">
        <v>24831</v>
      </c>
      <c r="U2076" t="s">
        <v>24832</v>
      </c>
      <c r="V2076" t="s">
        <v>10</v>
      </c>
      <c r="W2076" t="s">
        <v>53</v>
      </c>
      <c r="X2076" t="s">
        <v>1521</v>
      </c>
      <c r="Y2076" t="s">
        <v>1484</v>
      </c>
      <c r="Z2076" t="s">
        <v>1485</v>
      </c>
    </row>
    <row r="2077" spans="1:26" hidden="1" x14ac:dyDescent="0.35">
      <c r="A2077">
        <v>388143620</v>
      </c>
      <c r="B2077" s="19">
        <v>44012</v>
      </c>
      <c r="C2077">
        <v>34631011</v>
      </c>
      <c r="D2077">
        <v>15627746</v>
      </c>
      <c r="E2077">
        <v>1322576</v>
      </c>
      <c r="F2077">
        <v>-4072</v>
      </c>
      <c r="G2077">
        <v>-696612</v>
      </c>
      <c r="H2077" t="s">
        <v>24833</v>
      </c>
      <c r="I2077" t="s">
        <v>24834</v>
      </c>
      <c r="J2077" t="s">
        <v>24835</v>
      </c>
      <c r="K2077" t="s">
        <v>18303</v>
      </c>
      <c r="L2077" t="s">
        <v>24836</v>
      </c>
      <c r="M2077" t="s">
        <v>24837</v>
      </c>
      <c r="N2077" t="s">
        <v>5556</v>
      </c>
      <c r="O2077" t="s">
        <v>24838</v>
      </c>
      <c r="P2077" t="s">
        <v>22666</v>
      </c>
      <c r="Q2077" t="s">
        <v>24839</v>
      </c>
      <c r="R2077" t="s">
        <v>24840</v>
      </c>
      <c r="S2077" t="s">
        <v>24841</v>
      </c>
      <c r="T2077" t="s">
        <v>23144</v>
      </c>
      <c r="U2077" t="s">
        <v>24842</v>
      </c>
      <c r="V2077" t="s">
        <v>10</v>
      </c>
      <c r="W2077" t="s">
        <v>53</v>
      </c>
      <c r="X2077" t="s">
        <v>1432</v>
      </c>
      <c r="Y2077" t="s">
        <v>1389</v>
      </c>
      <c r="Z2077" t="s">
        <v>1390</v>
      </c>
    </row>
    <row r="2078" spans="1:26" hidden="1" x14ac:dyDescent="0.35">
      <c r="A2078">
        <v>665480133</v>
      </c>
      <c r="B2078" s="19">
        <v>43100</v>
      </c>
      <c r="C2078">
        <v>48835016</v>
      </c>
      <c r="D2078">
        <v>21169246</v>
      </c>
      <c r="E2078">
        <v>2042178</v>
      </c>
      <c r="F2078">
        <v>1239113</v>
      </c>
      <c r="G2078">
        <v>856892</v>
      </c>
      <c r="H2078" t="s">
        <v>24843</v>
      </c>
      <c r="I2078" t="s">
        <v>24844</v>
      </c>
      <c r="J2078" t="s">
        <v>24845</v>
      </c>
      <c r="K2078" t="s">
        <v>11894</v>
      </c>
      <c r="L2078" t="s">
        <v>24846</v>
      </c>
      <c r="M2078" t="s">
        <v>24847</v>
      </c>
      <c r="N2078" t="s">
        <v>24848</v>
      </c>
      <c r="O2078" t="s">
        <v>24849</v>
      </c>
      <c r="P2078" t="s">
        <v>24850</v>
      </c>
      <c r="Q2078" t="s">
        <v>16488</v>
      </c>
      <c r="R2078" t="s">
        <v>24851</v>
      </c>
      <c r="S2078" t="s">
        <v>24852</v>
      </c>
      <c r="T2078" t="s">
        <v>24853</v>
      </c>
      <c r="U2078" t="s">
        <v>24854</v>
      </c>
      <c r="V2078" t="s">
        <v>10</v>
      </c>
      <c r="W2078" t="s">
        <v>53</v>
      </c>
      <c r="X2078" t="s">
        <v>972</v>
      </c>
      <c r="Y2078" t="s">
        <v>771</v>
      </c>
      <c r="Z2078" t="s">
        <v>960</v>
      </c>
    </row>
    <row r="2079" spans="1:26" hidden="1" x14ac:dyDescent="0.35">
      <c r="A2079">
        <v>665880076</v>
      </c>
      <c r="B2079" s="19">
        <v>45016</v>
      </c>
      <c r="C2079">
        <v>29233549</v>
      </c>
      <c r="D2079">
        <v>13732848</v>
      </c>
      <c r="E2079">
        <v>6326331</v>
      </c>
      <c r="F2079">
        <v>5879108</v>
      </c>
      <c r="G2079">
        <v>3986489</v>
      </c>
      <c r="H2079" t="s">
        <v>204</v>
      </c>
      <c r="I2079" t="s">
        <v>24855</v>
      </c>
      <c r="J2079" t="s">
        <v>24856</v>
      </c>
      <c r="K2079" t="s">
        <v>24857</v>
      </c>
      <c r="L2079" t="s">
        <v>24858</v>
      </c>
      <c r="M2079" t="s">
        <v>6425</v>
      </c>
      <c r="N2079" t="s">
        <v>24859</v>
      </c>
      <c r="O2079" t="s">
        <v>17187</v>
      </c>
      <c r="P2079" t="s">
        <v>24860</v>
      </c>
      <c r="Q2079" t="s">
        <v>24861</v>
      </c>
      <c r="R2079" t="s">
        <v>24862</v>
      </c>
      <c r="S2079" t="s">
        <v>24863</v>
      </c>
      <c r="T2079" t="s">
        <v>24864</v>
      </c>
      <c r="U2079" t="s">
        <v>24865</v>
      </c>
      <c r="V2079" t="s">
        <v>10</v>
      </c>
      <c r="W2079" t="s">
        <v>53</v>
      </c>
      <c r="X2079" t="s">
        <v>855</v>
      </c>
      <c r="Y2079" t="s">
        <v>771</v>
      </c>
      <c r="Z2079" t="s">
        <v>799</v>
      </c>
    </row>
    <row r="2080" spans="1:26" hidden="1" x14ac:dyDescent="0.35">
      <c r="A2080">
        <v>666980156</v>
      </c>
      <c r="B2080" s="19">
        <v>44255</v>
      </c>
      <c r="C2080">
        <v>98965146</v>
      </c>
      <c r="D2080">
        <v>31429314</v>
      </c>
      <c r="E2080">
        <v>644609</v>
      </c>
      <c r="F2080">
        <v>577761</v>
      </c>
      <c r="G2080">
        <v>436519</v>
      </c>
      <c r="H2080" t="s">
        <v>13262</v>
      </c>
      <c r="I2080" t="s">
        <v>24866</v>
      </c>
      <c r="J2080" t="s">
        <v>22417</v>
      </c>
      <c r="K2080" t="s">
        <v>24867</v>
      </c>
      <c r="L2080" t="s">
        <v>12226</v>
      </c>
      <c r="M2080" t="s">
        <v>24868</v>
      </c>
      <c r="N2080" t="s">
        <v>17092</v>
      </c>
      <c r="O2080" t="s">
        <v>24869</v>
      </c>
      <c r="P2080" t="s">
        <v>11829</v>
      </c>
      <c r="Q2080" t="s">
        <v>11578</v>
      </c>
      <c r="R2080" t="s">
        <v>24870</v>
      </c>
      <c r="S2080" t="s">
        <v>24871</v>
      </c>
      <c r="T2080" t="s">
        <v>10740</v>
      </c>
      <c r="U2080" t="s">
        <v>24872</v>
      </c>
      <c r="V2080" t="s">
        <v>10</v>
      </c>
      <c r="W2080" t="s">
        <v>53</v>
      </c>
      <c r="X2080" t="s">
        <v>1691</v>
      </c>
      <c r="Y2080" t="s">
        <v>1484</v>
      </c>
      <c r="Z2080" t="s">
        <v>1677</v>
      </c>
    </row>
    <row r="2081" spans="1:26" hidden="1" x14ac:dyDescent="0.35">
      <c r="A2081">
        <v>829324334</v>
      </c>
      <c r="B2081" s="19">
        <v>43100</v>
      </c>
      <c r="C2081">
        <v>50454124</v>
      </c>
      <c r="D2081">
        <v>13917018</v>
      </c>
      <c r="E2081">
        <v>-1084662</v>
      </c>
      <c r="F2081">
        <v>-1682654</v>
      </c>
      <c r="G2081">
        <v>-1706306</v>
      </c>
      <c r="H2081" t="s">
        <v>24873</v>
      </c>
      <c r="I2081" t="s">
        <v>24874</v>
      </c>
      <c r="J2081" t="s">
        <v>2286</v>
      </c>
      <c r="K2081" t="s">
        <v>24875</v>
      </c>
      <c r="L2081" t="s">
        <v>24876</v>
      </c>
      <c r="M2081" t="s">
        <v>24877</v>
      </c>
      <c r="N2081" t="s">
        <v>24878</v>
      </c>
      <c r="O2081" t="s">
        <v>24879</v>
      </c>
      <c r="P2081" t="s">
        <v>3630</v>
      </c>
      <c r="Q2081" t="s">
        <v>24880</v>
      </c>
      <c r="R2081" t="s">
        <v>24881</v>
      </c>
      <c r="S2081" t="s">
        <v>24882</v>
      </c>
      <c r="T2081" t="s">
        <v>22551</v>
      </c>
      <c r="U2081" t="s">
        <v>24883</v>
      </c>
      <c r="V2081" t="s">
        <v>10</v>
      </c>
      <c r="W2081" t="s">
        <v>53</v>
      </c>
      <c r="X2081" t="s">
        <v>1539</v>
      </c>
      <c r="Y2081" t="s">
        <v>1484</v>
      </c>
      <c r="Z2081" t="s">
        <v>1485</v>
      </c>
    </row>
    <row r="2082" spans="1:26" hidden="1" x14ac:dyDescent="0.35">
      <c r="A2082">
        <v>326921814</v>
      </c>
      <c r="B2082" s="19">
        <v>42735</v>
      </c>
      <c r="C2082">
        <v>141956849</v>
      </c>
      <c r="D2082">
        <v>52901203</v>
      </c>
      <c r="E2082">
        <v>9364553</v>
      </c>
      <c r="F2082">
        <v>5704662</v>
      </c>
      <c r="G2082">
        <v>4205954</v>
      </c>
      <c r="H2082" t="s">
        <v>24884</v>
      </c>
      <c r="I2082" t="s">
        <v>24885</v>
      </c>
      <c r="J2082" t="s">
        <v>24886</v>
      </c>
      <c r="K2082" t="s">
        <v>24887</v>
      </c>
      <c r="L2082" t="s">
        <v>24888</v>
      </c>
      <c r="M2082" t="s">
        <v>10437</v>
      </c>
      <c r="N2082" t="s">
        <v>24889</v>
      </c>
      <c r="O2082" t="s">
        <v>8557</v>
      </c>
      <c r="P2082" t="s">
        <v>24890</v>
      </c>
      <c r="Q2082" t="s">
        <v>15843</v>
      </c>
      <c r="R2082" t="s">
        <v>5739</v>
      </c>
      <c r="S2082" t="s">
        <v>24891</v>
      </c>
      <c r="T2082" t="s">
        <v>24892</v>
      </c>
      <c r="U2082" t="s">
        <v>24893</v>
      </c>
      <c r="V2082" t="s">
        <v>10</v>
      </c>
      <c r="W2082" t="s">
        <v>53</v>
      </c>
      <c r="X2082" t="s">
        <v>514</v>
      </c>
      <c r="Y2082" t="s">
        <v>509</v>
      </c>
      <c r="Z2082" t="s">
        <v>510</v>
      </c>
    </row>
    <row r="2083" spans="1:26" hidden="1" x14ac:dyDescent="0.35">
      <c r="A2083">
        <v>787280155</v>
      </c>
      <c r="B2083" s="19">
        <v>44012</v>
      </c>
      <c r="C2083">
        <v>38883549</v>
      </c>
      <c r="D2083">
        <v>17140811</v>
      </c>
      <c r="E2083">
        <v>2818405</v>
      </c>
      <c r="F2083">
        <v>919745</v>
      </c>
      <c r="G2083">
        <v>40424</v>
      </c>
      <c r="H2083" t="s">
        <v>5996</v>
      </c>
      <c r="I2083" t="s">
        <v>24894</v>
      </c>
      <c r="J2083" t="s">
        <v>12604</v>
      </c>
      <c r="K2083" t="s">
        <v>24895</v>
      </c>
      <c r="L2083" t="s">
        <v>24896</v>
      </c>
      <c r="M2083" t="s">
        <v>24897</v>
      </c>
      <c r="N2083" t="s">
        <v>2350</v>
      </c>
      <c r="O2083" t="s">
        <v>222</v>
      </c>
      <c r="P2083" t="s">
        <v>24898</v>
      </c>
      <c r="Q2083" t="s">
        <v>3537</v>
      </c>
      <c r="R2083" t="s">
        <v>24899</v>
      </c>
      <c r="S2083" t="s">
        <v>24900</v>
      </c>
      <c r="T2083" t="s">
        <v>13578</v>
      </c>
      <c r="U2083" t="s">
        <v>24901</v>
      </c>
      <c r="V2083" t="s">
        <v>10</v>
      </c>
      <c r="W2083" t="s">
        <v>53</v>
      </c>
      <c r="X2083" t="s">
        <v>1098</v>
      </c>
      <c r="Y2083" t="s">
        <v>1001</v>
      </c>
      <c r="Z2083" t="s">
        <v>1052</v>
      </c>
    </row>
    <row r="2084" spans="1:26" hidden="1" x14ac:dyDescent="0.35">
      <c r="A2084">
        <v>787280155</v>
      </c>
      <c r="B2084" s="19">
        <v>44377</v>
      </c>
      <c r="C2084">
        <v>36648326</v>
      </c>
      <c r="D2084">
        <v>16718469</v>
      </c>
      <c r="E2084">
        <v>2649560</v>
      </c>
      <c r="F2084">
        <v>1250576</v>
      </c>
      <c r="G2084">
        <v>829209</v>
      </c>
      <c r="H2084" t="s">
        <v>285</v>
      </c>
      <c r="I2084" t="s">
        <v>24902</v>
      </c>
      <c r="J2084" t="s">
        <v>24903</v>
      </c>
      <c r="K2084" t="s">
        <v>24904</v>
      </c>
      <c r="L2084" t="s">
        <v>24905</v>
      </c>
      <c r="M2084" t="s">
        <v>18793</v>
      </c>
      <c r="N2084" t="s">
        <v>9235</v>
      </c>
      <c r="O2084" t="s">
        <v>49</v>
      </c>
      <c r="P2084" t="s">
        <v>24906</v>
      </c>
      <c r="Q2084" t="s">
        <v>2143</v>
      </c>
      <c r="R2084" t="s">
        <v>24907</v>
      </c>
      <c r="S2084" t="s">
        <v>24908</v>
      </c>
      <c r="T2084" t="s">
        <v>24909</v>
      </c>
      <c r="U2084" t="s">
        <v>15159</v>
      </c>
      <c r="V2084" t="s">
        <v>10</v>
      </c>
      <c r="W2084" t="s">
        <v>53</v>
      </c>
      <c r="X2084" t="s">
        <v>1098</v>
      </c>
      <c r="Y2084" t="s">
        <v>1001</v>
      </c>
      <c r="Z2084" t="s">
        <v>1052</v>
      </c>
    </row>
    <row r="2085" spans="1:26" hidden="1" x14ac:dyDescent="0.35">
      <c r="A2085">
        <v>325520450</v>
      </c>
      <c r="B2085" s="19">
        <v>43465</v>
      </c>
      <c r="C2085">
        <v>1097026937</v>
      </c>
      <c r="D2085">
        <v>296619835</v>
      </c>
      <c r="E2085">
        <v>20627243</v>
      </c>
      <c r="F2085">
        <v>10300677</v>
      </c>
      <c r="G2085">
        <v>6248708</v>
      </c>
      <c r="H2085" t="s">
        <v>24910</v>
      </c>
      <c r="I2085" t="s">
        <v>24911</v>
      </c>
      <c r="J2085" t="s">
        <v>24912</v>
      </c>
      <c r="K2085" t="s">
        <v>24913</v>
      </c>
      <c r="L2085" t="s">
        <v>24914</v>
      </c>
      <c r="M2085" t="s">
        <v>24915</v>
      </c>
      <c r="N2085" t="s">
        <v>4282</v>
      </c>
      <c r="O2085" t="s">
        <v>24916</v>
      </c>
      <c r="P2085" t="s">
        <v>2197</v>
      </c>
      <c r="Q2085" t="s">
        <v>11773</v>
      </c>
      <c r="R2085" t="s">
        <v>14177</v>
      </c>
      <c r="S2085" t="s">
        <v>24917</v>
      </c>
      <c r="T2085" t="s">
        <v>24918</v>
      </c>
      <c r="U2085" t="s">
        <v>24919</v>
      </c>
      <c r="V2085" t="s">
        <v>10</v>
      </c>
      <c r="W2085" t="s">
        <v>53</v>
      </c>
      <c r="X2085" t="s">
        <v>1173</v>
      </c>
      <c r="Y2085" t="s">
        <v>1125</v>
      </c>
      <c r="Z2085" t="s">
        <v>1174</v>
      </c>
    </row>
    <row r="2086" spans="1:26" hidden="1" x14ac:dyDescent="0.35">
      <c r="A2086">
        <v>327280368</v>
      </c>
      <c r="B2086" s="19">
        <v>42063</v>
      </c>
      <c r="C2086">
        <v>227998136</v>
      </c>
      <c r="D2086">
        <v>118299055</v>
      </c>
      <c r="E2086">
        <v>7958624</v>
      </c>
      <c r="F2086">
        <v>3504502</v>
      </c>
      <c r="G2086">
        <v>2613013</v>
      </c>
      <c r="H2086" t="s">
        <v>24920</v>
      </c>
      <c r="I2086" t="s">
        <v>24921</v>
      </c>
      <c r="J2086" t="s">
        <v>24922</v>
      </c>
      <c r="K2086" t="s">
        <v>20861</v>
      </c>
      <c r="L2086" t="s">
        <v>24923</v>
      </c>
      <c r="M2086" t="s">
        <v>24924</v>
      </c>
      <c r="N2086" t="s">
        <v>24925</v>
      </c>
      <c r="O2086" t="s">
        <v>16507</v>
      </c>
      <c r="P2086" t="s">
        <v>24926</v>
      </c>
      <c r="Q2086" t="s">
        <v>49</v>
      </c>
      <c r="R2086" t="s">
        <v>18842</v>
      </c>
      <c r="S2086" t="s">
        <v>24927</v>
      </c>
      <c r="T2086" t="s">
        <v>24928</v>
      </c>
      <c r="U2086" t="s">
        <v>24929</v>
      </c>
      <c r="V2086" t="s">
        <v>10</v>
      </c>
      <c r="W2086" t="s">
        <v>53</v>
      </c>
      <c r="X2086" t="s">
        <v>668</v>
      </c>
      <c r="Y2086" t="s">
        <v>509</v>
      </c>
      <c r="Z2086" t="s">
        <v>666</v>
      </c>
    </row>
    <row r="2087" spans="1:26" hidden="1" x14ac:dyDescent="0.35">
      <c r="A2087">
        <v>380230573</v>
      </c>
      <c r="B2087" s="19">
        <v>44196</v>
      </c>
      <c r="C2087">
        <v>40469579</v>
      </c>
      <c r="D2087">
        <v>8315380</v>
      </c>
      <c r="E2087">
        <v>842844</v>
      </c>
      <c r="F2087">
        <v>416706</v>
      </c>
      <c r="G2087">
        <v>238811</v>
      </c>
      <c r="H2087" t="s">
        <v>24930</v>
      </c>
      <c r="I2087" t="s">
        <v>24931</v>
      </c>
      <c r="J2087" t="s">
        <v>24932</v>
      </c>
      <c r="K2087" t="s">
        <v>24933</v>
      </c>
      <c r="L2087" t="s">
        <v>4924</v>
      </c>
      <c r="M2087" t="s">
        <v>118</v>
      </c>
      <c r="N2087" t="s">
        <v>8523</v>
      </c>
      <c r="O2087" t="s">
        <v>24934</v>
      </c>
      <c r="P2087" t="s">
        <v>10802</v>
      </c>
      <c r="Q2087" t="s">
        <v>24935</v>
      </c>
      <c r="R2087" t="s">
        <v>24936</v>
      </c>
      <c r="S2087" t="s">
        <v>24937</v>
      </c>
      <c r="T2087" t="s">
        <v>24938</v>
      </c>
      <c r="U2087" t="s">
        <v>24939</v>
      </c>
      <c r="V2087" t="s">
        <v>10</v>
      </c>
      <c r="W2087" t="s">
        <v>53</v>
      </c>
      <c r="X2087" t="s">
        <v>1628</v>
      </c>
      <c r="Y2087" t="s">
        <v>1484</v>
      </c>
      <c r="Z2087" t="s">
        <v>1566</v>
      </c>
    </row>
    <row r="2088" spans="1:26" hidden="1" x14ac:dyDescent="0.35">
      <c r="A2088">
        <v>830175295</v>
      </c>
      <c r="B2088" s="19">
        <v>43830</v>
      </c>
      <c r="C2088">
        <v>207981888</v>
      </c>
      <c r="D2088">
        <v>91372375</v>
      </c>
      <c r="E2088">
        <v>4445898</v>
      </c>
      <c r="F2088">
        <v>204834</v>
      </c>
      <c r="G2088">
        <v>-356660</v>
      </c>
      <c r="H2088" t="s">
        <v>24940</v>
      </c>
      <c r="I2088" t="s">
        <v>24941</v>
      </c>
      <c r="J2088" t="s">
        <v>24942</v>
      </c>
      <c r="K2088" t="s">
        <v>24943</v>
      </c>
      <c r="L2088" t="s">
        <v>20540</v>
      </c>
      <c r="M2088" t="s">
        <v>24944</v>
      </c>
      <c r="N2088" t="s">
        <v>16223</v>
      </c>
      <c r="O2088" t="s">
        <v>11119</v>
      </c>
      <c r="P2088" t="s">
        <v>230</v>
      </c>
      <c r="Q2088" t="s">
        <v>9979</v>
      </c>
      <c r="R2088" t="s">
        <v>24945</v>
      </c>
      <c r="S2088" t="s">
        <v>24946</v>
      </c>
      <c r="T2088" t="s">
        <v>24947</v>
      </c>
      <c r="U2088" t="s">
        <v>24948</v>
      </c>
      <c r="V2088" t="s">
        <v>10</v>
      </c>
      <c r="W2088" t="s">
        <v>53</v>
      </c>
      <c r="X2088" t="s">
        <v>672</v>
      </c>
      <c r="Y2088" t="s">
        <v>509</v>
      </c>
      <c r="Z2088" t="s">
        <v>666</v>
      </c>
    </row>
    <row r="2089" spans="1:26" hidden="1" x14ac:dyDescent="0.35">
      <c r="A2089">
        <v>324696228</v>
      </c>
      <c r="B2089" s="19">
        <v>42735</v>
      </c>
      <c r="C2089">
        <v>168800</v>
      </c>
      <c r="D2089">
        <v>168800</v>
      </c>
      <c r="E2089">
        <v>163533</v>
      </c>
      <c r="F2089">
        <v>163532</v>
      </c>
      <c r="G2089">
        <v>110457</v>
      </c>
      <c r="H2089" t="s">
        <v>24523</v>
      </c>
      <c r="I2089" t="s">
        <v>24949</v>
      </c>
      <c r="J2089" t="s">
        <v>49</v>
      </c>
      <c r="K2089" t="s">
        <v>24950</v>
      </c>
      <c r="L2089" t="s">
        <v>24951</v>
      </c>
      <c r="M2089" t="s">
        <v>167</v>
      </c>
      <c r="N2089" t="s">
        <v>24952</v>
      </c>
      <c r="O2089" t="s">
        <v>11776</v>
      </c>
      <c r="P2089" t="s">
        <v>24953</v>
      </c>
      <c r="Q2089" t="s">
        <v>24954</v>
      </c>
      <c r="R2089" t="s">
        <v>24955</v>
      </c>
      <c r="S2089" t="s">
        <v>49</v>
      </c>
      <c r="T2089" t="s">
        <v>49</v>
      </c>
      <c r="U2089" t="s">
        <v>24956</v>
      </c>
      <c r="V2089" t="s">
        <v>10</v>
      </c>
      <c r="W2089" t="s">
        <v>53</v>
      </c>
      <c r="X2089" t="s">
        <v>845</v>
      </c>
      <c r="Y2089" t="s">
        <v>771</v>
      </c>
      <c r="Z2089" t="s">
        <v>799</v>
      </c>
    </row>
    <row r="2090" spans="1:26" hidden="1" x14ac:dyDescent="0.35">
      <c r="A2090">
        <v>399539782</v>
      </c>
      <c r="B2090" s="19">
        <v>43465</v>
      </c>
      <c r="C2090">
        <v>60072870</v>
      </c>
      <c r="D2090">
        <v>23621908</v>
      </c>
      <c r="E2090">
        <v>4670818</v>
      </c>
      <c r="F2090">
        <v>2345796</v>
      </c>
      <c r="G2090">
        <v>2664280</v>
      </c>
      <c r="H2090" t="s">
        <v>49</v>
      </c>
      <c r="I2090" t="s">
        <v>24957</v>
      </c>
      <c r="J2090" t="s">
        <v>4720</v>
      </c>
      <c r="K2090" t="s">
        <v>24958</v>
      </c>
      <c r="L2090" t="s">
        <v>17280</v>
      </c>
      <c r="M2090" t="s">
        <v>9078</v>
      </c>
      <c r="N2090" t="s">
        <v>20570</v>
      </c>
      <c r="O2090" t="s">
        <v>49</v>
      </c>
      <c r="P2090" t="s">
        <v>11689</v>
      </c>
      <c r="Q2090" t="s">
        <v>24959</v>
      </c>
      <c r="R2090" t="s">
        <v>24960</v>
      </c>
      <c r="S2090" t="s">
        <v>24961</v>
      </c>
      <c r="T2090" t="s">
        <v>10128</v>
      </c>
      <c r="U2090" t="s">
        <v>24962</v>
      </c>
      <c r="V2090" t="s">
        <v>10</v>
      </c>
      <c r="W2090" t="s">
        <v>53</v>
      </c>
      <c r="X2090" t="s">
        <v>1464</v>
      </c>
      <c r="Y2090" t="s">
        <v>1389</v>
      </c>
      <c r="Z2090" t="s">
        <v>1446</v>
      </c>
    </row>
    <row r="2091" spans="1:26" hidden="1" x14ac:dyDescent="0.35">
      <c r="A2091">
        <v>376080305</v>
      </c>
      <c r="B2091" s="19">
        <v>43830</v>
      </c>
      <c r="C2091">
        <v>55449156</v>
      </c>
      <c r="D2091">
        <v>25574451</v>
      </c>
      <c r="E2091">
        <v>-2815269</v>
      </c>
      <c r="F2091">
        <v>-4874318</v>
      </c>
      <c r="G2091">
        <v>-5567488</v>
      </c>
      <c r="H2091" t="s">
        <v>24963</v>
      </c>
      <c r="I2091" t="s">
        <v>24964</v>
      </c>
      <c r="J2091" t="s">
        <v>5870</v>
      </c>
      <c r="K2091" t="s">
        <v>24965</v>
      </c>
      <c r="L2091" t="s">
        <v>24966</v>
      </c>
      <c r="M2091" t="s">
        <v>24967</v>
      </c>
      <c r="N2091" t="s">
        <v>24968</v>
      </c>
      <c r="O2091" t="s">
        <v>24969</v>
      </c>
      <c r="P2091" t="s">
        <v>24970</v>
      </c>
      <c r="Q2091" t="s">
        <v>24971</v>
      </c>
      <c r="R2091" t="s">
        <v>24972</v>
      </c>
      <c r="S2091" t="s">
        <v>24973</v>
      </c>
      <c r="T2091" t="s">
        <v>24974</v>
      </c>
      <c r="U2091" t="s">
        <v>24975</v>
      </c>
      <c r="V2091" t="s">
        <v>10</v>
      </c>
      <c r="W2091" t="s">
        <v>53</v>
      </c>
      <c r="X2091" t="s">
        <v>1782</v>
      </c>
      <c r="Y2091" t="s">
        <v>1766</v>
      </c>
      <c r="Z2091" t="s">
        <v>1766</v>
      </c>
    </row>
    <row r="2092" spans="1:26" hidden="1" x14ac:dyDescent="0.35">
      <c r="A2092">
        <v>377559265</v>
      </c>
      <c r="B2092" s="19">
        <v>43465</v>
      </c>
      <c r="C2092">
        <v>27206107</v>
      </c>
      <c r="D2092">
        <v>14986505</v>
      </c>
      <c r="E2092">
        <v>5814780</v>
      </c>
      <c r="F2092">
        <v>5100435</v>
      </c>
      <c r="G2092">
        <v>3636069</v>
      </c>
      <c r="H2092" t="s">
        <v>24976</v>
      </c>
      <c r="I2092" t="s">
        <v>24977</v>
      </c>
      <c r="J2092" t="s">
        <v>24978</v>
      </c>
      <c r="K2092" t="s">
        <v>24979</v>
      </c>
      <c r="L2092" t="s">
        <v>24980</v>
      </c>
      <c r="M2092" t="s">
        <v>7059</v>
      </c>
      <c r="N2092" t="s">
        <v>24981</v>
      </c>
      <c r="O2092" t="s">
        <v>11294</v>
      </c>
      <c r="P2092" t="s">
        <v>13513</v>
      </c>
      <c r="Q2092" t="s">
        <v>24982</v>
      </c>
      <c r="R2092" t="s">
        <v>24983</v>
      </c>
      <c r="S2092" t="s">
        <v>24984</v>
      </c>
      <c r="T2092" t="s">
        <v>24985</v>
      </c>
      <c r="U2092" t="s">
        <v>24986</v>
      </c>
      <c r="V2092" t="s">
        <v>10</v>
      </c>
      <c r="W2092" t="s">
        <v>53</v>
      </c>
      <c r="X2092" t="s">
        <v>585</v>
      </c>
      <c r="Y2092" t="s">
        <v>509</v>
      </c>
      <c r="Z2092" t="s">
        <v>529</v>
      </c>
    </row>
    <row r="2093" spans="1:26" hidden="1" x14ac:dyDescent="0.35">
      <c r="A2093">
        <v>377744651</v>
      </c>
      <c r="B2093" s="19">
        <v>43738</v>
      </c>
      <c r="C2093">
        <v>41875480</v>
      </c>
      <c r="D2093">
        <v>26076282</v>
      </c>
      <c r="E2093">
        <v>1934447</v>
      </c>
      <c r="F2093">
        <v>449486</v>
      </c>
      <c r="G2093">
        <v>941857</v>
      </c>
      <c r="H2093" t="s">
        <v>24987</v>
      </c>
      <c r="I2093" t="s">
        <v>24988</v>
      </c>
      <c r="J2093" t="s">
        <v>24989</v>
      </c>
      <c r="K2093" t="s">
        <v>24990</v>
      </c>
      <c r="L2093" t="s">
        <v>24991</v>
      </c>
      <c r="M2093" t="s">
        <v>3960</v>
      </c>
      <c r="N2093" t="s">
        <v>24992</v>
      </c>
      <c r="O2093" t="s">
        <v>24993</v>
      </c>
      <c r="P2093" t="s">
        <v>19938</v>
      </c>
      <c r="Q2093" t="s">
        <v>10184</v>
      </c>
      <c r="R2093" t="s">
        <v>24994</v>
      </c>
      <c r="S2093" t="s">
        <v>24995</v>
      </c>
      <c r="T2093" t="s">
        <v>24996</v>
      </c>
      <c r="U2093" t="s">
        <v>24997</v>
      </c>
      <c r="V2093" t="s">
        <v>10</v>
      </c>
      <c r="W2093" t="s">
        <v>53</v>
      </c>
      <c r="X2093" t="s">
        <v>706</v>
      </c>
      <c r="Y2093" t="s">
        <v>509</v>
      </c>
      <c r="Z2093" t="s">
        <v>666</v>
      </c>
    </row>
    <row r="2094" spans="1:26" hidden="1" x14ac:dyDescent="0.35">
      <c r="A2094">
        <v>323438028</v>
      </c>
      <c r="B2094" s="19">
        <v>44255</v>
      </c>
      <c r="C2094">
        <v>119867605</v>
      </c>
      <c r="D2094">
        <v>54131622</v>
      </c>
      <c r="E2094">
        <v>9765632</v>
      </c>
      <c r="F2094">
        <v>6393886</v>
      </c>
      <c r="G2094">
        <v>-6355820</v>
      </c>
      <c r="H2094" t="s">
        <v>24998</v>
      </c>
      <c r="I2094" t="s">
        <v>24999</v>
      </c>
      <c r="J2094" t="s">
        <v>25000</v>
      </c>
      <c r="K2094" t="s">
        <v>25001</v>
      </c>
      <c r="L2094" t="s">
        <v>25002</v>
      </c>
      <c r="M2094" t="s">
        <v>14950</v>
      </c>
      <c r="N2094" t="s">
        <v>20704</v>
      </c>
      <c r="O2094" t="s">
        <v>4256</v>
      </c>
      <c r="P2094" t="s">
        <v>25003</v>
      </c>
      <c r="Q2094" t="s">
        <v>25004</v>
      </c>
      <c r="R2094" t="s">
        <v>25005</v>
      </c>
      <c r="S2094" t="s">
        <v>24145</v>
      </c>
      <c r="T2094" t="s">
        <v>23361</v>
      </c>
      <c r="U2094" t="s">
        <v>25006</v>
      </c>
      <c r="V2094" t="s">
        <v>10</v>
      </c>
      <c r="W2094" t="s">
        <v>53</v>
      </c>
      <c r="X2094" t="s">
        <v>603</v>
      </c>
      <c r="Y2094" t="s">
        <v>509</v>
      </c>
      <c r="Z2094" t="s">
        <v>529</v>
      </c>
    </row>
    <row r="2095" spans="1:26" hidden="1" x14ac:dyDescent="0.35">
      <c r="A2095">
        <v>829335108</v>
      </c>
      <c r="B2095" s="19">
        <v>44196</v>
      </c>
      <c r="C2095">
        <v>165720460</v>
      </c>
      <c r="D2095">
        <v>57641084</v>
      </c>
      <c r="E2095">
        <v>9638949</v>
      </c>
      <c r="F2095">
        <v>7599176</v>
      </c>
      <c r="G2095">
        <v>4614268</v>
      </c>
      <c r="H2095" t="s">
        <v>25007</v>
      </c>
      <c r="I2095" t="s">
        <v>25008</v>
      </c>
      <c r="J2095" t="s">
        <v>25009</v>
      </c>
      <c r="K2095" t="s">
        <v>110</v>
      </c>
      <c r="L2095" t="s">
        <v>25010</v>
      </c>
      <c r="M2095" t="s">
        <v>13536</v>
      </c>
      <c r="N2095" t="s">
        <v>23340</v>
      </c>
      <c r="O2095" t="s">
        <v>25011</v>
      </c>
      <c r="P2095" t="s">
        <v>13660</v>
      </c>
      <c r="Q2095" t="s">
        <v>2171</v>
      </c>
      <c r="R2095" t="s">
        <v>25012</v>
      </c>
      <c r="S2095" t="s">
        <v>25013</v>
      </c>
      <c r="T2095" t="s">
        <v>24158</v>
      </c>
      <c r="U2095" t="s">
        <v>18874</v>
      </c>
      <c r="V2095" t="s">
        <v>10</v>
      </c>
      <c r="W2095" t="s">
        <v>53</v>
      </c>
      <c r="X2095" t="s">
        <v>1495</v>
      </c>
      <c r="Y2095" t="s">
        <v>1484</v>
      </c>
      <c r="Z2095" t="s">
        <v>1485</v>
      </c>
    </row>
    <row r="2096" spans="1:26" hidden="1" x14ac:dyDescent="0.35">
      <c r="A2096">
        <v>778655803</v>
      </c>
      <c r="B2096" s="19">
        <v>42735</v>
      </c>
      <c r="C2096">
        <v>55187229</v>
      </c>
      <c r="D2096">
        <v>22668515</v>
      </c>
      <c r="E2096">
        <v>2874435</v>
      </c>
      <c r="F2096">
        <v>2976520</v>
      </c>
      <c r="G2096">
        <v>1613309</v>
      </c>
      <c r="H2096" t="s">
        <v>25014</v>
      </c>
      <c r="I2096" t="s">
        <v>25015</v>
      </c>
      <c r="J2096" t="s">
        <v>25016</v>
      </c>
      <c r="K2096" t="s">
        <v>25017</v>
      </c>
      <c r="L2096" t="s">
        <v>25018</v>
      </c>
      <c r="M2096" t="s">
        <v>25019</v>
      </c>
      <c r="N2096" t="s">
        <v>24937</v>
      </c>
      <c r="O2096" t="s">
        <v>25020</v>
      </c>
      <c r="P2096" t="s">
        <v>25021</v>
      </c>
      <c r="Q2096" t="s">
        <v>25022</v>
      </c>
      <c r="R2096" t="s">
        <v>25023</v>
      </c>
      <c r="S2096" t="s">
        <v>25024</v>
      </c>
      <c r="T2096" t="s">
        <v>49</v>
      </c>
      <c r="U2096" t="s">
        <v>25025</v>
      </c>
      <c r="V2096" t="s">
        <v>10</v>
      </c>
      <c r="W2096" t="s">
        <v>53</v>
      </c>
      <c r="X2096" t="s">
        <v>994</v>
      </c>
      <c r="Y2096" t="s">
        <v>771</v>
      </c>
      <c r="Z2096" t="s">
        <v>960</v>
      </c>
    </row>
    <row r="2097" spans="1:26" hidden="1" x14ac:dyDescent="0.35">
      <c r="A2097">
        <v>381247683</v>
      </c>
      <c r="B2097" s="19">
        <v>45657</v>
      </c>
      <c r="C2097">
        <v>13329538</v>
      </c>
      <c r="D2097">
        <v>4785258</v>
      </c>
      <c r="E2097">
        <v>-239019</v>
      </c>
      <c r="F2097">
        <v>-174199</v>
      </c>
      <c r="G2097">
        <v>-1308546</v>
      </c>
      <c r="H2097" t="s">
        <v>4269</v>
      </c>
      <c r="I2097" t="s">
        <v>25026</v>
      </c>
      <c r="J2097" t="s">
        <v>25027</v>
      </c>
      <c r="K2097" t="s">
        <v>25028</v>
      </c>
      <c r="L2097" t="s">
        <v>25029</v>
      </c>
      <c r="M2097" t="s">
        <v>25030</v>
      </c>
      <c r="N2097" t="s">
        <v>25031</v>
      </c>
      <c r="O2097" t="s">
        <v>2441</v>
      </c>
      <c r="P2097" t="s">
        <v>25032</v>
      </c>
      <c r="Q2097" t="s">
        <v>25033</v>
      </c>
      <c r="R2097" t="s">
        <v>25034</v>
      </c>
      <c r="S2097" t="s">
        <v>25035</v>
      </c>
      <c r="T2097" t="s">
        <v>11370</v>
      </c>
      <c r="U2097" t="s">
        <v>25036</v>
      </c>
      <c r="V2097" t="s">
        <v>10</v>
      </c>
      <c r="W2097" t="s">
        <v>53</v>
      </c>
      <c r="X2097" t="s">
        <v>1517</v>
      </c>
      <c r="Y2097" t="s">
        <v>1484</v>
      </c>
      <c r="Z2097" t="s">
        <v>1485</v>
      </c>
    </row>
    <row r="2098" spans="1:26" hidden="1" x14ac:dyDescent="0.35">
      <c r="A2098">
        <v>381354000</v>
      </c>
      <c r="B2098" s="19">
        <v>43524</v>
      </c>
      <c r="C2098">
        <v>47518260</v>
      </c>
      <c r="D2098">
        <v>16534668</v>
      </c>
      <c r="E2098">
        <v>-731180</v>
      </c>
      <c r="F2098">
        <v>677537</v>
      </c>
      <c r="G2098">
        <v>516567</v>
      </c>
      <c r="H2098" t="s">
        <v>3971</v>
      </c>
      <c r="I2098" t="s">
        <v>25037</v>
      </c>
      <c r="J2098" t="s">
        <v>25038</v>
      </c>
      <c r="K2098" t="s">
        <v>25039</v>
      </c>
      <c r="L2098" t="s">
        <v>25040</v>
      </c>
      <c r="M2098" t="s">
        <v>25041</v>
      </c>
      <c r="N2098" t="s">
        <v>25042</v>
      </c>
      <c r="O2098" t="s">
        <v>8760</v>
      </c>
      <c r="P2098" t="s">
        <v>25043</v>
      </c>
      <c r="Q2098" t="s">
        <v>17219</v>
      </c>
      <c r="R2098" t="s">
        <v>25044</v>
      </c>
      <c r="S2098" t="s">
        <v>1996</v>
      </c>
      <c r="T2098" t="s">
        <v>25045</v>
      </c>
      <c r="U2098" t="s">
        <v>20900</v>
      </c>
      <c r="V2098" t="s">
        <v>10</v>
      </c>
      <c r="W2098" t="s">
        <v>53</v>
      </c>
      <c r="X2098" t="s">
        <v>1717</v>
      </c>
      <c r="Y2098" t="s">
        <v>1484</v>
      </c>
      <c r="Z2098" t="s">
        <v>1677</v>
      </c>
    </row>
    <row r="2099" spans="1:26" hidden="1" x14ac:dyDescent="0.35">
      <c r="A2099">
        <v>305689432</v>
      </c>
      <c r="B2099" s="19">
        <v>43100</v>
      </c>
      <c r="C2099">
        <v>49786832</v>
      </c>
      <c r="D2099">
        <v>22535591</v>
      </c>
      <c r="E2099">
        <v>1863339</v>
      </c>
      <c r="F2099">
        <v>-603819</v>
      </c>
      <c r="G2099">
        <v>-903628</v>
      </c>
      <c r="H2099" t="s">
        <v>25046</v>
      </c>
      <c r="I2099" t="s">
        <v>25047</v>
      </c>
      <c r="J2099" t="s">
        <v>25048</v>
      </c>
      <c r="K2099" t="s">
        <v>8789</v>
      </c>
      <c r="L2099" t="s">
        <v>24936</v>
      </c>
      <c r="M2099" t="s">
        <v>25049</v>
      </c>
      <c r="N2099" t="s">
        <v>17676</v>
      </c>
      <c r="O2099" t="s">
        <v>25050</v>
      </c>
      <c r="P2099" t="s">
        <v>25051</v>
      </c>
      <c r="Q2099" t="s">
        <v>12598</v>
      </c>
      <c r="R2099" t="s">
        <v>25052</v>
      </c>
      <c r="S2099" t="s">
        <v>25053</v>
      </c>
      <c r="T2099" t="s">
        <v>17905</v>
      </c>
      <c r="U2099" t="s">
        <v>25054</v>
      </c>
      <c r="V2099" t="s">
        <v>10</v>
      </c>
      <c r="W2099" t="s">
        <v>53</v>
      </c>
      <c r="X2099" t="s">
        <v>1360</v>
      </c>
      <c r="Y2099" t="s">
        <v>1125</v>
      </c>
      <c r="Z2099" t="s">
        <v>1326</v>
      </c>
    </row>
    <row r="2100" spans="1:26" hidden="1" x14ac:dyDescent="0.35">
      <c r="A2100">
        <v>330792078</v>
      </c>
      <c r="B2100" s="19">
        <v>42551</v>
      </c>
      <c r="C2100">
        <v>159054197</v>
      </c>
      <c r="D2100">
        <v>49671193</v>
      </c>
      <c r="E2100">
        <v>8348138</v>
      </c>
      <c r="F2100">
        <v>2611174</v>
      </c>
      <c r="G2100">
        <v>1034708</v>
      </c>
      <c r="H2100" t="s">
        <v>25055</v>
      </c>
      <c r="I2100" t="s">
        <v>25056</v>
      </c>
      <c r="J2100" t="s">
        <v>3569</v>
      </c>
      <c r="K2100" t="s">
        <v>25057</v>
      </c>
      <c r="L2100" t="s">
        <v>14261</v>
      </c>
      <c r="M2100" t="s">
        <v>25058</v>
      </c>
      <c r="N2100" t="s">
        <v>20682</v>
      </c>
      <c r="O2100" t="s">
        <v>22023</v>
      </c>
      <c r="P2100" t="s">
        <v>4161</v>
      </c>
      <c r="Q2100" t="s">
        <v>25059</v>
      </c>
      <c r="R2100" t="s">
        <v>25060</v>
      </c>
      <c r="S2100" t="s">
        <v>25061</v>
      </c>
      <c r="T2100" t="s">
        <v>25062</v>
      </c>
      <c r="U2100" t="s">
        <v>25063</v>
      </c>
      <c r="V2100" t="s">
        <v>10</v>
      </c>
      <c r="W2100" t="s">
        <v>53</v>
      </c>
      <c r="X2100" t="s">
        <v>792</v>
      </c>
      <c r="Y2100" t="s">
        <v>771</v>
      </c>
      <c r="Z2100" t="s">
        <v>790</v>
      </c>
    </row>
    <row r="2101" spans="1:26" x14ac:dyDescent="0.35">
      <c r="A2101">
        <v>451443618</v>
      </c>
      <c r="B2101" s="19">
        <v>43830</v>
      </c>
      <c r="C2101">
        <v>22367555</v>
      </c>
      <c r="D2101">
        <v>5826244</v>
      </c>
      <c r="E2101">
        <v>588761</v>
      </c>
      <c r="F2101">
        <v>567659</v>
      </c>
      <c r="G2101">
        <v>0</v>
      </c>
      <c r="H2101" t="s">
        <v>6118</v>
      </c>
      <c r="I2101" t="s">
        <v>25064</v>
      </c>
      <c r="J2101" t="s">
        <v>67</v>
      </c>
      <c r="K2101" t="s">
        <v>6400</v>
      </c>
      <c r="L2101" t="s">
        <v>25065</v>
      </c>
      <c r="M2101" t="s">
        <v>49</v>
      </c>
      <c r="N2101" t="s">
        <v>13682</v>
      </c>
      <c r="O2101" t="s">
        <v>49</v>
      </c>
      <c r="P2101" t="s">
        <v>23261</v>
      </c>
      <c r="Q2101" t="s">
        <v>249</v>
      </c>
      <c r="R2101" t="s">
        <v>25066</v>
      </c>
      <c r="S2101" t="s">
        <v>25067</v>
      </c>
      <c r="T2101" t="s">
        <v>25068</v>
      </c>
      <c r="U2101" t="s">
        <v>25069</v>
      </c>
      <c r="V2101" t="s">
        <v>10</v>
      </c>
      <c r="W2101" t="s">
        <v>53</v>
      </c>
      <c r="X2101" t="s">
        <v>482</v>
      </c>
      <c r="Y2101" t="s">
        <v>483</v>
      </c>
      <c r="Z2101" t="s">
        <v>484</v>
      </c>
    </row>
    <row r="2102" spans="1:26" hidden="1" x14ac:dyDescent="0.35">
      <c r="A2102">
        <v>728502444</v>
      </c>
      <c r="B2102" s="19">
        <v>44012</v>
      </c>
      <c r="C2102">
        <v>47067506</v>
      </c>
      <c r="D2102">
        <v>13721512</v>
      </c>
      <c r="E2102">
        <v>-713970</v>
      </c>
      <c r="F2102">
        <v>-711400</v>
      </c>
      <c r="G2102">
        <v>745773</v>
      </c>
      <c r="H2102" t="s">
        <v>25070</v>
      </c>
      <c r="I2102" t="s">
        <v>25071</v>
      </c>
      <c r="J2102" t="s">
        <v>25072</v>
      </c>
      <c r="K2102" t="s">
        <v>25073</v>
      </c>
      <c r="L2102" t="s">
        <v>16736</v>
      </c>
      <c r="M2102" t="s">
        <v>25074</v>
      </c>
      <c r="N2102" t="s">
        <v>9160</v>
      </c>
      <c r="O2102" t="s">
        <v>25075</v>
      </c>
      <c r="P2102" t="s">
        <v>25076</v>
      </c>
      <c r="Q2102" t="s">
        <v>9979</v>
      </c>
      <c r="R2102" t="s">
        <v>25077</v>
      </c>
      <c r="S2102" t="s">
        <v>25078</v>
      </c>
      <c r="T2102" t="s">
        <v>25079</v>
      </c>
      <c r="U2102" t="s">
        <v>25080</v>
      </c>
      <c r="V2102" t="s">
        <v>10</v>
      </c>
      <c r="W2102" t="s">
        <v>53</v>
      </c>
      <c r="X2102" t="s">
        <v>561</v>
      </c>
      <c r="Y2102" t="s">
        <v>509</v>
      </c>
      <c r="Z2102" t="s">
        <v>529</v>
      </c>
    </row>
    <row r="2103" spans="1:26" hidden="1" x14ac:dyDescent="0.35">
      <c r="A2103">
        <v>712820620</v>
      </c>
      <c r="B2103" s="19">
        <v>45291</v>
      </c>
      <c r="C2103">
        <v>134013653</v>
      </c>
      <c r="D2103">
        <v>34871708</v>
      </c>
      <c r="E2103">
        <v>3884948</v>
      </c>
      <c r="F2103">
        <v>1642996</v>
      </c>
      <c r="G2103">
        <v>609290</v>
      </c>
      <c r="H2103" t="s">
        <v>25081</v>
      </c>
      <c r="I2103" t="s">
        <v>25082</v>
      </c>
      <c r="J2103" t="s">
        <v>25083</v>
      </c>
      <c r="K2103" t="s">
        <v>25084</v>
      </c>
      <c r="L2103" t="s">
        <v>11103</v>
      </c>
      <c r="M2103" t="s">
        <v>10429</v>
      </c>
      <c r="N2103" t="s">
        <v>3747</v>
      </c>
      <c r="O2103" t="s">
        <v>25085</v>
      </c>
      <c r="P2103" t="s">
        <v>16126</v>
      </c>
      <c r="Q2103" t="s">
        <v>8958</v>
      </c>
      <c r="R2103" t="s">
        <v>25086</v>
      </c>
      <c r="S2103" t="s">
        <v>25087</v>
      </c>
      <c r="T2103" t="s">
        <v>25088</v>
      </c>
      <c r="U2103" t="s">
        <v>25089</v>
      </c>
      <c r="V2103" t="s">
        <v>10</v>
      </c>
      <c r="W2103" t="s">
        <v>53</v>
      </c>
      <c r="X2103" t="s">
        <v>1198</v>
      </c>
      <c r="Y2103" t="s">
        <v>1125</v>
      </c>
      <c r="Z2103" t="s">
        <v>1174</v>
      </c>
    </row>
    <row r="2104" spans="1:26" hidden="1" x14ac:dyDescent="0.35">
      <c r="A2104">
        <v>637121153</v>
      </c>
      <c r="B2104" s="19">
        <v>42735</v>
      </c>
      <c r="C2104">
        <v>190384292</v>
      </c>
      <c r="D2104">
        <v>75165090</v>
      </c>
      <c r="E2104">
        <v>12375904</v>
      </c>
      <c r="F2104">
        <v>12037326</v>
      </c>
      <c r="G2104">
        <v>7631974</v>
      </c>
      <c r="H2104" t="s">
        <v>25090</v>
      </c>
      <c r="I2104" t="s">
        <v>25091</v>
      </c>
      <c r="J2104" t="s">
        <v>25092</v>
      </c>
      <c r="K2104" t="s">
        <v>25093</v>
      </c>
      <c r="L2104" t="s">
        <v>25094</v>
      </c>
      <c r="M2104" t="s">
        <v>3297</v>
      </c>
      <c r="N2104" t="s">
        <v>18786</v>
      </c>
      <c r="O2104" t="s">
        <v>23278</v>
      </c>
      <c r="P2104" t="s">
        <v>25095</v>
      </c>
      <c r="Q2104" t="s">
        <v>21616</v>
      </c>
      <c r="R2104" t="s">
        <v>25096</v>
      </c>
      <c r="S2104" t="s">
        <v>9172</v>
      </c>
      <c r="T2104" t="s">
        <v>25097</v>
      </c>
      <c r="U2104" t="s">
        <v>25098</v>
      </c>
      <c r="V2104" t="s">
        <v>10</v>
      </c>
      <c r="W2104" t="s">
        <v>53</v>
      </c>
      <c r="X2104" t="s">
        <v>1314</v>
      </c>
      <c r="Y2104" t="s">
        <v>1125</v>
      </c>
      <c r="Z2104" t="s">
        <v>1315</v>
      </c>
    </row>
    <row r="2105" spans="1:26" hidden="1" x14ac:dyDescent="0.35">
      <c r="A2105">
        <v>381835529</v>
      </c>
      <c r="B2105" s="19">
        <v>44561</v>
      </c>
      <c r="C2105">
        <v>78708213</v>
      </c>
      <c r="D2105">
        <v>52996171</v>
      </c>
      <c r="E2105">
        <v>11977557</v>
      </c>
      <c r="F2105">
        <v>10942783</v>
      </c>
      <c r="G2105">
        <v>9762237</v>
      </c>
      <c r="H2105" t="s">
        <v>25099</v>
      </c>
      <c r="I2105" t="s">
        <v>25100</v>
      </c>
      <c r="J2105" t="s">
        <v>25101</v>
      </c>
      <c r="K2105" t="s">
        <v>25102</v>
      </c>
      <c r="L2105" t="s">
        <v>25103</v>
      </c>
      <c r="M2105" t="s">
        <v>25104</v>
      </c>
      <c r="N2105" t="s">
        <v>4080</v>
      </c>
      <c r="O2105" t="s">
        <v>25105</v>
      </c>
      <c r="P2105" t="s">
        <v>25106</v>
      </c>
      <c r="Q2105" t="s">
        <v>25107</v>
      </c>
      <c r="R2105" t="s">
        <v>25108</v>
      </c>
      <c r="S2105" t="s">
        <v>25109</v>
      </c>
      <c r="T2105" t="s">
        <v>9996</v>
      </c>
      <c r="U2105" t="s">
        <v>25110</v>
      </c>
      <c r="V2105" t="s">
        <v>10</v>
      </c>
      <c r="W2105" t="s">
        <v>53</v>
      </c>
      <c r="X2105" t="s">
        <v>821</v>
      </c>
      <c r="Y2105" t="s">
        <v>771</v>
      </c>
      <c r="Z2105" t="s">
        <v>799</v>
      </c>
    </row>
    <row r="2106" spans="1:26" hidden="1" x14ac:dyDescent="0.35">
      <c r="A2106">
        <v>345184428</v>
      </c>
      <c r="B2106" s="19">
        <v>44926</v>
      </c>
      <c r="C2106">
        <v>520617351</v>
      </c>
      <c r="D2106">
        <v>189771899</v>
      </c>
      <c r="E2106">
        <v>47346813</v>
      </c>
      <c r="F2106">
        <v>33782372</v>
      </c>
      <c r="G2106">
        <v>20316467</v>
      </c>
      <c r="H2106" t="s">
        <v>2962</v>
      </c>
      <c r="I2106" t="s">
        <v>25111</v>
      </c>
      <c r="J2106" t="s">
        <v>25112</v>
      </c>
      <c r="K2106" t="s">
        <v>21669</v>
      </c>
      <c r="L2106" t="s">
        <v>25113</v>
      </c>
      <c r="M2106" t="s">
        <v>12869</v>
      </c>
      <c r="N2106" t="s">
        <v>24367</v>
      </c>
      <c r="O2106" t="s">
        <v>6871</v>
      </c>
      <c r="P2106" t="s">
        <v>11699</v>
      </c>
      <c r="Q2106" t="s">
        <v>25114</v>
      </c>
      <c r="R2106" t="s">
        <v>25115</v>
      </c>
      <c r="S2106" t="s">
        <v>9671</v>
      </c>
      <c r="T2106" t="s">
        <v>25116</v>
      </c>
      <c r="U2106" t="s">
        <v>25117</v>
      </c>
      <c r="V2106" t="s">
        <v>10</v>
      </c>
      <c r="W2106" t="s">
        <v>53</v>
      </c>
      <c r="X2106" t="s">
        <v>945</v>
      </c>
      <c r="Y2106" t="s">
        <v>771</v>
      </c>
      <c r="Z2106" t="s">
        <v>941</v>
      </c>
    </row>
    <row r="2107" spans="1:26" hidden="1" x14ac:dyDescent="0.35">
      <c r="A2107">
        <v>645450107</v>
      </c>
      <c r="B2107" s="19">
        <v>45291</v>
      </c>
      <c r="C2107">
        <v>374101306</v>
      </c>
      <c r="D2107">
        <v>40010443</v>
      </c>
      <c r="E2107">
        <v>10906428</v>
      </c>
      <c r="F2107">
        <v>5866849</v>
      </c>
      <c r="G2107">
        <v>2217632</v>
      </c>
      <c r="H2107" t="s">
        <v>25118</v>
      </c>
      <c r="I2107" t="s">
        <v>25119</v>
      </c>
      <c r="J2107" t="s">
        <v>25120</v>
      </c>
      <c r="K2107" t="s">
        <v>25121</v>
      </c>
      <c r="L2107" t="s">
        <v>10353</v>
      </c>
      <c r="M2107" t="s">
        <v>25122</v>
      </c>
      <c r="N2107" t="s">
        <v>11195</v>
      </c>
      <c r="O2107" t="s">
        <v>5339</v>
      </c>
      <c r="P2107" t="s">
        <v>25123</v>
      </c>
      <c r="Q2107" t="s">
        <v>25124</v>
      </c>
      <c r="R2107" t="s">
        <v>25125</v>
      </c>
      <c r="S2107" t="s">
        <v>25126</v>
      </c>
      <c r="T2107" t="s">
        <v>25127</v>
      </c>
      <c r="U2107" t="s">
        <v>25128</v>
      </c>
      <c r="V2107" t="s">
        <v>10</v>
      </c>
      <c r="W2107" t="s">
        <v>53</v>
      </c>
      <c r="X2107" t="s">
        <v>1182</v>
      </c>
      <c r="Y2107" t="s">
        <v>1125</v>
      </c>
      <c r="Z2107" t="s">
        <v>1174</v>
      </c>
    </row>
    <row r="2108" spans="1:26" hidden="1" x14ac:dyDescent="0.35">
      <c r="A2108">
        <v>810874347</v>
      </c>
      <c r="B2108" s="19">
        <v>44561</v>
      </c>
      <c r="C2108">
        <v>80749721</v>
      </c>
      <c r="D2108">
        <v>59690926</v>
      </c>
      <c r="E2108">
        <v>5980100</v>
      </c>
      <c r="F2108">
        <v>1992012</v>
      </c>
      <c r="G2108">
        <v>1226400</v>
      </c>
      <c r="H2108" t="s">
        <v>49</v>
      </c>
      <c r="I2108" t="s">
        <v>25129</v>
      </c>
      <c r="J2108" t="s">
        <v>25130</v>
      </c>
      <c r="K2108" t="s">
        <v>25131</v>
      </c>
      <c r="L2108" t="s">
        <v>25132</v>
      </c>
      <c r="M2108" t="s">
        <v>49</v>
      </c>
      <c r="N2108" t="s">
        <v>25133</v>
      </c>
      <c r="O2108" t="s">
        <v>49</v>
      </c>
      <c r="P2108" t="s">
        <v>14756</v>
      </c>
      <c r="Q2108" t="s">
        <v>3813</v>
      </c>
      <c r="R2108" t="s">
        <v>25134</v>
      </c>
      <c r="S2108" t="s">
        <v>25135</v>
      </c>
      <c r="T2108" t="s">
        <v>6218</v>
      </c>
      <c r="U2108" t="s">
        <v>25136</v>
      </c>
      <c r="V2108" t="s">
        <v>10</v>
      </c>
      <c r="W2108" t="s">
        <v>53</v>
      </c>
      <c r="X2108" t="s">
        <v>597</v>
      </c>
      <c r="Y2108" t="s">
        <v>509</v>
      </c>
      <c r="Z2108" t="s">
        <v>529</v>
      </c>
    </row>
    <row r="2109" spans="1:26" hidden="1" x14ac:dyDescent="0.35">
      <c r="A2109">
        <v>735750093</v>
      </c>
      <c r="B2109" s="19">
        <v>45291</v>
      </c>
      <c r="C2109">
        <v>67698379</v>
      </c>
      <c r="D2109">
        <v>15888258</v>
      </c>
      <c r="E2109">
        <v>1815182</v>
      </c>
      <c r="F2109">
        <v>590294</v>
      </c>
      <c r="G2109">
        <v>1031288</v>
      </c>
      <c r="H2109" t="s">
        <v>25137</v>
      </c>
      <c r="I2109" t="s">
        <v>25138</v>
      </c>
      <c r="J2109" t="s">
        <v>25139</v>
      </c>
      <c r="K2109" t="s">
        <v>25140</v>
      </c>
      <c r="L2109" t="s">
        <v>20276</v>
      </c>
      <c r="M2109" t="s">
        <v>2008</v>
      </c>
      <c r="N2109" t="s">
        <v>10709</v>
      </c>
      <c r="O2109" t="s">
        <v>22847</v>
      </c>
      <c r="P2109" t="s">
        <v>16352</v>
      </c>
      <c r="Q2109" t="s">
        <v>25141</v>
      </c>
      <c r="R2109" t="s">
        <v>25142</v>
      </c>
      <c r="S2109" t="s">
        <v>25143</v>
      </c>
      <c r="T2109" t="s">
        <v>25144</v>
      </c>
      <c r="U2109" t="s">
        <v>4772</v>
      </c>
      <c r="V2109" t="s">
        <v>10</v>
      </c>
      <c r="W2109" t="s">
        <v>53</v>
      </c>
      <c r="X2109" t="s">
        <v>1234</v>
      </c>
      <c r="Y2109" t="s">
        <v>1125</v>
      </c>
      <c r="Z2109" t="s">
        <v>1174</v>
      </c>
    </row>
    <row r="2110" spans="1:26" hidden="1" x14ac:dyDescent="0.35">
      <c r="A2110">
        <v>735820045</v>
      </c>
      <c r="B2110" s="19">
        <v>45291</v>
      </c>
      <c r="C2110">
        <v>41865527</v>
      </c>
      <c r="D2110">
        <v>20179620</v>
      </c>
      <c r="E2110">
        <v>4529507</v>
      </c>
      <c r="F2110">
        <v>3313443</v>
      </c>
      <c r="G2110">
        <v>2206411</v>
      </c>
      <c r="H2110" t="s">
        <v>21872</v>
      </c>
      <c r="I2110" t="s">
        <v>25145</v>
      </c>
      <c r="J2110" t="s">
        <v>25146</v>
      </c>
      <c r="K2110" t="s">
        <v>25147</v>
      </c>
      <c r="L2110" t="s">
        <v>25148</v>
      </c>
      <c r="M2110" t="s">
        <v>24632</v>
      </c>
      <c r="N2110" t="s">
        <v>25149</v>
      </c>
      <c r="O2110" t="s">
        <v>7648</v>
      </c>
      <c r="P2110" t="s">
        <v>3626</v>
      </c>
      <c r="Q2110" t="s">
        <v>25150</v>
      </c>
      <c r="R2110" t="s">
        <v>25151</v>
      </c>
      <c r="S2110" t="s">
        <v>25152</v>
      </c>
      <c r="T2110" t="s">
        <v>25153</v>
      </c>
      <c r="U2110" t="s">
        <v>25154</v>
      </c>
      <c r="V2110" t="s">
        <v>10</v>
      </c>
      <c r="W2110" t="s">
        <v>53</v>
      </c>
      <c r="X2110" t="s">
        <v>837</v>
      </c>
      <c r="Y2110" t="s">
        <v>771</v>
      </c>
      <c r="Z2110" t="s">
        <v>799</v>
      </c>
    </row>
    <row r="2111" spans="1:26" hidden="1" x14ac:dyDescent="0.35">
      <c r="A2111">
        <v>327529178</v>
      </c>
      <c r="B2111" s="19">
        <v>45351</v>
      </c>
      <c r="C2111">
        <v>54092762</v>
      </c>
      <c r="D2111">
        <v>23539727</v>
      </c>
      <c r="E2111">
        <v>6629976</v>
      </c>
      <c r="F2111">
        <v>3939629</v>
      </c>
      <c r="G2111">
        <v>2901480</v>
      </c>
      <c r="H2111" t="s">
        <v>5869</v>
      </c>
      <c r="I2111" t="s">
        <v>25155</v>
      </c>
      <c r="J2111" t="s">
        <v>25156</v>
      </c>
      <c r="K2111" t="s">
        <v>25157</v>
      </c>
      <c r="L2111" t="s">
        <v>3605</v>
      </c>
      <c r="M2111" t="s">
        <v>5791</v>
      </c>
      <c r="N2111" t="s">
        <v>25158</v>
      </c>
      <c r="O2111" t="s">
        <v>6237</v>
      </c>
      <c r="P2111" t="s">
        <v>25159</v>
      </c>
      <c r="Q2111" t="s">
        <v>23078</v>
      </c>
      <c r="R2111" t="s">
        <v>25160</v>
      </c>
      <c r="S2111" t="s">
        <v>25161</v>
      </c>
      <c r="T2111" t="s">
        <v>18474</v>
      </c>
      <c r="U2111" t="s">
        <v>25162</v>
      </c>
      <c r="V2111" t="s">
        <v>10</v>
      </c>
      <c r="W2111" t="s">
        <v>53</v>
      </c>
      <c r="X2111" t="s">
        <v>1721</v>
      </c>
      <c r="Y2111" t="s">
        <v>1484</v>
      </c>
      <c r="Z2111" t="s">
        <v>1677</v>
      </c>
    </row>
    <row r="2112" spans="1:26" hidden="1" x14ac:dyDescent="0.35">
      <c r="A2112">
        <v>375781648</v>
      </c>
      <c r="B2112" s="19">
        <v>44377</v>
      </c>
      <c r="C2112">
        <v>133759512</v>
      </c>
      <c r="D2112">
        <v>25440663</v>
      </c>
      <c r="E2112">
        <v>-926251</v>
      </c>
      <c r="F2112">
        <v>-2644256</v>
      </c>
      <c r="G2112">
        <v>-2892727</v>
      </c>
      <c r="H2112" t="s">
        <v>25163</v>
      </c>
      <c r="I2112" t="s">
        <v>25164</v>
      </c>
      <c r="J2112" t="s">
        <v>25165</v>
      </c>
      <c r="K2112" t="s">
        <v>25166</v>
      </c>
      <c r="L2112" t="s">
        <v>23471</v>
      </c>
      <c r="M2112" t="s">
        <v>25167</v>
      </c>
      <c r="N2112" t="s">
        <v>25168</v>
      </c>
      <c r="O2112" t="s">
        <v>25169</v>
      </c>
      <c r="P2112" t="s">
        <v>5507</v>
      </c>
      <c r="Q2112" t="s">
        <v>25170</v>
      </c>
      <c r="R2112" t="s">
        <v>25171</v>
      </c>
      <c r="S2112" t="s">
        <v>25172</v>
      </c>
      <c r="T2112" t="s">
        <v>25173</v>
      </c>
      <c r="U2112" t="s">
        <v>25174</v>
      </c>
      <c r="V2112" t="s">
        <v>10</v>
      </c>
      <c r="W2112" t="s">
        <v>53</v>
      </c>
      <c r="X2112" t="s">
        <v>1394</v>
      </c>
      <c r="Y2112" t="s">
        <v>1389</v>
      </c>
      <c r="Z2112" t="s">
        <v>1390</v>
      </c>
    </row>
    <row r="2113" spans="1:26" hidden="1" x14ac:dyDescent="0.35">
      <c r="A2113">
        <v>376220216</v>
      </c>
      <c r="B2113" s="19">
        <v>44196</v>
      </c>
      <c r="C2113">
        <v>27815631</v>
      </c>
      <c r="D2113">
        <v>6364186</v>
      </c>
      <c r="E2113">
        <v>2031369</v>
      </c>
      <c r="F2113">
        <v>1889225</v>
      </c>
      <c r="G2113">
        <v>1429749</v>
      </c>
      <c r="H2113" t="s">
        <v>25175</v>
      </c>
      <c r="I2113" t="s">
        <v>25176</v>
      </c>
      <c r="J2113" t="s">
        <v>25177</v>
      </c>
      <c r="K2113" t="s">
        <v>25178</v>
      </c>
      <c r="L2113" t="s">
        <v>25179</v>
      </c>
      <c r="M2113" t="s">
        <v>14950</v>
      </c>
      <c r="N2113" t="s">
        <v>25180</v>
      </c>
      <c r="O2113" t="s">
        <v>21600</v>
      </c>
      <c r="P2113" t="s">
        <v>3577</v>
      </c>
      <c r="Q2113" t="s">
        <v>17460</v>
      </c>
      <c r="R2113" t="s">
        <v>25181</v>
      </c>
      <c r="S2113" t="s">
        <v>25182</v>
      </c>
      <c r="T2113" t="s">
        <v>25183</v>
      </c>
      <c r="U2113" t="s">
        <v>25184</v>
      </c>
      <c r="V2113" t="s">
        <v>10</v>
      </c>
      <c r="W2113" t="s">
        <v>53</v>
      </c>
      <c r="X2113" t="s">
        <v>1792</v>
      </c>
      <c r="Y2113" t="s">
        <v>1766</v>
      </c>
      <c r="Z2113" t="s">
        <v>1766</v>
      </c>
    </row>
    <row r="2114" spans="1:26" hidden="1" x14ac:dyDescent="0.35">
      <c r="A2114">
        <v>382204519</v>
      </c>
      <c r="B2114" s="19">
        <v>45657</v>
      </c>
      <c r="C2114">
        <v>300977660</v>
      </c>
      <c r="D2114">
        <v>72524949</v>
      </c>
      <c r="E2114">
        <v>5539650</v>
      </c>
      <c r="F2114">
        <v>1233137</v>
      </c>
      <c r="G2114">
        <v>-385858</v>
      </c>
      <c r="H2114" t="s">
        <v>25185</v>
      </c>
      <c r="I2114" t="s">
        <v>25186</v>
      </c>
      <c r="J2114" t="s">
        <v>25187</v>
      </c>
      <c r="K2114" t="s">
        <v>14834</v>
      </c>
      <c r="L2114" t="s">
        <v>25188</v>
      </c>
      <c r="M2114" t="s">
        <v>10808</v>
      </c>
      <c r="N2114" t="s">
        <v>4096</v>
      </c>
      <c r="O2114" t="s">
        <v>14590</v>
      </c>
      <c r="P2114" t="s">
        <v>14377</v>
      </c>
      <c r="Q2114" t="s">
        <v>14631</v>
      </c>
      <c r="R2114" t="s">
        <v>25189</v>
      </c>
      <c r="S2114" t="s">
        <v>9567</v>
      </c>
      <c r="T2114" t="s">
        <v>20317</v>
      </c>
      <c r="U2114" t="s">
        <v>11972</v>
      </c>
      <c r="V2114" t="s">
        <v>10</v>
      </c>
      <c r="W2114" t="s">
        <v>53</v>
      </c>
      <c r="X2114" t="s">
        <v>1580</v>
      </c>
      <c r="Y2114" t="s">
        <v>1484</v>
      </c>
      <c r="Z2114" t="s">
        <v>1566</v>
      </c>
    </row>
    <row r="2115" spans="1:26" hidden="1" x14ac:dyDescent="0.35">
      <c r="A2115">
        <v>377559265</v>
      </c>
      <c r="B2115" s="19">
        <v>44561</v>
      </c>
      <c r="C2115">
        <v>32246661</v>
      </c>
      <c r="D2115">
        <v>20099672</v>
      </c>
      <c r="E2115">
        <v>8237304</v>
      </c>
      <c r="F2115">
        <v>7730179</v>
      </c>
      <c r="G2115">
        <v>5351257</v>
      </c>
      <c r="H2115" t="s">
        <v>25190</v>
      </c>
      <c r="I2115" t="s">
        <v>25191</v>
      </c>
      <c r="J2115" t="s">
        <v>20033</v>
      </c>
      <c r="K2115" t="s">
        <v>25192</v>
      </c>
      <c r="L2115" t="s">
        <v>25193</v>
      </c>
      <c r="M2115" t="s">
        <v>10534</v>
      </c>
      <c r="N2115" t="s">
        <v>25194</v>
      </c>
      <c r="O2115" t="s">
        <v>23971</v>
      </c>
      <c r="P2115" t="s">
        <v>25195</v>
      </c>
      <c r="Q2115" t="s">
        <v>25196</v>
      </c>
      <c r="R2115" t="s">
        <v>25197</v>
      </c>
      <c r="S2115" t="s">
        <v>25198</v>
      </c>
      <c r="T2115" t="s">
        <v>25199</v>
      </c>
      <c r="U2115" t="s">
        <v>25200</v>
      </c>
      <c r="V2115" t="s">
        <v>10</v>
      </c>
      <c r="W2115" t="s">
        <v>53</v>
      </c>
      <c r="X2115" t="s">
        <v>585</v>
      </c>
      <c r="Y2115" t="s">
        <v>509</v>
      </c>
      <c r="Z2115" t="s">
        <v>529</v>
      </c>
    </row>
    <row r="2116" spans="1:26" hidden="1" x14ac:dyDescent="0.35">
      <c r="A2116">
        <v>428937932</v>
      </c>
      <c r="B2116" s="19">
        <v>45291</v>
      </c>
      <c r="C2116">
        <v>52805291</v>
      </c>
      <c r="D2116">
        <v>16532251</v>
      </c>
      <c r="E2116">
        <v>-2708036</v>
      </c>
      <c r="F2116">
        <v>-3987805</v>
      </c>
      <c r="G2116">
        <v>-4148011</v>
      </c>
      <c r="H2116" t="s">
        <v>25201</v>
      </c>
      <c r="I2116" t="s">
        <v>25202</v>
      </c>
      <c r="J2116" t="s">
        <v>25203</v>
      </c>
      <c r="K2116" t="s">
        <v>25204</v>
      </c>
      <c r="L2116" t="s">
        <v>25205</v>
      </c>
      <c r="M2116" t="s">
        <v>25206</v>
      </c>
      <c r="N2116" t="s">
        <v>25207</v>
      </c>
      <c r="O2116" t="s">
        <v>25208</v>
      </c>
      <c r="P2116" t="s">
        <v>25209</v>
      </c>
      <c r="Q2116" t="s">
        <v>25210</v>
      </c>
      <c r="R2116" t="s">
        <v>25211</v>
      </c>
      <c r="S2116" t="s">
        <v>25212</v>
      </c>
      <c r="T2116" t="s">
        <v>25213</v>
      </c>
      <c r="U2116" t="s">
        <v>25214</v>
      </c>
      <c r="V2116" t="s">
        <v>10</v>
      </c>
      <c r="W2116" t="s">
        <v>53</v>
      </c>
      <c r="X2116" t="s">
        <v>1254</v>
      </c>
      <c r="Y2116" t="s">
        <v>1125</v>
      </c>
      <c r="Z2116" t="s">
        <v>1174</v>
      </c>
    </row>
    <row r="2117" spans="1:26" hidden="1" x14ac:dyDescent="0.35">
      <c r="A2117">
        <v>593880057</v>
      </c>
      <c r="B2117" s="19">
        <v>43100</v>
      </c>
      <c r="C2117">
        <v>37970419</v>
      </c>
      <c r="D2117">
        <v>16938483</v>
      </c>
      <c r="E2117">
        <v>1475473</v>
      </c>
      <c r="F2117">
        <v>328717</v>
      </c>
      <c r="G2117">
        <v>208579</v>
      </c>
      <c r="H2117" t="s">
        <v>25215</v>
      </c>
      <c r="I2117" t="s">
        <v>25216</v>
      </c>
      <c r="J2117" t="s">
        <v>25217</v>
      </c>
      <c r="K2117" t="s">
        <v>25218</v>
      </c>
      <c r="L2117" t="s">
        <v>10731</v>
      </c>
      <c r="M2117" t="s">
        <v>11454</v>
      </c>
      <c r="N2117" t="s">
        <v>22470</v>
      </c>
      <c r="O2117" t="s">
        <v>11879</v>
      </c>
      <c r="P2117" t="s">
        <v>25219</v>
      </c>
      <c r="Q2117" t="s">
        <v>25220</v>
      </c>
      <c r="R2117" t="s">
        <v>25221</v>
      </c>
      <c r="S2117" t="s">
        <v>25222</v>
      </c>
      <c r="T2117" t="s">
        <v>16080</v>
      </c>
      <c r="U2117" t="s">
        <v>25223</v>
      </c>
      <c r="V2117" t="s">
        <v>10</v>
      </c>
      <c r="W2117" t="s">
        <v>53</v>
      </c>
      <c r="X2117" t="s">
        <v>712</v>
      </c>
      <c r="Y2117" t="s">
        <v>509</v>
      </c>
      <c r="Z2117" t="s">
        <v>666</v>
      </c>
    </row>
    <row r="2118" spans="1:26" hidden="1" x14ac:dyDescent="0.35">
      <c r="A2118">
        <v>593880057</v>
      </c>
      <c r="B2118" s="19">
        <v>44926</v>
      </c>
      <c r="C2118">
        <v>41019703</v>
      </c>
      <c r="D2118">
        <v>15480259</v>
      </c>
      <c r="E2118">
        <v>-1388433</v>
      </c>
      <c r="F2118">
        <v>-2595220</v>
      </c>
      <c r="G2118">
        <v>-2681607</v>
      </c>
      <c r="H2118" t="s">
        <v>25224</v>
      </c>
      <c r="I2118" t="s">
        <v>25225</v>
      </c>
      <c r="J2118" t="s">
        <v>25226</v>
      </c>
      <c r="K2118" t="s">
        <v>25227</v>
      </c>
      <c r="L2118" t="s">
        <v>5568</v>
      </c>
      <c r="M2118" t="s">
        <v>25228</v>
      </c>
      <c r="N2118" t="s">
        <v>25229</v>
      </c>
      <c r="O2118" t="s">
        <v>24302</v>
      </c>
      <c r="P2118" t="s">
        <v>24880</v>
      </c>
      <c r="Q2118" t="s">
        <v>5195</v>
      </c>
      <c r="R2118" t="s">
        <v>25230</v>
      </c>
      <c r="S2118" t="s">
        <v>25231</v>
      </c>
      <c r="T2118" t="s">
        <v>25232</v>
      </c>
      <c r="U2118" t="s">
        <v>25233</v>
      </c>
      <c r="V2118" t="s">
        <v>10</v>
      </c>
      <c r="W2118" t="s">
        <v>53</v>
      </c>
      <c r="X2118" t="s">
        <v>712</v>
      </c>
      <c r="Y2118" t="s">
        <v>509</v>
      </c>
      <c r="Z2118" t="s">
        <v>666</v>
      </c>
    </row>
    <row r="2119" spans="1:26" hidden="1" x14ac:dyDescent="0.35">
      <c r="A2119">
        <v>787280155</v>
      </c>
      <c r="B2119" s="19">
        <v>42551</v>
      </c>
      <c r="C2119">
        <v>48863040</v>
      </c>
      <c r="D2119">
        <v>21976286</v>
      </c>
      <c r="E2119">
        <v>1198375</v>
      </c>
      <c r="F2119">
        <v>-223054</v>
      </c>
      <c r="G2119">
        <v>-571230</v>
      </c>
      <c r="H2119" t="s">
        <v>7783</v>
      </c>
      <c r="I2119" t="s">
        <v>25234</v>
      </c>
      <c r="J2119" t="s">
        <v>25235</v>
      </c>
      <c r="K2119" t="s">
        <v>25236</v>
      </c>
      <c r="L2119" t="s">
        <v>10649</v>
      </c>
      <c r="M2119" t="s">
        <v>25237</v>
      </c>
      <c r="N2119" t="s">
        <v>23232</v>
      </c>
      <c r="O2119" t="s">
        <v>4388</v>
      </c>
      <c r="P2119" t="s">
        <v>7107</v>
      </c>
      <c r="Q2119" t="s">
        <v>5507</v>
      </c>
      <c r="R2119" t="s">
        <v>4071</v>
      </c>
      <c r="S2119" t="s">
        <v>25238</v>
      </c>
      <c r="T2119" t="s">
        <v>25239</v>
      </c>
      <c r="U2119" t="s">
        <v>25240</v>
      </c>
      <c r="V2119" t="s">
        <v>10</v>
      </c>
      <c r="W2119" t="s">
        <v>53</v>
      </c>
      <c r="X2119" t="s">
        <v>1098</v>
      </c>
      <c r="Y2119" t="s">
        <v>1001</v>
      </c>
      <c r="Z2119" t="s">
        <v>1052</v>
      </c>
    </row>
    <row r="2120" spans="1:26" hidden="1" x14ac:dyDescent="0.35">
      <c r="A2120">
        <v>599200995</v>
      </c>
      <c r="B2120" s="19">
        <v>43100</v>
      </c>
      <c r="C2120">
        <v>227101826</v>
      </c>
      <c r="D2120">
        <v>48025215</v>
      </c>
      <c r="E2120">
        <v>9805686</v>
      </c>
      <c r="F2120">
        <v>7835819</v>
      </c>
      <c r="G2120">
        <v>5161384</v>
      </c>
      <c r="H2120" t="s">
        <v>25241</v>
      </c>
      <c r="I2120" t="s">
        <v>25242</v>
      </c>
      <c r="J2120" t="s">
        <v>25243</v>
      </c>
      <c r="K2120" t="s">
        <v>25244</v>
      </c>
      <c r="L2120" t="s">
        <v>25245</v>
      </c>
      <c r="M2120" t="s">
        <v>11009</v>
      </c>
      <c r="N2120" t="s">
        <v>25246</v>
      </c>
      <c r="O2120" t="s">
        <v>21159</v>
      </c>
      <c r="P2120" t="s">
        <v>25247</v>
      </c>
      <c r="Q2120" t="s">
        <v>3410</v>
      </c>
      <c r="R2120" t="s">
        <v>25248</v>
      </c>
      <c r="S2120" t="s">
        <v>18876</v>
      </c>
      <c r="T2120" t="s">
        <v>21799</v>
      </c>
      <c r="U2120" t="s">
        <v>25249</v>
      </c>
      <c r="V2120" t="s">
        <v>10</v>
      </c>
      <c r="W2120" t="s">
        <v>53</v>
      </c>
      <c r="X2120" t="s">
        <v>1584</v>
      </c>
      <c r="Y2120" t="s">
        <v>1484</v>
      </c>
      <c r="Z2120" t="s">
        <v>1566</v>
      </c>
    </row>
    <row r="2121" spans="1:26" hidden="1" x14ac:dyDescent="0.35">
      <c r="A2121">
        <v>601650146</v>
      </c>
      <c r="B2121" s="19">
        <v>44074</v>
      </c>
      <c r="C2121">
        <v>273807599</v>
      </c>
      <c r="D2121">
        <v>99796293</v>
      </c>
      <c r="E2121">
        <v>-11851105</v>
      </c>
      <c r="F2121">
        <v>-12924892</v>
      </c>
      <c r="G2121">
        <v>-18949713</v>
      </c>
      <c r="H2121" t="s">
        <v>25250</v>
      </c>
      <c r="I2121" t="s">
        <v>25251</v>
      </c>
      <c r="J2121" t="s">
        <v>5935</v>
      </c>
      <c r="K2121" t="s">
        <v>18588</v>
      </c>
      <c r="L2121" t="s">
        <v>22524</v>
      </c>
      <c r="M2121" t="s">
        <v>25252</v>
      </c>
      <c r="N2121" t="s">
        <v>25253</v>
      </c>
      <c r="O2121" t="s">
        <v>25254</v>
      </c>
      <c r="P2121" t="s">
        <v>25255</v>
      </c>
      <c r="Q2121" t="s">
        <v>25256</v>
      </c>
      <c r="R2121" t="s">
        <v>25257</v>
      </c>
      <c r="S2121" t="s">
        <v>21642</v>
      </c>
      <c r="T2121" t="s">
        <v>10979</v>
      </c>
      <c r="U2121" t="s">
        <v>25258</v>
      </c>
      <c r="V2121" t="s">
        <v>10</v>
      </c>
      <c r="W2121" t="s">
        <v>53</v>
      </c>
      <c r="X2121" t="s">
        <v>1559</v>
      </c>
      <c r="Y2121" t="s">
        <v>1484</v>
      </c>
      <c r="Z2121" t="s">
        <v>1485</v>
      </c>
    </row>
    <row r="2122" spans="1:26" hidden="1" x14ac:dyDescent="0.35">
      <c r="A2122">
        <v>343688016</v>
      </c>
      <c r="B2122" s="19">
        <v>45291</v>
      </c>
      <c r="C2122">
        <v>2803867717</v>
      </c>
      <c r="D2122">
        <v>1409521806</v>
      </c>
      <c r="E2122">
        <v>166368090</v>
      </c>
      <c r="F2122">
        <v>128146849</v>
      </c>
      <c r="G2122">
        <v>92812362</v>
      </c>
      <c r="H2122" t="s">
        <v>25259</v>
      </c>
      <c r="I2122" t="s">
        <v>4108</v>
      </c>
      <c r="J2122" t="s">
        <v>25260</v>
      </c>
      <c r="K2122" t="s">
        <v>25261</v>
      </c>
      <c r="L2122" t="s">
        <v>264</v>
      </c>
      <c r="M2122" t="s">
        <v>11589</v>
      </c>
      <c r="N2122" t="s">
        <v>21591</v>
      </c>
      <c r="O2122" t="s">
        <v>25262</v>
      </c>
      <c r="P2122" t="s">
        <v>25263</v>
      </c>
      <c r="Q2122" t="s">
        <v>7045</v>
      </c>
      <c r="R2122" t="s">
        <v>20182</v>
      </c>
      <c r="S2122" t="s">
        <v>25264</v>
      </c>
      <c r="T2122" t="s">
        <v>25265</v>
      </c>
      <c r="U2122" t="s">
        <v>25266</v>
      </c>
      <c r="V2122" t="s">
        <v>10</v>
      </c>
      <c r="W2122" t="s">
        <v>53</v>
      </c>
      <c r="X2122" t="s">
        <v>940</v>
      </c>
      <c r="Y2122" t="s">
        <v>771</v>
      </c>
      <c r="Z2122" t="s">
        <v>941</v>
      </c>
    </row>
    <row r="2123" spans="1:26" hidden="1" x14ac:dyDescent="0.35">
      <c r="A2123">
        <v>311821268</v>
      </c>
      <c r="B2123" s="19">
        <v>45657</v>
      </c>
      <c r="C2123">
        <v>105787121</v>
      </c>
      <c r="D2123">
        <v>60718261</v>
      </c>
      <c r="E2123">
        <v>2422734</v>
      </c>
      <c r="F2123">
        <v>-5522254</v>
      </c>
      <c r="G2123">
        <v>-8704622</v>
      </c>
      <c r="H2123" t="s">
        <v>25267</v>
      </c>
      <c r="I2123" t="s">
        <v>25268</v>
      </c>
      <c r="J2123" t="s">
        <v>25269</v>
      </c>
      <c r="K2123" t="s">
        <v>25270</v>
      </c>
      <c r="L2123" t="s">
        <v>25271</v>
      </c>
      <c r="M2123" t="s">
        <v>25272</v>
      </c>
      <c r="N2123" t="s">
        <v>2704</v>
      </c>
      <c r="O2123" t="s">
        <v>25273</v>
      </c>
      <c r="P2123" t="s">
        <v>6145</v>
      </c>
      <c r="Q2123" t="s">
        <v>25274</v>
      </c>
      <c r="R2123" t="s">
        <v>25275</v>
      </c>
      <c r="S2123" t="s">
        <v>25276</v>
      </c>
      <c r="T2123" t="s">
        <v>25277</v>
      </c>
      <c r="U2123" t="s">
        <v>157</v>
      </c>
      <c r="V2123" t="s">
        <v>10</v>
      </c>
      <c r="W2123" t="s">
        <v>53</v>
      </c>
      <c r="X2123" t="s">
        <v>1039</v>
      </c>
      <c r="Y2123" t="s">
        <v>1001</v>
      </c>
      <c r="Z2123" t="s">
        <v>1037</v>
      </c>
    </row>
    <row r="2124" spans="1:26" hidden="1" x14ac:dyDescent="0.35">
      <c r="A2124">
        <v>392414793</v>
      </c>
      <c r="B2124" s="19">
        <v>44926</v>
      </c>
      <c r="C2124">
        <v>36821506</v>
      </c>
      <c r="D2124">
        <v>10449399</v>
      </c>
      <c r="E2124">
        <v>1298296</v>
      </c>
      <c r="F2124">
        <v>819739</v>
      </c>
      <c r="G2124">
        <v>536475</v>
      </c>
      <c r="H2124" t="s">
        <v>25278</v>
      </c>
      <c r="I2124" t="s">
        <v>25279</v>
      </c>
      <c r="J2124" t="s">
        <v>22997</v>
      </c>
      <c r="K2124" t="s">
        <v>25280</v>
      </c>
      <c r="L2124" t="s">
        <v>4208</v>
      </c>
      <c r="M2124" t="s">
        <v>4619</v>
      </c>
      <c r="N2124" t="s">
        <v>18582</v>
      </c>
      <c r="O2124" t="s">
        <v>25281</v>
      </c>
      <c r="P2124" t="s">
        <v>25282</v>
      </c>
      <c r="Q2124" t="s">
        <v>23168</v>
      </c>
      <c r="R2124" t="s">
        <v>25283</v>
      </c>
      <c r="S2124" t="s">
        <v>14269</v>
      </c>
      <c r="T2124" t="s">
        <v>25284</v>
      </c>
      <c r="U2124" t="s">
        <v>20701</v>
      </c>
      <c r="V2124" t="s">
        <v>10</v>
      </c>
      <c r="W2124" t="s">
        <v>53</v>
      </c>
      <c r="X2124" t="s">
        <v>1642</v>
      </c>
      <c r="Y2124" t="s">
        <v>1484</v>
      </c>
      <c r="Z2124" t="s">
        <v>1566</v>
      </c>
    </row>
    <row r="2125" spans="1:26" hidden="1" x14ac:dyDescent="0.35">
      <c r="A2125">
        <v>344024526</v>
      </c>
      <c r="B2125" s="19">
        <v>42643</v>
      </c>
      <c r="C2125">
        <v>19196656</v>
      </c>
      <c r="D2125">
        <v>6089490</v>
      </c>
      <c r="E2125">
        <v>1124326</v>
      </c>
      <c r="F2125">
        <v>486166</v>
      </c>
      <c r="G2125">
        <v>250718</v>
      </c>
      <c r="H2125" t="s">
        <v>25285</v>
      </c>
      <c r="I2125" t="s">
        <v>25286</v>
      </c>
      <c r="J2125" t="s">
        <v>17944</v>
      </c>
      <c r="K2125" t="s">
        <v>7204</v>
      </c>
      <c r="L2125" t="s">
        <v>25287</v>
      </c>
      <c r="M2125" t="s">
        <v>25288</v>
      </c>
      <c r="N2125" t="s">
        <v>25289</v>
      </c>
      <c r="O2125" t="s">
        <v>25290</v>
      </c>
      <c r="P2125" t="s">
        <v>25291</v>
      </c>
      <c r="Q2125" t="s">
        <v>25292</v>
      </c>
      <c r="R2125" t="s">
        <v>25293</v>
      </c>
      <c r="S2125" t="s">
        <v>25294</v>
      </c>
      <c r="T2125" t="s">
        <v>25295</v>
      </c>
      <c r="U2125" t="s">
        <v>25296</v>
      </c>
      <c r="V2125" t="s">
        <v>10</v>
      </c>
      <c r="W2125" t="s">
        <v>53</v>
      </c>
      <c r="X2125" t="s">
        <v>1856</v>
      </c>
      <c r="Y2125" t="s">
        <v>1803</v>
      </c>
      <c r="Z2125" t="s">
        <v>1838</v>
      </c>
    </row>
    <row r="2126" spans="1:26" hidden="1" x14ac:dyDescent="0.35">
      <c r="A2126">
        <v>379591597</v>
      </c>
      <c r="B2126" s="19">
        <v>43100</v>
      </c>
      <c r="C2126">
        <v>86536137</v>
      </c>
      <c r="D2126">
        <v>42326837</v>
      </c>
      <c r="E2126">
        <v>9763742</v>
      </c>
      <c r="F2126">
        <v>8913107</v>
      </c>
      <c r="G2126">
        <v>5372482</v>
      </c>
      <c r="H2126" t="s">
        <v>25297</v>
      </c>
      <c r="I2126" t="s">
        <v>25298</v>
      </c>
      <c r="J2126" t="s">
        <v>25299</v>
      </c>
      <c r="K2126" t="s">
        <v>25300</v>
      </c>
      <c r="L2126" t="s">
        <v>5079</v>
      </c>
      <c r="M2126" t="s">
        <v>3895</v>
      </c>
      <c r="N2126" t="s">
        <v>7335</v>
      </c>
      <c r="O2126" t="s">
        <v>410</v>
      </c>
      <c r="P2126" t="s">
        <v>6494</v>
      </c>
      <c r="Q2126" t="s">
        <v>12260</v>
      </c>
      <c r="R2126" t="s">
        <v>25301</v>
      </c>
      <c r="S2126" t="s">
        <v>25302</v>
      </c>
      <c r="T2126" t="s">
        <v>25303</v>
      </c>
      <c r="U2126" t="s">
        <v>25304</v>
      </c>
      <c r="V2126" t="s">
        <v>10</v>
      </c>
      <c r="W2126" t="s">
        <v>53</v>
      </c>
      <c r="X2126" t="s">
        <v>1774</v>
      </c>
      <c r="Y2126" t="s">
        <v>1766</v>
      </c>
      <c r="Z2126" t="s">
        <v>1766</v>
      </c>
    </row>
    <row r="2127" spans="1:26" hidden="1" x14ac:dyDescent="0.35">
      <c r="A2127">
        <v>339482945</v>
      </c>
      <c r="B2127" s="19">
        <v>44196</v>
      </c>
      <c r="C2127">
        <v>78363273</v>
      </c>
      <c r="D2127">
        <v>23003924</v>
      </c>
      <c r="E2127">
        <v>4008516</v>
      </c>
      <c r="F2127">
        <v>2516768</v>
      </c>
      <c r="G2127">
        <v>1544038</v>
      </c>
      <c r="H2127" t="s">
        <v>269</v>
      </c>
      <c r="I2127" t="s">
        <v>25305</v>
      </c>
      <c r="J2127" t="s">
        <v>25306</v>
      </c>
      <c r="K2127" t="s">
        <v>25307</v>
      </c>
      <c r="L2127" t="s">
        <v>25308</v>
      </c>
      <c r="M2127" t="s">
        <v>19171</v>
      </c>
      <c r="N2127" t="s">
        <v>9953</v>
      </c>
      <c r="O2127" t="s">
        <v>2889</v>
      </c>
      <c r="P2127" t="s">
        <v>25309</v>
      </c>
      <c r="Q2127" t="s">
        <v>4702</v>
      </c>
      <c r="R2127" t="s">
        <v>6636</v>
      </c>
      <c r="S2127" t="s">
        <v>25310</v>
      </c>
      <c r="T2127" t="s">
        <v>25311</v>
      </c>
      <c r="U2127" t="s">
        <v>25312</v>
      </c>
      <c r="V2127" t="s">
        <v>10</v>
      </c>
      <c r="W2127" t="s">
        <v>53</v>
      </c>
      <c r="X2127" t="s">
        <v>555</v>
      </c>
      <c r="Y2127" t="s">
        <v>509</v>
      </c>
      <c r="Z2127" t="s">
        <v>529</v>
      </c>
    </row>
    <row r="2128" spans="1:26" hidden="1" x14ac:dyDescent="0.35">
      <c r="A2128">
        <v>390242493</v>
      </c>
      <c r="B2128" s="19">
        <v>43100</v>
      </c>
      <c r="C2128">
        <v>35638927</v>
      </c>
      <c r="D2128">
        <v>6680484</v>
      </c>
      <c r="E2128">
        <v>982590</v>
      </c>
      <c r="F2128">
        <v>995351</v>
      </c>
      <c r="G2128">
        <v>0</v>
      </c>
      <c r="H2128" t="s">
        <v>25313</v>
      </c>
      <c r="I2128" t="s">
        <v>25314</v>
      </c>
      <c r="J2128" t="s">
        <v>67</v>
      </c>
      <c r="K2128" t="s">
        <v>13707</v>
      </c>
      <c r="L2128" t="s">
        <v>25315</v>
      </c>
      <c r="M2128" t="s">
        <v>25316</v>
      </c>
      <c r="N2128" t="s">
        <v>5817</v>
      </c>
      <c r="O2128" t="s">
        <v>25317</v>
      </c>
      <c r="P2128" t="s">
        <v>25318</v>
      </c>
      <c r="Q2128" t="s">
        <v>6497</v>
      </c>
      <c r="R2128" t="s">
        <v>25319</v>
      </c>
      <c r="S2128" t="s">
        <v>25320</v>
      </c>
      <c r="T2128" t="s">
        <v>25321</v>
      </c>
      <c r="U2128" t="s">
        <v>25322</v>
      </c>
      <c r="V2128" t="s">
        <v>10</v>
      </c>
      <c r="W2128" t="s">
        <v>53</v>
      </c>
      <c r="X2128" t="s">
        <v>1256</v>
      </c>
      <c r="Y2128" t="s">
        <v>1125</v>
      </c>
      <c r="Z2128" t="s">
        <v>1174</v>
      </c>
    </row>
    <row r="2129" spans="1:26" hidden="1" x14ac:dyDescent="0.35">
      <c r="A2129">
        <v>390242493</v>
      </c>
      <c r="B2129" s="19">
        <v>45291</v>
      </c>
      <c r="C2129">
        <v>51485972</v>
      </c>
      <c r="D2129">
        <v>9331533</v>
      </c>
      <c r="E2129">
        <v>1588436</v>
      </c>
      <c r="F2129">
        <v>1595865</v>
      </c>
      <c r="G2129">
        <v>0</v>
      </c>
      <c r="H2129" t="s">
        <v>25323</v>
      </c>
      <c r="I2129" t="s">
        <v>25324</v>
      </c>
      <c r="J2129" t="s">
        <v>67</v>
      </c>
      <c r="K2129" t="s">
        <v>3233</v>
      </c>
      <c r="L2129" t="s">
        <v>25325</v>
      </c>
      <c r="M2129" t="s">
        <v>23944</v>
      </c>
      <c r="N2129" t="s">
        <v>6264</v>
      </c>
      <c r="O2129" t="s">
        <v>25326</v>
      </c>
      <c r="P2129" t="s">
        <v>8380</v>
      </c>
      <c r="Q2129" t="s">
        <v>8956</v>
      </c>
      <c r="R2129" t="s">
        <v>25327</v>
      </c>
      <c r="S2129" t="s">
        <v>25328</v>
      </c>
      <c r="T2129" t="s">
        <v>25329</v>
      </c>
      <c r="U2129" t="s">
        <v>25330</v>
      </c>
      <c r="V2129" t="s">
        <v>10</v>
      </c>
      <c r="W2129" t="s">
        <v>53</v>
      </c>
      <c r="X2129" t="s">
        <v>1256</v>
      </c>
      <c r="Y2129" t="s">
        <v>1125</v>
      </c>
      <c r="Z2129" t="s">
        <v>1174</v>
      </c>
    </row>
    <row r="2130" spans="1:26" hidden="1" x14ac:dyDescent="0.35">
      <c r="A2130">
        <v>808242663</v>
      </c>
      <c r="B2130" s="19">
        <v>43281</v>
      </c>
      <c r="C2130">
        <v>68483605</v>
      </c>
      <c r="D2130">
        <v>22146150</v>
      </c>
      <c r="E2130">
        <v>3387985</v>
      </c>
      <c r="F2130">
        <v>1812422</v>
      </c>
      <c r="G2130">
        <v>1516419</v>
      </c>
      <c r="H2130" t="s">
        <v>25331</v>
      </c>
      <c r="I2130" t="s">
        <v>25332</v>
      </c>
      <c r="J2130" t="s">
        <v>25333</v>
      </c>
      <c r="K2130" t="s">
        <v>25334</v>
      </c>
      <c r="L2130" t="s">
        <v>25335</v>
      </c>
      <c r="M2130" t="s">
        <v>25336</v>
      </c>
      <c r="N2130" t="s">
        <v>416</v>
      </c>
      <c r="O2130" t="s">
        <v>25337</v>
      </c>
      <c r="P2130" t="s">
        <v>19657</v>
      </c>
      <c r="Q2130" t="s">
        <v>25338</v>
      </c>
      <c r="R2130" t="s">
        <v>25339</v>
      </c>
      <c r="S2130" t="s">
        <v>25340</v>
      </c>
      <c r="T2130" t="s">
        <v>25341</v>
      </c>
      <c r="U2130" t="s">
        <v>25342</v>
      </c>
      <c r="V2130" t="s">
        <v>10</v>
      </c>
      <c r="W2130" t="s">
        <v>53</v>
      </c>
      <c r="X2130" t="s">
        <v>1410</v>
      </c>
      <c r="Y2130" t="s">
        <v>1389</v>
      </c>
      <c r="Z2130" t="s">
        <v>1390</v>
      </c>
    </row>
    <row r="2131" spans="1:26" hidden="1" x14ac:dyDescent="0.35">
      <c r="A2131">
        <v>485920227</v>
      </c>
      <c r="B2131" s="19">
        <v>45657</v>
      </c>
      <c r="C2131">
        <v>151559778</v>
      </c>
      <c r="D2131">
        <v>45050862</v>
      </c>
      <c r="E2131">
        <v>5126069</v>
      </c>
      <c r="F2131">
        <v>493670</v>
      </c>
      <c r="G2131">
        <v>-2609179</v>
      </c>
      <c r="H2131" t="s">
        <v>25343</v>
      </c>
      <c r="I2131" t="s">
        <v>25344</v>
      </c>
      <c r="J2131" t="s">
        <v>25345</v>
      </c>
      <c r="K2131" t="s">
        <v>25346</v>
      </c>
      <c r="L2131" t="s">
        <v>25347</v>
      </c>
      <c r="M2131" t="s">
        <v>9900</v>
      </c>
      <c r="N2131" t="s">
        <v>16413</v>
      </c>
      <c r="O2131" t="s">
        <v>25348</v>
      </c>
      <c r="P2131" t="s">
        <v>25349</v>
      </c>
      <c r="Q2131" t="s">
        <v>25350</v>
      </c>
      <c r="R2131" t="s">
        <v>25351</v>
      </c>
      <c r="S2131" t="s">
        <v>25352</v>
      </c>
      <c r="T2131" t="s">
        <v>25353</v>
      </c>
      <c r="U2131" t="s">
        <v>25354</v>
      </c>
      <c r="V2131" t="s">
        <v>10</v>
      </c>
      <c r="W2131" t="s">
        <v>53</v>
      </c>
      <c r="X2131" t="s">
        <v>1200</v>
      </c>
      <c r="Y2131" t="s">
        <v>1125</v>
      </c>
      <c r="Z2131" t="s">
        <v>1174</v>
      </c>
    </row>
    <row r="2132" spans="1:26" hidden="1" x14ac:dyDescent="0.35">
      <c r="A2132">
        <v>486520125</v>
      </c>
      <c r="B2132" s="19">
        <v>44561</v>
      </c>
      <c r="C2132">
        <v>31019415</v>
      </c>
      <c r="D2132">
        <v>13431273</v>
      </c>
      <c r="E2132">
        <v>659042</v>
      </c>
      <c r="F2132">
        <v>416602</v>
      </c>
      <c r="G2132">
        <v>418257</v>
      </c>
      <c r="H2132" t="s">
        <v>4258</v>
      </c>
      <c r="I2132" t="s">
        <v>25355</v>
      </c>
      <c r="J2132" t="s">
        <v>25356</v>
      </c>
      <c r="K2132" t="s">
        <v>25357</v>
      </c>
      <c r="L2132" t="s">
        <v>4278</v>
      </c>
      <c r="M2132" t="s">
        <v>7700</v>
      </c>
      <c r="N2132" t="s">
        <v>6698</v>
      </c>
      <c r="O2132" t="s">
        <v>285</v>
      </c>
      <c r="P2132" t="s">
        <v>9831</v>
      </c>
      <c r="Q2132" t="s">
        <v>16998</v>
      </c>
      <c r="R2132" t="s">
        <v>4283</v>
      </c>
      <c r="S2132" t="s">
        <v>25358</v>
      </c>
      <c r="T2132" t="s">
        <v>25359</v>
      </c>
      <c r="U2132" t="s">
        <v>3819</v>
      </c>
      <c r="V2132" t="s">
        <v>10</v>
      </c>
      <c r="W2132" t="s">
        <v>53</v>
      </c>
      <c r="X2132" t="s">
        <v>1272</v>
      </c>
      <c r="Y2132" t="s">
        <v>1125</v>
      </c>
      <c r="Z2132" t="s">
        <v>1174</v>
      </c>
    </row>
    <row r="2133" spans="1:26" hidden="1" x14ac:dyDescent="0.35">
      <c r="A2133">
        <v>775586811</v>
      </c>
      <c r="B2133" s="19">
        <v>42735</v>
      </c>
      <c r="C2133">
        <v>0</v>
      </c>
      <c r="D2133">
        <v>0</v>
      </c>
      <c r="E2133">
        <v>-5932</v>
      </c>
      <c r="F2133">
        <v>-5932</v>
      </c>
      <c r="G2133">
        <v>-44548</v>
      </c>
      <c r="H2133" t="s">
        <v>25360</v>
      </c>
      <c r="I2133" t="s">
        <v>25361</v>
      </c>
      <c r="J2133" t="s">
        <v>67</v>
      </c>
      <c r="K2133" t="s">
        <v>25362</v>
      </c>
      <c r="L2133" t="s">
        <v>67</v>
      </c>
      <c r="M2133" t="s">
        <v>25363</v>
      </c>
      <c r="N2133" t="s">
        <v>67</v>
      </c>
      <c r="O2133" t="s">
        <v>25364</v>
      </c>
      <c r="P2133" t="s">
        <v>67</v>
      </c>
      <c r="Q2133" t="s">
        <v>67</v>
      </c>
      <c r="R2133" t="s">
        <v>67</v>
      </c>
      <c r="S2133" t="s">
        <v>67</v>
      </c>
      <c r="T2133" t="s">
        <v>67</v>
      </c>
      <c r="U2133" t="s">
        <v>25365</v>
      </c>
      <c r="V2133" t="s">
        <v>10</v>
      </c>
      <c r="W2133" t="s">
        <v>53</v>
      </c>
      <c r="X2133" t="s">
        <v>516</v>
      </c>
      <c r="Y2133" t="s">
        <v>509</v>
      </c>
      <c r="Z2133" t="s">
        <v>510</v>
      </c>
    </row>
    <row r="2134" spans="1:26" hidden="1" x14ac:dyDescent="0.35">
      <c r="A2134">
        <v>775586811</v>
      </c>
      <c r="B2134" s="19">
        <v>44926</v>
      </c>
      <c r="C2134">
        <v>81482721</v>
      </c>
      <c r="D2134">
        <v>25879737</v>
      </c>
      <c r="E2134">
        <v>3584760</v>
      </c>
      <c r="F2134">
        <v>4080338</v>
      </c>
      <c r="G2134">
        <v>1821553</v>
      </c>
      <c r="H2134" t="s">
        <v>25366</v>
      </c>
      <c r="I2134" t="s">
        <v>25367</v>
      </c>
      <c r="J2134" t="s">
        <v>25368</v>
      </c>
      <c r="K2134" t="s">
        <v>25369</v>
      </c>
      <c r="L2134" t="s">
        <v>25370</v>
      </c>
      <c r="M2134" t="s">
        <v>22788</v>
      </c>
      <c r="N2134" t="s">
        <v>13429</v>
      </c>
      <c r="O2134" t="s">
        <v>4292</v>
      </c>
      <c r="P2134" t="s">
        <v>17724</v>
      </c>
      <c r="Q2134" t="s">
        <v>25371</v>
      </c>
      <c r="R2134" t="s">
        <v>15792</v>
      </c>
      <c r="S2134" t="s">
        <v>25372</v>
      </c>
      <c r="T2134" t="s">
        <v>17364</v>
      </c>
      <c r="U2134" t="s">
        <v>25373</v>
      </c>
      <c r="V2134" t="s">
        <v>10</v>
      </c>
      <c r="W2134" t="s">
        <v>53</v>
      </c>
      <c r="X2134" t="s">
        <v>516</v>
      </c>
      <c r="Y2134" t="s">
        <v>509</v>
      </c>
      <c r="Z2134" t="s">
        <v>510</v>
      </c>
    </row>
    <row r="2135" spans="1:26" hidden="1" x14ac:dyDescent="0.35">
      <c r="A2135">
        <v>775591563</v>
      </c>
      <c r="B2135" s="19">
        <v>43830</v>
      </c>
      <c r="C2135">
        <v>748316133</v>
      </c>
      <c r="D2135">
        <v>186615573</v>
      </c>
      <c r="E2135">
        <v>7462759</v>
      </c>
      <c r="F2135">
        <v>368454</v>
      </c>
      <c r="G2135">
        <v>3060331</v>
      </c>
      <c r="H2135" t="s">
        <v>25374</v>
      </c>
      <c r="I2135" t="s">
        <v>25375</v>
      </c>
      <c r="J2135" t="s">
        <v>25376</v>
      </c>
      <c r="K2135" t="s">
        <v>25377</v>
      </c>
      <c r="L2135" t="s">
        <v>9479</v>
      </c>
      <c r="M2135" t="s">
        <v>25378</v>
      </c>
      <c r="N2135" t="s">
        <v>16202</v>
      </c>
      <c r="O2135" t="s">
        <v>17273</v>
      </c>
      <c r="P2135" t="s">
        <v>6495</v>
      </c>
      <c r="Q2135" t="s">
        <v>25379</v>
      </c>
      <c r="R2135" t="s">
        <v>25380</v>
      </c>
      <c r="S2135" t="s">
        <v>25381</v>
      </c>
      <c r="T2135" t="s">
        <v>13579</v>
      </c>
      <c r="U2135" t="s">
        <v>8451</v>
      </c>
      <c r="V2135" t="s">
        <v>10</v>
      </c>
      <c r="W2135" t="s">
        <v>53</v>
      </c>
      <c r="X2135" t="s">
        <v>1570</v>
      </c>
      <c r="Y2135" t="s">
        <v>1484</v>
      </c>
      <c r="Z2135" t="s">
        <v>1566</v>
      </c>
    </row>
    <row r="2136" spans="1:26" hidden="1" x14ac:dyDescent="0.35">
      <c r="A2136">
        <v>775609787</v>
      </c>
      <c r="B2136" s="19">
        <v>44074</v>
      </c>
      <c r="C2136">
        <v>33486235</v>
      </c>
      <c r="D2136">
        <v>15294473</v>
      </c>
      <c r="E2136">
        <v>3227562</v>
      </c>
      <c r="F2136">
        <v>1963714</v>
      </c>
      <c r="G2136">
        <v>956756</v>
      </c>
      <c r="H2136" t="s">
        <v>25382</v>
      </c>
      <c r="I2136" t="s">
        <v>25383</v>
      </c>
      <c r="J2136" t="s">
        <v>25384</v>
      </c>
      <c r="K2136" t="s">
        <v>19984</v>
      </c>
      <c r="L2136" t="s">
        <v>25385</v>
      </c>
      <c r="M2136" t="s">
        <v>23026</v>
      </c>
      <c r="N2136" t="s">
        <v>25386</v>
      </c>
      <c r="O2136" t="s">
        <v>20255</v>
      </c>
      <c r="P2136" t="s">
        <v>25387</v>
      </c>
      <c r="Q2136" t="s">
        <v>18250</v>
      </c>
      <c r="R2136" t="s">
        <v>25388</v>
      </c>
      <c r="S2136" t="s">
        <v>25389</v>
      </c>
      <c r="T2136" t="s">
        <v>25390</v>
      </c>
      <c r="U2136" t="s">
        <v>10713</v>
      </c>
      <c r="V2136" t="s">
        <v>10</v>
      </c>
      <c r="W2136" t="s">
        <v>53</v>
      </c>
      <c r="X2136" t="s">
        <v>978</v>
      </c>
      <c r="Y2136" t="s">
        <v>771</v>
      </c>
      <c r="Z2136" t="s">
        <v>960</v>
      </c>
    </row>
    <row r="2137" spans="1:26" hidden="1" x14ac:dyDescent="0.35">
      <c r="A2137">
        <v>305119125</v>
      </c>
      <c r="B2137" s="19">
        <v>43465</v>
      </c>
      <c r="C2137">
        <v>130121748</v>
      </c>
      <c r="D2137">
        <v>40870129</v>
      </c>
      <c r="E2137">
        <v>-1576636</v>
      </c>
      <c r="F2137">
        <v>1706624</v>
      </c>
      <c r="G2137">
        <v>8299151</v>
      </c>
      <c r="H2137" t="s">
        <v>11149</v>
      </c>
      <c r="I2137" t="s">
        <v>25391</v>
      </c>
      <c r="J2137" t="s">
        <v>25392</v>
      </c>
      <c r="K2137" t="s">
        <v>25393</v>
      </c>
      <c r="L2137" t="s">
        <v>16054</v>
      </c>
      <c r="M2137" t="s">
        <v>25394</v>
      </c>
      <c r="N2137" t="s">
        <v>25395</v>
      </c>
      <c r="O2137" t="s">
        <v>24563</v>
      </c>
      <c r="P2137" t="s">
        <v>5472</v>
      </c>
      <c r="Q2137" t="s">
        <v>25396</v>
      </c>
      <c r="R2137" t="s">
        <v>25397</v>
      </c>
      <c r="S2137" t="s">
        <v>25398</v>
      </c>
      <c r="T2137" t="s">
        <v>11366</v>
      </c>
      <c r="U2137" t="s">
        <v>7007</v>
      </c>
      <c r="V2137" t="s">
        <v>10</v>
      </c>
      <c r="W2137" t="s">
        <v>53</v>
      </c>
      <c r="X2137" t="s">
        <v>1062</v>
      </c>
      <c r="Y2137" t="s">
        <v>1001</v>
      </c>
      <c r="Z2137" t="s">
        <v>1052</v>
      </c>
    </row>
    <row r="2138" spans="1:26" hidden="1" x14ac:dyDescent="0.35">
      <c r="A2138">
        <v>753711985</v>
      </c>
      <c r="B2138" s="19">
        <v>44620</v>
      </c>
      <c r="C2138">
        <v>50135812</v>
      </c>
      <c r="D2138">
        <v>14753772</v>
      </c>
      <c r="E2138">
        <v>-4736313</v>
      </c>
      <c r="F2138">
        <v>-6487715</v>
      </c>
      <c r="G2138">
        <v>-9170350</v>
      </c>
      <c r="H2138" t="s">
        <v>25399</v>
      </c>
      <c r="I2138" t="s">
        <v>25400</v>
      </c>
      <c r="J2138" t="s">
        <v>25401</v>
      </c>
      <c r="K2138" t="s">
        <v>25402</v>
      </c>
      <c r="L2138" t="s">
        <v>25403</v>
      </c>
      <c r="M2138" t="s">
        <v>25404</v>
      </c>
      <c r="N2138" t="s">
        <v>25405</v>
      </c>
      <c r="O2138" t="s">
        <v>25406</v>
      </c>
      <c r="P2138" t="s">
        <v>25407</v>
      </c>
      <c r="Q2138" t="s">
        <v>25408</v>
      </c>
      <c r="R2138" t="s">
        <v>25409</v>
      </c>
      <c r="S2138" t="s">
        <v>25410</v>
      </c>
      <c r="T2138" t="s">
        <v>25411</v>
      </c>
      <c r="U2138" t="s">
        <v>24816</v>
      </c>
      <c r="V2138" t="s">
        <v>10</v>
      </c>
      <c r="W2138" t="s">
        <v>53</v>
      </c>
      <c r="X2138" t="s">
        <v>1727</v>
      </c>
      <c r="Y2138" t="s">
        <v>1484</v>
      </c>
      <c r="Z2138" t="s">
        <v>1677</v>
      </c>
    </row>
    <row r="2139" spans="1:26" hidden="1" x14ac:dyDescent="0.35">
      <c r="A2139">
        <v>778114348</v>
      </c>
      <c r="B2139" s="19">
        <v>42735</v>
      </c>
      <c r="C2139">
        <v>145306244</v>
      </c>
      <c r="D2139">
        <v>12633573</v>
      </c>
      <c r="E2139">
        <v>4528502</v>
      </c>
      <c r="F2139">
        <v>3453146</v>
      </c>
      <c r="G2139">
        <v>1550976</v>
      </c>
      <c r="H2139" t="s">
        <v>25412</v>
      </c>
      <c r="I2139" t="s">
        <v>25413</v>
      </c>
      <c r="J2139" t="s">
        <v>25414</v>
      </c>
      <c r="K2139" t="s">
        <v>25415</v>
      </c>
      <c r="L2139" t="s">
        <v>12307</v>
      </c>
      <c r="M2139" t="s">
        <v>25416</v>
      </c>
      <c r="N2139" t="s">
        <v>10396</v>
      </c>
      <c r="O2139" t="s">
        <v>25417</v>
      </c>
      <c r="P2139" t="s">
        <v>2354</v>
      </c>
      <c r="Q2139" t="s">
        <v>14377</v>
      </c>
      <c r="R2139" t="s">
        <v>25418</v>
      </c>
      <c r="S2139" t="s">
        <v>25419</v>
      </c>
      <c r="T2139" t="s">
        <v>25420</v>
      </c>
      <c r="U2139" t="s">
        <v>25421</v>
      </c>
      <c r="V2139" t="s">
        <v>10</v>
      </c>
      <c r="W2139" t="s">
        <v>53</v>
      </c>
      <c r="X2139" t="s">
        <v>504</v>
      </c>
      <c r="Y2139" t="s">
        <v>483</v>
      </c>
      <c r="Z2139" t="s">
        <v>500</v>
      </c>
    </row>
    <row r="2140" spans="1:26" hidden="1" x14ac:dyDescent="0.35">
      <c r="A2140">
        <v>778593103</v>
      </c>
      <c r="B2140" s="19">
        <v>45657</v>
      </c>
      <c r="C2140">
        <v>38057854</v>
      </c>
      <c r="D2140">
        <v>1046491</v>
      </c>
      <c r="E2140">
        <v>87927</v>
      </c>
      <c r="F2140">
        <v>-198041</v>
      </c>
      <c r="G2140">
        <v>45379</v>
      </c>
      <c r="H2140" t="s">
        <v>25422</v>
      </c>
      <c r="I2140" t="s">
        <v>25423</v>
      </c>
      <c r="J2140" t="s">
        <v>25424</v>
      </c>
      <c r="K2140" t="s">
        <v>25425</v>
      </c>
      <c r="L2140" t="s">
        <v>25426</v>
      </c>
      <c r="M2140" t="s">
        <v>25427</v>
      </c>
      <c r="N2140" t="s">
        <v>410</v>
      </c>
      <c r="O2140" t="s">
        <v>12236</v>
      </c>
      <c r="P2140" t="s">
        <v>19663</v>
      </c>
      <c r="Q2140" t="s">
        <v>4269</v>
      </c>
      <c r="R2140" t="s">
        <v>25428</v>
      </c>
      <c r="S2140" t="s">
        <v>25429</v>
      </c>
      <c r="T2140" t="s">
        <v>25430</v>
      </c>
      <c r="U2140" t="s">
        <v>25431</v>
      </c>
      <c r="V2140" t="s">
        <v>10</v>
      </c>
      <c r="W2140" t="s">
        <v>53</v>
      </c>
      <c r="X2140" t="s">
        <v>980</v>
      </c>
      <c r="Y2140" t="s">
        <v>771</v>
      </c>
      <c r="Z2140" t="s">
        <v>960</v>
      </c>
    </row>
    <row r="2141" spans="1:26" hidden="1" x14ac:dyDescent="0.35">
      <c r="A2141">
        <v>778655803</v>
      </c>
      <c r="B2141" s="19">
        <v>45291</v>
      </c>
      <c r="C2141">
        <v>62131410</v>
      </c>
      <c r="D2141">
        <v>15551604</v>
      </c>
      <c r="E2141">
        <v>8122358</v>
      </c>
      <c r="F2141">
        <v>5658504</v>
      </c>
      <c r="G2141">
        <v>5330816</v>
      </c>
      <c r="H2141" t="s">
        <v>25432</v>
      </c>
      <c r="I2141" t="s">
        <v>25433</v>
      </c>
      <c r="J2141" t="s">
        <v>25434</v>
      </c>
      <c r="K2141" t="s">
        <v>25435</v>
      </c>
      <c r="L2141" t="s">
        <v>25436</v>
      </c>
      <c r="M2141" t="s">
        <v>18059</v>
      </c>
      <c r="N2141" t="s">
        <v>11643</v>
      </c>
      <c r="O2141" t="s">
        <v>11829</v>
      </c>
      <c r="P2141" t="s">
        <v>25437</v>
      </c>
      <c r="Q2141" t="s">
        <v>25438</v>
      </c>
      <c r="R2141" t="s">
        <v>25439</v>
      </c>
      <c r="S2141" t="s">
        <v>25440</v>
      </c>
      <c r="T2141" t="s">
        <v>25441</v>
      </c>
      <c r="U2141" t="s">
        <v>25442</v>
      </c>
      <c r="V2141" t="s">
        <v>10</v>
      </c>
      <c r="W2141" t="s">
        <v>53</v>
      </c>
      <c r="X2141" t="s">
        <v>994</v>
      </c>
      <c r="Y2141" t="s">
        <v>771</v>
      </c>
      <c r="Z2141" t="s">
        <v>960</v>
      </c>
    </row>
    <row r="2142" spans="1:26" hidden="1" x14ac:dyDescent="0.35">
      <c r="A2142">
        <v>344024526</v>
      </c>
      <c r="B2142" s="19">
        <v>43738</v>
      </c>
      <c r="C2142">
        <v>25112839</v>
      </c>
      <c r="D2142">
        <v>6570359</v>
      </c>
      <c r="E2142">
        <v>1548208</v>
      </c>
      <c r="F2142">
        <v>1019946</v>
      </c>
      <c r="G2142">
        <v>670543</v>
      </c>
      <c r="H2142" t="s">
        <v>25443</v>
      </c>
      <c r="I2142" t="s">
        <v>25444</v>
      </c>
      <c r="J2142" t="s">
        <v>8626</v>
      </c>
      <c r="K2142" t="s">
        <v>25445</v>
      </c>
      <c r="L2142" t="s">
        <v>25446</v>
      </c>
      <c r="M2142" t="s">
        <v>11852</v>
      </c>
      <c r="N2142" t="s">
        <v>25447</v>
      </c>
      <c r="O2142" t="s">
        <v>25448</v>
      </c>
      <c r="P2142" t="s">
        <v>158</v>
      </c>
      <c r="Q2142" t="s">
        <v>13514</v>
      </c>
      <c r="R2142" t="s">
        <v>25449</v>
      </c>
      <c r="S2142" t="s">
        <v>25450</v>
      </c>
      <c r="T2142" t="s">
        <v>25451</v>
      </c>
      <c r="U2142" t="s">
        <v>25452</v>
      </c>
      <c r="V2142" t="s">
        <v>10</v>
      </c>
      <c r="W2142" t="s">
        <v>53</v>
      </c>
      <c r="X2142" t="s">
        <v>1856</v>
      </c>
      <c r="Y2142" t="s">
        <v>1803</v>
      </c>
      <c r="Z2142" t="s">
        <v>1838</v>
      </c>
    </row>
    <row r="2143" spans="1:26" hidden="1" x14ac:dyDescent="0.35">
      <c r="A2143">
        <v>344024526</v>
      </c>
      <c r="B2143" s="19">
        <v>44469</v>
      </c>
      <c r="C2143">
        <v>25170604</v>
      </c>
      <c r="D2143">
        <v>6286572</v>
      </c>
      <c r="E2143">
        <v>799525</v>
      </c>
      <c r="F2143">
        <v>335588</v>
      </c>
      <c r="G2143">
        <v>240522</v>
      </c>
      <c r="H2143" t="s">
        <v>438</v>
      </c>
      <c r="I2143" t="s">
        <v>25453</v>
      </c>
      <c r="J2143" t="s">
        <v>10891</v>
      </c>
      <c r="K2143" t="s">
        <v>2320</v>
      </c>
      <c r="L2143" t="s">
        <v>25454</v>
      </c>
      <c r="M2143" t="s">
        <v>25455</v>
      </c>
      <c r="N2143" t="s">
        <v>25456</v>
      </c>
      <c r="O2143" t="s">
        <v>4083</v>
      </c>
      <c r="P2143" t="s">
        <v>25457</v>
      </c>
      <c r="Q2143" t="s">
        <v>12807</v>
      </c>
      <c r="R2143" t="s">
        <v>25458</v>
      </c>
      <c r="S2143" t="s">
        <v>25459</v>
      </c>
      <c r="T2143" t="s">
        <v>25460</v>
      </c>
      <c r="U2143" t="s">
        <v>25461</v>
      </c>
      <c r="V2143" t="s">
        <v>10</v>
      </c>
      <c r="W2143" t="s">
        <v>53</v>
      </c>
      <c r="X2143" t="s">
        <v>1856</v>
      </c>
      <c r="Y2143" t="s">
        <v>1803</v>
      </c>
      <c r="Z2143" t="s">
        <v>1838</v>
      </c>
    </row>
    <row r="2144" spans="1:26" hidden="1" x14ac:dyDescent="0.35">
      <c r="A2144">
        <v>425039617</v>
      </c>
      <c r="B2144" s="19">
        <v>43100</v>
      </c>
      <c r="C2144">
        <v>26436191</v>
      </c>
      <c r="D2144">
        <v>13138456</v>
      </c>
      <c r="E2144">
        <v>3113690</v>
      </c>
      <c r="F2144">
        <v>2152408</v>
      </c>
      <c r="G2144">
        <v>1302999</v>
      </c>
      <c r="H2144" t="s">
        <v>25462</v>
      </c>
      <c r="I2144" t="s">
        <v>25463</v>
      </c>
      <c r="J2144" t="s">
        <v>25464</v>
      </c>
      <c r="K2144" t="s">
        <v>5995</v>
      </c>
      <c r="L2144" t="s">
        <v>25465</v>
      </c>
      <c r="M2144" t="s">
        <v>2714</v>
      </c>
      <c r="N2144" t="s">
        <v>25466</v>
      </c>
      <c r="O2144" t="s">
        <v>25467</v>
      </c>
      <c r="P2144" t="s">
        <v>25468</v>
      </c>
      <c r="Q2144" t="s">
        <v>25469</v>
      </c>
      <c r="R2144" t="s">
        <v>25470</v>
      </c>
      <c r="S2144" t="s">
        <v>25471</v>
      </c>
      <c r="T2144" t="s">
        <v>25472</v>
      </c>
      <c r="U2144" t="s">
        <v>25473</v>
      </c>
      <c r="V2144" t="s">
        <v>10</v>
      </c>
      <c r="W2144" t="s">
        <v>53</v>
      </c>
      <c r="X2144" t="s">
        <v>760</v>
      </c>
      <c r="Y2144" t="s">
        <v>509</v>
      </c>
      <c r="Z2144" t="s">
        <v>746</v>
      </c>
    </row>
    <row r="2145" spans="1:26" hidden="1" x14ac:dyDescent="0.35">
      <c r="A2145">
        <v>344188271</v>
      </c>
      <c r="B2145" s="19">
        <v>44012</v>
      </c>
      <c r="C2145">
        <v>36765371</v>
      </c>
      <c r="D2145">
        <v>3977263</v>
      </c>
      <c r="E2145">
        <v>1010992</v>
      </c>
      <c r="F2145">
        <v>210707</v>
      </c>
      <c r="G2145">
        <v>150382</v>
      </c>
      <c r="H2145" t="s">
        <v>25474</v>
      </c>
      <c r="I2145" t="s">
        <v>25475</v>
      </c>
      <c r="J2145" t="s">
        <v>25476</v>
      </c>
      <c r="K2145" t="s">
        <v>16776</v>
      </c>
      <c r="L2145" t="s">
        <v>25477</v>
      </c>
      <c r="M2145" t="s">
        <v>6153</v>
      </c>
      <c r="N2145" t="s">
        <v>25478</v>
      </c>
      <c r="O2145" t="s">
        <v>5303</v>
      </c>
      <c r="P2145" t="s">
        <v>24610</v>
      </c>
      <c r="Q2145" t="s">
        <v>25479</v>
      </c>
      <c r="R2145" t="s">
        <v>25480</v>
      </c>
      <c r="S2145" t="s">
        <v>25481</v>
      </c>
      <c r="T2145" t="s">
        <v>25482</v>
      </c>
      <c r="U2145" t="s">
        <v>25483</v>
      </c>
      <c r="V2145" t="s">
        <v>10</v>
      </c>
      <c r="W2145" t="s">
        <v>53</v>
      </c>
      <c r="X2145" t="s">
        <v>1814</v>
      </c>
      <c r="Y2145" t="s">
        <v>1803</v>
      </c>
      <c r="Z2145" t="s">
        <v>1804</v>
      </c>
    </row>
    <row r="2146" spans="1:26" hidden="1" x14ac:dyDescent="0.35">
      <c r="A2146">
        <v>344188271</v>
      </c>
      <c r="B2146" s="19">
        <v>45107</v>
      </c>
      <c r="C2146">
        <v>67443726</v>
      </c>
      <c r="D2146">
        <v>7294129</v>
      </c>
      <c r="E2146">
        <v>1833073</v>
      </c>
      <c r="F2146">
        <v>273662</v>
      </c>
      <c r="G2146">
        <v>220887</v>
      </c>
      <c r="H2146" t="s">
        <v>18724</v>
      </c>
      <c r="I2146" t="s">
        <v>25484</v>
      </c>
      <c r="J2146" t="s">
        <v>25485</v>
      </c>
      <c r="K2146" t="s">
        <v>25486</v>
      </c>
      <c r="L2146" t="s">
        <v>16323</v>
      </c>
      <c r="M2146" t="s">
        <v>25487</v>
      </c>
      <c r="N2146" t="s">
        <v>13403</v>
      </c>
      <c r="O2146" t="s">
        <v>25488</v>
      </c>
      <c r="P2146" t="s">
        <v>12678</v>
      </c>
      <c r="Q2146" t="s">
        <v>24255</v>
      </c>
      <c r="R2146" t="s">
        <v>25489</v>
      </c>
      <c r="S2146" t="s">
        <v>25490</v>
      </c>
      <c r="T2146" t="s">
        <v>15796</v>
      </c>
      <c r="U2146" t="s">
        <v>25491</v>
      </c>
      <c r="V2146" t="s">
        <v>10</v>
      </c>
      <c r="W2146" t="s">
        <v>53</v>
      </c>
      <c r="X2146" t="s">
        <v>1814</v>
      </c>
      <c r="Y2146" t="s">
        <v>1803</v>
      </c>
      <c r="Z2146" t="s">
        <v>1804</v>
      </c>
    </row>
    <row r="2147" spans="1:26" hidden="1" x14ac:dyDescent="0.35">
      <c r="A2147">
        <v>784172470</v>
      </c>
      <c r="B2147" s="19">
        <v>43100</v>
      </c>
      <c r="C2147">
        <v>132238420</v>
      </c>
      <c r="D2147">
        <v>34403678</v>
      </c>
      <c r="E2147">
        <v>7338857</v>
      </c>
      <c r="F2147">
        <v>3335991</v>
      </c>
      <c r="G2147">
        <v>348967</v>
      </c>
      <c r="H2147" t="s">
        <v>25492</v>
      </c>
      <c r="I2147" t="s">
        <v>25493</v>
      </c>
      <c r="J2147" t="s">
        <v>17078</v>
      </c>
      <c r="K2147" t="s">
        <v>25494</v>
      </c>
      <c r="L2147" t="s">
        <v>25495</v>
      </c>
      <c r="M2147" t="s">
        <v>25496</v>
      </c>
      <c r="N2147" t="s">
        <v>25497</v>
      </c>
      <c r="O2147" t="s">
        <v>2961</v>
      </c>
      <c r="P2147" t="s">
        <v>18784</v>
      </c>
      <c r="Q2147" t="s">
        <v>12689</v>
      </c>
      <c r="R2147" t="s">
        <v>25498</v>
      </c>
      <c r="S2147" t="s">
        <v>25499</v>
      </c>
      <c r="T2147" t="s">
        <v>25500</v>
      </c>
      <c r="U2147" t="s">
        <v>25501</v>
      </c>
      <c r="V2147" t="s">
        <v>10</v>
      </c>
      <c r="W2147" t="s">
        <v>53</v>
      </c>
      <c r="X2147" t="s">
        <v>1136</v>
      </c>
      <c r="Y2147" t="s">
        <v>1125</v>
      </c>
      <c r="Z2147" t="s">
        <v>1126</v>
      </c>
    </row>
    <row r="2148" spans="1:26" hidden="1" x14ac:dyDescent="0.35">
      <c r="A2148">
        <v>784172470</v>
      </c>
      <c r="B2148" s="19">
        <v>44926</v>
      </c>
      <c r="C2148">
        <v>165989729</v>
      </c>
      <c r="D2148">
        <v>41197189</v>
      </c>
      <c r="E2148">
        <v>16830078</v>
      </c>
      <c r="F2148">
        <v>12641575</v>
      </c>
      <c r="G2148">
        <v>8056848</v>
      </c>
      <c r="H2148" t="s">
        <v>20631</v>
      </c>
      <c r="I2148" t="s">
        <v>25502</v>
      </c>
      <c r="J2148" t="s">
        <v>25503</v>
      </c>
      <c r="K2148" t="s">
        <v>25504</v>
      </c>
      <c r="L2148" t="s">
        <v>14235</v>
      </c>
      <c r="M2148" t="s">
        <v>11374</v>
      </c>
      <c r="N2148" t="s">
        <v>25505</v>
      </c>
      <c r="O2148" t="s">
        <v>10927</v>
      </c>
      <c r="P2148" t="s">
        <v>25506</v>
      </c>
      <c r="Q2148" t="s">
        <v>25507</v>
      </c>
      <c r="R2148" t="s">
        <v>25508</v>
      </c>
      <c r="S2148" t="s">
        <v>25509</v>
      </c>
      <c r="T2148" t="s">
        <v>25510</v>
      </c>
      <c r="U2148" t="s">
        <v>25511</v>
      </c>
      <c r="V2148" t="s">
        <v>10</v>
      </c>
      <c r="W2148" t="s">
        <v>53</v>
      </c>
      <c r="X2148" t="s">
        <v>1136</v>
      </c>
      <c r="Y2148" t="s">
        <v>1125</v>
      </c>
      <c r="Z2148" t="s">
        <v>1126</v>
      </c>
    </row>
    <row r="2149" spans="1:26" hidden="1" x14ac:dyDescent="0.35">
      <c r="A2149">
        <v>381087576</v>
      </c>
      <c r="B2149" s="19">
        <v>43830</v>
      </c>
      <c r="C2149">
        <v>78396866</v>
      </c>
      <c r="D2149">
        <v>6633544</v>
      </c>
      <c r="E2149">
        <v>551851</v>
      </c>
      <c r="F2149">
        <v>-10703</v>
      </c>
      <c r="G2149">
        <v>130510</v>
      </c>
      <c r="H2149" t="s">
        <v>6871</v>
      </c>
      <c r="I2149" t="s">
        <v>25512</v>
      </c>
      <c r="J2149" t="s">
        <v>25513</v>
      </c>
      <c r="K2149" t="s">
        <v>25514</v>
      </c>
      <c r="L2149" t="s">
        <v>22753</v>
      </c>
      <c r="M2149" t="s">
        <v>49</v>
      </c>
      <c r="N2149" t="s">
        <v>19556</v>
      </c>
      <c r="O2149" t="s">
        <v>222</v>
      </c>
      <c r="P2149" t="s">
        <v>20589</v>
      </c>
      <c r="Q2149" t="s">
        <v>25515</v>
      </c>
      <c r="R2149" t="s">
        <v>25516</v>
      </c>
      <c r="S2149" t="s">
        <v>18775</v>
      </c>
      <c r="T2149" t="s">
        <v>25517</v>
      </c>
      <c r="U2149" t="s">
        <v>25518</v>
      </c>
      <c r="V2149" t="s">
        <v>10</v>
      </c>
      <c r="W2149" t="s">
        <v>53</v>
      </c>
      <c r="X2149" t="s">
        <v>1216</v>
      </c>
      <c r="Y2149" t="s">
        <v>1125</v>
      </c>
      <c r="Z2149" t="s">
        <v>1174</v>
      </c>
    </row>
    <row r="2150" spans="1:26" hidden="1" x14ac:dyDescent="0.35">
      <c r="A2150">
        <v>778554881</v>
      </c>
      <c r="B2150" s="19">
        <v>44408</v>
      </c>
      <c r="C2150">
        <v>35220621</v>
      </c>
      <c r="D2150">
        <v>8741124</v>
      </c>
      <c r="E2150">
        <v>1193519</v>
      </c>
      <c r="F2150">
        <v>210805</v>
      </c>
      <c r="G2150">
        <v>78096</v>
      </c>
      <c r="H2150" t="s">
        <v>25519</v>
      </c>
      <c r="I2150" t="s">
        <v>25520</v>
      </c>
      <c r="J2150" t="s">
        <v>25521</v>
      </c>
      <c r="K2150" t="s">
        <v>25522</v>
      </c>
      <c r="L2150" t="s">
        <v>25523</v>
      </c>
      <c r="M2150" t="s">
        <v>25524</v>
      </c>
      <c r="N2150" t="s">
        <v>25525</v>
      </c>
      <c r="O2150" t="s">
        <v>25526</v>
      </c>
      <c r="P2150" t="s">
        <v>25527</v>
      </c>
      <c r="Q2150" t="s">
        <v>25528</v>
      </c>
      <c r="R2150" t="s">
        <v>25529</v>
      </c>
      <c r="S2150" t="s">
        <v>25530</v>
      </c>
      <c r="T2150" t="s">
        <v>25531</v>
      </c>
      <c r="U2150" t="s">
        <v>25532</v>
      </c>
      <c r="V2150" t="s">
        <v>10</v>
      </c>
      <c r="W2150" t="s">
        <v>53</v>
      </c>
      <c r="X2150" t="s">
        <v>998</v>
      </c>
      <c r="Y2150" t="s">
        <v>771</v>
      </c>
      <c r="Z2150" t="s">
        <v>960</v>
      </c>
    </row>
    <row r="2151" spans="1:26" hidden="1" x14ac:dyDescent="0.35">
      <c r="A2151">
        <v>485115018</v>
      </c>
      <c r="B2151" s="19">
        <v>44561</v>
      </c>
      <c r="C2151">
        <v>41067982</v>
      </c>
      <c r="D2151">
        <v>18059875</v>
      </c>
      <c r="E2151">
        <v>3456258</v>
      </c>
      <c r="F2151">
        <v>1689221</v>
      </c>
      <c r="G2151">
        <v>483300</v>
      </c>
      <c r="H2151" t="s">
        <v>22111</v>
      </c>
      <c r="I2151" t="s">
        <v>25533</v>
      </c>
      <c r="J2151" t="s">
        <v>25534</v>
      </c>
      <c r="K2151" t="s">
        <v>25535</v>
      </c>
      <c r="L2151" t="s">
        <v>25536</v>
      </c>
      <c r="M2151" t="s">
        <v>2380</v>
      </c>
      <c r="N2151" t="s">
        <v>96</v>
      </c>
      <c r="O2151" t="s">
        <v>25537</v>
      </c>
      <c r="P2151" t="s">
        <v>25538</v>
      </c>
      <c r="Q2151" t="s">
        <v>417</v>
      </c>
      <c r="R2151" t="s">
        <v>25539</v>
      </c>
      <c r="S2151" t="s">
        <v>25540</v>
      </c>
      <c r="T2151" t="s">
        <v>25541</v>
      </c>
      <c r="U2151" t="s">
        <v>25542</v>
      </c>
      <c r="V2151" t="s">
        <v>10</v>
      </c>
      <c r="W2151" t="s">
        <v>53</v>
      </c>
      <c r="X2151" t="s">
        <v>1531</v>
      </c>
      <c r="Y2151" t="s">
        <v>1484</v>
      </c>
      <c r="Z2151" t="s">
        <v>1485</v>
      </c>
    </row>
    <row r="2152" spans="1:26" hidden="1" x14ac:dyDescent="0.35">
      <c r="A2152">
        <v>824395495</v>
      </c>
      <c r="B2152" s="19">
        <v>44561</v>
      </c>
      <c r="C2152">
        <v>29542602</v>
      </c>
      <c r="D2152">
        <v>18387911</v>
      </c>
      <c r="E2152">
        <v>4843769</v>
      </c>
      <c r="F2152">
        <v>1919720</v>
      </c>
      <c r="G2152">
        <v>1356345</v>
      </c>
      <c r="H2152" t="s">
        <v>25543</v>
      </c>
      <c r="I2152" t="s">
        <v>25544</v>
      </c>
      <c r="J2152" t="s">
        <v>25545</v>
      </c>
      <c r="K2152" t="s">
        <v>25546</v>
      </c>
      <c r="L2152" t="s">
        <v>25547</v>
      </c>
      <c r="M2152" t="s">
        <v>25548</v>
      </c>
      <c r="N2152" t="s">
        <v>11031</v>
      </c>
      <c r="O2152" t="s">
        <v>25549</v>
      </c>
      <c r="P2152" t="s">
        <v>16623</v>
      </c>
      <c r="Q2152" t="s">
        <v>4250</v>
      </c>
      <c r="R2152" t="s">
        <v>25550</v>
      </c>
      <c r="S2152" t="s">
        <v>25005</v>
      </c>
      <c r="T2152" t="s">
        <v>25551</v>
      </c>
      <c r="U2152" t="s">
        <v>25552</v>
      </c>
      <c r="V2152" t="s">
        <v>10</v>
      </c>
      <c r="W2152" t="s">
        <v>53</v>
      </c>
      <c r="X2152" t="s">
        <v>1100</v>
      </c>
      <c r="Y2152" t="s">
        <v>1001</v>
      </c>
      <c r="Z2152" t="s">
        <v>1052</v>
      </c>
    </row>
    <row r="2153" spans="1:26" hidden="1" x14ac:dyDescent="0.35">
      <c r="A2153">
        <v>780410361</v>
      </c>
      <c r="B2153" s="19">
        <v>43830</v>
      </c>
      <c r="C2153">
        <v>36348950</v>
      </c>
      <c r="D2153">
        <v>9146507</v>
      </c>
      <c r="E2153">
        <v>4075145</v>
      </c>
      <c r="F2153">
        <v>1828709</v>
      </c>
      <c r="G2153">
        <v>2308893</v>
      </c>
      <c r="H2153" t="s">
        <v>10436</v>
      </c>
      <c r="I2153" t="s">
        <v>25553</v>
      </c>
      <c r="J2153" t="s">
        <v>25554</v>
      </c>
      <c r="K2153" t="s">
        <v>25555</v>
      </c>
      <c r="L2153" t="s">
        <v>25556</v>
      </c>
      <c r="M2153" t="s">
        <v>25557</v>
      </c>
      <c r="N2153" t="s">
        <v>25558</v>
      </c>
      <c r="O2153" t="s">
        <v>22788</v>
      </c>
      <c r="P2153" t="s">
        <v>25559</v>
      </c>
      <c r="Q2153" t="s">
        <v>8518</v>
      </c>
      <c r="R2153" t="s">
        <v>25560</v>
      </c>
      <c r="S2153" t="s">
        <v>25561</v>
      </c>
      <c r="T2153" t="s">
        <v>25562</v>
      </c>
      <c r="U2153" t="s">
        <v>25563</v>
      </c>
      <c r="V2153" t="s">
        <v>10</v>
      </c>
      <c r="W2153" t="s">
        <v>53</v>
      </c>
      <c r="X2153" t="s">
        <v>849</v>
      </c>
      <c r="Y2153" t="s">
        <v>771</v>
      </c>
      <c r="Z2153" t="s">
        <v>799</v>
      </c>
    </row>
    <row r="2154" spans="1:26" hidden="1" x14ac:dyDescent="0.35">
      <c r="A2154">
        <v>781430020</v>
      </c>
      <c r="B2154" s="19">
        <v>43465</v>
      </c>
      <c r="C2154">
        <v>38137735</v>
      </c>
      <c r="D2154">
        <v>12903480</v>
      </c>
      <c r="E2154">
        <v>-359909</v>
      </c>
      <c r="F2154">
        <v>18547</v>
      </c>
      <c r="G2154">
        <v>37064</v>
      </c>
      <c r="H2154" t="s">
        <v>25564</v>
      </c>
      <c r="I2154" t="s">
        <v>25565</v>
      </c>
      <c r="J2154" t="s">
        <v>25566</v>
      </c>
      <c r="K2154" t="s">
        <v>25567</v>
      </c>
      <c r="L2154" t="s">
        <v>25568</v>
      </c>
      <c r="M2154" t="s">
        <v>25569</v>
      </c>
      <c r="N2154" t="s">
        <v>25570</v>
      </c>
      <c r="O2154" t="s">
        <v>25571</v>
      </c>
      <c r="P2154" t="s">
        <v>25572</v>
      </c>
      <c r="Q2154" t="s">
        <v>3233</v>
      </c>
      <c r="R2154" t="s">
        <v>25573</v>
      </c>
      <c r="S2154" t="s">
        <v>25574</v>
      </c>
      <c r="T2154" t="s">
        <v>25575</v>
      </c>
      <c r="U2154" t="s">
        <v>25576</v>
      </c>
      <c r="V2154" t="s">
        <v>10</v>
      </c>
      <c r="W2154" t="s">
        <v>53</v>
      </c>
      <c r="X2154" t="s">
        <v>1302</v>
      </c>
      <c r="Y2154" t="s">
        <v>1125</v>
      </c>
      <c r="Z2154" t="s">
        <v>1174</v>
      </c>
    </row>
    <row r="2155" spans="1:26" hidden="1" x14ac:dyDescent="0.35">
      <c r="A2155">
        <v>781430020</v>
      </c>
      <c r="B2155" s="19">
        <v>44561</v>
      </c>
      <c r="C2155">
        <v>41005424</v>
      </c>
      <c r="D2155">
        <v>14713325</v>
      </c>
      <c r="E2155">
        <v>-852345</v>
      </c>
      <c r="F2155">
        <v>-533360</v>
      </c>
      <c r="G2155">
        <v>-630419</v>
      </c>
      <c r="H2155" t="s">
        <v>25577</v>
      </c>
      <c r="I2155" t="s">
        <v>25578</v>
      </c>
      <c r="J2155" t="s">
        <v>421</v>
      </c>
      <c r="K2155" t="s">
        <v>25579</v>
      </c>
      <c r="L2155" t="s">
        <v>25580</v>
      </c>
      <c r="M2155" t="s">
        <v>25581</v>
      </c>
      <c r="N2155" t="s">
        <v>25582</v>
      </c>
      <c r="O2155" t="s">
        <v>25583</v>
      </c>
      <c r="P2155" t="s">
        <v>25584</v>
      </c>
      <c r="Q2155" t="s">
        <v>23381</v>
      </c>
      <c r="R2155" t="s">
        <v>25585</v>
      </c>
      <c r="S2155" t="s">
        <v>25586</v>
      </c>
      <c r="T2155" t="s">
        <v>9105</v>
      </c>
      <c r="U2155" t="s">
        <v>23659</v>
      </c>
      <c r="V2155" t="s">
        <v>10</v>
      </c>
      <c r="W2155" t="s">
        <v>53</v>
      </c>
      <c r="X2155" t="s">
        <v>1302</v>
      </c>
      <c r="Y2155" t="s">
        <v>1125</v>
      </c>
      <c r="Z2155" t="s">
        <v>1174</v>
      </c>
    </row>
    <row r="2156" spans="1:26" hidden="1" x14ac:dyDescent="0.35">
      <c r="A2156">
        <v>381990852</v>
      </c>
      <c r="B2156" s="19">
        <v>43465</v>
      </c>
      <c r="C2156">
        <v>35481113</v>
      </c>
      <c r="D2156">
        <v>11568242</v>
      </c>
      <c r="E2156">
        <v>1550315</v>
      </c>
      <c r="F2156">
        <v>826787</v>
      </c>
      <c r="G2156">
        <v>651938</v>
      </c>
      <c r="H2156" t="s">
        <v>25587</v>
      </c>
      <c r="I2156" t="s">
        <v>25588</v>
      </c>
      <c r="J2156" t="s">
        <v>25589</v>
      </c>
      <c r="K2156" t="s">
        <v>24827</v>
      </c>
      <c r="L2156" t="s">
        <v>25590</v>
      </c>
      <c r="M2156" t="s">
        <v>25591</v>
      </c>
      <c r="N2156" t="s">
        <v>10558</v>
      </c>
      <c r="O2156" t="s">
        <v>25592</v>
      </c>
      <c r="P2156" t="s">
        <v>5186</v>
      </c>
      <c r="Q2156" t="s">
        <v>23168</v>
      </c>
      <c r="R2156" t="s">
        <v>25593</v>
      </c>
      <c r="S2156" t="s">
        <v>5595</v>
      </c>
      <c r="T2156" t="s">
        <v>25594</v>
      </c>
      <c r="U2156" t="s">
        <v>25595</v>
      </c>
      <c r="V2156" t="s">
        <v>10</v>
      </c>
      <c r="W2156" t="s">
        <v>53</v>
      </c>
      <c r="X2156" t="s">
        <v>1018</v>
      </c>
      <c r="Y2156" t="s">
        <v>1001</v>
      </c>
      <c r="Z2156" t="s">
        <v>1008</v>
      </c>
    </row>
    <row r="2157" spans="1:26" hidden="1" x14ac:dyDescent="0.35">
      <c r="A2157">
        <v>306474610</v>
      </c>
      <c r="B2157" s="19">
        <v>43190</v>
      </c>
      <c r="C2157">
        <v>39325077</v>
      </c>
      <c r="D2157">
        <v>14261780</v>
      </c>
      <c r="E2157">
        <v>1792738</v>
      </c>
      <c r="F2157">
        <v>865321</v>
      </c>
      <c r="G2157">
        <v>404612</v>
      </c>
      <c r="H2157" t="s">
        <v>25596</v>
      </c>
      <c r="I2157" t="s">
        <v>25597</v>
      </c>
      <c r="J2157" t="s">
        <v>25598</v>
      </c>
      <c r="K2157" t="s">
        <v>25599</v>
      </c>
      <c r="L2157" t="s">
        <v>25600</v>
      </c>
      <c r="M2157" t="s">
        <v>25601</v>
      </c>
      <c r="N2157" t="s">
        <v>21197</v>
      </c>
      <c r="O2157" t="s">
        <v>25602</v>
      </c>
      <c r="P2157" t="s">
        <v>25603</v>
      </c>
      <c r="Q2157" t="s">
        <v>2575</v>
      </c>
      <c r="R2157" t="s">
        <v>25604</v>
      </c>
      <c r="S2157" t="s">
        <v>25605</v>
      </c>
      <c r="T2157" t="s">
        <v>25606</v>
      </c>
      <c r="U2157" t="s">
        <v>25607</v>
      </c>
      <c r="V2157" t="s">
        <v>10</v>
      </c>
      <c r="W2157" t="s">
        <v>53</v>
      </c>
      <c r="X2157" t="s">
        <v>1246</v>
      </c>
      <c r="Y2157" t="s">
        <v>1125</v>
      </c>
      <c r="Z2157" t="s">
        <v>1174</v>
      </c>
    </row>
    <row r="2158" spans="1:26" hidden="1" x14ac:dyDescent="0.35">
      <c r="A2158">
        <v>306474610</v>
      </c>
      <c r="B2158" s="19">
        <v>45382</v>
      </c>
      <c r="C2158">
        <v>58279258</v>
      </c>
      <c r="D2158">
        <v>18317023</v>
      </c>
      <c r="E2158">
        <v>1605336</v>
      </c>
      <c r="F2158">
        <v>61697</v>
      </c>
      <c r="G2158">
        <v>-1065617</v>
      </c>
      <c r="H2158" t="s">
        <v>25608</v>
      </c>
      <c r="I2158" t="s">
        <v>25609</v>
      </c>
      <c r="J2158" t="s">
        <v>25610</v>
      </c>
      <c r="K2158" t="s">
        <v>25611</v>
      </c>
      <c r="L2158" t="s">
        <v>7496</v>
      </c>
      <c r="M2158" t="s">
        <v>25612</v>
      </c>
      <c r="N2158" t="s">
        <v>25613</v>
      </c>
      <c r="O2158" t="s">
        <v>25614</v>
      </c>
      <c r="P2158" t="s">
        <v>19386</v>
      </c>
      <c r="Q2158" t="s">
        <v>25615</v>
      </c>
      <c r="R2158" t="s">
        <v>25616</v>
      </c>
      <c r="S2158" t="s">
        <v>25617</v>
      </c>
      <c r="T2158" t="s">
        <v>25618</v>
      </c>
      <c r="U2158" t="s">
        <v>25619</v>
      </c>
      <c r="V2158" t="s">
        <v>10</v>
      </c>
      <c r="W2158" t="s">
        <v>53</v>
      </c>
      <c r="X2158" t="s">
        <v>1246</v>
      </c>
      <c r="Y2158" t="s">
        <v>1125</v>
      </c>
      <c r="Z2158" t="s">
        <v>1174</v>
      </c>
    </row>
    <row r="2159" spans="1:26" hidden="1" x14ac:dyDescent="0.35">
      <c r="A2159">
        <v>389031907</v>
      </c>
      <c r="B2159" s="19">
        <v>45016</v>
      </c>
      <c r="C2159">
        <v>201964598</v>
      </c>
      <c r="D2159">
        <v>30293704</v>
      </c>
      <c r="E2159">
        <v>7462352</v>
      </c>
      <c r="F2159">
        <v>6459142</v>
      </c>
      <c r="G2159">
        <v>4486515</v>
      </c>
      <c r="H2159" t="s">
        <v>25620</v>
      </c>
      <c r="I2159" t="s">
        <v>25621</v>
      </c>
      <c r="J2159" t="s">
        <v>25622</v>
      </c>
      <c r="K2159" t="s">
        <v>23236</v>
      </c>
      <c r="L2159" t="s">
        <v>24444</v>
      </c>
      <c r="M2159" t="s">
        <v>20161</v>
      </c>
      <c r="N2159" t="s">
        <v>25623</v>
      </c>
      <c r="O2159" t="s">
        <v>2036</v>
      </c>
      <c r="P2159" t="s">
        <v>25624</v>
      </c>
      <c r="Q2159" t="s">
        <v>25625</v>
      </c>
      <c r="R2159" t="s">
        <v>25626</v>
      </c>
      <c r="S2159" t="s">
        <v>6036</v>
      </c>
      <c r="T2159" t="s">
        <v>21657</v>
      </c>
      <c r="U2159" t="s">
        <v>25627</v>
      </c>
      <c r="V2159" t="s">
        <v>10</v>
      </c>
      <c r="W2159" t="s">
        <v>53</v>
      </c>
      <c r="X2159" t="s">
        <v>1660</v>
      </c>
      <c r="Y2159" t="s">
        <v>1484</v>
      </c>
      <c r="Z2159" t="s">
        <v>1566</v>
      </c>
    </row>
    <row r="2160" spans="1:26" hidden="1" x14ac:dyDescent="0.35">
      <c r="A2160">
        <v>357200054</v>
      </c>
      <c r="B2160" s="19">
        <v>43100</v>
      </c>
      <c r="C2160">
        <v>2030526000</v>
      </c>
      <c r="D2160">
        <v>1013664000</v>
      </c>
      <c r="E2160">
        <v>272460000</v>
      </c>
      <c r="F2160">
        <v>259760000</v>
      </c>
      <c r="G2160">
        <v>85657000</v>
      </c>
      <c r="H2160" t="s">
        <v>9529</v>
      </c>
      <c r="I2160" t="s">
        <v>25628</v>
      </c>
      <c r="J2160" t="s">
        <v>67</v>
      </c>
      <c r="K2160" t="s">
        <v>25629</v>
      </c>
      <c r="L2160" t="s">
        <v>20268</v>
      </c>
      <c r="M2160" t="s">
        <v>25630</v>
      </c>
      <c r="N2160" t="s">
        <v>25631</v>
      </c>
      <c r="O2160" t="s">
        <v>18447</v>
      </c>
      <c r="P2160" t="s">
        <v>8329</v>
      </c>
      <c r="Q2160" t="s">
        <v>25632</v>
      </c>
      <c r="R2160" t="s">
        <v>25633</v>
      </c>
      <c r="S2160" t="s">
        <v>49</v>
      </c>
      <c r="T2160" t="s">
        <v>25634</v>
      </c>
      <c r="U2160" t="s">
        <v>2154</v>
      </c>
      <c r="V2160" t="s">
        <v>10</v>
      </c>
      <c r="W2160" t="s">
        <v>53</v>
      </c>
      <c r="X2160" t="s">
        <v>1826</v>
      </c>
      <c r="Y2160" t="s">
        <v>1803</v>
      </c>
      <c r="Z2160" t="s">
        <v>1827</v>
      </c>
    </row>
    <row r="2161" spans="1:26" hidden="1" x14ac:dyDescent="0.35">
      <c r="A2161">
        <v>343397782</v>
      </c>
      <c r="B2161" s="19">
        <v>44620</v>
      </c>
      <c r="C2161">
        <v>81874573</v>
      </c>
      <c r="D2161">
        <v>31189325</v>
      </c>
      <c r="E2161">
        <v>3953759</v>
      </c>
      <c r="F2161">
        <v>2273469</v>
      </c>
      <c r="G2161">
        <v>2082797</v>
      </c>
      <c r="H2161" t="s">
        <v>20161</v>
      </c>
      <c r="I2161" t="s">
        <v>25635</v>
      </c>
      <c r="J2161" t="s">
        <v>25636</v>
      </c>
      <c r="K2161" t="s">
        <v>25637</v>
      </c>
      <c r="L2161" t="s">
        <v>25638</v>
      </c>
      <c r="M2161" t="s">
        <v>5456</v>
      </c>
      <c r="N2161" t="s">
        <v>16884</v>
      </c>
      <c r="O2161" t="s">
        <v>4264</v>
      </c>
      <c r="P2161" t="s">
        <v>13673</v>
      </c>
      <c r="Q2161" t="s">
        <v>4950</v>
      </c>
      <c r="R2161" t="s">
        <v>25639</v>
      </c>
      <c r="S2161" t="s">
        <v>10605</v>
      </c>
      <c r="T2161" t="s">
        <v>25640</v>
      </c>
      <c r="U2161" t="s">
        <v>25641</v>
      </c>
      <c r="V2161" t="s">
        <v>10</v>
      </c>
      <c r="W2161" t="s">
        <v>53</v>
      </c>
      <c r="X2161" t="s">
        <v>688</v>
      </c>
      <c r="Y2161" t="s">
        <v>509</v>
      </c>
      <c r="Z2161" t="s">
        <v>666</v>
      </c>
    </row>
    <row r="2162" spans="1:26" hidden="1" x14ac:dyDescent="0.35">
      <c r="A2162">
        <v>363500794</v>
      </c>
      <c r="B2162" s="19">
        <v>43100</v>
      </c>
      <c r="C2162">
        <v>108206382</v>
      </c>
      <c r="D2162">
        <v>32380679</v>
      </c>
      <c r="E2162">
        <v>5959079</v>
      </c>
      <c r="F2162">
        <v>3886240</v>
      </c>
      <c r="G2162">
        <v>2176421</v>
      </c>
      <c r="H2162" t="s">
        <v>25642</v>
      </c>
      <c r="I2162" t="s">
        <v>25643</v>
      </c>
      <c r="J2162" t="s">
        <v>17263</v>
      </c>
      <c r="K2162" t="s">
        <v>17864</v>
      </c>
      <c r="L2162" t="s">
        <v>25644</v>
      </c>
      <c r="M2162" t="s">
        <v>16896</v>
      </c>
      <c r="N2162" t="s">
        <v>7778</v>
      </c>
      <c r="O2162" t="s">
        <v>25645</v>
      </c>
      <c r="P2162" t="s">
        <v>25646</v>
      </c>
      <c r="Q2162" t="s">
        <v>25647</v>
      </c>
      <c r="R2162" t="s">
        <v>25648</v>
      </c>
      <c r="S2162" t="s">
        <v>25649</v>
      </c>
      <c r="T2162" t="s">
        <v>25650</v>
      </c>
      <c r="U2162" t="s">
        <v>25651</v>
      </c>
      <c r="V2162" t="s">
        <v>10</v>
      </c>
      <c r="W2162" t="s">
        <v>53</v>
      </c>
      <c r="X2162" t="s">
        <v>897</v>
      </c>
      <c r="Y2162" t="s">
        <v>771</v>
      </c>
      <c r="Z2162" t="s">
        <v>881</v>
      </c>
    </row>
    <row r="2163" spans="1:26" hidden="1" x14ac:dyDescent="0.35">
      <c r="A2163">
        <v>304263940</v>
      </c>
      <c r="B2163" s="19">
        <v>44196</v>
      </c>
      <c r="C2163">
        <v>45409330</v>
      </c>
      <c r="D2163">
        <v>19775450</v>
      </c>
      <c r="E2163">
        <v>6700971</v>
      </c>
      <c r="F2163">
        <v>2147138</v>
      </c>
      <c r="G2163">
        <v>2129906</v>
      </c>
      <c r="H2163" t="s">
        <v>25652</v>
      </c>
      <c r="I2163" t="s">
        <v>25653</v>
      </c>
      <c r="J2163" t="s">
        <v>3436</v>
      </c>
      <c r="K2163" t="s">
        <v>11740</v>
      </c>
      <c r="L2163" t="s">
        <v>25654</v>
      </c>
      <c r="M2163" t="s">
        <v>8881</v>
      </c>
      <c r="N2163" t="s">
        <v>25655</v>
      </c>
      <c r="O2163" t="s">
        <v>4183</v>
      </c>
      <c r="P2163" t="s">
        <v>25656</v>
      </c>
      <c r="Q2163" t="s">
        <v>25657</v>
      </c>
      <c r="R2163" t="s">
        <v>25658</v>
      </c>
      <c r="S2163" t="s">
        <v>25659</v>
      </c>
      <c r="T2163" t="s">
        <v>25660</v>
      </c>
      <c r="U2163" t="s">
        <v>25661</v>
      </c>
      <c r="V2163" t="s">
        <v>10</v>
      </c>
      <c r="W2163" t="s">
        <v>53</v>
      </c>
      <c r="X2163" t="s">
        <v>559</v>
      </c>
      <c r="Y2163" t="s">
        <v>509</v>
      </c>
      <c r="Z2163" t="s">
        <v>529</v>
      </c>
    </row>
    <row r="2164" spans="1:26" hidden="1" x14ac:dyDescent="0.35">
      <c r="A2164">
        <v>304424963</v>
      </c>
      <c r="B2164" s="19">
        <v>43190</v>
      </c>
      <c r="C2164">
        <v>30796918</v>
      </c>
      <c r="D2164">
        <v>8329793</v>
      </c>
      <c r="E2164">
        <v>2231836</v>
      </c>
      <c r="F2164">
        <v>2040951</v>
      </c>
      <c r="G2164">
        <v>1275103</v>
      </c>
      <c r="H2164" t="s">
        <v>25662</v>
      </c>
      <c r="I2164" t="s">
        <v>25663</v>
      </c>
      <c r="J2164" t="s">
        <v>25664</v>
      </c>
      <c r="K2164" t="s">
        <v>25665</v>
      </c>
      <c r="L2164" t="s">
        <v>25666</v>
      </c>
      <c r="M2164" t="s">
        <v>25667</v>
      </c>
      <c r="N2164" t="s">
        <v>25668</v>
      </c>
      <c r="O2164" t="s">
        <v>25669</v>
      </c>
      <c r="P2164" t="s">
        <v>25670</v>
      </c>
      <c r="Q2164" t="s">
        <v>25671</v>
      </c>
      <c r="R2164" t="s">
        <v>11794</v>
      </c>
      <c r="S2164" t="s">
        <v>25672</v>
      </c>
      <c r="T2164" t="s">
        <v>25673</v>
      </c>
      <c r="U2164" t="s">
        <v>25674</v>
      </c>
      <c r="V2164" t="s">
        <v>10</v>
      </c>
      <c r="W2164" t="s">
        <v>53</v>
      </c>
      <c r="X2164" t="s">
        <v>1632</v>
      </c>
      <c r="Y2164" t="s">
        <v>1484</v>
      </c>
      <c r="Z2164" t="s">
        <v>1566</v>
      </c>
    </row>
    <row r="2165" spans="1:26" hidden="1" x14ac:dyDescent="0.35">
      <c r="A2165">
        <v>352681779</v>
      </c>
      <c r="B2165" s="19">
        <v>43100</v>
      </c>
      <c r="C2165">
        <v>25663379</v>
      </c>
      <c r="D2165">
        <v>11392193</v>
      </c>
      <c r="E2165">
        <v>2140818</v>
      </c>
      <c r="F2165">
        <v>565355</v>
      </c>
      <c r="G2165">
        <v>430814</v>
      </c>
      <c r="H2165" t="s">
        <v>25675</v>
      </c>
      <c r="I2165" t="s">
        <v>25676</v>
      </c>
      <c r="J2165" t="s">
        <v>25677</v>
      </c>
      <c r="K2165" t="s">
        <v>25678</v>
      </c>
      <c r="L2165" t="s">
        <v>18276</v>
      </c>
      <c r="M2165" t="s">
        <v>15740</v>
      </c>
      <c r="N2165" t="s">
        <v>19122</v>
      </c>
      <c r="O2165" t="s">
        <v>25679</v>
      </c>
      <c r="P2165" t="s">
        <v>25680</v>
      </c>
      <c r="Q2165" t="s">
        <v>11284</v>
      </c>
      <c r="R2165" t="s">
        <v>25681</v>
      </c>
      <c r="S2165" t="s">
        <v>25682</v>
      </c>
      <c r="T2165" t="s">
        <v>25683</v>
      </c>
      <c r="U2165" t="s">
        <v>25684</v>
      </c>
      <c r="V2165" t="s">
        <v>10</v>
      </c>
      <c r="W2165" t="s">
        <v>53</v>
      </c>
      <c r="X2165" t="s">
        <v>1120</v>
      </c>
      <c r="Y2165" t="s">
        <v>1001</v>
      </c>
      <c r="Z2165" t="s">
        <v>1052</v>
      </c>
    </row>
    <row r="2166" spans="1:26" hidden="1" x14ac:dyDescent="0.35">
      <c r="A2166">
        <v>352681779</v>
      </c>
      <c r="B2166" s="19">
        <v>43830</v>
      </c>
      <c r="C2166">
        <v>28844900</v>
      </c>
      <c r="D2166">
        <v>13850219</v>
      </c>
      <c r="E2166">
        <v>3141809</v>
      </c>
      <c r="F2166">
        <v>1540829</v>
      </c>
      <c r="G2166">
        <v>-44241</v>
      </c>
      <c r="H2166" t="s">
        <v>25685</v>
      </c>
      <c r="I2166" t="s">
        <v>25686</v>
      </c>
      <c r="J2166" t="s">
        <v>25687</v>
      </c>
      <c r="K2166" t="s">
        <v>25688</v>
      </c>
      <c r="L2166" t="s">
        <v>25689</v>
      </c>
      <c r="M2166" t="s">
        <v>15489</v>
      </c>
      <c r="N2166" t="s">
        <v>25690</v>
      </c>
      <c r="O2166" t="s">
        <v>25691</v>
      </c>
      <c r="P2166" t="s">
        <v>16385</v>
      </c>
      <c r="Q2166" t="s">
        <v>25692</v>
      </c>
      <c r="R2166" t="s">
        <v>25693</v>
      </c>
      <c r="S2166" t="s">
        <v>25694</v>
      </c>
      <c r="T2166" t="s">
        <v>25695</v>
      </c>
      <c r="U2166" t="s">
        <v>25696</v>
      </c>
      <c r="V2166" t="s">
        <v>10</v>
      </c>
      <c r="W2166" t="s">
        <v>53</v>
      </c>
      <c r="X2166" t="s">
        <v>1120</v>
      </c>
      <c r="Y2166" t="s">
        <v>1001</v>
      </c>
      <c r="Z2166" t="s">
        <v>1052</v>
      </c>
    </row>
    <row r="2167" spans="1:26" hidden="1" x14ac:dyDescent="0.35">
      <c r="A2167">
        <v>310046610</v>
      </c>
      <c r="B2167" s="19">
        <v>43465</v>
      </c>
      <c r="C2167">
        <v>57987688</v>
      </c>
      <c r="D2167">
        <v>23660783</v>
      </c>
      <c r="E2167">
        <v>688458</v>
      </c>
      <c r="F2167">
        <v>-438406</v>
      </c>
      <c r="G2167">
        <v>-736153</v>
      </c>
      <c r="H2167" t="s">
        <v>25697</v>
      </c>
      <c r="I2167" t="s">
        <v>23429</v>
      </c>
      <c r="J2167" t="s">
        <v>25698</v>
      </c>
      <c r="K2167" t="s">
        <v>25699</v>
      </c>
      <c r="L2167" t="s">
        <v>9189</v>
      </c>
      <c r="M2167" t="s">
        <v>25700</v>
      </c>
      <c r="N2167" t="s">
        <v>9125</v>
      </c>
      <c r="O2167" t="s">
        <v>25701</v>
      </c>
      <c r="P2167" t="s">
        <v>6372</v>
      </c>
      <c r="Q2167" t="s">
        <v>25702</v>
      </c>
      <c r="R2167" t="s">
        <v>25703</v>
      </c>
      <c r="S2167" t="s">
        <v>19586</v>
      </c>
      <c r="T2167" t="s">
        <v>25704</v>
      </c>
      <c r="U2167" t="s">
        <v>7678</v>
      </c>
      <c r="V2167" t="s">
        <v>10</v>
      </c>
      <c r="W2167" t="s">
        <v>53</v>
      </c>
      <c r="X2167" t="s">
        <v>1703</v>
      </c>
      <c r="Y2167" t="s">
        <v>1484</v>
      </c>
      <c r="Z2167" t="s">
        <v>1677</v>
      </c>
    </row>
    <row r="2168" spans="1:26" hidden="1" x14ac:dyDescent="0.35">
      <c r="A2168">
        <v>310391503</v>
      </c>
      <c r="B2168" s="19">
        <v>42429</v>
      </c>
      <c r="C2168">
        <v>206425216</v>
      </c>
      <c r="D2168">
        <v>67968159</v>
      </c>
      <c r="E2168">
        <v>-5678898</v>
      </c>
      <c r="F2168">
        <v>6387115</v>
      </c>
      <c r="G2168">
        <v>4140414</v>
      </c>
      <c r="H2168" t="s">
        <v>25705</v>
      </c>
      <c r="I2168" t="s">
        <v>25706</v>
      </c>
      <c r="J2168" t="s">
        <v>25707</v>
      </c>
      <c r="K2168" t="s">
        <v>25708</v>
      </c>
      <c r="L2168" t="s">
        <v>13124</v>
      </c>
      <c r="M2168" t="s">
        <v>25709</v>
      </c>
      <c r="N2168" t="s">
        <v>25710</v>
      </c>
      <c r="O2168" t="s">
        <v>25711</v>
      </c>
      <c r="P2168" t="s">
        <v>25712</v>
      </c>
      <c r="Q2168" t="s">
        <v>6597</v>
      </c>
      <c r="R2168" t="s">
        <v>25713</v>
      </c>
      <c r="S2168" t="s">
        <v>3247</v>
      </c>
      <c r="T2168" t="s">
        <v>25714</v>
      </c>
      <c r="U2168" t="s">
        <v>18524</v>
      </c>
      <c r="V2168" t="s">
        <v>10</v>
      </c>
      <c r="W2168" t="s">
        <v>53</v>
      </c>
      <c r="X2168" t="s">
        <v>1687</v>
      </c>
      <c r="Y2168" t="s">
        <v>1484</v>
      </c>
      <c r="Z2168" t="s">
        <v>1677</v>
      </c>
    </row>
    <row r="2169" spans="1:26" hidden="1" x14ac:dyDescent="0.35">
      <c r="A2169">
        <v>761200013</v>
      </c>
      <c r="B2169" s="19">
        <v>43100</v>
      </c>
      <c r="C2169">
        <v>79587356</v>
      </c>
      <c r="D2169">
        <v>4839904</v>
      </c>
      <c r="E2169">
        <v>-9534590</v>
      </c>
      <c r="F2169">
        <v>-3333376</v>
      </c>
      <c r="G2169">
        <v>-3409247</v>
      </c>
      <c r="H2169" t="s">
        <v>49</v>
      </c>
      <c r="I2169" t="s">
        <v>25715</v>
      </c>
      <c r="J2169" t="s">
        <v>21208</v>
      </c>
      <c r="K2169" t="s">
        <v>25716</v>
      </c>
      <c r="L2169" t="s">
        <v>2963</v>
      </c>
      <c r="M2169" t="s">
        <v>25717</v>
      </c>
      <c r="N2169" t="s">
        <v>25718</v>
      </c>
      <c r="O2169" t="s">
        <v>49</v>
      </c>
      <c r="P2169" t="s">
        <v>25719</v>
      </c>
      <c r="Q2169" t="s">
        <v>25720</v>
      </c>
      <c r="R2169" t="s">
        <v>25721</v>
      </c>
      <c r="S2169" t="s">
        <v>20190</v>
      </c>
      <c r="T2169" t="s">
        <v>11040</v>
      </c>
      <c r="U2169" t="s">
        <v>25722</v>
      </c>
      <c r="V2169" t="s">
        <v>10</v>
      </c>
      <c r="W2169" t="s">
        <v>53</v>
      </c>
      <c r="X2169" t="s">
        <v>1503</v>
      </c>
      <c r="Y2169" t="s">
        <v>1484</v>
      </c>
      <c r="Z2169" t="s">
        <v>1485</v>
      </c>
    </row>
    <row r="2170" spans="1:26" hidden="1" x14ac:dyDescent="0.35">
      <c r="A2170">
        <v>432395523</v>
      </c>
      <c r="B2170" s="19">
        <v>43100</v>
      </c>
      <c r="C2170">
        <v>36912181</v>
      </c>
      <c r="D2170">
        <v>18674353</v>
      </c>
      <c r="E2170">
        <v>5349729</v>
      </c>
      <c r="F2170">
        <v>3259661</v>
      </c>
      <c r="G2170">
        <v>2310214</v>
      </c>
      <c r="H2170" t="s">
        <v>6594</v>
      </c>
      <c r="I2170" t="s">
        <v>25723</v>
      </c>
      <c r="J2170" t="s">
        <v>16705</v>
      </c>
      <c r="K2170" t="s">
        <v>9087</v>
      </c>
      <c r="L2170" t="s">
        <v>25724</v>
      </c>
      <c r="M2170" t="s">
        <v>49</v>
      </c>
      <c r="N2170" t="s">
        <v>25725</v>
      </c>
      <c r="O2170" t="s">
        <v>7490</v>
      </c>
      <c r="P2170" t="s">
        <v>25726</v>
      </c>
      <c r="Q2170" t="s">
        <v>25727</v>
      </c>
      <c r="R2170" t="s">
        <v>25728</v>
      </c>
      <c r="S2170" t="s">
        <v>15189</v>
      </c>
      <c r="T2170" t="s">
        <v>25729</v>
      </c>
      <c r="U2170" t="s">
        <v>25730</v>
      </c>
      <c r="V2170" t="s">
        <v>10</v>
      </c>
      <c r="W2170" t="s">
        <v>53</v>
      </c>
      <c r="X2170" t="s">
        <v>1108</v>
      </c>
      <c r="Y2170" t="s">
        <v>1001</v>
      </c>
      <c r="Z2170" t="s">
        <v>1052</v>
      </c>
    </row>
    <row r="2171" spans="1:26" hidden="1" x14ac:dyDescent="0.35">
      <c r="A2171">
        <v>432395523</v>
      </c>
      <c r="B2171" s="19">
        <v>43830</v>
      </c>
      <c r="C2171">
        <v>38908285</v>
      </c>
      <c r="D2171">
        <v>18404191</v>
      </c>
      <c r="E2171">
        <v>4500581</v>
      </c>
      <c r="F2171">
        <v>3546281</v>
      </c>
      <c r="G2171">
        <v>2426321</v>
      </c>
      <c r="H2171" t="s">
        <v>25731</v>
      </c>
      <c r="I2171" t="s">
        <v>25732</v>
      </c>
      <c r="J2171" t="s">
        <v>25733</v>
      </c>
      <c r="K2171" t="s">
        <v>16552</v>
      </c>
      <c r="L2171" t="s">
        <v>7516</v>
      </c>
      <c r="M2171" t="s">
        <v>49</v>
      </c>
      <c r="N2171" t="s">
        <v>25734</v>
      </c>
      <c r="O2171" t="s">
        <v>3510</v>
      </c>
      <c r="P2171" t="s">
        <v>25735</v>
      </c>
      <c r="Q2171" t="s">
        <v>25736</v>
      </c>
      <c r="R2171" t="s">
        <v>25737</v>
      </c>
      <c r="S2171" t="s">
        <v>25738</v>
      </c>
      <c r="T2171" t="s">
        <v>25739</v>
      </c>
      <c r="U2171" t="s">
        <v>25740</v>
      </c>
      <c r="V2171" t="s">
        <v>10</v>
      </c>
      <c r="W2171" t="s">
        <v>53</v>
      </c>
      <c r="X2171" t="s">
        <v>1108</v>
      </c>
      <c r="Y2171" t="s">
        <v>1001</v>
      </c>
      <c r="Z2171" t="s">
        <v>1052</v>
      </c>
    </row>
    <row r="2172" spans="1:26" hidden="1" x14ac:dyDescent="0.35">
      <c r="A2172">
        <v>414646760</v>
      </c>
      <c r="B2172" s="19">
        <v>44561</v>
      </c>
      <c r="C2172">
        <v>26531946</v>
      </c>
      <c r="D2172">
        <v>17990871</v>
      </c>
      <c r="E2172">
        <v>5746331</v>
      </c>
      <c r="F2172">
        <v>1547584</v>
      </c>
      <c r="G2172">
        <v>898889</v>
      </c>
      <c r="H2172" t="s">
        <v>25741</v>
      </c>
      <c r="I2172" t="s">
        <v>25742</v>
      </c>
      <c r="J2172" t="s">
        <v>25743</v>
      </c>
      <c r="K2172" t="s">
        <v>25744</v>
      </c>
      <c r="L2172" t="s">
        <v>25318</v>
      </c>
      <c r="M2172" t="s">
        <v>18081</v>
      </c>
      <c r="N2172" t="s">
        <v>18581</v>
      </c>
      <c r="O2172" t="s">
        <v>4620</v>
      </c>
      <c r="P2172" t="s">
        <v>210</v>
      </c>
      <c r="Q2172" t="s">
        <v>8931</v>
      </c>
      <c r="R2172" t="s">
        <v>25745</v>
      </c>
      <c r="S2172" t="s">
        <v>25746</v>
      </c>
      <c r="T2172" t="s">
        <v>49</v>
      </c>
      <c r="U2172" t="s">
        <v>5371</v>
      </c>
      <c r="V2172" t="s">
        <v>10</v>
      </c>
      <c r="W2172" t="s">
        <v>53</v>
      </c>
      <c r="X2172" t="s">
        <v>1004</v>
      </c>
      <c r="Y2172" t="s">
        <v>1001</v>
      </c>
      <c r="Z2172" t="s">
        <v>1005</v>
      </c>
    </row>
    <row r="2173" spans="1:26" hidden="1" x14ac:dyDescent="0.35">
      <c r="A2173">
        <v>343334488</v>
      </c>
      <c r="B2173" s="19">
        <v>42735</v>
      </c>
      <c r="C2173">
        <v>65934122</v>
      </c>
      <c r="D2173">
        <v>39988713</v>
      </c>
      <c r="E2173">
        <v>6474840</v>
      </c>
      <c r="F2173">
        <v>3006432</v>
      </c>
      <c r="G2173">
        <v>1717043</v>
      </c>
      <c r="H2173" t="s">
        <v>25747</v>
      </c>
      <c r="I2173" t="s">
        <v>25748</v>
      </c>
      <c r="J2173" t="s">
        <v>25346</v>
      </c>
      <c r="K2173" t="s">
        <v>25749</v>
      </c>
      <c r="L2173" t="s">
        <v>25750</v>
      </c>
      <c r="M2173" t="s">
        <v>25751</v>
      </c>
      <c r="N2173" t="s">
        <v>19838</v>
      </c>
      <c r="O2173" t="s">
        <v>18058</v>
      </c>
      <c r="P2173" t="s">
        <v>25752</v>
      </c>
      <c r="Q2173" t="s">
        <v>10373</v>
      </c>
      <c r="R2173" t="s">
        <v>25753</v>
      </c>
      <c r="S2173" t="s">
        <v>25754</v>
      </c>
      <c r="T2173" t="s">
        <v>25755</v>
      </c>
      <c r="U2173" t="s">
        <v>25756</v>
      </c>
      <c r="V2173" t="s">
        <v>10</v>
      </c>
      <c r="W2173" t="s">
        <v>53</v>
      </c>
      <c r="X2173" t="s">
        <v>1812</v>
      </c>
      <c r="Y2173" t="s">
        <v>1803</v>
      </c>
      <c r="Z2173" t="s">
        <v>1804</v>
      </c>
    </row>
    <row r="2174" spans="1:26" hidden="1" x14ac:dyDescent="0.35">
      <c r="A2174">
        <v>343334488</v>
      </c>
      <c r="B2174" s="19">
        <v>44561</v>
      </c>
      <c r="C2174">
        <v>64241943</v>
      </c>
      <c r="D2174">
        <v>40222494</v>
      </c>
      <c r="E2174">
        <v>8753071</v>
      </c>
      <c r="F2174">
        <v>4300178</v>
      </c>
      <c r="G2174">
        <v>2907125</v>
      </c>
      <c r="H2174" t="s">
        <v>25757</v>
      </c>
      <c r="I2174" t="s">
        <v>25758</v>
      </c>
      <c r="J2174" t="s">
        <v>21764</v>
      </c>
      <c r="K2174" t="s">
        <v>25759</v>
      </c>
      <c r="L2174" t="s">
        <v>25760</v>
      </c>
      <c r="M2174" t="s">
        <v>25761</v>
      </c>
      <c r="N2174" t="s">
        <v>25762</v>
      </c>
      <c r="O2174" t="s">
        <v>25763</v>
      </c>
      <c r="P2174" t="s">
        <v>25764</v>
      </c>
      <c r="Q2174" t="s">
        <v>25765</v>
      </c>
      <c r="R2174" t="s">
        <v>4794</v>
      </c>
      <c r="S2174" t="s">
        <v>25766</v>
      </c>
      <c r="T2174" t="s">
        <v>21915</v>
      </c>
      <c r="U2174" t="s">
        <v>25767</v>
      </c>
      <c r="V2174" t="s">
        <v>10</v>
      </c>
      <c r="W2174" t="s">
        <v>53</v>
      </c>
      <c r="X2174" t="s">
        <v>1812</v>
      </c>
      <c r="Y2174" t="s">
        <v>1803</v>
      </c>
      <c r="Z2174" t="s">
        <v>1804</v>
      </c>
    </row>
    <row r="2175" spans="1:26" hidden="1" x14ac:dyDescent="0.35">
      <c r="A2175">
        <v>343484879</v>
      </c>
      <c r="B2175" s="19">
        <v>42735</v>
      </c>
      <c r="C2175">
        <v>93287055</v>
      </c>
      <c r="D2175">
        <v>43903912</v>
      </c>
      <c r="E2175">
        <v>7639940</v>
      </c>
      <c r="F2175">
        <v>5515912</v>
      </c>
      <c r="G2175">
        <v>4301282</v>
      </c>
      <c r="H2175" t="s">
        <v>300</v>
      </c>
      <c r="I2175" t="s">
        <v>25768</v>
      </c>
      <c r="J2175" t="s">
        <v>25769</v>
      </c>
      <c r="K2175" t="s">
        <v>25770</v>
      </c>
      <c r="L2175" t="s">
        <v>25771</v>
      </c>
      <c r="M2175" t="s">
        <v>10080</v>
      </c>
      <c r="N2175" t="s">
        <v>12566</v>
      </c>
      <c r="O2175" t="s">
        <v>3341</v>
      </c>
      <c r="P2175" t="s">
        <v>17516</v>
      </c>
      <c r="Q2175" t="s">
        <v>4617</v>
      </c>
      <c r="R2175" t="s">
        <v>25772</v>
      </c>
      <c r="S2175" t="s">
        <v>19275</v>
      </c>
      <c r="T2175" t="s">
        <v>25773</v>
      </c>
      <c r="U2175" t="s">
        <v>25774</v>
      </c>
      <c r="V2175" t="s">
        <v>10</v>
      </c>
      <c r="W2175" t="s">
        <v>53</v>
      </c>
      <c r="X2175" t="s">
        <v>823</v>
      </c>
      <c r="Y2175" t="s">
        <v>771</v>
      </c>
      <c r="Z2175" t="s">
        <v>799</v>
      </c>
    </row>
    <row r="2176" spans="1:26" hidden="1" x14ac:dyDescent="0.35">
      <c r="A2176">
        <v>303164628</v>
      </c>
      <c r="B2176" s="19">
        <v>44196</v>
      </c>
      <c r="C2176">
        <v>30266723</v>
      </c>
      <c r="D2176">
        <v>15288184</v>
      </c>
      <c r="E2176">
        <v>5090880</v>
      </c>
      <c r="F2176">
        <v>1503828</v>
      </c>
      <c r="G2176">
        <v>1373719</v>
      </c>
      <c r="H2176" t="s">
        <v>49</v>
      </c>
      <c r="I2176" t="s">
        <v>25775</v>
      </c>
      <c r="J2176" t="s">
        <v>25776</v>
      </c>
      <c r="K2176" t="s">
        <v>7281</v>
      </c>
      <c r="L2176" t="s">
        <v>25777</v>
      </c>
      <c r="M2176" t="s">
        <v>25778</v>
      </c>
      <c r="N2176" t="s">
        <v>25779</v>
      </c>
      <c r="O2176" t="s">
        <v>49</v>
      </c>
      <c r="P2176" t="s">
        <v>25780</v>
      </c>
      <c r="Q2176" t="s">
        <v>7754</v>
      </c>
      <c r="R2176" t="s">
        <v>25781</v>
      </c>
      <c r="S2176" t="s">
        <v>25782</v>
      </c>
      <c r="T2176" t="s">
        <v>25783</v>
      </c>
      <c r="U2176" t="s">
        <v>25784</v>
      </c>
      <c r="V2176" t="s">
        <v>10</v>
      </c>
      <c r="W2176" t="s">
        <v>53</v>
      </c>
      <c r="X2176" t="s">
        <v>924</v>
      </c>
      <c r="Y2176" t="s">
        <v>771</v>
      </c>
      <c r="Z2176" t="s">
        <v>881</v>
      </c>
    </row>
    <row r="2177" spans="1:26" hidden="1" x14ac:dyDescent="0.35">
      <c r="A2177">
        <v>432573467</v>
      </c>
      <c r="B2177" s="19">
        <v>44561</v>
      </c>
      <c r="C2177">
        <v>94718650</v>
      </c>
      <c r="D2177">
        <v>67605687</v>
      </c>
      <c r="E2177">
        <v>5895724</v>
      </c>
      <c r="F2177">
        <v>1937585</v>
      </c>
      <c r="G2177">
        <v>2937673</v>
      </c>
      <c r="H2177" t="s">
        <v>25785</v>
      </c>
      <c r="I2177" t="s">
        <v>25786</v>
      </c>
      <c r="J2177" t="s">
        <v>23284</v>
      </c>
      <c r="K2177" t="s">
        <v>25787</v>
      </c>
      <c r="L2177" t="s">
        <v>25788</v>
      </c>
      <c r="M2177" t="s">
        <v>15899</v>
      </c>
      <c r="N2177" t="s">
        <v>25789</v>
      </c>
      <c r="O2177" t="s">
        <v>21151</v>
      </c>
      <c r="P2177" t="s">
        <v>24257</v>
      </c>
      <c r="Q2177" t="s">
        <v>25790</v>
      </c>
      <c r="R2177" t="s">
        <v>25791</v>
      </c>
      <c r="S2177" t="s">
        <v>19698</v>
      </c>
      <c r="T2177" t="s">
        <v>25792</v>
      </c>
      <c r="U2177" t="s">
        <v>25793</v>
      </c>
      <c r="V2177" t="s">
        <v>10</v>
      </c>
      <c r="W2177" t="s">
        <v>53</v>
      </c>
      <c r="X2177" t="s">
        <v>748</v>
      </c>
      <c r="Y2177" t="s">
        <v>509</v>
      </c>
      <c r="Z2177" t="s">
        <v>746</v>
      </c>
    </row>
    <row r="2178" spans="1:26" hidden="1" x14ac:dyDescent="0.35">
      <c r="A2178">
        <v>432573467</v>
      </c>
      <c r="B2178" s="19">
        <v>45657</v>
      </c>
      <c r="C2178">
        <v>179867484</v>
      </c>
      <c r="D2178">
        <v>115159591</v>
      </c>
      <c r="E2178">
        <v>20674854</v>
      </c>
      <c r="F2178">
        <v>15625314</v>
      </c>
      <c r="G2178">
        <v>10033951</v>
      </c>
      <c r="H2178" t="s">
        <v>20300</v>
      </c>
      <c r="I2178" t="s">
        <v>25794</v>
      </c>
      <c r="J2178" t="s">
        <v>25795</v>
      </c>
      <c r="K2178" t="s">
        <v>25796</v>
      </c>
      <c r="L2178" t="s">
        <v>25797</v>
      </c>
      <c r="M2178" t="s">
        <v>8391</v>
      </c>
      <c r="N2178" t="s">
        <v>15612</v>
      </c>
      <c r="O2178" t="s">
        <v>3825</v>
      </c>
      <c r="P2178" t="s">
        <v>25097</v>
      </c>
      <c r="Q2178" t="s">
        <v>25798</v>
      </c>
      <c r="R2178" t="s">
        <v>25799</v>
      </c>
      <c r="S2178" t="s">
        <v>25800</v>
      </c>
      <c r="T2178" t="s">
        <v>17428</v>
      </c>
      <c r="U2178" t="s">
        <v>6180</v>
      </c>
      <c r="V2178" t="s">
        <v>10</v>
      </c>
      <c r="W2178" t="s">
        <v>53</v>
      </c>
      <c r="X2178" t="s">
        <v>748</v>
      </c>
      <c r="Y2178" t="s">
        <v>509</v>
      </c>
      <c r="Z2178" t="s">
        <v>746</v>
      </c>
    </row>
    <row r="2179" spans="1:26" hidden="1" x14ac:dyDescent="0.35">
      <c r="A2179">
        <v>345184428</v>
      </c>
      <c r="B2179" s="19">
        <v>43100</v>
      </c>
      <c r="C2179">
        <v>462605779</v>
      </c>
      <c r="D2179">
        <v>164771420</v>
      </c>
      <c r="E2179">
        <v>36777265</v>
      </c>
      <c r="F2179">
        <v>27177217</v>
      </c>
      <c r="G2179">
        <v>2179098</v>
      </c>
      <c r="H2179" t="s">
        <v>25801</v>
      </c>
      <c r="I2179" t="s">
        <v>25802</v>
      </c>
      <c r="J2179" t="s">
        <v>13153</v>
      </c>
      <c r="K2179" t="s">
        <v>25803</v>
      </c>
      <c r="L2179" t="s">
        <v>25804</v>
      </c>
      <c r="M2179" t="s">
        <v>14003</v>
      </c>
      <c r="N2179" t="s">
        <v>25805</v>
      </c>
      <c r="O2179" t="s">
        <v>13136</v>
      </c>
      <c r="P2179" t="s">
        <v>25806</v>
      </c>
      <c r="Q2179" t="s">
        <v>4949</v>
      </c>
      <c r="R2179" t="s">
        <v>22549</v>
      </c>
      <c r="S2179" t="s">
        <v>25807</v>
      </c>
      <c r="T2179" t="s">
        <v>25808</v>
      </c>
      <c r="U2179" t="s">
        <v>25809</v>
      </c>
      <c r="V2179" t="s">
        <v>10</v>
      </c>
      <c r="W2179" t="s">
        <v>53</v>
      </c>
      <c r="X2179" t="s">
        <v>945</v>
      </c>
      <c r="Y2179" t="s">
        <v>771</v>
      </c>
      <c r="Z2179" t="s">
        <v>941</v>
      </c>
    </row>
    <row r="2180" spans="1:26" hidden="1" x14ac:dyDescent="0.35">
      <c r="A2180">
        <v>804635407</v>
      </c>
      <c r="B2180" s="19">
        <v>42735</v>
      </c>
      <c r="C2180">
        <v>32557705</v>
      </c>
      <c r="D2180">
        <v>16544080</v>
      </c>
      <c r="E2180">
        <v>344675</v>
      </c>
      <c r="F2180">
        <v>-548509</v>
      </c>
      <c r="G2180">
        <v>-408432</v>
      </c>
      <c r="H2180" t="s">
        <v>18004</v>
      </c>
      <c r="I2180" t="s">
        <v>25810</v>
      </c>
      <c r="J2180" t="s">
        <v>9759</v>
      </c>
      <c r="K2180" t="s">
        <v>25811</v>
      </c>
      <c r="L2180" t="s">
        <v>25812</v>
      </c>
      <c r="M2180" t="s">
        <v>13164</v>
      </c>
      <c r="N2180" t="s">
        <v>10082</v>
      </c>
      <c r="O2180" t="s">
        <v>445</v>
      </c>
      <c r="P2180" t="s">
        <v>15756</v>
      </c>
      <c r="Q2180" t="s">
        <v>25813</v>
      </c>
      <c r="R2180" t="s">
        <v>25814</v>
      </c>
      <c r="S2180" t="s">
        <v>25815</v>
      </c>
      <c r="T2180" t="s">
        <v>25816</v>
      </c>
      <c r="U2180" t="s">
        <v>25817</v>
      </c>
      <c r="V2180" t="s">
        <v>10</v>
      </c>
      <c r="W2180" t="s">
        <v>53</v>
      </c>
      <c r="X2180" t="s">
        <v>630</v>
      </c>
      <c r="Y2180" t="s">
        <v>509</v>
      </c>
      <c r="Z2180" t="s">
        <v>612</v>
      </c>
    </row>
    <row r="2181" spans="1:26" hidden="1" x14ac:dyDescent="0.35">
      <c r="A2181">
        <v>414992560</v>
      </c>
      <c r="B2181" s="19">
        <v>44561</v>
      </c>
      <c r="C2181">
        <v>141029007</v>
      </c>
      <c r="D2181">
        <v>39912585</v>
      </c>
      <c r="E2181">
        <v>2613987</v>
      </c>
      <c r="F2181">
        <v>2628409</v>
      </c>
      <c r="G2181">
        <v>1</v>
      </c>
      <c r="H2181" t="s">
        <v>25818</v>
      </c>
      <c r="I2181" t="s">
        <v>25819</v>
      </c>
      <c r="J2181" t="s">
        <v>67</v>
      </c>
      <c r="K2181" t="s">
        <v>9208</v>
      </c>
      <c r="L2181" t="s">
        <v>10269</v>
      </c>
      <c r="M2181" t="s">
        <v>3982</v>
      </c>
      <c r="N2181" t="s">
        <v>25820</v>
      </c>
      <c r="O2181" t="s">
        <v>25821</v>
      </c>
      <c r="P2181" t="s">
        <v>17444</v>
      </c>
      <c r="Q2181" t="s">
        <v>25822</v>
      </c>
      <c r="R2181" t="s">
        <v>6187</v>
      </c>
      <c r="S2181" t="s">
        <v>9341</v>
      </c>
      <c r="T2181" t="s">
        <v>25823</v>
      </c>
      <c r="U2181" t="s">
        <v>25824</v>
      </c>
      <c r="V2181" t="s">
        <v>10</v>
      </c>
      <c r="W2181" t="s">
        <v>53</v>
      </c>
      <c r="X2181" t="s">
        <v>1196</v>
      </c>
      <c r="Y2181" t="s">
        <v>1125</v>
      </c>
      <c r="Z2181" t="s">
        <v>1174</v>
      </c>
    </row>
    <row r="2182" spans="1:26" hidden="1" x14ac:dyDescent="0.35">
      <c r="A2182">
        <v>432395523</v>
      </c>
      <c r="B2182" s="19">
        <v>45657</v>
      </c>
      <c r="C2182">
        <v>36062995</v>
      </c>
      <c r="D2182">
        <v>19715704</v>
      </c>
      <c r="E2182">
        <v>4764402</v>
      </c>
      <c r="F2182">
        <v>4099374</v>
      </c>
      <c r="G2182">
        <v>3087104</v>
      </c>
      <c r="H2182" t="s">
        <v>25825</v>
      </c>
      <c r="I2182" t="s">
        <v>25826</v>
      </c>
      <c r="J2182" t="s">
        <v>25827</v>
      </c>
      <c r="K2182" t="s">
        <v>25828</v>
      </c>
      <c r="L2182" t="s">
        <v>25829</v>
      </c>
      <c r="M2182" t="s">
        <v>13005</v>
      </c>
      <c r="N2182" t="s">
        <v>25830</v>
      </c>
      <c r="O2182" t="s">
        <v>3496</v>
      </c>
      <c r="P2182" t="s">
        <v>25831</v>
      </c>
      <c r="Q2182" t="s">
        <v>19440</v>
      </c>
      <c r="R2182" t="s">
        <v>25832</v>
      </c>
      <c r="S2182" t="s">
        <v>23851</v>
      </c>
      <c r="T2182" t="s">
        <v>25833</v>
      </c>
      <c r="U2182" t="s">
        <v>25834</v>
      </c>
      <c r="V2182" t="s">
        <v>10</v>
      </c>
      <c r="W2182" t="s">
        <v>53</v>
      </c>
      <c r="X2182" t="s">
        <v>1108</v>
      </c>
      <c r="Y2182" t="s">
        <v>1001</v>
      </c>
      <c r="Z2182" t="s">
        <v>1052</v>
      </c>
    </row>
    <row r="2183" spans="1:26" hidden="1" x14ac:dyDescent="0.35">
      <c r="A2183">
        <v>885550418</v>
      </c>
      <c r="B2183" s="19">
        <v>43100</v>
      </c>
      <c r="C2183">
        <v>63684210</v>
      </c>
      <c r="D2183">
        <v>33194842</v>
      </c>
      <c r="E2183">
        <v>10179525</v>
      </c>
      <c r="F2183">
        <v>7106427</v>
      </c>
      <c r="G2183">
        <v>4049006</v>
      </c>
      <c r="H2183" t="s">
        <v>25835</v>
      </c>
      <c r="I2183" t="s">
        <v>25836</v>
      </c>
      <c r="J2183" t="s">
        <v>25837</v>
      </c>
      <c r="K2183" t="s">
        <v>25838</v>
      </c>
      <c r="L2183" t="s">
        <v>25839</v>
      </c>
      <c r="M2183" t="s">
        <v>18652</v>
      </c>
      <c r="N2183" t="s">
        <v>25840</v>
      </c>
      <c r="O2183" t="s">
        <v>4804</v>
      </c>
      <c r="P2183" t="s">
        <v>2335</v>
      </c>
      <c r="Q2183" t="s">
        <v>25841</v>
      </c>
      <c r="R2183" t="s">
        <v>25842</v>
      </c>
      <c r="S2183" t="s">
        <v>25843</v>
      </c>
      <c r="T2183" t="s">
        <v>25844</v>
      </c>
      <c r="U2183" t="s">
        <v>17347</v>
      </c>
      <c r="V2183" t="s">
        <v>10</v>
      </c>
      <c r="W2183" t="s">
        <v>53</v>
      </c>
      <c r="X2183" t="s">
        <v>609</v>
      </c>
      <c r="Y2183" t="s">
        <v>509</v>
      </c>
      <c r="Z2183" t="s">
        <v>529</v>
      </c>
    </row>
    <row r="2184" spans="1:26" hidden="1" x14ac:dyDescent="0.35">
      <c r="A2184">
        <v>394555445</v>
      </c>
      <c r="B2184" s="19">
        <v>44742</v>
      </c>
      <c r="C2184">
        <v>33142825</v>
      </c>
      <c r="D2184">
        <v>14532180</v>
      </c>
      <c r="E2184">
        <v>1856764</v>
      </c>
      <c r="F2184">
        <v>1520381</v>
      </c>
      <c r="G2184">
        <v>1615185</v>
      </c>
      <c r="H2184" t="s">
        <v>25845</v>
      </c>
      <c r="I2184" t="s">
        <v>25846</v>
      </c>
      <c r="J2184" t="s">
        <v>10096</v>
      </c>
      <c r="K2184" t="s">
        <v>25847</v>
      </c>
      <c r="L2184" t="s">
        <v>25848</v>
      </c>
      <c r="M2184" t="s">
        <v>25849</v>
      </c>
      <c r="N2184" t="s">
        <v>25850</v>
      </c>
      <c r="O2184" t="s">
        <v>25124</v>
      </c>
      <c r="P2184" t="s">
        <v>7708</v>
      </c>
      <c r="Q2184" t="s">
        <v>25851</v>
      </c>
      <c r="R2184" t="s">
        <v>25852</v>
      </c>
      <c r="S2184" t="s">
        <v>25853</v>
      </c>
      <c r="T2184" t="s">
        <v>25854</v>
      </c>
      <c r="U2184" t="s">
        <v>25855</v>
      </c>
      <c r="V2184" t="s">
        <v>10</v>
      </c>
      <c r="W2184" t="s">
        <v>53</v>
      </c>
      <c r="X2184" t="s">
        <v>1818</v>
      </c>
      <c r="Y2184" t="s">
        <v>1803</v>
      </c>
      <c r="Z2184" t="s">
        <v>1804</v>
      </c>
    </row>
    <row r="2185" spans="1:26" hidden="1" x14ac:dyDescent="0.35">
      <c r="A2185">
        <v>394792188</v>
      </c>
      <c r="B2185" s="19">
        <v>44561</v>
      </c>
      <c r="C2185">
        <v>41165702</v>
      </c>
      <c r="D2185">
        <v>13497296</v>
      </c>
      <c r="E2185">
        <v>1459598</v>
      </c>
      <c r="F2185">
        <v>533379</v>
      </c>
      <c r="G2185">
        <v>339831</v>
      </c>
      <c r="H2185" t="s">
        <v>14786</v>
      </c>
      <c r="I2185" t="s">
        <v>25856</v>
      </c>
      <c r="J2185" t="s">
        <v>25857</v>
      </c>
      <c r="K2185" t="s">
        <v>25858</v>
      </c>
      <c r="L2185" t="s">
        <v>25859</v>
      </c>
      <c r="M2185" t="s">
        <v>23219</v>
      </c>
      <c r="N2185" t="s">
        <v>9394</v>
      </c>
      <c r="O2185" t="s">
        <v>25860</v>
      </c>
      <c r="P2185" t="s">
        <v>25861</v>
      </c>
      <c r="Q2185" t="s">
        <v>15564</v>
      </c>
      <c r="R2185" t="s">
        <v>7202</v>
      </c>
      <c r="S2185" t="s">
        <v>25862</v>
      </c>
      <c r="T2185" t="s">
        <v>25863</v>
      </c>
      <c r="U2185" t="s">
        <v>25864</v>
      </c>
      <c r="V2185" t="s">
        <v>10</v>
      </c>
      <c r="W2185" t="s">
        <v>53</v>
      </c>
      <c r="X2185" t="s">
        <v>1424</v>
      </c>
      <c r="Y2185" t="s">
        <v>1389</v>
      </c>
      <c r="Z2185" t="s">
        <v>1390</v>
      </c>
    </row>
    <row r="2186" spans="1:26" hidden="1" x14ac:dyDescent="0.35">
      <c r="A2186">
        <v>824395495</v>
      </c>
      <c r="B2186" s="19">
        <v>45657</v>
      </c>
      <c r="C2186">
        <v>45001146</v>
      </c>
      <c r="D2186">
        <v>26168673</v>
      </c>
      <c r="E2186">
        <v>7005508</v>
      </c>
      <c r="F2186">
        <v>3877173</v>
      </c>
      <c r="G2186">
        <v>2873460</v>
      </c>
      <c r="H2186" t="s">
        <v>49</v>
      </c>
      <c r="I2186" t="s">
        <v>25865</v>
      </c>
      <c r="J2186" t="s">
        <v>25866</v>
      </c>
      <c r="K2186" t="s">
        <v>2568</v>
      </c>
      <c r="L2186" t="s">
        <v>286</v>
      </c>
      <c r="M2186" t="s">
        <v>12467</v>
      </c>
      <c r="N2186" t="s">
        <v>16230</v>
      </c>
      <c r="O2186" t="s">
        <v>49</v>
      </c>
      <c r="P2186" t="s">
        <v>25867</v>
      </c>
      <c r="Q2186" t="s">
        <v>25868</v>
      </c>
      <c r="R2186" t="s">
        <v>11484</v>
      </c>
      <c r="S2186" t="s">
        <v>25869</v>
      </c>
      <c r="T2186" t="s">
        <v>25870</v>
      </c>
      <c r="U2186" t="s">
        <v>25871</v>
      </c>
      <c r="V2186" t="s">
        <v>10</v>
      </c>
      <c r="W2186" t="s">
        <v>53</v>
      </c>
      <c r="X2186" t="s">
        <v>1100</v>
      </c>
      <c r="Y2186" t="s">
        <v>1001</v>
      </c>
      <c r="Z2186" t="s">
        <v>1052</v>
      </c>
    </row>
    <row r="2187" spans="1:26" hidden="1" x14ac:dyDescent="0.35">
      <c r="A2187">
        <v>433122645</v>
      </c>
      <c r="B2187" s="19">
        <v>44255</v>
      </c>
      <c r="C2187">
        <v>109818087</v>
      </c>
      <c r="D2187">
        <v>44048721</v>
      </c>
      <c r="E2187">
        <v>8424664</v>
      </c>
      <c r="F2187">
        <v>7230412</v>
      </c>
      <c r="G2187">
        <v>5026476</v>
      </c>
      <c r="H2187" t="s">
        <v>17872</v>
      </c>
      <c r="I2187" t="s">
        <v>25872</v>
      </c>
      <c r="J2187" t="s">
        <v>25873</v>
      </c>
      <c r="K2187" t="s">
        <v>25874</v>
      </c>
      <c r="L2187" t="s">
        <v>25875</v>
      </c>
      <c r="M2187" t="s">
        <v>6836</v>
      </c>
      <c r="N2187" t="s">
        <v>25876</v>
      </c>
      <c r="O2187" t="s">
        <v>2104</v>
      </c>
      <c r="P2187" t="s">
        <v>25877</v>
      </c>
      <c r="Q2187" t="s">
        <v>25878</v>
      </c>
      <c r="R2187" t="s">
        <v>25879</v>
      </c>
      <c r="S2187" t="s">
        <v>25880</v>
      </c>
      <c r="T2187" t="s">
        <v>25881</v>
      </c>
      <c r="U2187" t="s">
        <v>25882</v>
      </c>
      <c r="V2187" t="s">
        <v>10</v>
      </c>
      <c r="W2187" t="s">
        <v>53</v>
      </c>
      <c r="X2187" t="s">
        <v>680</v>
      </c>
      <c r="Y2187" t="s">
        <v>509</v>
      </c>
      <c r="Z2187" t="s">
        <v>666</v>
      </c>
    </row>
    <row r="2188" spans="1:26" hidden="1" x14ac:dyDescent="0.35">
      <c r="A2188">
        <v>859500290</v>
      </c>
      <c r="B2188" s="19">
        <v>43281</v>
      </c>
      <c r="C2188">
        <v>64277626</v>
      </c>
      <c r="D2188">
        <v>26548204</v>
      </c>
      <c r="E2188">
        <v>4562009</v>
      </c>
      <c r="F2188">
        <v>2506123</v>
      </c>
      <c r="G2188">
        <v>7191150</v>
      </c>
      <c r="H2188" t="s">
        <v>25883</v>
      </c>
      <c r="I2188" t="s">
        <v>25884</v>
      </c>
      <c r="J2188" t="s">
        <v>25885</v>
      </c>
      <c r="K2188" t="s">
        <v>25886</v>
      </c>
      <c r="L2188" t="s">
        <v>6444</v>
      </c>
      <c r="M2188" t="s">
        <v>25887</v>
      </c>
      <c r="N2188" t="s">
        <v>25888</v>
      </c>
      <c r="O2188" t="s">
        <v>8043</v>
      </c>
      <c r="P2188" t="s">
        <v>2918</v>
      </c>
      <c r="Q2188" t="s">
        <v>25889</v>
      </c>
      <c r="R2188" t="s">
        <v>114</v>
      </c>
      <c r="S2188" t="s">
        <v>18774</v>
      </c>
      <c r="T2188" t="s">
        <v>25890</v>
      </c>
      <c r="U2188" t="s">
        <v>25891</v>
      </c>
      <c r="V2188" t="s">
        <v>10</v>
      </c>
      <c r="W2188" t="s">
        <v>53</v>
      </c>
      <c r="X2188" t="s">
        <v>1414</v>
      </c>
      <c r="Y2188" t="s">
        <v>1389</v>
      </c>
      <c r="Z2188" t="s">
        <v>1390</v>
      </c>
    </row>
    <row r="2189" spans="1:26" hidden="1" x14ac:dyDescent="0.35">
      <c r="A2189">
        <v>862500279</v>
      </c>
      <c r="B2189" s="19">
        <v>43100</v>
      </c>
      <c r="C2189">
        <v>122747616</v>
      </c>
      <c r="D2189">
        <v>45771256</v>
      </c>
      <c r="E2189">
        <v>1658569</v>
      </c>
      <c r="F2189">
        <v>-2514738</v>
      </c>
      <c r="G2189">
        <v>-2812314</v>
      </c>
      <c r="H2189" t="s">
        <v>25892</v>
      </c>
      <c r="I2189" t="s">
        <v>25893</v>
      </c>
      <c r="J2189" t="s">
        <v>25894</v>
      </c>
      <c r="K2189" t="s">
        <v>25895</v>
      </c>
      <c r="L2189" t="s">
        <v>13738</v>
      </c>
      <c r="M2189" t="s">
        <v>25896</v>
      </c>
      <c r="N2189" t="s">
        <v>25897</v>
      </c>
      <c r="O2189" t="s">
        <v>25898</v>
      </c>
      <c r="P2189" t="s">
        <v>15475</v>
      </c>
      <c r="Q2189" t="s">
        <v>24869</v>
      </c>
      <c r="R2189" t="s">
        <v>25899</v>
      </c>
      <c r="S2189" t="s">
        <v>14174</v>
      </c>
      <c r="T2189" t="s">
        <v>25900</v>
      </c>
      <c r="U2189" t="s">
        <v>25901</v>
      </c>
      <c r="V2189" t="s">
        <v>10</v>
      </c>
      <c r="W2189" t="s">
        <v>53</v>
      </c>
      <c r="X2189" t="s">
        <v>1497</v>
      </c>
      <c r="Y2189" t="s">
        <v>1484</v>
      </c>
      <c r="Z2189" t="s">
        <v>1485</v>
      </c>
    </row>
    <row r="2190" spans="1:26" hidden="1" x14ac:dyDescent="0.35">
      <c r="A2190">
        <v>872500913</v>
      </c>
      <c r="B2190" s="19">
        <v>43190</v>
      </c>
      <c r="C2190">
        <v>91223103</v>
      </c>
      <c r="D2190">
        <v>37174573</v>
      </c>
      <c r="E2190">
        <v>-4121462</v>
      </c>
      <c r="F2190">
        <v>-4749286</v>
      </c>
      <c r="G2190">
        <v>-5454425</v>
      </c>
      <c r="H2190" t="s">
        <v>25902</v>
      </c>
      <c r="I2190" t="s">
        <v>25903</v>
      </c>
      <c r="J2190" t="s">
        <v>25904</v>
      </c>
      <c r="K2190" t="s">
        <v>25559</v>
      </c>
      <c r="L2190" t="s">
        <v>13777</v>
      </c>
      <c r="M2190" t="s">
        <v>25905</v>
      </c>
      <c r="N2190" t="s">
        <v>25906</v>
      </c>
      <c r="O2190" t="s">
        <v>25907</v>
      </c>
      <c r="P2190" t="s">
        <v>25908</v>
      </c>
      <c r="Q2190" t="s">
        <v>25909</v>
      </c>
      <c r="R2190" t="s">
        <v>25910</v>
      </c>
      <c r="S2190" t="s">
        <v>25911</v>
      </c>
      <c r="T2190" t="s">
        <v>6529</v>
      </c>
      <c r="U2190" t="s">
        <v>25912</v>
      </c>
      <c r="V2190" t="s">
        <v>10</v>
      </c>
      <c r="W2190" t="s">
        <v>53</v>
      </c>
      <c r="X2190" t="s">
        <v>1404</v>
      </c>
      <c r="Y2190" t="s">
        <v>1389</v>
      </c>
      <c r="Z2190" t="s">
        <v>1390</v>
      </c>
    </row>
    <row r="2191" spans="1:26" hidden="1" x14ac:dyDescent="0.35">
      <c r="A2191">
        <v>431899756</v>
      </c>
      <c r="B2191" s="19">
        <v>44377</v>
      </c>
      <c r="C2191">
        <v>148349705</v>
      </c>
      <c r="D2191">
        <v>88812991</v>
      </c>
      <c r="E2191">
        <v>7156142</v>
      </c>
      <c r="F2191">
        <v>4450468</v>
      </c>
      <c r="G2191">
        <v>24247315</v>
      </c>
      <c r="H2191" t="s">
        <v>25913</v>
      </c>
      <c r="I2191" t="s">
        <v>25914</v>
      </c>
      <c r="J2191" t="s">
        <v>9999</v>
      </c>
      <c r="K2191" t="s">
        <v>25915</v>
      </c>
      <c r="L2191" t="s">
        <v>25916</v>
      </c>
      <c r="M2191" t="s">
        <v>25917</v>
      </c>
      <c r="N2191" t="s">
        <v>25918</v>
      </c>
      <c r="O2191" t="s">
        <v>12909</v>
      </c>
      <c r="P2191" t="s">
        <v>25919</v>
      </c>
      <c r="Q2191" t="s">
        <v>25920</v>
      </c>
      <c r="R2191" t="s">
        <v>25921</v>
      </c>
      <c r="S2191" t="s">
        <v>25922</v>
      </c>
      <c r="T2191" t="s">
        <v>25923</v>
      </c>
      <c r="U2191" t="s">
        <v>25924</v>
      </c>
      <c r="V2191" t="s">
        <v>10</v>
      </c>
      <c r="W2191" t="s">
        <v>53</v>
      </c>
      <c r="X2191" t="s">
        <v>1808</v>
      </c>
      <c r="Y2191" t="s">
        <v>1803</v>
      </c>
      <c r="Z2191" t="s">
        <v>1804</v>
      </c>
    </row>
    <row r="2192" spans="1:26" hidden="1" x14ac:dyDescent="0.35">
      <c r="A2192">
        <v>400040283</v>
      </c>
      <c r="B2192" s="19">
        <v>44926</v>
      </c>
      <c r="C2192">
        <v>550082216</v>
      </c>
      <c r="D2192">
        <v>173906650</v>
      </c>
      <c r="E2192">
        <v>42725597</v>
      </c>
      <c r="F2192">
        <v>26228875</v>
      </c>
      <c r="G2192">
        <v>17568114</v>
      </c>
      <c r="H2192" t="s">
        <v>49</v>
      </c>
      <c r="I2192" t="s">
        <v>25925</v>
      </c>
      <c r="J2192" t="s">
        <v>25926</v>
      </c>
      <c r="K2192" t="s">
        <v>25927</v>
      </c>
      <c r="L2192" t="s">
        <v>25928</v>
      </c>
      <c r="M2192" t="s">
        <v>10850</v>
      </c>
      <c r="N2192" t="s">
        <v>25929</v>
      </c>
      <c r="O2192" t="s">
        <v>49</v>
      </c>
      <c r="P2192" t="s">
        <v>25930</v>
      </c>
      <c r="Q2192" t="s">
        <v>10351</v>
      </c>
      <c r="R2192" t="s">
        <v>25931</v>
      </c>
      <c r="S2192" t="s">
        <v>25932</v>
      </c>
      <c r="T2192" t="s">
        <v>25933</v>
      </c>
      <c r="U2192" t="s">
        <v>25934</v>
      </c>
      <c r="V2192" t="s">
        <v>10</v>
      </c>
      <c r="W2192" t="s">
        <v>53</v>
      </c>
      <c r="X2192" t="s">
        <v>1332</v>
      </c>
      <c r="Y2192" t="s">
        <v>1125</v>
      </c>
      <c r="Z2192" t="s">
        <v>1326</v>
      </c>
    </row>
    <row r="2193" spans="1:26" hidden="1" x14ac:dyDescent="0.35">
      <c r="A2193">
        <v>420259970</v>
      </c>
      <c r="B2193" s="19">
        <v>43830</v>
      </c>
      <c r="C2193">
        <v>71949573</v>
      </c>
      <c r="D2193">
        <v>16658143</v>
      </c>
      <c r="E2193">
        <v>629020</v>
      </c>
      <c r="F2193">
        <v>611574</v>
      </c>
      <c r="G2193">
        <v>354521</v>
      </c>
      <c r="H2193" t="s">
        <v>7235</v>
      </c>
      <c r="I2193" t="s">
        <v>25935</v>
      </c>
      <c r="J2193" t="s">
        <v>19371</v>
      </c>
      <c r="K2193" t="s">
        <v>25936</v>
      </c>
      <c r="L2193" t="s">
        <v>25937</v>
      </c>
      <c r="M2193" t="s">
        <v>25938</v>
      </c>
      <c r="N2193" t="s">
        <v>5315</v>
      </c>
      <c r="O2193" t="s">
        <v>25939</v>
      </c>
      <c r="P2193" t="s">
        <v>13990</v>
      </c>
      <c r="Q2193" t="s">
        <v>10907</v>
      </c>
      <c r="R2193" t="s">
        <v>25940</v>
      </c>
      <c r="S2193" t="s">
        <v>25941</v>
      </c>
      <c r="T2193" t="s">
        <v>25942</v>
      </c>
      <c r="U2193" t="s">
        <v>25943</v>
      </c>
      <c r="V2193" t="s">
        <v>10</v>
      </c>
      <c r="W2193" t="s">
        <v>53</v>
      </c>
      <c r="X2193" t="s">
        <v>1600</v>
      </c>
      <c r="Y2193" t="s">
        <v>1484</v>
      </c>
      <c r="Z2193" t="s">
        <v>1566</v>
      </c>
    </row>
    <row r="2194" spans="1:26" hidden="1" x14ac:dyDescent="0.35">
      <c r="A2194">
        <v>311821268</v>
      </c>
      <c r="B2194" s="19">
        <v>43465</v>
      </c>
      <c r="C2194">
        <v>75764027</v>
      </c>
      <c r="D2194">
        <v>43796842</v>
      </c>
      <c r="E2194">
        <v>4722984</v>
      </c>
      <c r="F2194">
        <v>491435</v>
      </c>
      <c r="G2194">
        <v>527594</v>
      </c>
      <c r="H2194" t="s">
        <v>25944</v>
      </c>
      <c r="I2194" t="s">
        <v>25945</v>
      </c>
      <c r="J2194" t="s">
        <v>25946</v>
      </c>
      <c r="K2194" t="s">
        <v>25947</v>
      </c>
      <c r="L2194" t="s">
        <v>25948</v>
      </c>
      <c r="M2194" t="s">
        <v>25949</v>
      </c>
      <c r="N2194" t="s">
        <v>25950</v>
      </c>
      <c r="O2194" t="s">
        <v>25951</v>
      </c>
      <c r="P2194" t="s">
        <v>25952</v>
      </c>
      <c r="Q2194" t="s">
        <v>21810</v>
      </c>
      <c r="R2194" t="s">
        <v>25953</v>
      </c>
      <c r="S2194" t="s">
        <v>12485</v>
      </c>
      <c r="T2194" t="s">
        <v>25954</v>
      </c>
      <c r="U2194" t="s">
        <v>25955</v>
      </c>
      <c r="V2194" t="s">
        <v>10</v>
      </c>
      <c r="W2194" t="s">
        <v>53</v>
      </c>
      <c r="X2194" t="s">
        <v>1039</v>
      </c>
      <c r="Y2194" t="s">
        <v>1001</v>
      </c>
      <c r="Z2194" t="s">
        <v>1037</v>
      </c>
    </row>
    <row r="2195" spans="1:26" hidden="1" x14ac:dyDescent="0.35">
      <c r="A2195">
        <v>702034398</v>
      </c>
      <c r="B2195" s="19">
        <v>43465</v>
      </c>
      <c r="C2195">
        <v>319657755</v>
      </c>
      <c r="D2195">
        <v>168005702</v>
      </c>
      <c r="E2195">
        <v>11840841</v>
      </c>
      <c r="F2195">
        <v>7432479</v>
      </c>
      <c r="G2195">
        <v>-257151</v>
      </c>
      <c r="H2195" t="s">
        <v>25956</v>
      </c>
      <c r="I2195" t="s">
        <v>25957</v>
      </c>
      <c r="J2195" t="s">
        <v>25958</v>
      </c>
      <c r="K2195" t="s">
        <v>25959</v>
      </c>
      <c r="L2195" t="s">
        <v>25960</v>
      </c>
      <c r="M2195" t="s">
        <v>25961</v>
      </c>
      <c r="N2195" t="s">
        <v>1885</v>
      </c>
      <c r="O2195" t="s">
        <v>6091</v>
      </c>
      <c r="P2195" t="s">
        <v>25962</v>
      </c>
      <c r="Q2195" t="s">
        <v>78</v>
      </c>
      <c r="R2195" t="s">
        <v>25963</v>
      </c>
      <c r="S2195" t="s">
        <v>25964</v>
      </c>
      <c r="T2195" t="s">
        <v>25965</v>
      </c>
      <c r="U2195" t="s">
        <v>25966</v>
      </c>
      <c r="V2195" t="s">
        <v>10</v>
      </c>
      <c r="W2195" t="s">
        <v>53</v>
      </c>
      <c r="X2195" t="s">
        <v>878</v>
      </c>
      <c r="Y2195" t="s">
        <v>771</v>
      </c>
      <c r="Z2195" t="s">
        <v>864</v>
      </c>
    </row>
    <row r="2196" spans="1:26" hidden="1" x14ac:dyDescent="0.35">
      <c r="A2196">
        <v>327280368</v>
      </c>
      <c r="B2196" s="19">
        <v>42794</v>
      </c>
      <c r="C2196">
        <v>253398455</v>
      </c>
      <c r="D2196">
        <v>127785459</v>
      </c>
      <c r="E2196">
        <v>15643300</v>
      </c>
      <c r="F2196">
        <v>12001432</v>
      </c>
      <c r="G2196">
        <v>7860620</v>
      </c>
      <c r="H2196" t="s">
        <v>25967</v>
      </c>
      <c r="I2196" t="s">
        <v>25968</v>
      </c>
      <c r="J2196" t="s">
        <v>25969</v>
      </c>
      <c r="K2196" t="s">
        <v>25970</v>
      </c>
      <c r="L2196" t="s">
        <v>5053</v>
      </c>
      <c r="M2196" t="s">
        <v>6507</v>
      </c>
      <c r="N2196" t="s">
        <v>4103</v>
      </c>
      <c r="O2196" t="s">
        <v>25971</v>
      </c>
      <c r="P2196" t="s">
        <v>21652</v>
      </c>
      <c r="Q2196" t="s">
        <v>5857</v>
      </c>
      <c r="R2196" t="s">
        <v>5058</v>
      </c>
      <c r="S2196" t="s">
        <v>13286</v>
      </c>
      <c r="T2196" t="s">
        <v>25972</v>
      </c>
      <c r="U2196" t="s">
        <v>25973</v>
      </c>
      <c r="V2196" t="s">
        <v>10</v>
      </c>
      <c r="W2196" t="s">
        <v>53</v>
      </c>
      <c r="X2196" t="s">
        <v>668</v>
      </c>
      <c r="Y2196" t="s">
        <v>509</v>
      </c>
      <c r="Z2196" t="s">
        <v>666</v>
      </c>
    </row>
    <row r="2197" spans="1:26" hidden="1" x14ac:dyDescent="0.35">
      <c r="A2197">
        <v>444575120</v>
      </c>
      <c r="B2197" s="19">
        <v>42735</v>
      </c>
      <c r="C2197">
        <v>219105349</v>
      </c>
      <c r="D2197">
        <v>56567246</v>
      </c>
      <c r="E2197">
        <v>4620459</v>
      </c>
      <c r="F2197">
        <v>953208</v>
      </c>
      <c r="G2197">
        <v>1972922</v>
      </c>
      <c r="H2197" t="s">
        <v>25974</v>
      </c>
      <c r="I2197" t="s">
        <v>25975</v>
      </c>
      <c r="J2197" t="s">
        <v>25976</v>
      </c>
      <c r="K2197" t="s">
        <v>25977</v>
      </c>
      <c r="L2197" t="s">
        <v>25978</v>
      </c>
      <c r="M2197" t="s">
        <v>25607</v>
      </c>
      <c r="N2197" t="s">
        <v>20852</v>
      </c>
      <c r="O2197" t="s">
        <v>10386</v>
      </c>
      <c r="P2197" t="s">
        <v>25979</v>
      </c>
      <c r="Q2197" t="s">
        <v>5869</v>
      </c>
      <c r="R2197" t="s">
        <v>25980</v>
      </c>
      <c r="S2197" t="s">
        <v>25981</v>
      </c>
      <c r="T2197" t="s">
        <v>25982</v>
      </c>
      <c r="U2197" t="s">
        <v>25983</v>
      </c>
      <c r="V2197" t="s">
        <v>10</v>
      </c>
      <c r="W2197" t="s">
        <v>53</v>
      </c>
      <c r="X2197" t="s">
        <v>722</v>
      </c>
      <c r="Y2197" t="s">
        <v>509</v>
      </c>
      <c r="Z2197" t="s">
        <v>666</v>
      </c>
    </row>
    <row r="2198" spans="1:26" hidden="1" x14ac:dyDescent="0.35">
      <c r="A2198">
        <v>775563323</v>
      </c>
      <c r="B2198" s="19">
        <v>42825</v>
      </c>
      <c r="C2198">
        <v>248506891</v>
      </c>
      <c r="D2198">
        <v>88663768</v>
      </c>
      <c r="E2198">
        <v>17100762</v>
      </c>
      <c r="F2198">
        <v>39172788</v>
      </c>
      <c r="G2198">
        <v>24833781</v>
      </c>
      <c r="H2198" t="s">
        <v>25984</v>
      </c>
      <c r="I2198" t="s">
        <v>25985</v>
      </c>
      <c r="J2198" t="s">
        <v>25986</v>
      </c>
      <c r="K2198" t="s">
        <v>25987</v>
      </c>
      <c r="L2198" t="s">
        <v>25988</v>
      </c>
      <c r="M2198" t="s">
        <v>10842</v>
      </c>
      <c r="N2198" t="s">
        <v>25989</v>
      </c>
      <c r="O2198" t="s">
        <v>25990</v>
      </c>
      <c r="P2198" t="s">
        <v>8159</v>
      </c>
      <c r="Q2198" t="s">
        <v>6604</v>
      </c>
      <c r="R2198" t="s">
        <v>25991</v>
      </c>
      <c r="S2198" t="s">
        <v>25992</v>
      </c>
      <c r="T2198" t="s">
        <v>25993</v>
      </c>
      <c r="U2198" t="s">
        <v>25994</v>
      </c>
      <c r="V2198" t="s">
        <v>10</v>
      </c>
      <c r="W2198" t="s">
        <v>53</v>
      </c>
      <c r="X2198" t="s">
        <v>885</v>
      </c>
      <c r="Y2198" t="s">
        <v>771</v>
      </c>
      <c r="Z2198" t="s">
        <v>881</v>
      </c>
    </row>
    <row r="2199" spans="1:26" hidden="1" x14ac:dyDescent="0.35">
      <c r="A2199">
        <v>631820057</v>
      </c>
      <c r="B2199" s="19">
        <v>43555</v>
      </c>
      <c r="C2199">
        <v>23557640</v>
      </c>
      <c r="D2199">
        <v>3985518</v>
      </c>
      <c r="E2199">
        <v>749108</v>
      </c>
      <c r="F2199">
        <v>512796</v>
      </c>
      <c r="G2199">
        <v>353065</v>
      </c>
      <c r="H2199" t="s">
        <v>25995</v>
      </c>
      <c r="I2199" t="s">
        <v>25996</v>
      </c>
      <c r="J2199" t="s">
        <v>25997</v>
      </c>
      <c r="K2199" t="s">
        <v>25998</v>
      </c>
      <c r="L2199" t="s">
        <v>25999</v>
      </c>
      <c r="M2199" t="s">
        <v>3262</v>
      </c>
      <c r="N2199" t="s">
        <v>6021</v>
      </c>
      <c r="O2199" t="s">
        <v>26000</v>
      </c>
      <c r="P2199" t="s">
        <v>19600</v>
      </c>
      <c r="Q2199" t="s">
        <v>11796</v>
      </c>
      <c r="R2199" t="s">
        <v>26001</v>
      </c>
      <c r="S2199" t="s">
        <v>26002</v>
      </c>
      <c r="T2199" t="s">
        <v>26003</v>
      </c>
      <c r="U2199" t="s">
        <v>26004</v>
      </c>
      <c r="V2199" t="s">
        <v>10</v>
      </c>
      <c r="W2199" t="s">
        <v>53</v>
      </c>
      <c r="X2199" t="s">
        <v>918</v>
      </c>
      <c r="Y2199" t="s">
        <v>771</v>
      </c>
      <c r="Z2199" t="s">
        <v>881</v>
      </c>
    </row>
    <row r="2200" spans="1:26" hidden="1" x14ac:dyDescent="0.35">
      <c r="A2200">
        <v>349927012</v>
      </c>
      <c r="B2200" s="19">
        <v>43830</v>
      </c>
      <c r="C2200">
        <v>68352136</v>
      </c>
      <c r="D2200">
        <v>26316957</v>
      </c>
      <c r="E2200">
        <v>3319668</v>
      </c>
      <c r="F2200">
        <v>2687575</v>
      </c>
      <c r="G2200">
        <v>4761811</v>
      </c>
      <c r="H2200" t="s">
        <v>26005</v>
      </c>
      <c r="I2200" t="s">
        <v>26006</v>
      </c>
      <c r="J2200" t="s">
        <v>26007</v>
      </c>
      <c r="K2200" t="s">
        <v>26008</v>
      </c>
      <c r="L2200" t="s">
        <v>26009</v>
      </c>
      <c r="M2200" t="s">
        <v>26010</v>
      </c>
      <c r="N2200" t="s">
        <v>4634</v>
      </c>
      <c r="O2200" t="s">
        <v>8694</v>
      </c>
      <c r="P2200" t="s">
        <v>26011</v>
      </c>
      <c r="Q2200" t="s">
        <v>26012</v>
      </c>
      <c r="R2200" t="s">
        <v>26013</v>
      </c>
      <c r="S2200" t="s">
        <v>5560</v>
      </c>
      <c r="T2200" t="s">
        <v>26014</v>
      </c>
      <c r="U2200" t="s">
        <v>5411</v>
      </c>
      <c r="V2200" t="s">
        <v>10</v>
      </c>
      <c r="W2200" t="s">
        <v>53</v>
      </c>
      <c r="X2200" t="s">
        <v>595</v>
      </c>
      <c r="Y2200" t="s">
        <v>509</v>
      </c>
      <c r="Z2200" t="s">
        <v>529</v>
      </c>
    </row>
    <row r="2201" spans="1:26" hidden="1" x14ac:dyDescent="0.35">
      <c r="A2201">
        <v>380678250</v>
      </c>
      <c r="B2201" s="19">
        <v>42978</v>
      </c>
      <c r="C2201">
        <v>198650782</v>
      </c>
      <c r="D2201">
        <v>74411704</v>
      </c>
      <c r="E2201">
        <v>14424065</v>
      </c>
      <c r="F2201">
        <v>10129165</v>
      </c>
      <c r="G2201">
        <v>7615041</v>
      </c>
      <c r="H2201" t="s">
        <v>26015</v>
      </c>
      <c r="I2201" t="s">
        <v>26016</v>
      </c>
      <c r="J2201" t="s">
        <v>26017</v>
      </c>
      <c r="K2201" t="s">
        <v>26018</v>
      </c>
      <c r="L2201" t="s">
        <v>26019</v>
      </c>
      <c r="M2201" t="s">
        <v>23658</v>
      </c>
      <c r="N2201" t="s">
        <v>26020</v>
      </c>
      <c r="O2201" t="s">
        <v>12286</v>
      </c>
      <c r="P2201" t="s">
        <v>26021</v>
      </c>
      <c r="Q2201" t="s">
        <v>22522</v>
      </c>
      <c r="R2201" t="s">
        <v>26022</v>
      </c>
      <c r="S2201" t="s">
        <v>26023</v>
      </c>
      <c r="T2201" t="s">
        <v>26024</v>
      </c>
      <c r="U2201" t="s">
        <v>26025</v>
      </c>
      <c r="V2201" t="s">
        <v>10</v>
      </c>
      <c r="W2201" t="s">
        <v>53</v>
      </c>
      <c r="X2201" t="s">
        <v>1448</v>
      </c>
      <c r="Y2201" t="s">
        <v>1389</v>
      </c>
      <c r="Z2201" t="s">
        <v>1446</v>
      </c>
    </row>
    <row r="2202" spans="1:26" hidden="1" x14ac:dyDescent="0.35">
      <c r="A2202">
        <v>778114348</v>
      </c>
      <c r="B2202" s="19">
        <v>44561</v>
      </c>
      <c r="C2202">
        <v>143694343</v>
      </c>
      <c r="D2202">
        <v>17629683</v>
      </c>
      <c r="E2202">
        <v>8134864</v>
      </c>
      <c r="F2202">
        <v>8376829</v>
      </c>
      <c r="G2202">
        <v>2598270</v>
      </c>
      <c r="H2202" t="s">
        <v>26026</v>
      </c>
      <c r="I2202" t="s">
        <v>26027</v>
      </c>
      <c r="J2202" t="s">
        <v>14013</v>
      </c>
      <c r="K2202" t="s">
        <v>26028</v>
      </c>
      <c r="L2202" t="s">
        <v>26029</v>
      </c>
      <c r="M2202" t="s">
        <v>10883</v>
      </c>
      <c r="N2202" t="s">
        <v>9048</v>
      </c>
      <c r="O2202" t="s">
        <v>26030</v>
      </c>
      <c r="P2202" t="s">
        <v>15117</v>
      </c>
      <c r="Q2202" t="s">
        <v>5274</v>
      </c>
      <c r="R2202" t="s">
        <v>26031</v>
      </c>
      <c r="S2202" t="s">
        <v>26032</v>
      </c>
      <c r="T2202" t="s">
        <v>26033</v>
      </c>
      <c r="U2202" t="s">
        <v>26034</v>
      </c>
      <c r="V2202" t="s">
        <v>10</v>
      </c>
      <c r="W2202" t="s">
        <v>53</v>
      </c>
      <c r="X2202" t="s">
        <v>504</v>
      </c>
      <c r="Y2202" t="s">
        <v>483</v>
      </c>
      <c r="Z2202" t="s">
        <v>500</v>
      </c>
    </row>
    <row r="2203" spans="1:26" hidden="1" x14ac:dyDescent="0.35">
      <c r="A2203">
        <v>815063904</v>
      </c>
      <c r="B2203" s="19">
        <v>44561</v>
      </c>
      <c r="C2203">
        <v>207547796</v>
      </c>
      <c r="D2203">
        <v>23367717</v>
      </c>
      <c r="E2203">
        <v>-10998573</v>
      </c>
      <c r="F2203">
        <v>-3648020</v>
      </c>
      <c r="G2203">
        <v>-3663800</v>
      </c>
      <c r="H2203" t="s">
        <v>11454</v>
      </c>
      <c r="I2203" t="s">
        <v>26035</v>
      </c>
      <c r="J2203" t="s">
        <v>67</v>
      </c>
      <c r="K2203" t="s">
        <v>24985</v>
      </c>
      <c r="L2203" t="s">
        <v>26036</v>
      </c>
      <c r="M2203" t="s">
        <v>7115</v>
      </c>
      <c r="N2203" t="s">
        <v>26037</v>
      </c>
      <c r="O2203" t="s">
        <v>5616</v>
      </c>
      <c r="P2203" t="s">
        <v>26038</v>
      </c>
      <c r="Q2203" t="s">
        <v>26039</v>
      </c>
      <c r="R2203" t="s">
        <v>26040</v>
      </c>
      <c r="S2203" t="s">
        <v>15271</v>
      </c>
      <c r="T2203" t="s">
        <v>7814</v>
      </c>
      <c r="U2203" t="s">
        <v>26041</v>
      </c>
      <c r="V2203" t="s">
        <v>10</v>
      </c>
      <c r="W2203" t="s">
        <v>53</v>
      </c>
      <c r="X2203" t="s">
        <v>1184</v>
      </c>
      <c r="Y2203" t="s">
        <v>1125</v>
      </c>
      <c r="Z2203" t="s">
        <v>1174</v>
      </c>
    </row>
    <row r="2204" spans="1:26" hidden="1" x14ac:dyDescent="0.35">
      <c r="A2204">
        <v>650501208</v>
      </c>
      <c r="B2204" s="19">
        <v>43830</v>
      </c>
      <c r="C2204">
        <v>97844761</v>
      </c>
      <c r="D2204">
        <v>44811291</v>
      </c>
      <c r="E2204">
        <v>3763156</v>
      </c>
      <c r="F2204">
        <v>885762</v>
      </c>
      <c r="G2204">
        <v>327972</v>
      </c>
      <c r="H2204" t="s">
        <v>26042</v>
      </c>
      <c r="I2204" t="s">
        <v>26043</v>
      </c>
      <c r="J2204" t="s">
        <v>26044</v>
      </c>
      <c r="K2204" t="s">
        <v>26045</v>
      </c>
      <c r="L2204" t="s">
        <v>26046</v>
      </c>
      <c r="M2204" t="s">
        <v>26047</v>
      </c>
      <c r="N2204" t="s">
        <v>2976</v>
      </c>
      <c r="O2204" t="s">
        <v>4346</v>
      </c>
      <c r="P2204" t="s">
        <v>9037</v>
      </c>
      <c r="Q2204" t="s">
        <v>5148</v>
      </c>
      <c r="R2204" t="s">
        <v>26048</v>
      </c>
      <c r="S2204" t="s">
        <v>26049</v>
      </c>
      <c r="T2204" t="s">
        <v>26050</v>
      </c>
      <c r="U2204" t="s">
        <v>26051</v>
      </c>
      <c r="V2204" t="s">
        <v>10</v>
      </c>
      <c r="W2204" t="s">
        <v>53</v>
      </c>
      <c r="X2204" t="s">
        <v>766</v>
      </c>
      <c r="Y2204" t="s">
        <v>509</v>
      </c>
      <c r="Z2204" t="s">
        <v>746</v>
      </c>
    </row>
    <row r="2205" spans="1:26" hidden="1" x14ac:dyDescent="0.35">
      <c r="A2205">
        <v>656820099</v>
      </c>
      <c r="B2205" s="19">
        <v>45657</v>
      </c>
      <c r="C2205">
        <v>28803012</v>
      </c>
      <c r="D2205">
        <v>9446640</v>
      </c>
      <c r="E2205">
        <v>3534376</v>
      </c>
      <c r="F2205">
        <v>3435926</v>
      </c>
      <c r="G2205">
        <v>2726657</v>
      </c>
      <c r="H2205" t="s">
        <v>26052</v>
      </c>
      <c r="I2205" t="s">
        <v>26053</v>
      </c>
      <c r="J2205" t="s">
        <v>26054</v>
      </c>
      <c r="K2205" t="s">
        <v>26055</v>
      </c>
      <c r="L2205" t="s">
        <v>16368</v>
      </c>
      <c r="M2205" t="s">
        <v>7501</v>
      </c>
      <c r="N2205" t="s">
        <v>25752</v>
      </c>
      <c r="O2205" t="s">
        <v>26056</v>
      </c>
      <c r="P2205" t="s">
        <v>26057</v>
      </c>
      <c r="Q2205" t="s">
        <v>26058</v>
      </c>
      <c r="R2205" t="s">
        <v>26059</v>
      </c>
      <c r="S2205" t="s">
        <v>26060</v>
      </c>
      <c r="T2205" t="s">
        <v>26061</v>
      </c>
      <c r="U2205" t="s">
        <v>26062</v>
      </c>
      <c r="V2205" t="s">
        <v>10</v>
      </c>
      <c r="W2205" t="s">
        <v>53</v>
      </c>
      <c r="X2205" t="s">
        <v>984</v>
      </c>
      <c r="Y2205" t="s">
        <v>771</v>
      </c>
      <c r="Z2205" t="s">
        <v>960</v>
      </c>
    </row>
    <row r="2206" spans="1:26" hidden="1" x14ac:dyDescent="0.35">
      <c r="A2206">
        <v>350063384</v>
      </c>
      <c r="B2206" s="19">
        <v>44561</v>
      </c>
      <c r="C2206">
        <v>654317514</v>
      </c>
      <c r="D2206">
        <v>273836168</v>
      </c>
      <c r="E2206">
        <v>53574596</v>
      </c>
      <c r="F2206">
        <v>23214597</v>
      </c>
      <c r="G2206">
        <v>15675516</v>
      </c>
      <c r="H2206" t="s">
        <v>4899</v>
      </c>
      <c r="I2206" t="s">
        <v>26063</v>
      </c>
      <c r="J2206" t="s">
        <v>26064</v>
      </c>
      <c r="K2206" t="s">
        <v>26065</v>
      </c>
      <c r="L2206" t="s">
        <v>26066</v>
      </c>
      <c r="M2206" t="s">
        <v>5570</v>
      </c>
      <c r="N2206" t="s">
        <v>9647</v>
      </c>
      <c r="O2206" t="s">
        <v>44</v>
      </c>
      <c r="P2206" t="s">
        <v>26067</v>
      </c>
      <c r="Q2206" t="s">
        <v>18375</v>
      </c>
      <c r="R2206" t="s">
        <v>26068</v>
      </c>
      <c r="S2206" t="s">
        <v>26069</v>
      </c>
      <c r="T2206" t="s">
        <v>26070</v>
      </c>
      <c r="U2206" t="s">
        <v>26071</v>
      </c>
      <c r="V2206" t="s">
        <v>10</v>
      </c>
      <c r="W2206" t="s">
        <v>53</v>
      </c>
      <c r="X2206" t="s">
        <v>1328</v>
      </c>
      <c r="Y2206" t="s">
        <v>1125</v>
      </c>
      <c r="Z2206" t="s">
        <v>1326</v>
      </c>
    </row>
    <row r="2207" spans="1:26" hidden="1" x14ac:dyDescent="0.35">
      <c r="A2207">
        <v>384349247</v>
      </c>
      <c r="B2207" s="19">
        <v>45657</v>
      </c>
      <c r="C2207">
        <v>73537363</v>
      </c>
      <c r="D2207">
        <v>23546579</v>
      </c>
      <c r="E2207">
        <v>234348</v>
      </c>
      <c r="F2207">
        <v>1081199</v>
      </c>
      <c r="G2207">
        <v>0</v>
      </c>
      <c r="H2207" t="s">
        <v>26072</v>
      </c>
      <c r="I2207" t="s">
        <v>26073</v>
      </c>
      <c r="J2207" t="s">
        <v>67</v>
      </c>
      <c r="K2207" t="s">
        <v>4546</v>
      </c>
      <c r="L2207" t="s">
        <v>3072</v>
      </c>
      <c r="M2207" t="s">
        <v>26074</v>
      </c>
      <c r="N2207" t="s">
        <v>21790</v>
      </c>
      <c r="O2207" t="s">
        <v>26075</v>
      </c>
      <c r="P2207" t="s">
        <v>3983</v>
      </c>
      <c r="Q2207" t="s">
        <v>13707</v>
      </c>
      <c r="R2207" t="s">
        <v>26076</v>
      </c>
      <c r="S2207" t="s">
        <v>26077</v>
      </c>
      <c r="T2207" t="s">
        <v>26078</v>
      </c>
      <c r="U2207" t="s">
        <v>26079</v>
      </c>
      <c r="V2207" t="s">
        <v>10</v>
      </c>
      <c r="W2207" t="s">
        <v>53</v>
      </c>
      <c r="X2207" t="s">
        <v>1236</v>
      </c>
      <c r="Y2207" t="s">
        <v>1125</v>
      </c>
      <c r="Z2207" t="s">
        <v>1174</v>
      </c>
    </row>
    <row r="2208" spans="1:26" hidden="1" x14ac:dyDescent="0.35">
      <c r="A2208">
        <v>320442726</v>
      </c>
      <c r="B2208" s="19">
        <v>44742</v>
      </c>
      <c r="C2208">
        <v>273303380</v>
      </c>
      <c r="D2208">
        <v>267484581</v>
      </c>
      <c r="E2208">
        <v>63227577</v>
      </c>
      <c r="F2208">
        <v>43037480</v>
      </c>
      <c r="G2208">
        <v>41478647</v>
      </c>
      <c r="H2208" t="s">
        <v>26080</v>
      </c>
      <c r="I2208" t="s">
        <v>26081</v>
      </c>
      <c r="J2208" t="s">
        <v>26082</v>
      </c>
      <c r="K2208" t="s">
        <v>26083</v>
      </c>
      <c r="L2208" t="s">
        <v>26084</v>
      </c>
      <c r="M2208" t="s">
        <v>26085</v>
      </c>
      <c r="N2208" t="s">
        <v>26086</v>
      </c>
      <c r="O2208" t="s">
        <v>24610</v>
      </c>
      <c r="P2208" t="s">
        <v>26087</v>
      </c>
      <c r="Q2208" t="s">
        <v>26088</v>
      </c>
      <c r="R2208" t="s">
        <v>26089</v>
      </c>
      <c r="S2208" t="s">
        <v>20865</v>
      </c>
      <c r="T2208" t="s">
        <v>26090</v>
      </c>
      <c r="U2208" t="s">
        <v>26091</v>
      </c>
      <c r="V2208" t="s">
        <v>10</v>
      </c>
      <c r="W2208" t="s">
        <v>53</v>
      </c>
      <c r="X2208" t="s">
        <v>1478</v>
      </c>
      <c r="Y2208" t="s">
        <v>1389</v>
      </c>
      <c r="Z2208" t="s">
        <v>1479</v>
      </c>
    </row>
    <row r="2209" spans="1:26" hidden="1" x14ac:dyDescent="0.35">
      <c r="A2209">
        <v>320442726</v>
      </c>
      <c r="B2209" s="19">
        <v>45473</v>
      </c>
      <c r="C2209">
        <v>389434516</v>
      </c>
      <c r="D2209">
        <v>384754243</v>
      </c>
      <c r="E2209">
        <v>102894949</v>
      </c>
      <c r="F2209">
        <v>80689488</v>
      </c>
      <c r="G2209">
        <v>70596585</v>
      </c>
      <c r="H2209" t="s">
        <v>26092</v>
      </c>
      <c r="I2209" t="s">
        <v>26093</v>
      </c>
      <c r="J2209" t="s">
        <v>26094</v>
      </c>
      <c r="K2209" t="s">
        <v>8152</v>
      </c>
      <c r="L2209" t="s">
        <v>26095</v>
      </c>
      <c r="M2209" t="s">
        <v>15786</v>
      </c>
      <c r="N2209" t="s">
        <v>14214</v>
      </c>
      <c r="O2209" t="s">
        <v>2900</v>
      </c>
      <c r="P2209" t="s">
        <v>26096</v>
      </c>
      <c r="Q2209" t="s">
        <v>26097</v>
      </c>
      <c r="R2209" t="s">
        <v>26098</v>
      </c>
      <c r="S2209" t="s">
        <v>26099</v>
      </c>
      <c r="T2209" t="s">
        <v>22313</v>
      </c>
      <c r="U2209" t="s">
        <v>26100</v>
      </c>
      <c r="V2209" t="s">
        <v>10</v>
      </c>
      <c r="W2209" t="s">
        <v>53</v>
      </c>
      <c r="X2209" t="s">
        <v>1478</v>
      </c>
      <c r="Y2209" t="s">
        <v>1389</v>
      </c>
      <c r="Z2209" t="s">
        <v>1479</v>
      </c>
    </row>
    <row r="2210" spans="1:26" hidden="1" x14ac:dyDescent="0.35">
      <c r="A2210">
        <v>352081343</v>
      </c>
      <c r="B2210" s="19">
        <v>44926</v>
      </c>
      <c r="C2210">
        <v>66113347</v>
      </c>
      <c r="D2210">
        <v>38240556</v>
      </c>
      <c r="E2210">
        <v>2249004</v>
      </c>
      <c r="F2210">
        <v>507286</v>
      </c>
      <c r="G2210">
        <v>2658977</v>
      </c>
      <c r="H2210" t="s">
        <v>26101</v>
      </c>
      <c r="I2210" t="s">
        <v>23829</v>
      </c>
      <c r="J2210" t="s">
        <v>26102</v>
      </c>
      <c r="K2210" t="s">
        <v>26103</v>
      </c>
      <c r="L2210" t="s">
        <v>26104</v>
      </c>
      <c r="M2210" t="s">
        <v>9877</v>
      </c>
      <c r="N2210" t="s">
        <v>4835</v>
      </c>
      <c r="O2210" t="s">
        <v>13712</v>
      </c>
      <c r="P2210" t="s">
        <v>9138</v>
      </c>
      <c r="Q2210" t="s">
        <v>14090</v>
      </c>
      <c r="R2210" t="s">
        <v>26105</v>
      </c>
      <c r="S2210" t="s">
        <v>26106</v>
      </c>
      <c r="T2210" t="s">
        <v>26107</v>
      </c>
      <c r="U2210" t="s">
        <v>26108</v>
      </c>
      <c r="V2210" t="s">
        <v>10</v>
      </c>
      <c r="W2210" t="s">
        <v>53</v>
      </c>
      <c r="X2210" t="s">
        <v>1088</v>
      </c>
      <c r="Y2210" t="s">
        <v>1001</v>
      </c>
      <c r="Z2210" t="s">
        <v>1052</v>
      </c>
    </row>
    <row r="2211" spans="1:26" hidden="1" x14ac:dyDescent="0.35">
      <c r="A2211">
        <v>735820045</v>
      </c>
      <c r="B2211" s="19">
        <v>43830</v>
      </c>
      <c r="C2211">
        <v>37564733</v>
      </c>
      <c r="D2211">
        <v>7529098</v>
      </c>
      <c r="E2211">
        <v>2743065</v>
      </c>
      <c r="F2211">
        <v>1928619</v>
      </c>
      <c r="G2211">
        <v>-65202</v>
      </c>
      <c r="H2211" t="s">
        <v>26109</v>
      </c>
      <c r="I2211" t="s">
        <v>26110</v>
      </c>
      <c r="J2211" t="s">
        <v>26111</v>
      </c>
      <c r="K2211" t="s">
        <v>26112</v>
      </c>
      <c r="L2211" t="s">
        <v>26113</v>
      </c>
      <c r="M2211" t="s">
        <v>26114</v>
      </c>
      <c r="N2211" t="s">
        <v>26115</v>
      </c>
      <c r="O2211" t="s">
        <v>26116</v>
      </c>
      <c r="P2211" t="s">
        <v>26117</v>
      </c>
      <c r="Q2211" t="s">
        <v>26118</v>
      </c>
      <c r="R2211" t="s">
        <v>26119</v>
      </c>
      <c r="S2211" t="s">
        <v>26120</v>
      </c>
      <c r="T2211" t="s">
        <v>26121</v>
      </c>
      <c r="U2211" t="s">
        <v>26122</v>
      </c>
      <c r="V2211" t="s">
        <v>10</v>
      </c>
      <c r="W2211" t="s">
        <v>53</v>
      </c>
      <c r="X2211" t="s">
        <v>837</v>
      </c>
      <c r="Y2211" t="s">
        <v>771</v>
      </c>
      <c r="Z2211" t="s">
        <v>799</v>
      </c>
    </row>
    <row r="2212" spans="1:26" hidden="1" x14ac:dyDescent="0.35">
      <c r="A2212">
        <v>323533042</v>
      </c>
      <c r="B2212" s="19">
        <v>43708</v>
      </c>
      <c r="C2212">
        <v>25670444</v>
      </c>
      <c r="D2212">
        <v>6169699</v>
      </c>
      <c r="E2212">
        <v>3413964</v>
      </c>
      <c r="F2212">
        <v>4569133</v>
      </c>
      <c r="G2212">
        <v>4258223</v>
      </c>
      <c r="H2212" t="s">
        <v>26123</v>
      </c>
      <c r="I2212" t="s">
        <v>26124</v>
      </c>
      <c r="J2212" t="s">
        <v>19952</v>
      </c>
      <c r="K2212" t="s">
        <v>26125</v>
      </c>
      <c r="L2212" t="s">
        <v>26126</v>
      </c>
      <c r="M2212" t="s">
        <v>26127</v>
      </c>
      <c r="N2212" t="s">
        <v>26128</v>
      </c>
      <c r="O2212" t="s">
        <v>14459</v>
      </c>
      <c r="P2212" t="s">
        <v>5486</v>
      </c>
      <c r="Q2212" t="s">
        <v>12499</v>
      </c>
      <c r="R2212" t="s">
        <v>26129</v>
      </c>
      <c r="S2212" t="s">
        <v>26130</v>
      </c>
      <c r="T2212" t="s">
        <v>23816</v>
      </c>
      <c r="U2212" t="s">
        <v>13454</v>
      </c>
      <c r="V2212" t="s">
        <v>10</v>
      </c>
      <c r="W2212" t="s">
        <v>53</v>
      </c>
      <c r="X2212" t="s">
        <v>743</v>
      </c>
      <c r="Y2212" t="s">
        <v>509</v>
      </c>
      <c r="Z2212" t="s">
        <v>731</v>
      </c>
    </row>
    <row r="2213" spans="1:26" hidden="1" x14ac:dyDescent="0.35">
      <c r="A2213">
        <v>352468292</v>
      </c>
      <c r="B2213" s="19">
        <v>43281</v>
      </c>
      <c r="C2213">
        <v>68668461</v>
      </c>
      <c r="D2213">
        <v>28248075</v>
      </c>
      <c r="E2213">
        <v>3742449</v>
      </c>
      <c r="F2213">
        <v>938073</v>
      </c>
      <c r="G2213">
        <v>27993</v>
      </c>
      <c r="H2213" t="s">
        <v>26131</v>
      </c>
      <c r="I2213" t="s">
        <v>26132</v>
      </c>
      <c r="J2213" t="s">
        <v>12854</v>
      </c>
      <c r="K2213" t="s">
        <v>26133</v>
      </c>
      <c r="L2213" t="s">
        <v>26134</v>
      </c>
      <c r="M2213" t="s">
        <v>26135</v>
      </c>
      <c r="N2213" t="s">
        <v>26136</v>
      </c>
      <c r="O2213" t="s">
        <v>6446</v>
      </c>
      <c r="P2213" t="s">
        <v>26137</v>
      </c>
      <c r="Q2213" t="s">
        <v>5996</v>
      </c>
      <c r="R2213" t="s">
        <v>26138</v>
      </c>
      <c r="S2213" t="s">
        <v>26139</v>
      </c>
      <c r="T2213" t="s">
        <v>26140</v>
      </c>
      <c r="U2213" t="s">
        <v>26141</v>
      </c>
      <c r="V2213" t="s">
        <v>10</v>
      </c>
      <c r="W2213" t="s">
        <v>53</v>
      </c>
      <c r="X2213" t="s">
        <v>1398</v>
      </c>
      <c r="Y2213" t="s">
        <v>1389</v>
      </c>
      <c r="Z2213" t="s">
        <v>1390</v>
      </c>
    </row>
    <row r="2214" spans="1:26" hidden="1" x14ac:dyDescent="0.35">
      <c r="A2214">
        <v>672039971</v>
      </c>
      <c r="B2214" s="19">
        <v>43100</v>
      </c>
      <c r="C2214">
        <v>1360544492</v>
      </c>
      <c r="D2214">
        <v>621301324</v>
      </c>
      <c r="E2214">
        <v>107881206</v>
      </c>
      <c r="F2214">
        <v>88205774</v>
      </c>
      <c r="G2214">
        <v>51281974</v>
      </c>
      <c r="H2214" t="s">
        <v>26142</v>
      </c>
      <c r="I2214" t="s">
        <v>26143</v>
      </c>
      <c r="J2214" t="s">
        <v>26144</v>
      </c>
      <c r="K2214" t="s">
        <v>11858</v>
      </c>
      <c r="L2214" t="s">
        <v>26145</v>
      </c>
      <c r="M2214" t="s">
        <v>26146</v>
      </c>
      <c r="N2214" t="s">
        <v>21822</v>
      </c>
      <c r="O2214" t="s">
        <v>26147</v>
      </c>
      <c r="P2214" t="s">
        <v>328</v>
      </c>
      <c r="Q2214" t="s">
        <v>12337</v>
      </c>
      <c r="R2214" t="s">
        <v>2229</v>
      </c>
      <c r="S2214" t="s">
        <v>26148</v>
      </c>
      <c r="T2214" t="s">
        <v>26149</v>
      </c>
      <c r="U2214" t="s">
        <v>26150</v>
      </c>
      <c r="V2214" t="s">
        <v>10</v>
      </c>
      <c r="W2214" t="s">
        <v>53</v>
      </c>
      <c r="X2214" t="s">
        <v>1325</v>
      </c>
      <c r="Y2214" t="s">
        <v>1125</v>
      </c>
      <c r="Z2214" t="s">
        <v>1326</v>
      </c>
    </row>
    <row r="2215" spans="1:26" hidden="1" x14ac:dyDescent="0.35">
      <c r="A2215">
        <v>675480081</v>
      </c>
      <c r="B2215" s="19">
        <v>42735</v>
      </c>
      <c r="C2215">
        <v>41952080</v>
      </c>
      <c r="D2215">
        <v>13177645</v>
      </c>
      <c r="E2215">
        <v>3241717</v>
      </c>
      <c r="F2215">
        <v>2450987</v>
      </c>
      <c r="G2215">
        <v>206241</v>
      </c>
      <c r="H2215" t="s">
        <v>26151</v>
      </c>
      <c r="I2215" t="s">
        <v>26152</v>
      </c>
      <c r="J2215" t="s">
        <v>26153</v>
      </c>
      <c r="K2215" t="s">
        <v>26154</v>
      </c>
      <c r="L2215" t="s">
        <v>26155</v>
      </c>
      <c r="M2215" t="s">
        <v>26156</v>
      </c>
      <c r="N2215" t="s">
        <v>2553</v>
      </c>
      <c r="O2215" t="s">
        <v>11316</v>
      </c>
      <c r="P2215" t="s">
        <v>25371</v>
      </c>
      <c r="Q2215" t="s">
        <v>5903</v>
      </c>
      <c r="R2215" t="s">
        <v>26157</v>
      </c>
      <c r="S2215" t="s">
        <v>26158</v>
      </c>
      <c r="T2215" t="s">
        <v>26159</v>
      </c>
      <c r="U2215" t="s">
        <v>26160</v>
      </c>
      <c r="V2215" t="s">
        <v>10</v>
      </c>
      <c r="W2215" t="s">
        <v>53</v>
      </c>
      <c r="X2215" t="s">
        <v>843</v>
      </c>
      <c r="Y2215" t="s">
        <v>771</v>
      </c>
      <c r="Z2215" t="s">
        <v>799</v>
      </c>
    </row>
    <row r="2216" spans="1:26" hidden="1" x14ac:dyDescent="0.35">
      <c r="A2216">
        <v>675480081</v>
      </c>
      <c r="B2216" s="19">
        <v>43830</v>
      </c>
      <c r="C2216">
        <v>45043578</v>
      </c>
      <c r="D2216">
        <v>15517904</v>
      </c>
      <c r="E2216">
        <v>2833774</v>
      </c>
      <c r="F2216">
        <v>1367620</v>
      </c>
      <c r="G2216">
        <v>-261765</v>
      </c>
      <c r="H2216" t="s">
        <v>26161</v>
      </c>
      <c r="I2216" t="s">
        <v>26162</v>
      </c>
      <c r="J2216" t="s">
        <v>26163</v>
      </c>
      <c r="K2216" t="s">
        <v>26164</v>
      </c>
      <c r="L2216" t="s">
        <v>26165</v>
      </c>
      <c r="M2216" t="s">
        <v>10957</v>
      </c>
      <c r="N2216" t="s">
        <v>12185</v>
      </c>
      <c r="O2216" t="s">
        <v>17129</v>
      </c>
      <c r="P2216" t="s">
        <v>11775</v>
      </c>
      <c r="Q2216" t="s">
        <v>16652</v>
      </c>
      <c r="R2216" t="s">
        <v>26166</v>
      </c>
      <c r="S2216" t="s">
        <v>26167</v>
      </c>
      <c r="T2216" t="s">
        <v>26168</v>
      </c>
      <c r="U2216" t="s">
        <v>26169</v>
      </c>
      <c r="V2216" t="s">
        <v>10</v>
      </c>
      <c r="W2216" t="s">
        <v>53</v>
      </c>
      <c r="X2216" t="s">
        <v>843</v>
      </c>
      <c r="Y2216" t="s">
        <v>771</v>
      </c>
      <c r="Z2216" t="s">
        <v>799</v>
      </c>
    </row>
    <row r="2217" spans="1:26" hidden="1" x14ac:dyDescent="0.35">
      <c r="A2217">
        <v>448227678</v>
      </c>
      <c r="B2217" s="19">
        <v>45657</v>
      </c>
      <c r="C2217">
        <v>5811982</v>
      </c>
      <c r="D2217">
        <v>1061402</v>
      </c>
      <c r="E2217">
        <v>164613</v>
      </c>
      <c r="F2217">
        <v>56369</v>
      </c>
      <c r="G2217">
        <v>0</v>
      </c>
      <c r="H2217" t="s">
        <v>26170</v>
      </c>
      <c r="I2217" t="s">
        <v>26171</v>
      </c>
      <c r="J2217" t="s">
        <v>26172</v>
      </c>
      <c r="K2217" t="s">
        <v>22263</v>
      </c>
      <c r="L2217" t="s">
        <v>26173</v>
      </c>
      <c r="M2217" t="s">
        <v>26174</v>
      </c>
      <c r="N2217" t="s">
        <v>13422</v>
      </c>
      <c r="O2217" t="s">
        <v>8489</v>
      </c>
      <c r="P2217" t="s">
        <v>2119</v>
      </c>
      <c r="Q2217" t="s">
        <v>21789</v>
      </c>
      <c r="R2217" t="s">
        <v>26175</v>
      </c>
      <c r="S2217" t="s">
        <v>49</v>
      </c>
      <c r="T2217" t="s">
        <v>4120</v>
      </c>
      <c r="U2217" t="s">
        <v>26176</v>
      </c>
      <c r="V2217" t="s">
        <v>10</v>
      </c>
      <c r="W2217" t="s">
        <v>53</v>
      </c>
      <c r="X2217" t="s">
        <v>1158</v>
      </c>
      <c r="Y2217" t="s">
        <v>1125</v>
      </c>
      <c r="Z2217" t="s">
        <v>1126</v>
      </c>
    </row>
    <row r="2218" spans="1:26" hidden="1" x14ac:dyDescent="0.35">
      <c r="A2218">
        <v>676720147</v>
      </c>
      <c r="B2218" s="19">
        <v>44926</v>
      </c>
      <c r="C2218">
        <v>50263281</v>
      </c>
      <c r="D2218">
        <v>18859006</v>
      </c>
      <c r="E2218">
        <v>2695180</v>
      </c>
      <c r="F2218">
        <v>1041867</v>
      </c>
      <c r="G2218">
        <v>840591</v>
      </c>
      <c r="H2218" t="s">
        <v>26177</v>
      </c>
      <c r="I2218" t="s">
        <v>26178</v>
      </c>
      <c r="J2218" t="s">
        <v>26179</v>
      </c>
      <c r="K2218" t="s">
        <v>26180</v>
      </c>
      <c r="L2218" t="s">
        <v>10132</v>
      </c>
      <c r="M2218" t="s">
        <v>4022</v>
      </c>
      <c r="N2218" t="s">
        <v>26181</v>
      </c>
      <c r="O2218" t="s">
        <v>26182</v>
      </c>
      <c r="P2218" t="s">
        <v>26183</v>
      </c>
      <c r="Q2218" t="s">
        <v>11195</v>
      </c>
      <c r="R2218" t="s">
        <v>8854</v>
      </c>
      <c r="S2218" t="s">
        <v>26184</v>
      </c>
      <c r="T2218" t="s">
        <v>24545</v>
      </c>
      <c r="U2218" t="s">
        <v>26185</v>
      </c>
      <c r="V2218" t="s">
        <v>10</v>
      </c>
      <c r="W2218" t="s">
        <v>53</v>
      </c>
      <c r="X2218" t="s">
        <v>1468</v>
      </c>
      <c r="Y2218" t="s">
        <v>1389</v>
      </c>
      <c r="Z2218" t="s">
        <v>1446</v>
      </c>
    </row>
    <row r="2219" spans="1:26" hidden="1" x14ac:dyDescent="0.35">
      <c r="A2219">
        <v>389031907</v>
      </c>
      <c r="B2219" s="19">
        <v>45382</v>
      </c>
      <c r="C2219">
        <v>223195519</v>
      </c>
      <c r="D2219">
        <v>34506132</v>
      </c>
      <c r="E2219">
        <v>10210131</v>
      </c>
      <c r="F2219">
        <v>8941015</v>
      </c>
      <c r="G2219">
        <v>6236318</v>
      </c>
      <c r="H2219" t="s">
        <v>26186</v>
      </c>
      <c r="I2219" t="s">
        <v>26187</v>
      </c>
      <c r="J2219" t="s">
        <v>26188</v>
      </c>
      <c r="K2219" t="s">
        <v>26189</v>
      </c>
      <c r="L2219" t="s">
        <v>16352</v>
      </c>
      <c r="M2219" t="s">
        <v>26190</v>
      </c>
      <c r="N2219" t="s">
        <v>14221</v>
      </c>
      <c r="O2219" t="s">
        <v>20694</v>
      </c>
      <c r="P2219" t="s">
        <v>20620</v>
      </c>
      <c r="Q2219" t="s">
        <v>8384</v>
      </c>
      <c r="R2219" t="s">
        <v>26191</v>
      </c>
      <c r="S2219" t="s">
        <v>278</v>
      </c>
      <c r="T2219" t="s">
        <v>26192</v>
      </c>
      <c r="U2219" t="s">
        <v>26193</v>
      </c>
      <c r="V2219" t="s">
        <v>10</v>
      </c>
      <c r="W2219" t="s">
        <v>53</v>
      </c>
      <c r="X2219" t="s">
        <v>1660</v>
      </c>
      <c r="Y2219" t="s">
        <v>1484</v>
      </c>
      <c r="Z2219" t="s">
        <v>1566</v>
      </c>
    </row>
    <row r="2220" spans="1:26" hidden="1" x14ac:dyDescent="0.35">
      <c r="A2220">
        <v>314539792</v>
      </c>
      <c r="B2220" s="19">
        <v>43830</v>
      </c>
      <c r="C2220">
        <v>23841162</v>
      </c>
      <c r="D2220">
        <v>6358966</v>
      </c>
      <c r="E2220">
        <v>938361</v>
      </c>
      <c r="F2220">
        <v>522848</v>
      </c>
      <c r="G2220">
        <v>220949</v>
      </c>
      <c r="H2220" t="s">
        <v>26194</v>
      </c>
      <c r="I2220" t="s">
        <v>26195</v>
      </c>
      <c r="J2220" t="s">
        <v>26196</v>
      </c>
      <c r="K2220" t="s">
        <v>26197</v>
      </c>
      <c r="L2220" t="s">
        <v>26198</v>
      </c>
      <c r="M2220" t="s">
        <v>26199</v>
      </c>
      <c r="N2220" t="s">
        <v>26200</v>
      </c>
      <c r="O2220" t="s">
        <v>22067</v>
      </c>
      <c r="P2220" t="s">
        <v>20874</v>
      </c>
      <c r="Q2220" t="s">
        <v>26201</v>
      </c>
      <c r="R2220" t="s">
        <v>26202</v>
      </c>
      <c r="S2220" t="s">
        <v>26203</v>
      </c>
      <c r="T2220" t="s">
        <v>26204</v>
      </c>
      <c r="U2220" t="s">
        <v>26205</v>
      </c>
      <c r="V2220" t="s">
        <v>10</v>
      </c>
      <c r="W2220" t="s">
        <v>53</v>
      </c>
      <c r="X2220" t="s">
        <v>495</v>
      </c>
      <c r="Y2220" t="s">
        <v>483</v>
      </c>
      <c r="Z2220" t="s">
        <v>487</v>
      </c>
    </row>
    <row r="2221" spans="1:26" hidden="1" x14ac:dyDescent="0.35">
      <c r="A2221">
        <v>314539792</v>
      </c>
      <c r="B2221" s="19">
        <v>44561</v>
      </c>
      <c r="C2221">
        <v>30529337</v>
      </c>
      <c r="D2221">
        <v>8074388</v>
      </c>
      <c r="E2221">
        <v>1105754</v>
      </c>
      <c r="F2221">
        <v>652266</v>
      </c>
      <c r="G2221">
        <v>214649</v>
      </c>
      <c r="H2221" t="s">
        <v>26206</v>
      </c>
      <c r="I2221" t="s">
        <v>26207</v>
      </c>
      <c r="J2221" t="s">
        <v>26208</v>
      </c>
      <c r="K2221" t="s">
        <v>26209</v>
      </c>
      <c r="L2221" t="s">
        <v>12340</v>
      </c>
      <c r="M2221" t="s">
        <v>25040</v>
      </c>
      <c r="N2221" t="s">
        <v>15190</v>
      </c>
      <c r="O2221" t="s">
        <v>26210</v>
      </c>
      <c r="P2221" t="s">
        <v>12853</v>
      </c>
      <c r="Q2221" t="s">
        <v>16718</v>
      </c>
      <c r="R2221" t="s">
        <v>26211</v>
      </c>
      <c r="S2221" t="s">
        <v>26212</v>
      </c>
      <c r="T2221" t="s">
        <v>22511</v>
      </c>
      <c r="U2221" t="s">
        <v>26213</v>
      </c>
      <c r="V2221" t="s">
        <v>10</v>
      </c>
      <c r="W2221" t="s">
        <v>53</v>
      </c>
      <c r="X2221" t="s">
        <v>495</v>
      </c>
      <c r="Y2221" t="s">
        <v>483</v>
      </c>
      <c r="Z2221" t="s">
        <v>487</v>
      </c>
    </row>
    <row r="2222" spans="1:26" hidden="1" x14ac:dyDescent="0.35">
      <c r="A2222">
        <v>688501022</v>
      </c>
      <c r="B2222" s="19">
        <v>42124</v>
      </c>
      <c r="C2222">
        <v>25879566</v>
      </c>
      <c r="D2222">
        <v>15854242</v>
      </c>
      <c r="E2222">
        <v>1761721</v>
      </c>
      <c r="F2222">
        <v>1210383</v>
      </c>
      <c r="G2222">
        <v>967108</v>
      </c>
      <c r="H2222" t="s">
        <v>26214</v>
      </c>
      <c r="I2222" t="s">
        <v>26215</v>
      </c>
      <c r="J2222" t="s">
        <v>26216</v>
      </c>
      <c r="K2222" t="s">
        <v>3104</v>
      </c>
      <c r="L2222" t="s">
        <v>26217</v>
      </c>
      <c r="M2222" t="s">
        <v>26218</v>
      </c>
      <c r="N2222" t="s">
        <v>26219</v>
      </c>
      <c r="O2222" t="s">
        <v>26220</v>
      </c>
      <c r="P2222" t="s">
        <v>23689</v>
      </c>
      <c r="Q2222" t="s">
        <v>26221</v>
      </c>
      <c r="R2222" t="s">
        <v>26222</v>
      </c>
      <c r="S2222" t="s">
        <v>26223</v>
      </c>
      <c r="T2222" t="s">
        <v>10660</v>
      </c>
      <c r="U2222" t="s">
        <v>26224</v>
      </c>
      <c r="V2222" t="s">
        <v>10</v>
      </c>
      <c r="W2222" t="s">
        <v>53</v>
      </c>
      <c r="X2222" t="s">
        <v>634</v>
      </c>
      <c r="Y2222" t="s">
        <v>509</v>
      </c>
      <c r="Z2222" t="s">
        <v>612</v>
      </c>
    </row>
    <row r="2223" spans="1:26" hidden="1" x14ac:dyDescent="0.35">
      <c r="A2223">
        <v>347570350</v>
      </c>
      <c r="B2223" s="19">
        <v>44196</v>
      </c>
      <c r="C2223">
        <v>72720056</v>
      </c>
      <c r="D2223">
        <v>58038751</v>
      </c>
      <c r="E2223">
        <v>7289126</v>
      </c>
      <c r="F2223">
        <v>-711868</v>
      </c>
      <c r="G2223">
        <v>-136073</v>
      </c>
      <c r="H2223" t="s">
        <v>26225</v>
      </c>
      <c r="I2223" t="s">
        <v>26226</v>
      </c>
      <c r="J2223" t="s">
        <v>26227</v>
      </c>
      <c r="K2223" t="s">
        <v>26228</v>
      </c>
      <c r="L2223" t="s">
        <v>26229</v>
      </c>
      <c r="M2223" t="s">
        <v>26230</v>
      </c>
      <c r="N2223" t="s">
        <v>14107</v>
      </c>
      <c r="O2223" t="s">
        <v>26231</v>
      </c>
      <c r="P2223" t="s">
        <v>26232</v>
      </c>
      <c r="Q2223" t="s">
        <v>26233</v>
      </c>
      <c r="R2223" t="s">
        <v>26234</v>
      </c>
      <c r="S2223" t="s">
        <v>22281</v>
      </c>
      <c r="T2223" t="s">
        <v>26235</v>
      </c>
      <c r="U2223" t="s">
        <v>26236</v>
      </c>
      <c r="V2223" t="s">
        <v>10</v>
      </c>
      <c r="W2223" t="s">
        <v>53</v>
      </c>
      <c r="X2223" t="s">
        <v>1308</v>
      </c>
      <c r="Y2223" t="s">
        <v>1125</v>
      </c>
      <c r="Z2223" t="s">
        <v>1174</v>
      </c>
    </row>
    <row r="2224" spans="1:26" hidden="1" x14ac:dyDescent="0.35">
      <c r="A2224">
        <v>315251033</v>
      </c>
      <c r="B2224" s="19">
        <v>42735</v>
      </c>
      <c r="C2224">
        <v>24595324</v>
      </c>
      <c r="D2224">
        <v>5813159</v>
      </c>
      <c r="E2224">
        <v>217263</v>
      </c>
      <c r="F2224">
        <v>167052</v>
      </c>
      <c r="G2224">
        <v>169731</v>
      </c>
      <c r="H2224" t="s">
        <v>26237</v>
      </c>
      <c r="I2224" t="s">
        <v>26238</v>
      </c>
      <c r="J2224" t="s">
        <v>18300</v>
      </c>
      <c r="K2224" t="s">
        <v>26239</v>
      </c>
      <c r="L2224" t="s">
        <v>26240</v>
      </c>
      <c r="M2224" t="s">
        <v>13860</v>
      </c>
      <c r="N2224" t="s">
        <v>9137</v>
      </c>
      <c r="O2224" t="s">
        <v>26241</v>
      </c>
      <c r="P2224" t="s">
        <v>9123</v>
      </c>
      <c r="Q2224" t="s">
        <v>26242</v>
      </c>
      <c r="R2224" t="s">
        <v>26243</v>
      </c>
      <c r="S2224" t="s">
        <v>17806</v>
      </c>
      <c r="T2224" t="s">
        <v>26244</v>
      </c>
      <c r="U2224" t="s">
        <v>26245</v>
      </c>
      <c r="V2224" t="s">
        <v>10</v>
      </c>
      <c r="W2224" t="s">
        <v>53</v>
      </c>
      <c r="X2224" t="s">
        <v>1648</v>
      </c>
      <c r="Y2224" t="s">
        <v>1484</v>
      </c>
      <c r="Z2224" t="s">
        <v>1566</v>
      </c>
    </row>
    <row r="2225" spans="1:26" hidden="1" x14ac:dyDescent="0.35">
      <c r="A2225">
        <v>315253922</v>
      </c>
      <c r="B2225" s="19">
        <v>43555</v>
      </c>
      <c r="C2225">
        <v>38064274</v>
      </c>
      <c r="D2225">
        <v>16610072</v>
      </c>
      <c r="E2225">
        <v>-30134360</v>
      </c>
      <c r="F2225">
        <v>-2857733</v>
      </c>
      <c r="G2225">
        <v>286834</v>
      </c>
      <c r="H2225" t="s">
        <v>25454</v>
      </c>
      <c r="I2225" t="s">
        <v>26246</v>
      </c>
      <c r="J2225" t="s">
        <v>3745</v>
      </c>
      <c r="K2225" t="s">
        <v>26247</v>
      </c>
      <c r="L2225" t="s">
        <v>26248</v>
      </c>
      <c r="M2225" t="s">
        <v>2184</v>
      </c>
      <c r="N2225" t="s">
        <v>26249</v>
      </c>
      <c r="O2225" t="s">
        <v>26250</v>
      </c>
      <c r="P2225" t="s">
        <v>26251</v>
      </c>
      <c r="Q2225" t="s">
        <v>26252</v>
      </c>
      <c r="R2225" t="s">
        <v>26253</v>
      </c>
      <c r="S2225" t="s">
        <v>26254</v>
      </c>
      <c r="T2225" t="s">
        <v>26255</v>
      </c>
      <c r="U2225" t="s">
        <v>15410</v>
      </c>
      <c r="V2225" t="s">
        <v>10</v>
      </c>
      <c r="W2225" t="s">
        <v>53</v>
      </c>
      <c r="X2225" t="s">
        <v>741</v>
      </c>
      <c r="Y2225" t="s">
        <v>509</v>
      </c>
      <c r="Z2225" t="s">
        <v>731</v>
      </c>
    </row>
    <row r="2226" spans="1:26" hidden="1" x14ac:dyDescent="0.35">
      <c r="A2226">
        <v>425016904</v>
      </c>
      <c r="B2226" s="19">
        <v>42825</v>
      </c>
      <c r="C2226">
        <v>36035524</v>
      </c>
      <c r="D2226">
        <v>7919555</v>
      </c>
      <c r="E2226">
        <v>894456</v>
      </c>
      <c r="F2226">
        <v>513010</v>
      </c>
      <c r="G2226">
        <v>321788</v>
      </c>
      <c r="H2226" t="s">
        <v>26256</v>
      </c>
      <c r="I2226" t="s">
        <v>26257</v>
      </c>
      <c r="J2226" t="s">
        <v>26258</v>
      </c>
      <c r="K2226" t="s">
        <v>26259</v>
      </c>
      <c r="L2226" t="s">
        <v>4711</v>
      </c>
      <c r="M2226" t="s">
        <v>26260</v>
      </c>
      <c r="N2226" t="s">
        <v>24372</v>
      </c>
      <c r="O2226" t="s">
        <v>10558</v>
      </c>
      <c r="P2226" t="s">
        <v>22067</v>
      </c>
      <c r="Q2226" t="s">
        <v>8564</v>
      </c>
      <c r="R2226" t="s">
        <v>26261</v>
      </c>
      <c r="S2226" t="s">
        <v>11590</v>
      </c>
      <c r="T2226" t="s">
        <v>26262</v>
      </c>
      <c r="U2226" t="s">
        <v>26263</v>
      </c>
      <c r="V2226" t="s">
        <v>10</v>
      </c>
      <c r="W2226" t="s">
        <v>53</v>
      </c>
      <c r="X2226" t="s">
        <v>1624</v>
      </c>
      <c r="Y2226" t="s">
        <v>1484</v>
      </c>
      <c r="Z2226" t="s">
        <v>1566</v>
      </c>
    </row>
    <row r="2227" spans="1:26" hidden="1" x14ac:dyDescent="0.35">
      <c r="A2227">
        <v>718502966</v>
      </c>
      <c r="B2227" s="19">
        <v>45291</v>
      </c>
      <c r="C2227">
        <v>45625672</v>
      </c>
      <c r="D2227">
        <v>19129381</v>
      </c>
      <c r="E2227">
        <v>2100124</v>
      </c>
      <c r="F2227">
        <v>410582</v>
      </c>
      <c r="G2227">
        <v>-15955</v>
      </c>
      <c r="H2227" t="s">
        <v>26264</v>
      </c>
      <c r="I2227" t="s">
        <v>26265</v>
      </c>
      <c r="J2227" t="s">
        <v>4176</v>
      </c>
      <c r="K2227" t="s">
        <v>26266</v>
      </c>
      <c r="L2227" t="s">
        <v>26267</v>
      </c>
      <c r="M2227" t="s">
        <v>26268</v>
      </c>
      <c r="N2227" t="s">
        <v>18838</v>
      </c>
      <c r="O2227" t="s">
        <v>13814</v>
      </c>
      <c r="P2227" t="s">
        <v>5683</v>
      </c>
      <c r="Q2227" t="s">
        <v>14613</v>
      </c>
      <c r="R2227" t="s">
        <v>26269</v>
      </c>
      <c r="S2227" t="s">
        <v>26270</v>
      </c>
      <c r="T2227" t="s">
        <v>3196</v>
      </c>
      <c r="U2227" t="s">
        <v>26271</v>
      </c>
      <c r="V2227" t="s">
        <v>10</v>
      </c>
      <c r="W2227" t="s">
        <v>53</v>
      </c>
      <c r="X2227" t="s">
        <v>655</v>
      </c>
      <c r="Y2227" t="s">
        <v>509</v>
      </c>
      <c r="Z2227" t="s">
        <v>645</v>
      </c>
    </row>
    <row r="2228" spans="1:26" hidden="1" x14ac:dyDescent="0.35">
      <c r="A2228">
        <v>721820843</v>
      </c>
      <c r="B2228" s="19">
        <v>44196</v>
      </c>
      <c r="C2228">
        <v>51573147</v>
      </c>
      <c r="D2228">
        <v>9922248</v>
      </c>
      <c r="E2228">
        <v>-182181</v>
      </c>
      <c r="F2228">
        <v>-90459</v>
      </c>
      <c r="G2228">
        <v>-165748</v>
      </c>
      <c r="H2228" t="s">
        <v>26272</v>
      </c>
      <c r="I2228" t="s">
        <v>26273</v>
      </c>
      <c r="J2228" t="s">
        <v>20726</v>
      </c>
      <c r="K2228" t="s">
        <v>26274</v>
      </c>
      <c r="L2228" t="s">
        <v>26275</v>
      </c>
      <c r="M2228" t="s">
        <v>26276</v>
      </c>
      <c r="N2228" t="s">
        <v>26277</v>
      </c>
      <c r="O2228" t="s">
        <v>26278</v>
      </c>
      <c r="P2228" t="s">
        <v>26279</v>
      </c>
      <c r="Q2228" t="s">
        <v>26280</v>
      </c>
      <c r="R2228" t="s">
        <v>6202</v>
      </c>
      <c r="S2228" t="s">
        <v>26281</v>
      </c>
      <c r="T2228" t="s">
        <v>22754</v>
      </c>
      <c r="U2228" t="s">
        <v>26282</v>
      </c>
      <c r="V2228" t="s">
        <v>10</v>
      </c>
      <c r="W2228" t="s">
        <v>53</v>
      </c>
      <c r="X2228" t="s">
        <v>1612</v>
      </c>
      <c r="Y2228" t="s">
        <v>1484</v>
      </c>
      <c r="Z2228" t="s">
        <v>1566</v>
      </c>
    </row>
    <row r="2229" spans="1:26" hidden="1" x14ac:dyDescent="0.35">
      <c r="A2229">
        <v>351669767</v>
      </c>
      <c r="B2229" s="19">
        <v>43524</v>
      </c>
      <c r="C2229">
        <v>20181553</v>
      </c>
      <c r="D2229">
        <v>5373103</v>
      </c>
      <c r="E2229">
        <v>2591337</v>
      </c>
      <c r="F2229">
        <v>2146293</v>
      </c>
      <c r="G2229">
        <v>1588010</v>
      </c>
      <c r="H2229" t="s">
        <v>26283</v>
      </c>
      <c r="I2229" t="s">
        <v>26284</v>
      </c>
      <c r="J2229" t="s">
        <v>26285</v>
      </c>
      <c r="K2229" t="s">
        <v>26286</v>
      </c>
      <c r="L2229" t="s">
        <v>26287</v>
      </c>
      <c r="M2229" t="s">
        <v>6493</v>
      </c>
      <c r="N2229" t="s">
        <v>26288</v>
      </c>
      <c r="O2229" t="s">
        <v>24316</v>
      </c>
      <c r="P2229" t="s">
        <v>26289</v>
      </c>
      <c r="Q2229" t="s">
        <v>9296</v>
      </c>
      <c r="R2229" t="s">
        <v>26290</v>
      </c>
      <c r="S2229" t="s">
        <v>26291</v>
      </c>
      <c r="T2229" t="s">
        <v>26292</v>
      </c>
      <c r="U2229" t="s">
        <v>26293</v>
      </c>
      <c r="V2229" t="s">
        <v>10</v>
      </c>
      <c r="W2229" t="s">
        <v>53</v>
      </c>
      <c r="X2229" t="s">
        <v>1709</v>
      </c>
      <c r="Y2229" t="s">
        <v>1484</v>
      </c>
      <c r="Z2229" t="s">
        <v>1677</v>
      </c>
    </row>
    <row r="2230" spans="1:26" hidden="1" x14ac:dyDescent="0.35">
      <c r="A2230">
        <v>451791586</v>
      </c>
      <c r="B2230" s="19">
        <v>44561</v>
      </c>
      <c r="C2230">
        <v>34818393</v>
      </c>
      <c r="D2230">
        <v>17592151</v>
      </c>
      <c r="E2230">
        <v>1811725</v>
      </c>
      <c r="F2230">
        <v>1146547</v>
      </c>
      <c r="G2230">
        <v>1334596</v>
      </c>
      <c r="H2230" t="s">
        <v>26294</v>
      </c>
      <c r="I2230" t="s">
        <v>26295</v>
      </c>
      <c r="J2230" t="s">
        <v>26296</v>
      </c>
      <c r="K2230" t="s">
        <v>26297</v>
      </c>
      <c r="L2230" t="s">
        <v>26298</v>
      </c>
      <c r="M2230" t="s">
        <v>26299</v>
      </c>
      <c r="N2230" t="s">
        <v>1943</v>
      </c>
      <c r="O2230" t="s">
        <v>26300</v>
      </c>
      <c r="P2230" t="s">
        <v>26301</v>
      </c>
      <c r="Q2230" t="s">
        <v>26302</v>
      </c>
      <c r="R2230" t="s">
        <v>26303</v>
      </c>
      <c r="S2230" t="s">
        <v>2459</v>
      </c>
      <c r="T2230" t="s">
        <v>25605</v>
      </c>
      <c r="U2230" t="s">
        <v>26304</v>
      </c>
      <c r="V2230" t="s">
        <v>10</v>
      </c>
      <c r="W2230" t="s">
        <v>53</v>
      </c>
      <c r="X2230" t="s">
        <v>1537</v>
      </c>
      <c r="Y2230" t="s">
        <v>1484</v>
      </c>
      <c r="Z2230" t="s">
        <v>1485</v>
      </c>
    </row>
    <row r="2231" spans="1:26" hidden="1" x14ac:dyDescent="0.35">
      <c r="A2231">
        <v>426080081</v>
      </c>
      <c r="B2231" s="19">
        <v>43465</v>
      </c>
      <c r="C2231">
        <v>143810271</v>
      </c>
      <c r="D2231">
        <v>55596028</v>
      </c>
      <c r="E2231">
        <v>4542688</v>
      </c>
      <c r="F2231">
        <v>1971321</v>
      </c>
      <c r="G2231">
        <v>990902</v>
      </c>
      <c r="H2231" t="s">
        <v>26305</v>
      </c>
      <c r="I2231" t="s">
        <v>26306</v>
      </c>
      <c r="J2231" t="s">
        <v>26307</v>
      </c>
      <c r="K2231" t="s">
        <v>26308</v>
      </c>
      <c r="L2231" t="s">
        <v>7925</v>
      </c>
      <c r="M2231" t="s">
        <v>16091</v>
      </c>
      <c r="N2231" t="s">
        <v>26309</v>
      </c>
      <c r="O2231" t="s">
        <v>8621</v>
      </c>
      <c r="P2231" t="s">
        <v>6074</v>
      </c>
      <c r="Q2231" t="s">
        <v>8133</v>
      </c>
      <c r="R2231" t="s">
        <v>14112</v>
      </c>
      <c r="S2231" t="s">
        <v>26310</v>
      </c>
      <c r="T2231" t="s">
        <v>26311</v>
      </c>
      <c r="U2231" t="s">
        <v>26312</v>
      </c>
      <c r="V2231" t="s">
        <v>10</v>
      </c>
      <c r="W2231" t="s">
        <v>53</v>
      </c>
      <c r="X2231" t="s">
        <v>682</v>
      </c>
      <c r="Y2231" t="s">
        <v>509</v>
      </c>
      <c r="Z2231" t="s">
        <v>666</v>
      </c>
    </row>
    <row r="2232" spans="1:26" hidden="1" x14ac:dyDescent="0.35">
      <c r="A2232">
        <v>808242663</v>
      </c>
      <c r="B2232" s="19">
        <v>44742</v>
      </c>
      <c r="C2232">
        <v>79654033</v>
      </c>
      <c r="D2232">
        <v>24883681</v>
      </c>
      <c r="E2232">
        <v>3447301</v>
      </c>
      <c r="F2232">
        <v>1678231</v>
      </c>
      <c r="G2232">
        <v>1451010</v>
      </c>
      <c r="H2232" t="s">
        <v>26313</v>
      </c>
      <c r="I2232" t="s">
        <v>26314</v>
      </c>
      <c r="J2232" t="s">
        <v>26315</v>
      </c>
      <c r="K2232" t="s">
        <v>26316</v>
      </c>
      <c r="L2232" t="s">
        <v>26317</v>
      </c>
      <c r="M2232" t="s">
        <v>4132</v>
      </c>
      <c r="N2232" t="s">
        <v>4974</v>
      </c>
      <c r="O2232" t="s">
        <v>26318</v>
      </c>
      <c r="P2232" t="s">
        <v>9090</v>
      </c>
      <c r="Q2232" t="s">
        <v>21651</v>
      </c>
      <c r="R2232" t="s">
        <v>26319</v>
      </c>
      <c r="S2232" t="s">
        <v>26320</v>
      </c>
      <c r="T2232" t="s">
        <v>26321</v>
      </c>
      <c r="U2232" t="s">
        <v>26322</v>
      </c>
      <c r="V2232" t="s">
        <v>10</v>
      </c>
      <c r="W2232" t="s">
        <v>53</v>
      </c>
      <c r="X2232" t="s">
        <v>1410</v>
      </c>
      <c r="Y2232" t="s">
        <v>1389</v>
      </c>
      <c r="Z2232" t="s">
        <v>1390</v>
      </c>
    </row>
    <row r="2233" spans="1:26" hidden="1" x14ac:dyDescent="0.35">
      <c r="A2233">
        <v>317586907</v>
      </c>
      <c r="B2233" s="19">
        <v>43616</v>
      </c>
      <c r="C2233">
        <v>272273778</v>
      </c>
      <c r="D2233">
        <v>114178159</v>
      </c>
      <c r="E2233">
        <v>10850499</v>
      </c>
      <c r="F2233">
        <v>2916376</v>
      </c>
      <c r="G2233">
        <v>3770238</v>
      </c>
      <c r="H2233" t="s">
        <v>26323</v>
      </c>
      <c r="I2233" t="s">
        <v>26324</v>
      </c>
      <c r="J2233" t="s">
        <v>25218</v>
      </c>
      <c r="K2233" t="s">
        <v>26325</v>
      </c>
      <c r="L2233" t="s">
        <v>26326</v>
      </c>
      <c r="M2233" t="s">
        <v>26327</v>
      </c>
      <c r="N2233" t="s">
        <v>26328</v>
      </c>
      <c r="O2233" t="s">
        <v>22087</v>
      </c>
      <c r="P2233" t="s">
        <v>26329</v>
      </c>
      <c r="Q2233" t="s">
        <v>26330</v>
      </c>
      <c r="R2233" t="s">
        <v>26331</v>
      </c>
      <c r="S2233" t="s">
        <v>26332</v>
      </c>
      <c r="T2233" t="s">
        <v>20351</v>
      </c>
      <c r="U2233" t="s">
        <v>16787</v>
      </c>
      <c r="V2233" t="s">
        <v>10</v>
      </c>
      <c r="W2233" t="s">
        <v>53</v>
      </c>
      <c r="X2233" t="s">
        <v>1833</v>
      </c>
      <c r="Y2233" t="s">
        <v>1803</v>
      </c>
      <c r="Z2233" t="s">
        <v>1827</v>
      </c>
    </row>
    <row r="2234" spans="1:26" hidden="1" x14ac:dyDescent="0.35">
      <c r="A2234">
        <v>348609355</v>
      </c>
      <c r="B2234" s="19">
        <v>44561</v>
      </c>
      <c r="C2234">
        <v>46802707</v>
      </c>
      <c r="D2234">
        <v>6610781</v>
      </c>
      <c r="E2234">
        <v>-2055426</v>
      </c>
      <c r="F2234">
        <v>-3399806</v>
      </c>
      <c r="G2234">
        <v>0</v>
      </c>
      <c r="H2234" t="s">
        <v>26333</v>
      </c>
      <c r="I2234" t="s">
        <v>26334</v>
      </c>
      <c r="J2234" t="s">
        <v>26335</v>
      </c>
      <c r="K2234" t="s">
        <v>26336</v>
      </c>
      <c r="L2234" t="s">
        <v>26337</v>
      </c>
      <c r="M2234" t="s">
        <v>26338</v>
      </c>
      <c r="N2234" t="s">
        <v>20672</v>
      </c>
      <c r="O2234" t="s">
        <v>26339</v>
      </c>
      <c r="P2234" t="s">
        <v>26340</v>
      </c>
      <c r="Q2234" t="s">
        <v>8009</v>
      </c>
      <c r="R2234" t="s">
        <v>26341</v>
      </c>
      <c r="S2234" t="s">
        <v>26342</v>
      </c>
      <c r="T2234" t="s">
        <v>26343</v>
      </c>
      <c r="U2234" t="s">
        <v>26344</v>
      </c>
      <c r="V2234" t="s">
        <v>10</v>
      </c>
      <c r="W2234" t="s">
        <v>53</v>
      </c>
      <c r="X2234" t="s">
        <v>1248</v>
      </c>
      <c r="Y2234" t="s">
        <v>1125</v>
      </c>
      <c r="Z2234" t="s">
        <v>1174</v>
      </c>
    </row>
    <row r="2235" spans="1:26" hidden="1" x14ac:dyDescent="0.35">
      <c r="A2235">
        <v>403031867</v>
      </c>
      <c r="B2235" s="19">
        <v>41639</v>
      </c>
      <c r="C2235">
        <v>155898516</v>
      </c>
      <c r="D2235">
        <v>18264464</v>
      </c>
      <c r="E2235">
        <v>7170657</v>
      </c>
      <c r="F2235">
        <v>7172656</v>
      </c>
      <c r="G2235">
        <v>0</v>
      </c>
      <c r="H2235" t="s">
        <v>49</v>
      </c>
      <c r="I2235" t="s">
        <v>26345</v>
      </c>
      <c r="J2235" t="s">
        <v>67</v>
      </c>
      <c r="K2235" t="s">
        <v>4603</v>
      </c>
      <c r="L2235" t="s">
        <v>26346</v>
      </c>
      <c r="M2235" t="s">
        <v>6235</v>
      </c>
      <c r="N2235" t="s">
        <v>26347</v>
      </c>
      <c r="O2235" t="s">
        <v>49</v>
      </c>
      <c r="P2235" t="s">
        <v>22927</v>
      </c>
      <c r="Q2235" t="s">
        <v>4546</v>
      </c>
      <c r="R2235" t="s">
        <v>23018</v>
      </c>
      <c r="S2235" t="s">
        <v>26348</v>
      </c>
      <c r="T2235" t="s">
        <v>26349</v>
      </c>
      <c r="U2235" t="s">
        <v>26350</v>
      </c>
      <c r="V2235" t="s">
        <v>10</v>
      </c>
      <c r="W2235" t="s">
        <v>53</v>
      </c>
      <c r="X2235" t="s">
        <v>1167</v>
      </c>
      <c r="Y2235" t="s">
        <v>1125</v>
      </c>
      <c r="Z2235" t="s">
        <v>1163</v>
      </c>
    </row>
    <row r="2236" spans="1:26" hidden="1" x14ac:dyDescent="0.35">
      <c r="A2236">
        <v>403032329</v>
      </c>
      <c r="B2236" s="19">
        <v>42004</v>
      </c>
      <c r="C2236">
        <v>81200185</v>
      </c>
      <c r="D2236">
        <v>19786793</v>
      </c>
      <c r="E2236">
        <v>2401547</v>
      </c>
      <c r="F2236">
        <v>2375779</v>
      </c>
      <c r="G2236">
        <v>0</v>
      </c>
      <c r="H2236" t="s">
        <v>49</v>
      </c>
      <c r="I2236" t="s">
        <v>26351</v>
      </c>
      <c r="J2236" t="s">
        <v>67</v>
      </c>
      <c r="K2236" t="s">
        <v>4182</v>
      </c>
      <c r="L2236" t="s">
        <v>14221</v>
      </c>
      <c r="M2236" t="s">
        <v>10250</v>
      </c>
      <c r="N2236" t="s">
        <v>9208</v>
      </c>
      <c r="O2236" t="s">
        <v>49</v>
      </c>
      <c r="P2236" t="s">
        <v>26352</v>
      </c>
      <c r="Q2236" t="s">
        <v>5572</v>
      </c>
      <c r="R2236" t="s">
        <v>3057</v>
      </c>
      <c r="S2236" t="s">
        <v>7376</v>
      </c>
      <c r="T2236" t="s">
        <v>26353</v>
      </c>
      <c r="U2236" t="s">
        <v>26354</v>
      </c>
      <c r="V2236" t="s">
        <v>10</v>
      </c>
      <c r="W2236" t="s">
        <v>53</v>
      </c>
      <c r="X2236" t="s">
        <v>1240</v>
      </c>
      <c r="Y2236" t="s">
        <v>1125</v>
      </c>
      <c r="Z2236" t="s">
        <v>1174</v>
      </c>
    </row>
    <row r="2237" spans="1:26" hidden="1" x14ac:dyDescent="0.35">
      <c r="A2237">
        <v>403032329</v>
      </c>
      <c r="B2237" s="19">
        <v>44926</v>
      </c>
      <c r="C2237">
        <v>54602266</v>
      </c>
      <c r="D2237">
        <v>18854443</v>
      </c>
      <c r="E2237">
        <v>1232524</v>
      </c>
      <c r="F2237">
        <v>1256044</v>
      </c>
      <c r="G2237">
        <v>0</v>
      </c>
      <c r="H2237" t="s">
        <v>26355</v>
      </c>
      <c r="I2237" t="s">
        <v>26356</v>
      </c>
      <c r="J2237" t="s">
        <v>67</v>
      </c>
      <c r="K2237" t="s">
        <v>10170</v>
      </c>
      <c r="L2237" t="s">
        <v>26357</v>
      </c>
      <c r="M2237" t="s">
        <v>10726</v>
      </c>
      <c r="N2237" t="s">
        <v>26358</v>
      </c>
      <c r="O2237" t="s">
        <v>26359</v>
      </c>
      <c r="P2237" t="s">
        <v>2379</v>
      </c>
      <c r="Q2237" t="s">
        <v>26360</v>
      </c>
      <c r="R2237" t="s">
        <v>26361</v>
      </c>
      <c r="S2237" t="s">
        <v>26362</v>
      </c>
      <c r="T2237" t="s">
        <v>20546</v>
      </c>
      <c r="U2237" t="s">
        <v>4400</v>
      </c>
      <c r="V2237" t="s">
        <v>10</v>
      </c>
      <c r="W2237" t="s">
        <v>53</v>
      </c>
      <c r="X2237" t="s">
        <v>1240</v>
      </c>
      <c r="Y2237" t="s">
        <v>1125</v>
      </c>
      <c r="Z2237" t="s">
        <v>1174</v>
      </c>
    </row>
    <row r="2238" spans="1:26" hidden="1" x14ac:dyDescent="0.35">
      <c r="A2238">
        <v>352649206</v>
      </c>
      <c r="B2238" s="19">
        <v>42004</v>
      </c>
      <c r="C2238">
        <v>2227826</v>
      </c>
      <c r="D2238">
        <v>1168311</v>
      </c>
      <c r="E2238">
        <v>115934</v>
      </c>
      <c r="F2238">
        <v>105597</v>
      </c>
      <c r="G2238">
        <v>75221</v>
      </c>
      <c r="H2238" t="s">
        <v>26363</v>
      </c>
      <c r="I2238" t="s">
        <v>26364</v>
      </c>
      <c r="J2238" t="s">
        <v>11841</v>
      </c>
      <c r="K2238" t="s">
        <v>26365</v>
      </c>
      <c r="L2238" t="s">
        <v>26366</v>
      </c>
      <c r="M2238" t="s">
        <v>26367</v>
      </c>
      <c r="N2238" t="s">
        <v>26368</v>
      </c>
      <c r="O2238" t="s">
        <v>26369</v>
      </c>
      <c r="P2238" t="s">
        <v>9828</v>
      </c>
      <c r="Q2238" t="s">
        <v>13082</v>
      </c>
      <c r="R2238" t="s">
        <v>26370</v>
      </c>
      <c r="S2238" t="s">
        <v>26371</v>
      </c>
      <c r="T2238" t="s">
        <v>26372</v>
      </c>
      <c r="U2238" t="s">
        <v>10456</v>
      </c>
      <c r="V2238" t="s">
        <v>10</v>
      </c>
      <c r="W2238" t="s">
        <v>53</v>
      </c>
      <c r="X2238" t="s">
        <v>1441</v>
      </c>
      <c r="Y2238" t="s">
        <v>1389</v>
      </c>
      <c r="Z2238" t="s">
        <v>1437</v>
      </c>
    </row>
    <row r="2239" spans="1:26" hidden="1" x14ac:dyDescent="0.35">
      <c r="A2239">
        <v>403059843</v>
      </c>
      <c r="B2239" s="19">
        <v>42004</v>
      </c>
      <c r="C2239">
        <v>194206567</v>
      </c>
      <c r="D2239">
        <v>29680059</v>
      </c>
      <c r="E2239">
        <v>6075867</v>
      </c>
      <c r="F2239">
        <v>6039567</v>
      </c>
      <c r="G2239">
        <v>0</v>
      </c>
      <c r="H2239" t="s">
        <v>3275</v>
      </c>
      <c r="I2239" t="s">
        <v>26373</v>
      </c>
      <c r="J2239" t="s">
        <v>67</v>
      </c>
      <c r="K2239" t="s">
        <v>13684</v>
      </c>
      <c r="L2239" t="s">
        <v>26374</v>
      </c>
      <c r="M2239" t="s">
        <v>26375</v>
      </c>
      <c r="N2239" t="s">
        <v>5364</v>
      </c>
      <c r="O2239" t="s">
        <v>5315</v>
      </c>
      <c r="P2239" t="s">
        <v>26376</v>
      </c>
      <c r="Q2239" t="s">
        <v>5261</v>
      </c>
      <c r="R2239" t="s">
        <v>26377</v>
      </c>
      <c r="S2239" t="s">
        <v>26378</v>
      </c>
      <c r="T2239" t="s">
        <v>26379</v>
      </c>
      <c r="U2239" t="s">
        <v>26380</v>
      </c>
      <c r="V2239" t="s">
        <v>10</v>
      </c>
      <c r="W2239" t="s">
        <v>53</v>
      </c>
      <c r="X2239" t="s">
        <v>1334</v>
      </c>
      <c r="Y2239" t="s">
        <v>1125</v>
      </c>
      <c r="Z2239" t="s">
        <v>1326</v>
      </c>
    </row>
    <row r="2240" spans="1:26" hidden="1" x14ac:dyDescent="0.35">
      <c r="A2240">
        <v>403059843</v>
      </c>
      <c r="B2240" s="19">
        <v>44926</v>
      </c>
      <c r="C2240">
        <v>297404505</v>
      </c>
      <c r="D2240">
        <v>36162083</v>
      </c>
      <c r="E2240">
        <v>4301487</v>
      </c>
      <c r="F2240">
        <v>4295635</v>
      </c>
      <c r="G2240">
        <v>0</v>
      </c>
      <c r="H2240" t="s">
        <v>49</v>
      </c>
      <c r="I2240" t="s">
        <v>26381</v>
      </c>
      <c r="J2240" t="s">
        <v>67</v>
      </c>
      <c r="K2240" t="s">
        <v>4253</v>
      </c>
      <c r="L2240" t="s">
        <v>26382</v>
      </c>
      <c r="M2240" t="s">
        <v>17242</v>
      </c>
      <c r="N2240" t="s">
        <v>1907</v>
      </c>
      <c r="O2240" t="s">
        <v>49</v>
      </c>
      <c r="P2240" t="s">
        <v>9659</v>
      </c>
      <c r="Q2240" t="s">
        <v>4346</v>
      </c>
      <c r="R2240" t="s">
        <v>26383</v>
      </c>
      <c r="S2240" t="s">
        <v>26078</v>
      </c>
      <c r="T2240" t="s">
        <v>26384</v>
      </c>
      <c r="U2240" t="s">
        <v>24288</v>
      </c>
      <c r="V2240" t="s">
        <v>10</v>
      </c>
      <c r="W2240" t="s">
        <v>53</v>
      </c>
      <c r="X2240" t="s">
        <v>1334</v>
      </c>
      <c r="Y2240" t="s">
        <v>1125</v>
      </c>
      <c r="Z2240" t="s">
        <v>1326</v>
      </c>
    </row>
    <row r="2241" spans="1:26" hidden="1" x14ac:dyDescent="0.35">
      <c r="A2241">
        <v>403064694</v>
      </c>
      <c r="B2241" s="19">
        <v>44196</v>
      </c>
      <c r="C2241">
        <v>103134321</v>
      </c>
      <c r="D2241">
        <v>25288721</v>
      </c>
      <c r="E2241">
        <v>1636914</v>
      </c>
      <c r="F2241">
        <v>1642860</v>
      </c>
      <c r="G2241">
        <v>0</v>
      </c>
      <c r="H2241" t="s">
        <v>49</v>
      </c>
      <c r="I2241" t="s">
        <v>26385</v>
      </c>
      <c r="J2241" t="s">
        <v>67</v>
      </c>
      <c r="K2241" t="s">
        <v>6504</v>
      </c>
      <c r="L2241" t="s">
        <v>26386</v>
      </c>
      <c r="M2241" t="s">
        <v>26387</v>
      </c>
      <c r="N2241" t="s">
        <v>2441</v>
      </c>
      <c r="O2241" t="s">
        <v>49</v>
      </c>
      <c r="P2241" t="s">
        <v>6249</v>
      </c>
      <c r="Q2241" t="s">
        <v>3753</v>
      </c>
      <c r="R2241" t="s">
        <v>26388</v>
      </c>
      <c r="S2241" t="s">
        <v>26389</v>
      </c>
      <c r="T2241" t="s">
        <v>26390</v>
      </c>
      <c r="U2241" t="s">
        <v>9383</v>
      </c>
      <c r="V2241" t="s">
        <v>10</v>
      </c>
      <c r="W2241" t="s">
        <v>53</v>
      </c>
      <c r="X2241" t="s">
        <v>1210</v>
      </c>
      <c r="Y2241" t="s">
        <v>1125</v>
      </c>
      <c r="Z2241" t="s">
        <v>1174</v>
      </c>
    </row>
    <row r="2242" spans="1:26" hidden="1" x14ac:dyDescent="0.35">
      <c r="A2242">
        <v>403064694</v>
      </c>
      <c r="B2242" s="19">
        <v>44561</v>
      </c>
      <c r="C2242">
        <v>97959508</v>
      </c>
      <c r="D2242">
        <v>25575406</v>
      </c>
      <c r="E2242">
        <v>2719768</v>
      </c>
      <c r="F2242">
        <v>1606720</v>
      </c>
      <c r="G2242">
        <v>0</v>
      </c>
      <c r="H2242" t="s">
        <v>26391</v>
      </c>
      <c r="I2242" t="s">
        <v>26392</v>
      </c>
      <c r="J2242" t="s">
        <v>67</v>
      </c>
      <c r="K2242" t="s">
        <v>6504</v>
      </c>
      <c r="L2242" t="s">
        <v>26393</v>
      </c>
      <c r="M2242" t="s">
        <v>26394</v>
      </c>
      <c r="N2242" t="s">
        <v>11927</v>
      </c>
      <c r="O2242" t="s">
        <v>22509</v>
      </c>
      <c r="P2242" t="s">
        <v>26395</v>
      </c>
      <c r="Q2242" t="s">
        <v>6798</v>
      </c>
      <c r="R2242" t="s">
        <v>26396</v>
      </c>
      <c r="S2242" t="s">
        <v>26397</v>
      </c>
      <c r="T2242" t="s">
        <v>26398</v>
      </c>
      <c r="U2242" t="s">
        <v>26399</v>
      </c>
      <c r="V2242" t="s">
        <v>10</v>
      </c>
      <c r="W2242" t="s">
        <v>53</v>
      </c>
      <c r="X2242" t="s">
        <v>1210</v>
      </c>
      <c r="Y2242" t="s">
        <v>1125</v>
      </c>
      <c r="Z2242" t="s">
        <v>1174</v>
      </c>
    </row>
    <row r="2243" spans="1:26" hidden="1" x14ac:dyDescent="0.35">
      <c r="A2243">
        <v>388027054</v>
      </c>
      <c r="B2243" s="19">
        <v>43677</v>
      </c>
      <c r="C2243">
        <v>26174820</v>
      </c>
      <c r="D2243">
        <v>-95545</v>
      </c>
      <c r="E2243">
        <v>4343179</v>
      </c>
      <c r="F2243">
        <v>3881839</v>
      </c>
      <c r="G2243">
        <v>2381204</v>
      </c>
      <c r="H2243" t="s">
        <v>26400</v>
      </c>
      <c r="I2243" t="s">
        <v>26401</v>
      </c>
      <c r="J2243" t="s">
        <v>26402</v>
      </c>
      <c r="K2243" t="s">
        <v>26403</v>
      </c>
      <c r="L2243" t="s">
        <v>26404</v>
      </c>
      <c r="M2243" t="s">
        <v>26405</v>
      </c>
      <c r="N2243" t="s">
        <v>26406</v>
      </c>
      <c r="O2243" t="s">
        <v>26407</v>
      </c>
      <c r="P2243" t="s">
        <v>26408</v>
      </c>
      <c r="Q2243" t="s">
        <v>26409</v>
      </c>
      <c r="R2243" t="s">
        <v>26410</v>
      </c>
      <c r="S2243" t="s">
        <v>26411</v>
      </c>
      <c r="T2243" t="s">
        <v>26412</v>
      </c>
      <c r="U2243" t="s">
        <v>26413</v>
      </c>
      <c r="V2243" t="s">
        <v>10</v>
      </c>
      <c r="W2243" t="s">
        <v>53</v>
      </c>
      <c r="X2243" t="s">
        <v>851</v>
      </c>
      <c r="Y2243" t="s">
        <v>771</v>
      </c>
      <c r="Z2243" t="s">
        <v>799</v>
      </c>
    </row>
    <row r="2244" spans="1:26" hidden="1" x14ac:dyDescent="0.35">
      <c r="A2244">
        <v>403070410</v>
      </c>
      <c r="B2244" s="19">
        <v>42369</v>
      </c>
      <c r="C2244">
        <v>93221858</v>
      </c>
      <c r="D2244">
        <v>11873675</v>
      </c>
      <c r="E2244">
        <v>2455848</v>
      </c>
      <c r="F2244">
        <v>2457381</v>
      </c>
      <c r="G2244">
        <v>0</v>
      </c>
      <c r="H2244" t="s">
        <v>49</v>
      </c>
      <c r="I2244" t="s">
        <v>26414</v>
      </c>
      <c r="J2244" t="s">
        <v>67</v>
      </c>
      <c r="K2244" t="s">
        <v>13115</v>
      </c>
      <c r="L2244" t="s">
        <v>19396</v>
      </c>
      <c r="M2244" t="s">
        <v>17426</v>
      </c>
      <c r="N2244" t="s">
        <v>4171</v>
      </c>
      <c r="O2244" t="s">
        <v>49</v>
      </c>
      <c r="P2244" t="s">
        <v>15213</v>
      </c>
      <c r="Q2244" t="s">
        <v>10430</v>
      </c>
      <c r="R2244" t="s">
        <v>16820</v>
      </c>
      <c r="S2244" t="s">
        <v>13569</v>
      </c>
      <c r="T2244" t="s">
        <v>26415</v>
      </c>
      <c r="U2244" t="s">
        <v>26416</v>
      </c>
      <c r="V2244" t="s">
        <v>10</v>
      </c>
      <c r="W2244" t="s">
        <v>53</v>
      </c>
      <c r="X2244" t="s">
        <v>1206</v>
      </c>
      <c r="Y2244" t="s">
        <v>1125</v>
      </c>
      <c r="Z2244" t="s">
        <v>1174</v>
      </c>
    </row>
    <row r="2245" spans="1:26" hidden="1" x14ac:dyDescent="0.35">
      <c r="A2245">
        <v>403071525</v>
      </c>
      <c r="B2245" s="19">
        <v>45291</v>
      </c>
      <c r="C2245">
        <v>32984235</v>
      </c>
      <c r="D2245">
        <v>9510034</v>
      </c>
      <c r="E2245">
        <v>551071</v>
      </c>
      <c r="F2245">
        <v>435457</v>
      </c>
      <c r="G2245">
        <v>0</v>
      </c>
      <c r="H2245" t="s">
        <v>49</v>
      </c>
      <c r="I2245" t="s">
        <v>26417</v>
      </c>
      <c r="J2245" t="s">
        <v>67</v>
      </c>
      <c r="K2245" t="s">
        <v>6195</v>
      </c>
      <c r="L2245" t="s">
        <v>26418</v>
      </c>
      <c r="M2245" t="s">
        <v>125</v>
      </c>
      <c r="N2245" t="s">
        <v>25479</v>
      </c>
      <c r="O2245" t="s">
        <v>49</v>
      </c>
      <c r="P2245" t="s">
        <v>26419</v>
      </c>
      <c r="Q2245" t="s">
        <v>10033</v>
      </c>
      <c r="R2245" t="s">
        <v>26420</v>
      </c>
      <c r="S2245" t="s">
        <v>26421</v>
      </c>
      <c r="T2245" t="s">
        <v>26422</v>
      </c>
      <c r="U2245" t="s">
        <v>26423</v>
      </c>
      <c r="V2245" t="s">
        <v>10</v>
      </c>
      <c r="W2245" t="s">
        <v>53</v>
      </c>
      <c r="X2245" t="s">
        <v>1274</v>
      </c>
      <c r="Y2245" t="s">
        <v>1125</v>
      </c>
      <c r="Z2245" t="s">
        <v>1174</v>
      </c>
    </row>
    <row r="2246" spans="1:26" hidden="1" x14ac:dyDescent="0.35">
      <c r="A2246">
        <v>479464166</v>
      </c>
      <c r="B2246" s="19">
        <v>45657</v>
      </c>
      <c r="C2246">
        <v>149728282</v>
      </c>
      <c r="D2246">
        <v>99817790</v>
      </c>
      <c r="E2246">
        <v>-30360116</v>
      </c>
      <c r="F2246">
        <v>-14620658</v>
      </c>
      <c r="G2246">
        <v>-8329816</v>
      </c>
      <c r="H2246" t="s">
        <v>26424</v>
      </c>
      <c r="I2246" t="s">
        <v>26425</v>
      </c>
      <c r="J2246" t="s">
        <v>14268</v>
      </c>
      <c r="K2246" t="s">
        <v>26426</v>
      </c>
      <c r="L2246" t="s">
        <v>26427</v>
      </c>
      <c r="M2246" t="s">
        <v>26428</v>
      </c>
      <c r="N2246" t="s">
        <v>26429</v>
      </c>
      <c r="O2246" t="s">
        <v>26430</v>
      </c>
      <c r="P2246" t="s">
        <v>26431</v>
      </c>
      <c r="Q2246" t="s">
        <v>26432</v>
      </c>
      <c r="R2246" t="s">
        <v>26433</v>
      </c>
      <c r="S2246" t="s">
        <v>26434</v>
      </c>
      <c r="T2246" t="s">
        <v>26435</v>
      </c>
      <c r="U2246" t="s">
        <v>26436</v>
      </c>
      <c r="V2246" t="s">
        <v>10</v>
      </c>
      <c r="W2246" t="s">
        <v>53</v>
      </c>
      <c r="X2246" t="s">
        <v>866</v>
      </c>
      <c r="Y2246" t="s">
        <v>771</v>
      </c>
      <c r="Z2246" t="s">
        <v>864</v>
      </c>
    </row>
    <row r="2247" spans="1:26" hidden="1" x14ac:dyDescent="0.35">
      <c r="A2247">
        <v>351669767</v>
      </c>
      <c r="B2247" s="19">
        <v>43890</v>
      </c>
      <c r="C2247">
        <v>29795338</v>
      </c>
      <c r="D2247">
        <v>7770245</v>
      </c>
      <c r="E2247">
        <v>1742911</v>
      </c>
      <c r="F2247">
        <v>451382</v>
      </c>
      <c r="G2247">
        <v>-354453</v>
      </c>
      <c r="H2247" t="s">
        <v>13432</v>
      </c>
      <c r="I2247" t="s">
        <v>26437</v>
      </c>
      <c r="J2247" t="s">
        <v>26438</v>
      </c>
      <c r="K2247" t="s">
        <v>26439</v>
      </c>
      <c r="L2247" t="s">
        <v>26440</v>
      </c>
      <c r="M2247" t="s">
        <v>13846</v>
      </c>
      <c r="N2247" t="s">
        <v>11194</v>
      </c>
      <c r="O2247" t="s">
        <v>14612</v>
      </c>
      <c r="P2247" t="s">
        <v>25805</v>
      </c>
      <c r="Q2247" t="s">
        <v>3591</v>
      </c>
      <c r="R2247" t="s">
        <v>26441</v>
      </c>
      <c r="S2247" t="s">
        <v>26442</v>
      </c>
      <c r="T2247" t="s">
        <v>26443</v>
      </c>
      <c r="U2247" t="s">
        <v>19771</v>
      </c>
      <c r="V2247" t="s">
        <v>10</v>
      </c>
      <c r="W2247" t="s">
        <v>53</v>
      </c>
      <c r="X2247" t="s">
        <v>1709</v>
      </c>
      <c r="Y2247" t="s">
        <v>1484</v>
      </c>
      <c r="Z2247" t="s">
        <v>1677</v>
      </c>
    </row>
    <row r="2248" spans="1:26" hidden="1" x14ac:dyDescent="0.35">
      <c r="A2248">
        <v>351669767</v>
      </c>
      <c r="B2248" s="19">
        <v>44620</v>
      </c>
      <c r="C2248">
        <v>72402178</v>
      </c>
      <c r="D2248">
        <v>28389764</v>
      </c>
      <c r="E2248">
        <v>6061921</v>
      </c>
      <c r="F2248">
        <v>6600478</v>
      </c>
      <c r="G2248">
        <v>4815829</v>
      </c>
      <c r="H2248" t="s">
        <v>49</v>
      </c>
      <c r="I2248" t="s">
        <v>26444</v>
      </c>
      <c r="J2248" t="s">
        <v>26445</v>
      </c>
      <c r="K2248" t="s">
        <v>26446</v>
      </c>
      <c r="L2248" t="s">
        <v>26447</v>
      </c>
      <c r="M2248" t="s">
        <v>26448</v>
      </c>
      <c r="N2248" t="s">
        <v>26449</v>
      </c>
      <c r="O2248" t="s">
        <v>49</v>
      </c>
      <c r="P2248" t="s">
        <v>26450</v>
      </c>
      <c r="Q2248" t="s">
        <v>26451</v>
      </c>
      <c r="R2248" t="s">
        <v>26452</v>
      </c>
      <c r="S2248" t="s">
        <v>15648</v>
      </c>
      <c r="T2248" t="s">
        <v>26453</v>
      </c>
      <c r="U2248" t="s">
        <v>25485</v>
      </c>
      <c r="V2248" t="s">
        <v>10</v>
      </c>
      <c r="W2248" t="s">
        <v>53</v>
      </c>
      <c r="X2248" t="s">
        <v>1709</v>
      </c>
      <c r="Y2248" t="s">
        <v>1484</v>
      </c>
      <c r="Z2248" t="s">
        <v>1677</v>
      </c>
    </row>
    <row r="2249" spans="1:26" hidden="1" x14ac:dyDescent="0.35">
      <c r="A2249">
        <v>430172189</v>
      </c>
      <c r="B2249" s="19">
        <v>43100</v>
      </c>
      <c r="C2249">
        <v>37073335</v>
      </c>
      <c r="D2249">
        <v>21036958</v>
      </c>
      <c r="E2249">
        <v>6030888</v>
      </c>
      <c r="F2249">
        <v>3942439</v>
      </c>
      <c r="G2249">
        <v>2267967</v>
      </c>
      <c r="H2249" t="s">
        <v>26454</v>
      </c>
      <c r="I2249" t="s">
        <v>26455</v>
      </c>
      <c r="J2249" t="s">
        <v>26456</v>
      </c>
      <c r="K2249" t="s">
        <v>26457</v>
      </c>
      <c r="L2249" t="s">
        <v>26458</v>
      </c>
      <c r="M2249" t="s">
        <v>22627</v>
      </c>
      <c r="N2249" t="s">
        <v>26459</v>
      </c>
      <c r="O2249" t="s">
        <v>20287</v>
      </c>
      <c r="P2249" t="s">
        <v>26460</v>
      </c>
      <c r="Q2249" t="s">
        <v>17324</v>
      </c>
      <c r="R2249" t="s">
        <v>26461</v>
      </c>
      <c r="S2249" t="s">
        <v>408</v>
      </c>
      <c r="T2249" t="s">
        <v>9180</v>
      </c>
      <c r="U2249" t="s">
        <v>26462</v>
      </c>
      <c r="V2249" t="s">
        <v>10</v>
      </c>
      <c r="W2249" t="s">
        <v>53</v>
      </c>
      <c r="X2249" t="s">
        <v>1094</v>
      </c>
      <c r="Y2249" t="s">
        <v>1001</v>
      </c>
      <c r="Z2249" t="s">
        <v>1052</v>
      </c>
    </row>
    <row r="2250" spans="1:26" hidden="1" x14ac:dyDescent="0.35">
      <c r="A2250">
        <v>404432775</v>
      </c>
      <c r="B2250" s="19">
        <v>43524</v>
      </c>
      <c r="C2250">
        <v>570237348</v>
      </c>
      <c r="D2250">
        <v>199124392</v>
      </c>
      <c r="E2250">
        <v>12766030</v>
      </c>
      <c r="F2250">
        <v>15456279</v>
      </c>
      <c r="G2250">
        <v>13261207</v>
      </c>
      <c r="H2250" t="s">
        <v>19189</v>
      </c>
      <c r="I2250" t="s">
        <v>26463</v>
      </c>
      <c r="J2250" t="s">
        <v>23738</v>
      </c>
      <c r="K2250" t="s">
        <v>26464</v>
      </c>
      <c r="L2250" t="s">
        <v>26465</v>
      </c>
      <c r="M2250" t="s">
        <v>26466</v>
      </c>
      <c r="N2250" t="s">
        <v>5859</v>
      </c>
      <c r="O2250" t="s">
        <v>6081</v>
      </c>
      <c r="P2250" t="s">
        <v>6024</v>
      </c>
      <c r="Q2250" t="s">
        <v>22087</v>
      </c>
      <c r="R2250" t="s">
        <v>23130</v>
      </c>
      <c r="S2250" t="s">
        <v>11261</v>
      </c>
      <c r="T2250" t="s">
        <v>26467</v>
      </c>
      <c r="U2250" t="s">
        <v>26468</v>
      </c>
      <c r="V2250" t="s">
        <v>10</v>
      </c>
      <c r="W2250" t="s">
        <v>53</v>
      </c>
      <c r="X2250" t="s">
        <v>1681</v>
      </c>
      <c r="Y2250" t="s">
        <v>1484</v>
      </c>
      <c r="Z2250" t="s">
        <v>1677</v>
      </c>
    </row>
    <row r="2251" spans="1:26" hidden="1" x14ac:dyDescent="0.35">
      <c r="A2251">
        <v>351119482</v>
      </c>
      <c r="B2251" s="19">
        <v>45291</v>
      </c>
      <c r="C2251">
        <v>53357733</v>
      </c>
      <c r="D2251">
        <v>20118152</v>
      </c>
      <c r="E2251">
        <v>4061778</v>
      </c>
      <c r="F2251">
        <v>2844973</v>
      </c>
      <c r="G2251">
        <v>1577828</v>
      </c>
      <c r="H2251" t="s">
        <v>26469</v>
      </c>
      <c r="I2251" t="s">
        <v>26470</v>
      </c>
      <c r="J2251" t="s">
        <v>26471</v>
      </c>
      <c r="K2251" t="s">
        <v>26472</v>
      </c>
      <c r="L2251" t="s">
        <v>26473</v>
      </c>
      <c r="M2251" t="s">
        <v>26474</v>
      </c>
      <c r="N2251" t="s">
        <v>26475</v>
      </c>
      <c r="O2251" t="s">
        <v>19302</v>
      </c>
      <c r="P2251" t="s">
        <v>26476</v>
      </c>
      <c r="Q2251" t="s">
        <v>11473</v>
      </c>
      <c r="R2251" t="s">
        <v>26477</v>
      </c>
      <c r="S2251" t="s">
        <v>26478</v>
      </c>
      <c r="T2251" t="s">
        <v>26479</v>
      </c>
      <c r="U2251" t="s">
        <v>26480</v>
      </c>
      <c r="V2251" t="s">
        <v>10</v>
      </c>
      <c r="W2251" t="s">
        <v>53</v>
      </c>
      <c r="X2251" t="s">
        <v>1298</v>
      </c>
      <c r="Y2251" t="s">
        <v>1125</v>
      </c>
      <c r="Z2251" t="s">
        <v>1174</v>
      </c>
    </row>
    <row r="2252" spans="1:26" hidden="1" x14ac:dyDescent="0.35">
      <c r="A2252">
        <v>320168347</v>
      </c>
      <c r="B2252" s="19">
        <v>44561</v>
      </c>
      <c r="C2252">
        <v>56547457</v>
      </c>
      <c r="D2252">
        <v>8819867</v>
      </c>
      <c r="E2252">
        <v>797116</v>
      </c>
      <c r="F2252">
        <v>769820</v>
      </c>
      <c r="G2252">
        <v>667689</v>
      </c>
      <c r="H2252" t="s">
        <v>26481</v>
      </c>
      <c r="I2252" t="s">
        <v>26482</v>
      </c>
      <c r="J2252" t="s">
        <v>26483</v>
      </c>
      <c r="K2252" t="s">
        <v>26484</v>
      </c>
      <c r="L2252" t="s">
        <v>26485</v>
      </c>
      <c r="M2252" t="s">
        <v>26486</v>
      </c>
      <c r="N2252" t="s">
        <v>26487</v>
      </c>
      <c r="O2252" t="s">
        <v>26488</v>
      </c>
      <c r="P2252" t="s">
        <v>9509</v>
      </c>
      <c r="Q2252" t="s">
        <v>26489</v>
      </c>
      <c r="R2252" t="s">
        <v>26490</v>
      </c>
      <c r="S2252" t="s">
        <v>26491</v>
      </c>
      <c r="T2252" t="s">
        <v>26492</v>
      </c>
      <c r="U2252" t="s">
        <v>26493</v>
      </c>
      <c r="V2252" t="s">
        <v>10</v>
      </c>
      <c r="W2252" t="s">
        <v>53</v>
      </c>
      <c r="X2252" t="s">
        <v>1418</v>
      </c>
      <c r="Y2252" t="s">
        <v>1389</v>
      </c>
      <c r="Z2252" t="s">
        <v>1390</v>
      </c>
    </row>
    <row r="2253" spans="1:26" hidden="1" x14ac:dyDescent="0.35">
      <c r="A2253">
        <v>430423426</v>
      </c>
      <c r="B2253" s="19">
        <v>42551</v>
      </c>
      <c r="C2253">
        <v>31677170</v>
      </c>
      <c r="D2253">
        <v>5815012</v>
      </c>
      <c r="E2253">
        <v>437964</v>
      </c>
      <c r="F2253">
        <v>141065</v>
      </c>
      <c r="G2253">
        <v>-385891</v>
      </c>
      <c r="H2253" t="s">
        <v>26494</v>
      </c>
      <c r="I2253" t="s">
        <v>26495</v>
      </c>
      <c r="J2253" t="s">
        <v>5602</v>
      </c>
      <c r="K2253" t="s">
        <v>13660</v>
      </c>
      <c r="L2253" t="s">
        <v>26496</v>
      </c>
      <c r="M2253" t="s">
        <v>26497</v>
      </c>
      <c r="N2253" t="s">
        <v>8331</v>
      </c>
      <c r="O2253" t="s">
        <v>13101</v>
      </c>
      <c r="P2253" t="s">
        <v>26498</v>
      </c>
      <c r="Q2253" t="s">
        <v>5032</v>
      </c>
      <c r="R2253" t="s">
        <v>26499</v>
      </c>
      <c r="S2253" t="s">
        <v>26500</v>
      </c>
      <c r="T2253" t="s">
        <v>360</v>
      </c>
      <c r="U2253" t="s">
        <v>26501</v>
      </c>
      <c r="V2253" t="s">
        <v>10</v>
      </c>
      <c r="W2253" t="s">
        <v>53</v>
      </c>
      <c r="X2253" t="s">
        <v>1525</v>
      </c>
      <c r="Y2253" t="s">
        <v>1484</v>
      </c>
      <c r="Z2253" t="s">
        <v>1485</v>
      </c>
    </row>
    <row r="2254" spans="1:26" hidden="1" x14ac:dyDescent="0.35">
      <c r="A2254">
        <v>320267784</v>
      </c>
      <c r="B2254" s="19">
        <v>45535</v>
      </c>
      <c r="C2254">
        <v>132033703</v>
      </c>
      <c r="D2254">
        <v>41943055</v>
      </c>
      <c r="E2254">
        <v>3237239</v>
      </c>
      <c r="F2254">
        <v>3514267</v>
      </c>
      <c r="G2254">
        <v>2224480</v>
      </c>
      <c r="H2254" t="s">
        <v>26502</v>
      </c>
      <c r="I2254" t="s">
        <v>26503</v>
      </c>
      <c r="J2254" t="s">
        <v>5346</v>
      </c>
      <c r="K2254" t="s">
        <v>26504</v>
      </c>
      <c r="L2254" t="s">
        <v>26505</v>
      </c>
      <c r="M2254" t="s">
        <v>26506</v>
      </c>
      <c r="N2254" t="s">
        <v>166</v>
      </c>
      <c r="O2254" t="s">
        <v>26507</v>
      </c>
      <c r="P2254" t="s">
        <v>21253</v>
      </c>
      <c r="Q2254" t="s">
        <v>21350</v>
      </c>
      <c r="R2254" t="s">
        <v>11896</v>
      </c>
      <c r="S2254" t="s">
        <v>26508</v>
      </c>
      <c r="T2254" t="s">
        <v>26509</v>
      </c>
      <c r="U2254" t="s">
        <v>26510</v>
      </c>
      <c r="V2254" t="s">
        <v>10</v>
      </c>
      <c r="W2254" t="s">
        <v>53</v>
      </c>
      <c r="X2254" t="s">
        <v>1204</v>
      </c>
      <c r="Y2254" t="s">
        <v>1125</v>
      </c>
      <c r="Z2254" t="s">
        <v>1174</v>
      </c>
    </row>
    <row r="2255" spans="1:26" hidden="1" x14ac:dyDescent="0.35">
      <c r="A2255">
        <v>352081343</v>
      </c>
      <c r="B2255" s="19">
        <v>45291</v>
      </c>
      <c r="C2255">
        <v>74204421</v>
      </c>
      <c r="D2255">
        <v>45269443</v>
      </c>
      <c r="E2255">
        <v>2737481</v>
      </c>
      <c r="F2255">
        <v>857999</v>
      </c>
      <c r="G2255">
        <v>-5082234</v>
      </c>
      <c r="H2255" t="s">
        <v>26511</v>
      </c>
      <c r="I2255" t="s">
        <v>26512</v>
      </c>
      <c r="J2255" t="s">
        <v>26513</v>
      </c>
      <c r="K2255" t="s">
        <v>26514</v>
      </c>
      <c r="L2255" t="s">
        <v>26515</v>
      </c>
      <c r="M2255" t="s">
        <v>26516</v>
      </c>
      <c r="N2255" t="s">
        <v>19959</v>
      </c>
      <c r="O2255" t="s">
        <v>26517</v>
      </c>
      <c r="P2255" t="s">
        <v>349</v>
      </c>
      <c r="Q2255" t="s">
        <v>26518</v>
      </c>
      <c r="R2255" t="s">
        <v>26519</v>
      </c>
      <c r="S2255" t="s">
        <v>7761</v>
      </c>
      <c r="T2255" t="s">
        <v>26520</v>
      </c>
      <c r="U2255" t="s">
        <v>26521</v>
      </c>
      <c r="V2255" t="s">
        <v>10</v>
      </c>
      <c r="W2255" t="s">
        <v>53</v>
      </c>
      <c r="X2255" t="s">
        <v>1088</v>
      </c>
      <c r="Y2255" t="s">
        <v>1001</v>
      </c>
      <c r="Z2255" t="s">
        <v>1052</v>
      </c>
    </row>
    <row r="2256" spans="1:26" hidden="1" x14ac:dyDescent="0.35">
      <c r="A2256">
        <v>429367907</v>
      </c>
      <c r="B2256" s="19">
        <v>43830</v>
      </c>
      <c r="C2256">
        <v>34952773</v>
      </c>
      <c r="D2256">
        <v>23211865</v>
      </c>
      <c r="E2256">
        <v>2486174</v>
      </c>
      <c r="F2256">
        <v>1421065</v>
      </c>
      <c r="G2256">
        <v>1642470</v>
      </c>
      <c r="H2256" t="s">
        <v>26522</v>
      </c>
      <c r="I2256" t="s">
        <v>26523</v>
      </c>
      <c r="J2256" t="s">
        <v>14362</v>
      </c>
      <c r="K2256" t="s">
        <v>26524</v>
      </c>
      <c r="L2256" t="s">
        <v>26525</v>
      </c>
      <c r="M2256" t="s">
        <v>26526</v>
      </c>
      <c r="N2256" t="s">
        <v>26527</v>
      </c>
      <c r="O2256" t="s">
        <v>4766</v>
      </c>
      <c r="P2256" t="s">
        <v>18003</v>
      </c>
      <c r="Q2256" t="s">
        <v>26528</v>
      </c>
      <c r="R2256" t="s">
        <v>26529</v>
      </c>
      <c r="S2256" t="s">
        <v>26530</v>
      </c>
      <c r="T2256" t="s">
        <v>26531</v>
      </c>
      <c r="U2256" t="s">
        <v>26532</v>
      </c>
      <c r="V2256" t="s">
        <v>10</v>
      </c>
      <c r="W2256" t="s">
        <v>53</v>
      </c>
      <c r="X2256" t="s">
        <v>1106</v>
      </c>
      <c r="Y2256" t="s">
        <v>1001</v>
      </c>
      <c r="Z2256" t="s">
        <v>1052</v>
      </c>
    </row>
    <row r="2257" spans="1:26" hidden="1" x14ac:dyDescent="0.35">
      <c r="A2257">
        <v>429367907</v>
      </c>
      <c r="B2257" s="19">
        <v>45291</v>
      </c>
      <c r="C2257">
        <v>43742135</v>
      </c>
      <c r="D2257">
        <v>28580143</v>
      </c>
      <c r="E2257">
        <v>3026516</v>
      </c>
      <c r="F2257">
        <v>1575725</v>
      </c>
      <c r="G2257">
        <v>2676669</v>
      </c>
      <c r="H2257" t="s">
        <v>26533</v>
      </c>
      <c r="I2257" t="s">
        <v>26534</v>
      </c>
      <c r="J2257" t="s">
        <v>26535</v>
      </c>
      <c r="K2257" t="s">
        <v>26536</v>
      </c>
      <c r="L2257" t="s">
        <v>26537</v>
      </c>
      <c r="M2257" t="s">
        <v>26538</v>
      </c>
      <c r="N2257" t="s">
        <v>26539</v>
      </c>
      <c r="O2257" t="s">
        <v>5197</v>
      </c>
      <c r="P2257" t="s">
        <v>26416</v>
      </c>
      <c r="Q2257" t="s">
        <v>26540</v>
      </c>
      <c r="R2257" t="s">
        <v>26541</v>
      </c>
      <c r="S2257" t="s">
        <v>26542</v>
      </c>
      <c r="T2257" t="s">
        <v>26543</v>
      </c>
      <c r="U2257" t="s">
        <v>26544</v>
      </c>
      <c r="V2257" t="s">
        <v>10</v>
      </c>
      <c r="W2257" t="s">
        <v>53</v>
      </c>
      <c r="X2257" t="s">
        <v>1106</v>
      </c>
      <c r="Y2257" t="s">
        <v>1001</v>
      </c>
      <c r="Z2257" t="s">
        <v>1052</v>
      </c>
    </row>
    <row r="2258" spans="1:26" hidden="1" x14ac:dyDescent="0.35">
      <c r="A2258">
        <v>322304197</v>
      </c>
      <c r="B2258" s="19">
        <v>43830</v>
      </c>
      <c r="C2258">
        <v>83869816</v>
      </c>
      <c r="D2258">
        <v>36130425</v>
      </c>
      <c r="E2258">
        <v>5797002</v>
      </c>
      <c r="F2258">
        <v>3941492</v>
      </c>
      <c r="G2258">
        <v>2355369</v>
      </c>
      <c r="H2258" t="s">
        <v>49</v>
      </c>
      <c r="I2258" t="s">
        <v>6704</v>
      </c>
      <c r="J2258" t="s">
        <v>26545</v>
      </c>
      <c r="K2258" t="s">
        <v>26546</v>
      </c>
      <c r="L2258" t="s">
        <v>26547</v>
      </c>
      <c r="M2258" t="s">
        <v>15237</v>
      </c>
      <c r="N2258" t="s">
        <v>5301</v>
      </c>
      <c r="O2258" t="s">
        <v>49</v>
      </c>
      <c r="P2258" t="s">
        <v>16606</v>
      </c>
      <c r="Q2258" t="s">
        <v>17805</v>
      </c>
      <c r="R2258" t="s">
        <v>26548</v>
      </c>
      <c r="S2258" t="s">
        <v>26549</v>
      </c>
      <c r="T2258" t="s">
        <v>26550</v>
      </c>
      <c r="U2258" t="s">
        <v>26551</v>
      </c>
      <c r="V2258" t="s">
        <v>10</v>
      </c>
      <c r="W2258" t="s">
        <v>53</v>
      </c>
      <c r="X2258" t="s">
        <v>686</v>
      </c>
      <c r="Y2258" t="s">
        <v>509</v>
      </c>
      <c r="Z2258" t="s">
        <v>666</v>
      </c>
    </row>
    <row r="2259" spans="1:26" hidden="1" x14ac:dyDescent="0.35">
      <c r="A2259">
        <v>862500279</v>
      </c>
      <c r="B2259" s="19">
        <v>43465</v>
      </c>
      <c r="C2259">
        <v>127019210</v>
      </c>
      <c r="D2259">
        <v>49976192</v>
      </c>
      <c r="E2259">
        <v>5475457</v>
      </c>
      <c r="F2259">
        <v>1175936</v>
      </c>
      <c r="G2259">
        <v>1013519</v>
      </c>
      <c r="H2259" t="s">
        <v>26552</v>
      </c>
      <c r="I2259" t="s">
        <v>26553</v>
      </c>
      <c r="J2259" t="s">
        <v>26554</v>
      </c>
      <c r="K2259" t="s">
        <v>26555</v>
      </c>
      <c r="L2259" t="s">
        <v>23977</v>
      </c>
      <c r="M2259" t="s">
        <v>378</v>
      </c>
      <c r="N2259" t="s">
        <v>2524</v>
      </c>
      <c r="O2259" t="s">
        <v>21251</v>
      </c>
      <c r="P2259" t="s">
        <v>22676</v>
      </c>
      <c r="Q2259" t="s">
        <v>26556</v>
      </c>
      <c r="R2259" t="s">
        <v>23978</v>
      </c>
      <c r="S2259" t="s">
        <v>26557</v>
      </c>
      <c r="T2259" t="s">
        <v>5717</v>
      </c>
      <c r="U2259" t="s">
        <v>4987</v>
      </c>
      <c r="V2259" t="s">
        <v>10</v>
      </c>
      <c r="W2259" t="s">
        <v>53</v>
      </c>
      <c r="X2259" t="s">
        <v>1497</v>
      </c>
      <c r="Y2259" t="s">
        <v>1484</v>
      </c>
      <c r="Z2259" t="s">
        <v>1485</v>
      </c>
    </row>
    <row r="2260" spans="1:26" hidden="1" x14ac:dyDescent="0.35">
      <c r="A2260">
        <v>322804147</v>
      </c>
      <c r="B2260" s="19">
        <v>44196</v>
      </c>
      <c r="C2260">
        <v>64877753</v>
      </c>
      <c r="D2260">
        <v>11623558</v>
      </c>
      <c r="E2260">
        <v>4536561</v>
      </c>
      <c r="F2260">
        <v>4526669</v>
      </c>
      <c r="G2260">
        <v>4455307</v>
      </c>
      <c r="H2260" t="s">
        <v>7564</v>
      </c>
      <c r="I2260" t="s">
        <v>26558</v>
      </c>
      <c r="J2260" t="s">
        <v>26559</v>
      </c>
      <c r="K2260" t="s">
        <v>26560</v>
      </c>
      <c r="L2260" t="s">
        <v>26561</v>
      </c>
      <c r="M2260" t="s">
        <v>49</v>
      </c>
      <c r="N2260" t="s">
        <v>26562</v>
      </c>
      <c r="O2260" t="s">
        <v>3755</v>
      </c>
      <c r="P2260" t="s">
        <v>6301</v>
      </c>
      <c r="Q2260" t="s">
        <v>20931</v>
      </c>
      <c r="R2260" t="s">
        <v>26563</v>
      </c>
      <c r="S2260" t="s">
        <v>49</v>
      </c>
      <c r="T2260" t="s">
        <v>26564</v>
      </c>
      <c r="U2260" t="s">
        <v>26565</v>
      </c>
      <c r="V2260" t="s">
        <v>10</v>
      </c>
      <c r="W2260" t="s">
        <v>53</v>
      </c>
      <c r="X2260" t="s">
        <v>1296</v>
      </c>
      <c r="Y2260" t="s">
        <v>1125</v>
      </c>
      <c r="Z2260" t="s">
        <v>1174</v>
      </c>
    </row>
    <row r="2261" spans="1:26" hidden="1" x14ac:dyDescent="0.35">
      <c r="A2261">
        <v>867800161</v>
      </c>
      <c r="B2261" s="19">
        <v>44196</v>
      </c>
      <c r="C2261">
        <v>57493980</v>
      </c>
      <c r="D2261">
        <v>13182277</v>
      </c>
      <c r="E2261">
        <v>616766</v>
      </c>
      <c r="F2261">
        <v>535034</v>
      </c>
      <c r="G2261">
        <v>363943</v>
      </c>
      <c r="H2261" t="s">
        <v>23572</v>
      </c>
      <c r="I2261" t="s">
        <v>26566</v>
      </c>
      <c r="J2261" t="s">
        <v>26567</v>
      </c>
      <c r="K2261" t="s">
        <v>26568</v>
      </c>
      <c r="L2261" t="s">
        <v>26569</v>
      </c>
      <c r="M2261" t="s">
        <v>8232</v>
      </c>
      <c r="N2261" t="s">
        <v>26570</v>
      </c>
      <c r="O2261" t="s">
        <v>5509</v>
      </c>
      <c r="P2261" t="s">
        <v>10926</v>
      </c>
      <c r="Q2261" t="s">
        <v>26571</v>
      </c>
      <c r="R2261" t="s">
        <v>26572</v>
      </c>
      <c r="S2261" t="s">
        <v>14820</v>
      </c>
      <c r="T2261" t="s">
        <v>26573</v>
      </c>
      <c r="U2261" t="s">
        <v>7339</v>
      </c>
      <c r="V2261" t="s">
        <v>10</v>
      </c>
      <c r="W2261" t="s">
        <v>53</v>
      </c>
      <c r="X2261" t="s">
        <v>1664</v>
      </c>
      <c r="Y2261" t="s">
        <v>1484</v>
      </c>
      <c r="Z2261" t="s">
        <v>1566</v>
      </c>
    </row>
    <row r="2262" spans="1:26" hidden="1" x14ac:dyDescent="0.35">
      <c r="A2262">
        <v>322927146</v>
      </c>
      <c r="B2262" s="19">
        <v>43100</v>
      </c>
      <c r="C2262">
        <v>77191492</v>
      </c>
      <c r="D2262">
        <v>35357951</v>
      </c>
      <c r="E2262">
        <v>7795274</v>
      </c>
      <c r="F2262">
        <v>7060612</v>
      </c>
      <c r="G2262">
        <v>3358557</v>
      </c>
      <c r="H2262" t="s">
        <v>26574</v>
      </c>
      <c r="I2262" t="s">
        <v>26575</v>
      </c>
      <c r="J2262" t="s">
        <v>23175</v>
      </c>
      <c r="K2262" t="s">
        <v>12982</v>
      </c>
      <c r="L2262" t="s">
        <v>26576</v>
      </c>
      <c r="M2262" t="s">
        <v>26577</v>
      </c>
      <c r="N2262" t="s">
        <v>7841</v>
      </c>
      <c r="O2262" t="s">
        <v>15059</v>
      </c>
      <c r="P2262" t="s">
        <v>26578</v>
      </c>
      <c r="Q2262" t="s">
        <v>26579</v>
      </c>
      <c r="R2262" t="s">
        <v>26580</v>
      </c>
      <c r="S2262" t="s">
        <v>26581</v>
      </c>
      <c r="T2262" t="s">
        <v>15539</v>
      </c>
      <c r="U2262" t="s">
        <v>26582</v>
      </c>
      <c r="V2262" t="s">
        <v>10</v>
      </c>
      <c r="W2262" t="s">
        <v>53</v>
      </c>
      <c r="X2262" t="s">
        <v>1220</v>
      </c>
      <c r="Y2262" t="s">
        <v>1125</v>
      </c>
      <c r="Z2262" t="s">
        <v>1174</v>
      </c>
    </row>
    <row r="2263" spans="1:26" hidden="1" x14ac:dyDescent="0.35">
      <c r="A2263">
        <v>322927146</v>
      </c>
      <c r="B2263" s="19">
        <v>44561</v>
      </c>
      <c r="C2263">
        <v>84128510</v>
      </c>
      <c r="D2263">
        <v>44076170</v>
      </c>
      <c r="E2263">
        <v>10477846</v>
      </c>
      <c r="F2263">
        <v>8679394</v>
      </c>
      <c r="G2263">
        <v>5408117</v>
      </c>
      <c r="H2263" t="s">
        <v>12407</v>
      </c>
      <c r="I2263" t="s">
        <v>26583</v>
      </c>
      <c r="J2263" t="s">
        <v>26584</v>
      </c>
      <c r="K2263" t="s">
        <v>26585</v>
      </c>
      <c r="L2263" t="s">
        <v>26586</v>
      </c>
      <c r="M2263" t="s">
        <v>8968</v>
      </c>
      <c r="N2263" t="s">
        <v>15786</v>
      </c>
      <c r="O2263" t="s">
        <v>249</v>
      </c>
      <c r="P2263" t="s">
        <v>26587</v>
      </c>
      <c r="Q2263" t="s">
        <v>17894</v>
      </c>
      <c r="R2263" t="s">
        <v>26588</v>
      </c>
      <c r="S2263" t="s">
        <v>26589</v>
      </c>
      <c r="T2263" t="s">
        <v>13821</v>
      </c>
      <c r="U2263" t="s">
        <v>15592</v>
      </c>
      <c r="V2263" t="s">
        <v>10</v>
      </c>
      <c r="W2263" t="s">
        <v>53</v>
      </c>
      <c r="X2263" t="s">
        <v>1220</v>
      </c>
      <c r="Y2263" t="s">
        <v>1125</v>
      </c>
      <c r="Z2263" t="s">
        <v>1174</v>
      </c>
    </row>
    <row r="2264" spans="1:26" hidden="1" x14ac:dyDescent="0.35">
      <c r="A2264">
        <v>872500913</v>
      </c>
      <c r="B2264" s="19">
        <v>45016</v>
      </c>
      <c r="C2264">
        <v>106289689</v>
      </c>
      <c r="D2264">
        <v>60495933</v>
      </c>
      <c r="E2264">
        <v>3804665</v>
      </c>
      <c r="F2264">
        <v>1839448</v>
      </c>
      <c r="G2264">
        <v>-57288</v>
      </c>
      <c r="H2264" t="s">
        <v>26590</v>
      </c>
      <c r="I2264" t="s">
        <v>26591</v>
      </c>
      <c r="J2264" t="s">
        <v>26592</v>
      </c>
      <c r="K2264" t="s">
        <v>26593</v>
      </c>
      <c r="L2264" t="s">
        <v>26594</v>
      </c>
      <c r="M2264" t="s">
        <v>131</v>
      </c>
      <c r="N2264" t="s">
        <v>26595</v>
      </c>
      <c r="O2264" t="s">
        <v>26596</v>
      </c>
      <c r="P2264" t="s">
        <v>26597</v>
      </c>
      <c r="Q2264" t="s">
        <v>5881</v>
      </c>
      <c r="R2264" t="s">
        <v>26598</v>
      </c>
      <c r="S2264" t="s">
        <v>26599</v>
      </c>
      <c r="T2264" t="s">
        <v>26600</v>
      </c>
      <c r="U2264" t="s">
        <v>26601</v>
      </c>
      <c r="V2264" t="s">
        <v>10</v>
      </c>
      <c r="W2264" t="s">
        <v>53</v>
      </c>
      <c r="X2264" t="s">
        <v>1404</v>
      </c>
      <c r="Y2264" t="s">
        <v>1389</v>
      </c>
      <c r="Z2264" t="s">
        <v>1390</v>
      </c>
    </row>
    <row r="2265" spans="1:26" hidden="1" x14ac:dyDescent="0.35">
      <c r="A2265">
        <v>775563323</v>
      </c>
      <c r="B2265" s="19">
        <v>45747</v>
      </c>
      <c r="C2265">
        <v>361327294</v>
      </c>
      <c r="D2265">
        <v>221355426</v>
      </c>
      <c r="E2265">
        <v>137890276</v>
      </c>
      <c r="F2265">
        <v>130266444</v>
      </c>
      <c r="G2265">
        <v>84572894</v>
      </c>
      <c r="H2265" t="s">
        <v>26602</v>
      </c>
      <c r="I2265" t="s">
        <v>26603</v>
      </c>
      <c r="J2265" t="s">
        <v>26604</v>
      </c>
      <c r="K2265" t="s">
        <v>26605</v>
      </c>
      <c r="L2265" t="s">
        <v>26606</v>
      </c>
      <c r="M2265" t="s">
        <v>26607</v>
      </c>
      <c r="N2265" t="s">
        <v>26608</v>
      </c>
      <c r="O2265" t="s">
        <v>18458</v>
      </c>
      <c r="P2265" t="s">
        <v>24823</v>
      </c>
      <c r="Q2265" t="s">
        <v>26609</v>
      </c>
      <c r="R2265" t="s">
        <v>26610</v>
      </c>
      <c r="S2265" t="s">
        <v>26611</v>
      </c>
      <c r="T2265" t="s">
        <v>26612</v>
      </c>
      <c r="U2265" t="s">
        <v>26613</v>
      </c>
      <c r="V2265" t="s">
        <v>10</v>
      </c>
      <c r="W2265" t="s">
        <v>53</v>
      </c>
      <c r="X2265" t="s">
        <v>885</v>
      </c>
      <c r="Y2265" t="s">
        <v>771</v>
      </c>
      <c r="Z2265" t="s">
        <v>881</v>
      </c>
    </row>
    <row r="2266" spans="1:26" hidden="1" x14ac:dyDescent="0.35">
      <c r="A2266">
        <v>775586811</v>
      </c>
      <c r="B2266" s="19">
        <v>43465</v>
      </c>
      <c r="C2266">
        <v>67337932</v>
      </c>
      <c r="D2266">
        <v>20119644</v>
      </c>
      <c r="E2266">
        <v>2323183</v>
      </c>
      <c r="F2266">
        <v>2248100</v>
      </c>
      <c r="G2266">
        <v>1480377</v>
      </c>
      <c r="H2266" t="s">
        <v>26614</v>
      </c>
      <c r="I2266" t="s">
        <v>26615</v>
      </c>
      <c r="J2266" t="s">
        <v>26616</v>
      </c>
      <c r="K2266" t="s">
        <v>26617</v>
      </c>
      <c r="L2266" t="s">
        <v>26618</v>
      </c>
      <c r="M2266" t="s">
        <v>10050</v>
      </c>
      <c r="N2266" t="s">
        <v>18329</v>
      </c>
      <c r="O2266" t="s">
        <v>26619</v>
      </c>
      <c r="P2266" t="s">
        <v>26620</v>
      </c>
      <c r="Q2266" t="s">
        <v>26621</v>
      </c>
      <c r="R2266" t="s">
        <v>8240</v>
      </c>
      <c r="S2266" t="s">
        <v>26622</v>
      </c>
      <c r="T2266" t="s">
        <v>9052</v>
      </c>
      <c r="U2266" t="s">
        <v>26623</v>
      </c>
      <c r="V2266" t="s">
        <v>10</v>
      </c>
      <c r="W2266" t="s">
        <v>53</v>
      </c>
      <c r="X2266" t="s">
        <v>516</v>
      </c>
      <c r="Y2266" t="s">
        <v>509</v>
      </c>
      <c r="Z2266" t="s">
        <v>510</v>
      </c>
    </row>
    <row r="2267" spans="1:26" hidden="1" x14ac:dyDescent="0.35">
      <c r="A2267">
        <v>775594054</v>
      </c>
      <c r="B2267" s="19">
        <v>44196</v>
      </c>
      <c r="C2267">
        <v>50112977</v>
      </c>
      <c r="D2267">
        <v>13645280</v>
      </c>
      <c r="E2267">
        <v>1298785</v>
      </c>
      <c r="F2267">
        <v>246846</v>
      </c>
      <c r="G2267">
        <v>77647</v>
      </c>
      <c r="H2267" t="s">
        <v>23466</v>
      </c>
      <c r="I2267" t="s">
        <v>26624</v>
      </c>
      <c r="J2267" t="s">
        <v>8190</v>
      </c>
      <c r="K2267" t="s">
        <v>26625</v>
      </c>
      <c r="L2267" t="s">
        <v>26626</v>
      </c>
      <c r="M2267" t="s">
        <v>7829</v>
      </c>
      <c r="N2267" t="s">
        <v>4491</v>
      </c>
      <c r="O2267" t="s">
        <v>4453</v>
      </c>
      <c r="P2267" t="s">
        <v>8414</v>
      </c>
      <c r="Q2267" t="s">
        <v>13189</v>
      </c>
      <c r="R2267" t="s">
        <v>26627</v>
      </c>
      <c r="S2267" t="s">
        <v>26628</v>
      </c>
      <c r="T2267" t="s">
        <v>14329</v>
      </c>
      <c r="U2267" t="s">
        <v>26629</v>
      </c>
      <c r="V2267" t="s">
        <v>10</v>
      </c>
      <c r="W2267" t="s">
        <v>53</v>
      </c>
      <c r="X2267" t="s">
        <v>1384</v>
      </c>
      <c r="Y2267" t="s">
        <v>1125</v>
      </c>
      <c r="Z2267" t="s">
        <v>1326</v>
      </c>
    </row>
    <row r="2268" spans="1:26" hidden="1" x14ac:dyDescent="0.35">
      <c r="A2268">
        <v>775609787</v>
      </c>
      <c r="B2268" s="19">
        <v>44439</v>
      </c>
      <c r="C2268">
        <v>35885810</v>
      </c>
      <c r="D2268">
        <v>12835661</v>
      </c>
      <c r="E2268">
        <v>3515209</v>
      </c>
      <c r="F2268">
        <v>2159353</v>
      </c>
      <c r="G2268">
        <v>1208100</v>
      </c>
      <c r="H2268" t="s">
        <v>26630</v>
      </c>
      <c r="I2268" t="s">
        <v>26631</v>
      </c>
      <c r="J2268" t="s">
        <v>26632</v>
      </c>
      <c r="K2268" t="s">
        <v>22201</v>
      </c>
      <c r="L2268" t="s">
        <v>26633</v>
      </c>
      <c r="M2268" t="s">
        <v>26634</v>
      </c>
      <c r="N2268" t="s">
        <v>23470</v>
      </c>
      <c r="O2268" t="s">
        <v>26635</v>
      </c>
      <c r="P2268" t="s">
        <v>26636</v>
      </c>
      <c r="Q2268" t="s">
        <v>6744</v>
      </c>
      <c r="R2268" t="s">
        <v>26637</v>
      </c>
      <c r="S2268" t="s">
        <v>26638</v>
      </c>
      <c r="T2268" t="s">
        <v>26639</v>
      </c>
      <c r="U2268" t="s">
        <v>26640</v>
      </c>
      <c r="V2268" t="s">
        <v>10</v>
      </c>
      <c r="W2268" t="s">
        <v>53</v>
      </c>
      <c r="X2268" t="s">
        <v>978</v>
      </c>
      <c r="Y2268" t="s">
        <v>771</v>
      </c>
      <c r="Z2268" t="s">
        <v>960</v>
      </c>
    </row>
    <row r="2269" spans="1:26" hidden="1" x14ac:dyDescent="0.35">
      <c r="A2269">
        <v>775611924</v>
      </c>
      <c r="B2269" s="19">
        <v>44561</v>
      </c>
      <c r="C2269">
        <v>206843117</v>
      </c>
      <c r="D2269">
        <v>104041384</v>
      </c>
      <c r="E2269">
        <v>27292084</v>
      </c>
      <c r="F2269">
        <v>21320840</v>
      </c>
      <c r="G2269">
        <v>19216483</v>
      </c>
      <c r="H2269" t="s">
        <v>26641</v>
      </c>
      <c r="I2269" t="s">
        <v>26642</v>
      </c>
      <c r="J2269" t="s">
        <v>26643</v>
      </c>
      <c r="K2269" t="s">
        <v>26644</v>
      </c>
      <c r="L2269" t="s">
        <v>26645</v>
      </c>
      <c r="M2269" t="s">
        <v>17484</v>
      </c>
      <c r="N2269" t="s">
        <v>26646</v>
      </c>
      <c r="O2269" t="s">
        <v>26647</v>
      </c>
      <c r="P2269" t="s">
        <v>8635</v>
      </c>
      <c r="Q2269" t="s">
        <v>26648</v>
      </c>
      <c r="R2269" t="s">
        <v>26649</v>
      </c>
      <c r="S2269" t="s">
        <v>26650</v>
      </c>
      <c r="T2269" t="s">
        <v>26651</v>
      </c>
      <c r="U2269" t="s">
        <v>26652</v>
      </c>
      <c r="V2269" t="s">
        <v>10</v>
      </c>
      <c r="W2269" t="s">
        <v>53</v>
      </c>
      <c r="X2269" t="s">
        <v>803</v>
      </c>
      <c r="Y2269" t="s">
        <v>771</v>
      </c>
      <c r="Z2269" t="s">
        <v>799</v>
      </c>
    </row>
    <row r="2270" spans="1:26" hidden="1" x14ac:dyDescent="0.35">
      <c r="A2270">
        <v>402224554</v>
      </c>
      <c r="B2270" s="19">
        <v>45657</v>
      </c>
      <c r="C2270">
        <v>43044395</v>
      </c>
      <c r="D2270">
        <v>17348961</v>
      </c>
      <c r="E2270">
        <v>81701</v>
      </c>
      <c r="F2270">
        <v>-674345</v>
      </c>
      <c r="G2270">
        <v>-142017</v>
      </c>
      <c r="H2270" t="s">
        <v>26653</v>
      </c>
      <c r="I2270" t="s">
        <v>26654</v>
      </c>
      <c r="J2270" t="s">
        <v>2431</v>
      </c>
      <c r="K2270" t="s">
        <v>26655</v>
      </c>
      <c r="L2270" t="s">
        <v>26656</v>
      </c>
      <c r="M2270" t="s">
        <v>26657</v>
      </c>
      <c r="N2270" t="s">
        <v>237</v>
      </c>
      <c r="O2270" t="s">
        <v>26658</v>
      </c>
      <c r="P2270" t="s">
        <v>10448</v>
      </c>
      <c r="Q2270" t="s">
        <v>26659</v>
      </c>
      <c r="R2270" t="s">
        <v>26660</v>
      </c>
      <c r="S2270" t="s">
        <v>26661</v>
      </c>
      <c r="T2270" t="s">
        <v>26662</v>
      </c>
      <c r="U2270" t="s">
        <v>26663</v>
      </c>
      <c r="V2270" t="s">
        <v>10</v>
      </c>
      <c r="W2270" t="s">
        <v>53</v>
      </c>
      <c r="X2270" t="s">
        <v>1024</v>
      </c>
      <c r="Y2270" t="s">
        <v>1001</v>
      </c>
      <c r="Z2270" t="s">
        <v>1008</v>
      </c>
    </row>
    <row r="2271" spans="1:26" hidden="1" x14ac:dyDescent="0.35">
      <c r="A2271">
        <v>775812258</v>
      </c>
      <c r="B2271" s="19">
        <v>43830</v>
      </c>
      <c r="C2271">
        <v>47647839</v>
      </c>
      <c r="D2271">
        <v>2641477</v>
      </c>
      <c r="E2271">
        <v>224341</v>
      </c>
      <c r="F2271">
        <v>185856</v>
      </c>
      <c r="G2271">
        <v>24430</v>
      </c>
      <c r="H2271" t="s">
        <v>26664</v>
      </c>
      <c r="I2271" t="s">
        <v>26665</v>
      </c>
      <c r="J2271" t="s">
        <v>26666</v>
      </c>
      <c r="K2271" t="s">
        <v>4488</v>
      </c>
      <c r="L2271" t="s">
        <v>2213</v>
      </c>
      <c r="M2271" t="s">
        <v>26667</v>
      </c>
      <c r="N2271" t="s">
        <v>6493</v>
      </c>
      <c r="O2271" t="s">
        <v>26668</v>
      </c>
      <c r="P2271" t="s">
        <v>18101</v>
      </c>
      <c r="Q2271" t="s">
        <v>6504</v>
      </c>
      <c r="R2271" t="s">
        <v>2271</v>
      </c>
      <c r="S2271" t="s">
        <v>26669</v>
      </c>
      <c r="T2271" t="s">
        <v>18634</v>
      </c>
      <c r="U2271" t="s">
        <v>14899</v>
      </c>
      <c r="V2271" t="s">
        <v>10</v>
      </c>
      <c r="W2271" t="s">
        <v>53</v>
      </c>
      <c r="X2271" t="s">
        <v>996</v>
      </c>
      <c r="Y2271" t="s">
        <v>771</v>
      </c>
      <c r="Z2271" t="s">
        <v>960</v>
      </c>
    </row>
    <row r="2272" spans="1:26" hidden="1" x14ac:dyDescent="0.35">
      <c r="A2272">
        <v>808860316</v>
      </c>
      <c r="B2272" s="19">
        <v>43830</v>
      </c>
      <c r="C2272">
        <v>44387801</v>
      </c>
      <c r="D2272">
        <v>22441653</v>
      </c>
      <c r="E2272">
        <v>-4715094</v>
      </c>
      <c r="F2272">
        <v>-4054655</v>
      </c>
      <c r="G2272">
        <v>7534322</v>
      </c>
      <c r="H2272" t="s">
        <v>4253</v>
      </c>
      <c r="I2272" t="s">
        <v>26670</v>
      </c>
      <c r="J2272" t="s">
        <v>26671</v>
      </c>
      <c r="K2272" t="s">
        <v>8561</v>
      </c>
      <c r="L2272" t="s">
        <v>26672</v>
      </c>
      <c r="M2272" t="s">
        <v>26673</v>
      </c>
      <c r="N2272" t="s">
        <v>26674</v>
      </c>
      <c r="O2272" t="s">
        <v>49</v>
      </c>
      <c r="P2272" t="s">
        <v>26675</v>
      </c>
      <c r="Q2272" t="s">
        <v>17376</v>
      </c>
      <c r="R2272" t="s">
        <v>26676</v>
      </c>
      <c r="S2272" t="s">
        <v>26677</v>
      </c>
      <c r="T2272" t="s">
        <v>26678</v>
      </c>
      <c r="U2272" t="s">
        <v>10406</v>
      </c>
      <c r="V2272" t="s">
        <v>10</v>
      </c>
      <c r="W2272" t="s">
        <v>53</v>
      </c>
      <c r="X2272" t="s">
        <v>785</v>
      </c>
      <c r="Y2272" t="s">
        <v>771</v>
      </c>
      <c r="Z2272" t="s">
        <v>783</v>
      </c>
    </row>
    <row r="2273" spans="1:26" hidden="1" x14ac:dyDescent="0.35">
      <c r="A2273">
        <v>808860316</v>
      </c>
      <c r="B2273" s="19">
        <v>45291</v>
      </c>
      <c r="C2273">
        <v>98753449</v>
      </c>
      <c r="D2273">
        <v>43688549</v>
      </c>
      <c r="E2273">
        <v>-7571999</v>
      </c>
      <c r="F2273">
        <v>-13464128</v>
      </c>
      <c r="G2273">
        <v>-13815848</v>
      </c>
      <c r="H2273" t="s">
        <v>17466</v>
      </c>
      <c r="I2273" t="s">
        <v>26679</v>
      </c>
      <c r="J2273" t="s">
        <v>26680</v>
      </c>
      <c r="K2273" t="s">
        <v>26681</v>
      </c>
      <c r="L2273" t="s">
        <v>26682</v>
      </c>
      <c r="M2273" t="s">
        <v>26683</v>
      </c>
      <c r="N2273" t="s">
        <v>26684</v>
      </c>
      <c r="O2273" t="s">
        <v>153</v>
      </c>
      <c r="P2273" t="s">
        <v>26685</v>
      </c>
      <c r="Q2273" t="s">
        <v>26686</v>
      </c>
      <c r="R2273" t="s">
        <v>26687</v>
      </c>
      <c r="S2273" t="s">
        <v>26688</v>
      </c>
      <c r="T2273" t="s">
        <v>26689</v>
      </c>
      <c r="U2273" t="s">
        <v>26690</v>
      </c>
      <c r="V2273" t="s">
        <v>10</v>
      </c>
      <c r="W2273" t="s">
        <v>53</v>
      </c>
      <c r="X2273" t="s">
        <v>785</v>
      </c>
      <c r="Y2273" t="s">
        <v>771</v>
      </c>
      <c r="Z2273" t="s">
        <v>783</v>
      </c>
    </row>
    <row r="2274" spans="1:26" hidden="1" x14ac:dyDescent="0.35">
      <c r="A2274">
        <v>315999201</v>
      </c>
      <c r="B2274" s="19">
        <v>44196</v>
      </c>
      <c r="C2274">
        <v>833538581</v>
      </c>
      <c r="D2274">
        <v>264418357</v>
      </c>
      <c r="E2274">
        <v>23294076</v>
      </c>
      <c r="F2274">
        <v>12842552</v>
      </c>
      <c r="G2274">
        <v>3826628</v>
      </c>
      <c r="H2274" t="s">
        <v>26691</v>
      </c>
      <c r="I2274" t="s">
        <v>26692</v>
      </c>
      <c r="J2274" t="s">
        <v>24018</v>
      </c>
      <c r="K2274" t="s">
        <v>26693</v>
      </c>
      <c r="L2274" t="s">
        <v>169</v>
      </c>
      <c r="M2274" t="s">
        <v>26694</v>
      </c>
      <c r="N2274" t="s">
        <v>26695</v>
      </c>
      <c r="O2274" t="s">
        <v>26696</v>
      </c>
      <c r="P2274" t="s">
        <v>23563</v>
      </c>
      <c r="Q2274" t="s">
        <v>14939</v>
      </c>
      <c r="R2274" t="s">
        <v>26697</v>
      </c>
      <c r="S2274" t="s">
        <v>26698</v>
      </c>
      <c r="T2274" t="s">
        <v>26699</v>
      </c>
      <c r="U2274" t="s">
        <v>26700</v>
      </c>
      <c r="V2274" t="s">
        <v>10</v>
      </c>
      <c r="W2274" t="s">
        <v>53</v>
      </c>
      <c r="X2274" t="s">
        <v>959</v>
      </c>
      <c r="Y2274" t="s">
        <v>771</v>
      </c>
      <c r="Z2274" t="s">
        <v>960</v>
      </c>
    </row>
    <row r="2275" spans="1:26" hidden="1" x14ac:dyDescent="0.35">
      <c r="A2275">
        <v>316535046</v>
      </c>
      <c r="B2275" s="19">
        <v>42825</v>
      </c>
      <c r="C2275">
        <v>184746766</v>
      </c>
      <c r="D2275">
        <v>34523110</v>
      </c>
      <c r="E2275">
        <v>5468774</v>
      </c>
      <c r="F2275">
        <v>6364075</v>
      </c>
      <c r="G2275">
        <v>2848373</v>
      </c>
      <c r="H2275" t="s">
        <v>26701</v>
      </c>
      <c r="I2275" t="s">
        <v>26702</v>
      </c>
      <c r="J2275" t="s">
        <v>26703</v>
      </c>
      <c r="K2275" t="s">
        <v>26704</v>
      </c>
      <c r="L2275" t="s">
        <v>23942</v>
      </c>
      <c r="M2275" t="s">
        <v>2024</v>
      </c>
      <c r="N2275" t="s">
        <v>25691</v>
      </c>
      <c r="O2275" t="s">
        <v>6977</v>
      </c>
      <c r="P2275" t="s">
        <v>231</v>
      </c>
      <c r="Q2275" t="s">
        <v>15473</v>
      </c>
      <c r="R2275" t="s">
        <v>26705</v>
      </c>
      <c r="S2275" t="s">
        <v>26706</v>
      </c>
      <c r="T2275" t="s">
        <v>26707</v>
      </c>
      <c r="U2275" t="s">
        <v>26708</v>
      </c>
      <c r="V2275" t="s">
        <v>10</v>
      </c>
      <c r="W2275" t="s">
        <v>53</v>
      </c>
      <c r="X2275" t="s">
        <v>1582</v>
      </c>
      <c r="Y2275" t="s">
        <v>1484</v>
      </c>
      <c r="Z2275" t="s">
        <v>1566</v>
      </c>
    </row>
    <row r="2276" spans="1:26" hidden="1" x14ac:dyDescent="0.35">
      <c r="A2276">
        <v>433225356</v>
      </c>
      <c r="B2276" s="19">
        <v>43830</v>
      </c>
      <c r="C2276">
        <v>596063769</v>
      </c>
      <c r="D2276">
        <v>346255806</v>
      </c>
      <c r="E2276">
        <v>50083106</v>
      </c>
      <c r="F2276">
        <v>39356940</v>
      </c>
      <c r="G2276">
        <v>22663986</v>
      </c>
      <c r="H2276" t="s">
        <v>26709</v>
      </c>
      <c r="I2276" t="s">
        <v>26710</v>
      </c>
      <c r="J2276" t="s">
        <v>26711</v>
      </c>
      <c r="K2276" t="s">
        <v>26712</v>
      </c>
      <c r="L2276" t="s">
        <v>3298</v>
      </c>
      <c r="M2276" t="s">
        <v>23460</v>
      </c>
      <c r="N2276" t="s">
        <v>25950</v>
      </c>
      <c r="O2276" t="s">
        <v>26713</v>
      </c>
      <c r="P2276" t="s">
        <v>26714</v>
      </c>
      <c r="Q2276" t="s">
        <v>14856</v>
      </c>
      <c r="R2276" t="s">
        <v>26715</v>
      </c>
      <c r="S2276" t="s">
        <v>26716</v>
      </c>
      <c r="T2276" t="s">
        <v>26717</v>
      </c>
      <c r="U2276" t="s">
        <v>26718</v>
      </c>
      <c r="V2276" t="s">
        <v>10</v>
      </c>
      <c r="W2276" t="s">
        <v>53</v>
      </c>
      <c r="X2276" t="s">
        <v>1051</v>
      </c>
      <c r="Y2276" t="s">
        <v>1001</v>
      </c>
      <c r="Z2276" t="s">
        <v>1052</v>
      </c>
    </row>
    <row r="2277" spans="1:26" hidden="1" x14ac:dyDescent="0.35">
      <c r="A2277">
        <v>423697440</v>
      </c>
      <c r="B2277" s="19">
        <v>43465</v>
      </c>
      <c r="C2277">
        <v>30042375</v>
      </c>
      <c r="D2277">
        <v>15664035</v>
      </c>
      <c r="E2277">
        <v>2178442</v>
      </c>
      <c r="F2277">
        <v>704857</v>
      </c>
      <c r="G2277">
        <v>667596</v>
      </c>
      <c r="H2277" t="s">
        <v>26719</v>
      </c>
      <c r="I2277" t="s">
        <v>26720</v>
      </c>
      <c r="J2277" t="s">
        <v>26721</v>
      </c>
      <c r="K2277" t="s">
        <v>26722</v>
      </c>
      <c r="L2277" t="s">
        <v>26723</v>
      </c>
      <c r="M2277" t="s">
        <v>26724</v>
      </c>
      <c r="N2277" t="s">
        <v>3458</v>
      </c>
      <c r="O2277" t="s">
        <v>8348</v>
      </c>
      <c r="P2277" t="s">
        <v>26725</v>
      </c>
      <c r="Q2277" t="s">
        <v>23320</v>
      </c>
      <c r="R2277" t="s">
        <v>26726</v>
      </c>
      <c r="S2277" t="s">
        <v>26727</v>
      </c>
      <c r="T2277" t="s">
        <v>26728</v>
      </c>
      <c r="U2277" t="s">
        <v>26729</v>
      </c>
      <c r="V2277" t="s">
        <v>10</v>
      </c>
      <c r="W2277" t="s">
        <v>53</v>
      </c>
      <c r="X2277" t="s">
        <v>694</v>
      </c>
      <c r="Y2277" t="s">
        <v>509</v>
      </c>
      <c r="Z2277" t="s">
        <v>666</v>
      </c>
    </row>
    <row r="2278" spans="1:26" hidden="1" x14ac:dyDescent="0.35">
      <c r="A2278">
        <v>316673987</v>
      </c>
      <c r="B2278" s="19">
        <v>44255</v>
      </c>
      <c r="C2278">
        <v>32118273</v>
      </c>
      <c r="D2278">
        <v>17275773</v>
      </c>
      <c r="E2278">
        <v>1859146</v>
      </c>
      <c r="F2278">
        <v>1335680</v>
      </c>
      <c r="G2278">
        <v>952746</v>
      </c>
      <c r="H2278" t="s">
        <v>18817</v>
      </c>
      <c r="I2278" t="s">
        <v>26730</v>
      </c>
      <c r="J2278" t="s">
        <v>26731</v>
      </c>
      <c r="K2278" t="s">
        <v>26732</v>
      </c>
      <c r="L2278" t="s">
        <v>26733</v>
      </c>
      <c r="M2278" t="s">
        <v>10159</v>
      </c>
      <c r="N2278" t="s">
        <v>26734</v>
      </c>
      <c r="O2278" t="s">
        <v>12173</v>
      </c>
      <c r="P2278" t="s">
        <v>26735</v>
      </c>
      <c r="Q2278" t="s">
        <v>2952</v>
      </c>
      <c r="R2278" t="s">
        <v>25475</v>
      </c>
      <c r="S2278" t="s">
        <v>26736</v>
      </c>
      <c r="T2278" t="s">
        <v>17994</v>
      </c>
      <c r="U2278" t="s">
        <v>26737</v>
      </c>
      <c r="V2278" t="s">
        <v>10</v>
      </c>
      <c r="W2278" t="s">
        <v>53</v>
      </c>
      <c r="X2278" t="s">
        <v>1733</v>
      </c>
      <c r="Y2278" t="s">
        <v>1484</v>
      </c>
      <c r="Z2278" t="s">
        <v>1677</v>
      </c>
    </row>
    <row r="2279" spans="1:26" hidden="1" x14ac:dyDescent="0.35">
      <c r="A2279">
        <v>331046466</v>
      </c>
      <c r="B2279" s="19">
        <v>44196</v>
      </c>
      <c r="C2279">
        <v>105568878</v>
      </c>
      <c r="D2279">
        <v>34691899</v>
      </c>
      <c r="E2279">
        <v>9348194</v>
      </c>
      <c r="F2279">
        <v>8450998</v>
      </c>
      <c r="G2279">
        <v>5464657</v>
      </c>
      <c r="H2279" t="s">
        <v>49</v>
      </c>
      <c r="I2279" t="s">
        <v>26738</v>
      </c>
      <c r="J2279" t="s">
        <v>26739</v>
      </c>
      <c r="K2279" t="s">
        <v>26740</v>
      </c>
      <c r="L2279" t="s">
        <v>26741</v>
      </c>
      <c r="M2279" t="s">
        <v>6487</v>
      </c>
      <c r="N2279" t="s">
        <v>26742</v>
      </c>
      <c r="O2279" t="s">
        <v>49</v>
      </c>
      <c r="P2279" t="s">
        <v>17922</v>
      </c>
      <c r="Q2279" t="s">
        <v>1897</v>
      </c>
      <c r="R2279" t="s">
        <v>23812</v>
      </c>
      <c r="S2279" t="s">
        <v>26743</v>
      </c>
      <c r="T2279" t="s">
        <v>20111</v>
      </c>
      <c r="U2279" t="s">
        <v>26744</v>
      </c>
      <c r="V2279" t="s">
        <v>10</v>
      </c>
      <c r="W2279" t="s">
        <v>53</v>
      </c>
      <c r="X2279" t="s">
        <v>1711</v>
      </c>
      <c r="Y2279" t="s">
        <v>1484</v>
      </c>
      <c r="Z2279" t="s">
        <v>1677</v>
      </c>
    </row>
    <row r="2280" spans="1:26" hidden="1" x14ac:dyDescent="0.35">
      <c r="A2280">
        <v>331108431</v>
      </c>
      <c r="B2280" s="19">
        <v>44196</v>
      </c>
      <c r="C2280">
        <v>32092234</v>
      </c>
      <c r="D2280">
        <v>9439858</v>
      </c>
      <c r="E2280">
        <v>981757</v>
      </c>
      <c r="F2280">
        <v>-369102</v>
      </c>
      <c r="G2280">
        <v>-210996</v>
      </c>
      <c r="H2280" t="s">
        <v>26745</v>
      </c>
      <c r="I2280" t="s">
        <v>26746</v>
      </c>
      <c r="J2280" t="s">
        <v>26747</v>
      </c>
      <c r="K2280" t="s">
        <v>26748</v>
      </c>
      <c r="L2280" t="s">
        <v>26749</v>
      </c>
      <c r="M2280" t="s">
        <v>8198</v>
      </c>
      <c r="N2280" t="s">
        <v>2008</v>
      </c>
      <c r="O2280" t="s">
        <v>24445</v>
      </c>
      <c r="P2280" t="s">
        <v>26750</v>
      </c>
      <c r="Q2280" t="s">
        <v>26751</v>
      </c>
      <c r="R2280" t="s">
        <v>26752</v>
      </c>
      <c r="S2280" t="s">
        <v>26753</v>
      </c>
      <c r="T2280" t="s">
        <v>26754</v>
      </c>
      <c r="U2280" t="s">
        <v>26755</v>
      </c>
      <c r="V2280" t="s">
        <v>10</v>
      </c>
      <c r="W2280" t="s">
        <v>53</v>
      </c>
      <c r="X2280" t="s">
        <v>1472</v>
      </c>
      <c r="Y2280" t="s">
        <v>1389</v>
      </c>
      <c r="Z2280" t="s">
        <v>1446</v>
      </c>
    </row>
    <row r="2281" spans="1:26" hidden="1" x14ac:dyDescent="0.35">
      <c r="A2281">
        <v>331241612</v>
      </c>
      <c r="B2281" s="19">
        <v>44196</v>
      </c>
      <c r="C2281">
        <v>28969686</v>
      </c>
      <c r="D2281">
        <v>5020269</v>
      </c>
      <c r="E2281">
        <v>-2193536</v>
      </c>
      <c r="F2281">
        <v>-2606949</v>
      </c>
      <c r="G2281">
        <v>5770916</v>
      </c>
      <c r="H2281" t="s">
        <v>26756</v>
      </c>
      <c r="I2281" t="s">
        <v>26757</v>
      </c>
      <c r="J2281" t="s">
        <v>26758</v>
      </c>
      <c r="K2281" t="s">
        <v>26759</v>
      </c>
      <c r="L2281" t="s">
        <v>26760</v>
      </c>
      <c r="M2281" t="s">
        <v>26761</v>
      </c>
      <c r="N2281" t="s">
        <v>26762</v>
      </c>
      <c r="O2281" t="s">
        <v>26763</v>
      </c>
      <c r="P2281" t="s">
        <v>26764</v>
      </c>
      <c r="Q2281" t="s">
        <v>26765</v>
      </c>
      <c r="R2281" t="s">
        <v>26766</v>
      </c>
      <c r="S2281" t="s">
        <v>26767</v>
      </c>
      <c r="T2281" t="s">
        <v>26768</v>
      </c>
      <c r="U2281" t="s">
        <v>26769</v>
      </c>
      <c r="V2281" t="s">
        <v>10</v>
      </c>
      <c r="W2281" t="s">
        <v>53</v>
      </c>
      <c r="X2281" t="s">
        <v>926</v>
      </c>
      <c r="Y2281" t="s">
        <v>771</v>
      </c>
      <c r="Z2281" t="s">
        <v>881</v>
      </c>
    </row>
    <row r="2282" spans="1:26" hidden="1" x14ac:dyDescent="0.35">
      <c r="A2282">
        <v>478753353</v>
      </c>
      <c r="B2282" s="19">
        <v>43465</v>
      </c>
      <c r="C2282">
        <v>22463312</v>
      </c>
      <c r="D2282">
        <v>8382742</v>
      </c>
      <c r="E2282">
        <v>1155781</v>
      </c>
      <c r="F2282">
        <v>380602</v>
      </c>
      <c r="G2282">
        <v>414817</v>
      </c>
      <c r="H2282" t="s">
        <v>26770</v>
      </c>
      <c r="I2282" t="s">
        <v>26771</v>
      </c>
      <c r="J2282" t="s">
        <v>26772</v>
      </c>
      <c r="K2282" t="s">
        <v>8692</v>
      </c>
      <c r="L2282" t="s">
        <v>26773</v>
      </c>
      <c r="M2282" t="s">
        <v>26774</v>
      </c>
      <c r="N2282" t="s">
        <v>24684</v>
      </c>
      <c r="O2282" t="s">
        <v>7980</v>
      </c>
      <c r="P2282" t="s">
        <v>26775</v>
      </c>
      <c r="Q2282" t="s">
        <v>3563</v>
      </c>
      <c r="R2282" t="s">
        <v>26776</v>
      </c>
      <c r="S2282" t="s">
        <v>20024</v>
      </c>
      <c r="T2282" t="s">
        <v>26777</v>
      </c>
      <c r="U2282" t="s">
        <v>26778</v>
      </c>
      <c r="V2282" t="s">
        <v>10</v>
      </c>
      <c r="W2282" t="s">
        <v>53</v>
      </c>
      <c r="X2282" t="s">
        <v>1630</v>
      </c>
      <c r="Y2282" t="s">
        <v>1484</v>
      </c>
      <c r="Z2282" t="s">
        <v>1566</v>
      </c>
    </row>
    <row r="2283" spans="1:26" hidden="1" x14ac:dyDescent="0.35">
      <c r="A2283">
        <v>352765507</v>
      </c>
      <c r="B2283" s="19">
        <v>44196</v>
      </c>
      <c r="C2283">
        <v>68246880</v>
      </c>
      <c r="D2283">
        <v>9207664</v>
      </c>
      <c r="E2283">
        <v>2743360</v>
      </c>
      <c r="F2283">
        <v>2074498</v>
      </c>
      <c r="G2283">
        <v>1504737</v>
      </c>
      <c r="H2283" t="s">
        <v>6871</v>
      </c>
      <c r="I2283" t="s">
        <v>26779</v>
      </c>
      <c r="J2283" t="s">
        <v>26780</v>
      </c>
      <c r="K2283" t="s">
        <v>9730</v>
      </c>
      <c r="L2283" t="s">
        <v>26781</v>
      </c>
      <c r="M2283" t="s">
        <v>3510</v>
      </c>
      <c r="N2283" t="s">
        <v>26782</v>
      </c>
      <c r="O2283" t="s">
        <v>222</v>
      </c>
      <c r="P2283" t="s">
        <v>26783</v>
      </c>
      <c r="Q2283" t="s">
        <v>14298</v>
      </c>
      <c r="R2283" t="s">
        <v>26784</v>
      </c>
      <c r="S2283" t="s">
        <v>15609</v>
      </c>
      <c r="T2283" t="s">
        <v>26785</v>
      </c>
      <c r="U2283" t="s">
        <v>26786</v>
      </c>
      <c r="V2283" t="s">
        <v>10</v>
      </c>
      <c r="W2283" t="s">
        <v>53</v>
      </c>
      <c r="X2283" t="s">
        <v>1294</v>
      </c>
      <c r="Y2283" t="s">
        <v>1125</v>
      </c>
      <c r="Z2283" t="s">
        <v>1174</v>
      </c>
    </row>
    <row r="2284" spans="1:26" hidden="1" x14ac:dyDescent="0.35">
      <c r="A2284">
        <v>333385706</v>
      </c>
      <c r="B2284" s="19">
        <v>44926</v>
      </c>
      <c r="C2284">
        <v>70742995</v>
      </c>
      <c r="D2284">
        <v>22014312</v>
      </c>
      <c r="E2284">
        <v>2591826</v>
      </c>
      <c r="F2284">
        <v>1004206</v>
      </c>
      <c r="G2284">
        <v>720650</v>
      </c>
      <c r="H2284" t="s">
        <v>26787</v>
      </c>
      <c r="I2284" t="s">
        <v>26788</v>
      </c>
      <c r="J2284" t="s">
        <v>26789</v>
      </c>
      <c r="K2284" t="s">
        <v>26790</v>
      </c>
      <c r="L2284" t="s">
        <v>26791</v>
      </c>
      <c r="M2284" t="s">
        <v>26792</v>
      </c>
      <c r="N2284" t="s">
        <v>5973</v>
      </c>
      <c r="O2284" t="s">
        <v>26793</v>
      </c>
      <c r="P2284" t="s">
        <v>26794</v>
      </c>
      <c r="Q2284" t="s">
        <v>21198</v>
      </c>
      <c r="R2284" t="s">
        <v>26795</v>
      </c>
      <c r="S2284" t="s">
        <v>26796</v>
      </c>
      <c r="T2284" t="s">
        <v>26797</v>
      </c>
      <c r="U2284" t="s">
        <v>26798</v>
      </c>
      <c r="V2284" t="s">
        <v>10</v>
      </c>
      <c r="W2284" t="s">
        <v>53</v>
      </c>
      <c r="X2284" t="s">
        <v>1420</v>
      </c>
      <c r="Y2284" t="s">
        <v>1389</v>
      </c>
      <c r="Z2284" t="s">
        <v>1390</v>
      </c>
    </row>
    <row r="2285" spans="1:26" hidden="1" x14ac:dyDescent="0.35">
      <c r="A2285">
        <v>479088528</v>
      </c>
      <c r="B2285" s="19">
        <v>44561</v>
      </c>
      <c r="C2285">
        <v>78214100</v>
      </c>
      <c r="D2285">
        <v>44562244</v>
      </c>
      <c r="E2285">
        <v>11053436</v>
      </c>
      <c r="F2285">
        <v>9109844</v>
      </c>
      <c r="G2285">
        <v>6692663</v>
      </c>
      <c r="H2285" t="s">
        <v>26799</v>
      </c>
      <c r="I2285" t="s">
        <v>26800</v>
      </c>
      <c r="J2285" t="s">
        <v>26801</v>
      </c>
      <c r="K2285" t="s">
        <v>26802</v>
      </c>
      <c r="L2285" t="s">
        <v>26803</v>
      </c>
      <c r="M2285" t="s">
        <v>9297</v>
      </c>
      <c r="N2285" t="s">
        <v>26804</v>
      </c>
      <c r="O2285" t="s">
        <v>2239</v>
      </c>
      <c r="P2285" t="s">
        <v>26805</v>
      </c>
      <c r="Q2285" t="s">
        <v>26806</v>
      </c>
      <c r="R2285" t="s">
        <v>26807</v>
      </c>
      <c r="S2285" t="s">
        <v>26808</v>
      </c>
      <c r="T2285" t="s">
        <v>23162</v>
      </c>
      <c r="U2285" t="s">
        <v>26809</v>
      </c>
      <c r="V2285" t="s">
        <v>10</v>
      </c>
      <c r="W2285" t="s">
        <v>53</v>
      </c>
      <c r="X2285" t="s">
        <v>1080</v>
      </c>
      <c r="Y2285" t="s">
        <v>1001</v>
      </c>
      <c r="Z2285" t="s">
        <v>1052</v>
      </c>
    </row>
    <row r="2286" spans="1:26" hidden="1" x14ac:dyDescent="0.35">
      <c r="A2286">
        <v>391760725</v>
      </c>
      <c r="B2286" s="19">
        <v>44742</v>
      </c>
      <c r="C2286">
        <v>91513183</v>
      </c>
      <c r="D2286">
        <v>28433542</v>
      </c>
      <c r="E2286">
        <v>1197710</v>
      </c>
      <c r="F2286">
        <v>-525434</v>
      </c>
      <c r="G2286">
        <v>41179</v>
      </c>
      <c r="H2286" t="s">
        <v>26810</v>
      </c>
      <c r="I2286" t="s">
        <v>26811</v>
      </c>
      <c r="J2286" t="s">
        <v>26812</v>
      </c>
      <c r="K2286" t="s">
        <v>26813</v>
      </c>
      <c r="L2286" t="s">
        <v>26814</v>
      </c>
      <c r="M2286" t="s">
        <v>9174</v>
      </c>
      <c r="N2286" t="s">
        <v>26815</v>
      </c>
      <c r="O2286" t="s">
        <v>12251</v>
      </c>
      <c r="P2286" t="s">
        <v>13302</v>
      </c>
      <c r="Q2286" t="s">
        <v>26816</v>
      </c>
      <c r="R2286" t="s">
        <v>26817</v>
      </c>
      <c r="S2286" t="s">
        <v>10812</v>
      </c>
      <c r="T2286" t="s">
        <v>26818</v>
      </c>
      <c r="U2286" t="s">
        <v>9464</v>
      </c>
      <c r="V2286" t="s">
        <v>10</v>
      </c>
      <c r="W2286" t="s">
        <v>53</v>
      </c>
      <c r="X2286" t="s">
        <v>1699</v>
      </c>
      <c r="Y2286" t="s">
        <v>1484</v>
      </c>
      <c r="Z2286" t="s">
        <v>1677</v>
      </c>
    </row>
    <row r="2287" spans="1:26" hidden="1" x14ac:dyDescent="0.35">
      <c r="A2287">
        <v>414594127</v>
      </c>
      <c r="B2287" s="19">
        <v>45107</v>
      </c>
      <c r="C2287">
        <v>36584767</v>
      </c>
      <c r="D2287">
        <v>13660950</v>
      </c>
      <c r="E2287">
        <v>-626195</v>
      </c>
      <c r="F2287">
        <v>-983080</v>
      </c>
      <c r="G2287">
        <v>-635229</v>
      </c>
      <c r="H2287" t="s">
        <v>26819</v>
      </c>
      <c r="I2287" t="s">
        <v>26820</v>
      </c>
      <c r="J2287" t="s">
        <v>4829</v>
      </c>
      <c r="K2287" t="s">
        <v>26821</v>
      </c>
      <c r="L2287" t="s">
        <v>26822</v>
      </c>
      <c r="M2287" t="s">
        <v>26823</v>
      </c>
      <c r="N2287" t="s">
        <v>26824</v>
      </c>
      <c r="O2287" t="s">
        <v>26825</v>
      </c>
      <c r="P2287" t="s">
        <v>26826</v>
      </c>
      <c r="Q2287" t="s">
        <v>26827</v>
      </c>
      <c r="R2287" t="s">
        <v>26828</v>
      </c>
      <c r="S2287" t="s">
        <v>26829</v>
      </c>
      <c r="T2287" t="s">
        <v>26830</v>
      </c>
      <c r="U2287" t="s">
        <v>26831</v>
      </c>
      <c r="V2287" t="s">
        <v>10</v>
      </c>
      <c r="W2287" t="s">
        <v>53</v>
      </c>
      <c r="X2287" t="s">
        <v>716</v>
      </c>
      <c r="Y2287" t="s">
        <v>509</v>
      </c>
      <c r="Z2287" t="s">
        <v>666</v>
      </c>
    </row>
    <row r="2288" spans="1:26" hidden="1" x14ac:dyDescent="0.35">
      <c r="A2288">
        <v>435155981</v>
      </c>
      <c r="B2288" s="19">
        <v>43100</v>
      </c>
      <c r="C2288">
        <v>49127864</v>
      </c>
      <c r="D2288">
        <v>7890675</v>
      </c>
      <c r="E2288">
        <v>66218</v>
      </c>
      <c r="F2288">
        <v>68358</v>
      </c>
      <c r="G2288">
        <v>0</v>
      </c>
      <c r="H2288" t="s">
        <v>26832</v>
      </c>
      <c r="I2288" t="s">
        <v>26833</v>
      </c>
      <c r="J2288" t="s">
        <v>67</v>
      </c>
      <c r="K2288" t="s">
        <v>12963</v>
      </c>
      <c r="L2288" t="s">
        <v>26834</v>
      </c>
      <c r="M2288" t="s">
        <v>26835</v>
      </c>
      <c r="N2288" t="s">
        <v>2080</v>
      </c>
      <c r="O2288" t="s">
        <v>26836</v>
      </c>
      <c r="P2288" t="s">
        <v>17789</v>
      </c>
      <c r="Q2288" t="s">
        <v>26837</v>
      </c>
      <c r="R2288" t="s">
        <v>26838</v>
      </c>
      <c r="S2288" t="s">
        <v>26839</v>
      </c>
      <c r="T2288" t="s">
        <v>26840</v>
      </c>
      <c r="U2288" t="s">
        <v>26841</v>
      </c>
      <c r="V2288" t="s">
        <v>10</v>
      </c>
      <c r="W2288" t="s">
        <v>53</v>
      </c>
      <c r="X2288" t="s">
        <v>1366</v>
      </c>
      <c r="Y2288" t="s">
        <v>1125</v>
      </c>
      <c r="Z2288" t="s">
        <v>1326</v>
      </c>
    </row>
    <row r="2289" spans="1:26" hidden="1" x14ac:dyDescent="0.35">
      <c r="A2289">
        <v>435156096</v>
      </c>
      <c r="B2289" s="19">
        <v>44196</v>
      </c>
      <c r="C2289">
        <v>130659445</v>
      </c>
      <c r="D2289">
        <v>13311799</v>
      </c>
      <c r="E2289">
        <v>-3603771</v>
      </c>
      <c r="F2289">
        <v>-3598102</v>
      </c>
      <c r="G2289">
        <v>0</v>
      </c>
      <c r="H2289" t="s">
        <v>26842</v>
      </c>
      <c r="I2289" t="s">
        <v>26843</v>
      </c>
      <c r="J2289" t="s">
        <v>67</v>
      </c>
      <c r="K2289" t="s">
        <v>7359</v>
      </c>
      <c r="L2289" t="s">
        <v>26844</v>
      </c>
      <c r="M2289" t="s">
        <v>26845</v>
      </c>
      <c r="N2289" t="s">
        <v>2080</v>
      </c>
      <c r="O2289" t="s">
        <v>26846</v>
      </c>
      <c r="P2289" t="s">
        <v>26847</v>
      </c>
      <c r="Q2289" t="s">
        <v>6382</v>
      </c>
      <c r="R2289" t="s">
        <v>26848</v>
      </c>
      <c r="S2289" t="s">
        <v>26849</v>
      </c>
      <c r="T2289" t="s">
        <v>26850</v>
      </c>
      <c r="U2289" t="s">
        <v>26851</v>
      </c>
      <c r="V2289" t="s">
        <v>10</v>
      </c>
      <c r="W2289" t="s">
        <v>53</v>
      </c>
      <c r="X2289" t="s">
        <v>1169</v>
      </c>
      <c r="Y2289" t="s">
        <v>1125</v>
      </c>
      <c r="Z2289" t="s">
        <v>1163</v>
      </c>
    </row>
    <row r="2290" spans="1:26" hidden="1" x14ac:dyDescent="0.35">
      <c r="A2290">
        <v>334381159</v>
      </c>
      <c r="B2290" s="19">
        <v>44926</v>
      </c>
      <c r="C2290">
        <v>44083596</v>
      </c>
      <c r="D2290">
        <v>21568128</v>
      </c>
      <c r="E2290">
        <v>-1295537</v>
      </c>
      <c r="F2290">
        <v>-2935674</v>
      </c>
      <c r="G2290">
        <v>-3421856</v>
      </c>
      <c r="H2290" t="s">
        <v>2393</v>
      </c>
      <c r="I2290" t="s">
        <v>26852</v>
      </c>
      <c r="J2290" t="s">
        <v>26853</v>
      </c>
      <c r="K2290" t="s">
        <v>26854</v>
      </c>
      <c r="L2290" t="s">
        <v>26855</v>
      </c>
      <c r="M2290" t="s">
        <v>26856</v>
      </c>
      <c r="N2290" t="s">
        <v>26857</v>
      </c>
      <c r="O2290" t="s">
        <v>26858</v>
      </c>
      <c r="P2290" t="s">
        <v>26859</v>
      </c>
      <c r="Q2290" t="s">
        <v>26860</v>
      </c>
      <c r="R2290" t="s">
        <v>26861</v>
      </c>
      <c r="S2290" t="s">
        <v>26862</v>
      </c>
      <c r="T2290" t="s">
        <v>26863</v>
      </c>
      <c r="U2290" t="s">
        <v>26864</v>
      </c>
      <c r="V2290" t="s">
        <v>10</v>
      </c>
      <c r="W2290" t="s">
        <v>53</v>
      </c>
      <c r="X2290" t="s">
        <v>628</v>
      </c>
      <c r="Y2290" t="s">
        <v>509</v>
      </c>
      <c r="Z2290" t="s">
        <v>612</v>
      </c>
    </row>
    <row r="2291" spans="1:26" hidden="1" x14ac:dyDescent="0.35">
      <c r="A2291">
        <v>435317110</v>
      </c>
      <c r="B2291" s="19">
        <v>45291</v>
      </c>
      <c r="C2291">
        <v>136822477</v>
      </c>
      <c r="D2291">
        <v>30224934</v>
      </c>
      <c r="E2291">
        <v>5159303</v>
      </c>
      <c r="F2291">
        <v>2578891</v>
      </c>
      <c r="G2291">
        <v>1837047</v>
      </c>
      <c r="H2291" t="s">
        <v>26865</v>
      </c>
      <c r="I2291" t="s">
        <v>26866</v>
      </c>
      <c r="J2291" t="s">
        <v>26867</v>
      </c>
      <c r="K2291" t="s">
        <v>26868</v>
      </c>
      <c r="L2291" t="s">
        <v>26869</v>
      </c>
      <c r="M2291" t="s">
        <v>6602</v>
      </c>
      <c r="N2291" t="s">
        <v>26870</v>
      </c>
      <c r="O2291" t="s">
        <v>12185</v>
      </c>
      <c r="P2291" t="s">
        <v>4396</v>
      </c>
      <c r="Q2291" t="s">
        <v>26300</v>
      </c>
      <c r="R2291" t="s">
        <v>26871</v>
      </c>
      <c r="S2291" t="s">
        <v>26872</v>
      </c>
      <c r="T2291" t="s">
        <v>18949</v>
      </c>
      <c r="U2291" t="s">
        <v>26873</v>
      </c>
      <c r="V2291" t="s">
        <v>10</v>
      </c>
      <c r="W2291" t="s">
        <v>53</v>
      </c>
      <c r="X2291" t="s">
        <v>1317</v>
      </c>
      <c r="Y2291" t="s">
        <v>1125</v>
      </c>
      <c r="Z2291" t="s">
        <v>1315</v>
      </c>
    </row>
    <row r="2292" spans="1:26" hidden="1" x14ac:dyDescent="0.35">
      <c r="A2292">
        <v>327389300</v>
      </c>
      <c r="B2292" s="19">
        <v>44561</v>
      </c>
      <c r="C2292">
        <v>114200077</v>
      </c>
      <c r="D2292">
        <v>66993913</v>
      </c>
      <c r="E2292">
        <v>22639275</v>
      </c>
      <c r="F2292">
        <v>944675</v>
      </c>
      <c r="G2292">
        <v>1356426</v>
      </c>
      <c r="H2292" t="s">
        <v>26874</v>
      </c>
      <c r="I2292" t="s">
        <v>26875</v>
      </c>
      <c r="J2292" t="s">
        <v>4118</v>
      </c>
      <c r="K2292" t="s">
        <v>26876</v>
      </c>
      <c r="L2292" t="s">
        <v>19786</v>
      </c>
      <c r="M2292" t="s">
        <v>23278</v>
      </c>
      <c r="N2292" t="s">
        <v>26877</v>
      </c>
      <c r="O2292" t="s">
        <v>22800</v>
      </c>
      <c r="P2292" t="s">
        <v>26878</v>
      </c>
      <c r="Q2292" t="s">
        <v>26879</v>
      </c>
      <c r="R2292" t="s">
        <v>26880</v>
      </c>
      <c r="S2292" t="s">
        <v>26881</v>
      </c>
      <c r="T2292" t="s">
        <v>26882</v>
      </c>
      <c r="U2292" t="s">
        <v>10693</v>
      </c>
      <c r="V2292" t="s">
        <v>10</v>
      </c>
      <c r="W2292" t="s">
        <v>53</v>
      </c>
      <c r="X2292" t="s">
        <v>1810</v>
      </c>
      <c r="Y2292" t="s">
        <v>1803</v>
      </c>
      <c r="Z2292" t="s">
        <v>1804</v>
      </c>
    </row>
    <row r="2293" spans="1:26" hidden="1" x14ac:dyDescent="0.35">
      <c r="A2293">
        <v>327641346</v>
      </c>
      <c r="B2293" s="19">
        <v>43830</v>
      </c>
      <c r="C2293">
        <v>366022699</v>
      </c>
      <c r="D2293">
        <v>88528207</v>
      </c>
      <c r="E2293">
        <v>3412997</v>
      </c>
      <c r="F2293">
        <v>-647633</v>
      </c>
      <c r="G2293">
        <v>-180227</v>
      </c>
      <c r="H2293" t="s">
        <v>26883</v>
      </c>
      <c r="I2293" t="s">
        <v>26884</v>
      </c>
      <c r="J2293" t="s">
        <v>26885</v>
      </c>
      <c r="K2293" t="s">
        <v>26886</v>
      </c>
      <c r="L2293" t="s">
        <v>26887</v>
      </c>
      <c r="M2293" t="s">
        <v>26888</v>
      </c>
      <c r="N2293" t="s">
        <v>24563</v>
      </c>
      <c r="O2293" t="s">
        <v>26889</v>
      </c>
      <c r="P2293" t="s">
        <v>16550</v>
      </c>
      <c r="Q2293" t="s">
        <v>5732</v>
      </c>
      <c r="R2293" t="s">
        <v>26890</v>
      </c>
      <c r="S2293" t="s">
        <v>26891</v>
      </c>
      <c r="T2293" t="s">
        <v>12474</v>
      </c>
      <c r="U2293" t="s">
        <v>16780</v>
      </c>
      <c r="V2293" t="s">
        <v>10</v>
      </c>
      <c r="W2293" t="s">
        <v>53</v>
      </c>
      <c r="X2293" t="s">
        <v>1572</v>
      </c>
      <c r="Y2293" t="s">
        <v>1484</v>
      </c>
      <c r="Z2293" t="s">
        <v>1566</v>
      </c>
    </row>
    <row r="2294" spans="1:26" hidden="1" x14ac:dyDescent="0.35">
      <c r="A2294">
        <v>391915980</v>
      </c>
      <c r="B2294" s="19">
        <v>43465</v>
      </c>
      <c r="C2294">
        <v>72331388</v>
      </c>
      <c r="D2294">
        <v>12368127</v>
      </c>
      <c r="E2294">
        <v>3786980</v>
      </c>
      <c r="F2294">
        <v>3110235</v>
      </c>
      <c r="G2294">
        <v>1459305</v>
      </c>
      <c r="H2294" t="s">
        <v>26892</v>
      </c>
      <c r="I2294" t="s">
        <v>26893</v>
      </c>
      <c r="J2294" t="s">
        <v>26894</v>
      </c>
      <c r="K2294" t="s">
        <v>14914</v>
      </c>
      <c r="L2294" t="s">
        <v>26895</v>
      </c>
      <c r="M2294" t="s">
        <v>26896</v>
      </c>
      <c r="N2294" t="s">
        <v>26897</v>
      </c>
      <c r="O2294" t="s">
        <v>26898</v>
      </c>
      <c r="P2294" t="s">
        <v>6748</v>
      </c>
      <c r="Q2294" t="s">
        <v>26899</v>
      </c>
      <c r="R2294" t="s">
        <v>26900</v>
      </c>
      <c r="S2294" t="s">
        <v>26901</v>
      </c>
      <c r="T2294" t="s">
        <v>26902</v>
      </c>
      <c r="U2294" t="s">
        <v>26903</v>
      </c>
      <c r="V2294" t="s">
        <v>10</v>
      </c>
      <c r="W2294" t="s">
        <v>53</v>
      </c>
      <c r="X2294" t="s">
        <v>833</v>
      </c>
      <c r="Y2294" t="s">
        <v>771</v>
      </c>
      <c r="Z2294" t="s">
        <v>799</v>
      </c>
    </row>
    <row r="2295" spans="1:26" hidden="1" x14ac:dyDescent="0.35">
      <c r="A2295">
        <v>787280155</v>
      </c>
      <c r="B2295" s="19">
        <v>45107</v>
      </c>
      <c r="C2295">
        <v>58328900</v>
      </c>
      <c r="D2295">
        <v>19107200</v>
      </c>
      <c r="E2295">
        <v>2911800</v>
      </c>
      <c r="F2295">
        <v>1299700</v>
      </c>
      <c r="G2295">
        <v>472400</v>
      </c>
      <c r="H2295" t="s">
        <v>5996</v>
      </c>
      <c r="I2295" t="s">
        <v>2687</v>
      </c>
      <c r="J2295" t="s">
        <v>26904</v>
      </c>
      <c r="K2295" t="s">
        <v>26905</v>
      </c>
      <c r="L2295" t="s">
        <v>26906</v>
      </c>
      <c r="M2295" t="s">
        <v>15275</v>
      </c>
      <c r="N2295" t="s">
        <v>18990</v>
      </c>
      <c r="O2295" t="s">
        <v>49</v>
      </c>
      <c r="P2295" t="s">
        <v>17334</v>
      </c>
      <c r="Q2295" t="s">
        <v>4159</v>
      </c>
      <c r="R2295" t="s">
        <v>26907</v>
      </c>
      <c r="S2295" t="s">
        <v>25316</v>
      </c>
      <c r="T2295" t="s">
        <v>26908</v>
      </c>
      <c r="U2295" t="s">
        <v>26909</v>
      </c>
      <c r="V2295" t="s">
        <v>10</v>
      </c>
      <c r="W2295" t="s">
        <v>53</v>
      </c>
      <c r="X2295" t="s">
        <v>1098</v>
      </c>
      <c r="Y2295" t="s">
        <v>1001</v>
      </c>
      <c r="Z2295" t="s">
        <v>1052</v>
      </c>
    </row>
    <row r="2296" spans="1:26" hidden="1" x14ac:dyDescent="0.35">
      <c r="A2296">
        <v>331979989</v>
      </c>
      <c r="B2296" s="19">
        <v>42735</v>
      </c>
      <c r="C2296">
        <v>49355133</v>
      </c>
      <c r="D2296">
        <v>12054946</v>
      </c>
      <c r="E2296">
        <v>618015</v>
      </c>
      <c r="F2296">
        <v>433634</v>
      </c>
      <c r="G2296">
        <v>354145</v>
      </c>
      <c r="H2296" t="s">
        <v>26910</v>
      </c>
      <c r="I2296" t="s">
        <v>26911</v>
      </c>
      <c r="J2296" t="s">
        <v>26912</v>
      </c>
      <c r="K2296" t="s">
        <v>26913</v>
      </c>
      <c r="L2296" t="s">
        <v>7722</v>
      </c>
      <c r="M2296" t="s">
        <v>26914</v>
      </c>
      <c r="N2296" t="s">
        <v>26915</v>
      </c>
      <c r="O2296" t="s">
        <v>26916</v>
      </c>
      <c r="P2296" t="s">
        <v>2572</v>
      </c>
      <c r="Q2296" t="s">
        <v>26917</v>
      </c>
      <c r="R2296" t="s">
        <v>26918</v>
      </c>
      <c r="S2296" t="s">
        <v>12186</v>
      </c>
      <c r="T2296" t="s">
        <v>26919</v>
      </c>
      <c r="U2296" t="s">
        <v>26920</v>
      </c>
      <c r="V2296" t="s">
        <v>10</v>
      </c>
      <c r="W2296" t="s">
        <v>53</v>
      </c>
      <c r="X2296" t="s">
        <v>1604</v>
      </c>
      <c r="Y2296" t="s">
        <v>1484</v>
      </c>
      <c r="Z2296" t="s">
        <v>1566</v>
      </c>
    </row>
    <row r="2297" spans="1:26" hidden="1" x14ac:dyDescent="0.35">
      <c r="A2297">
        <v>328024898</v>
      </c>
      <c r="B2297" s="19">
        <v>44196</v>
      </c>
      <c r="C2297">
        <v>68601000</v>
      </c>
      <c r="D2297">
        <v>32230000</v>
      </c>
      <c r="E2297">
        <v>2028000</v>
      </c>
      <c r="F2297">
        <v>1464000</v>
      </c>
      <c r="G2297">
        <v>775000</v>
      </c>
      <c r="H2297" t="s">
        <v>26921</v>
      </c>
      <c r="I2297" t="s">
        <v>26922</v>
      </c>
      <c r="J2297" t="s">
        <v>3904</v>
      </c>
      <c r="K2297" t="s">
        <v>26923</v>
      </c>
      <c r="L2297" t="s">
        <v>26924</v>
      </c>
      <c r="M2297" t="s">
        <v>26925</v>
      </c>
      <c r="N2297" t="s">
        <v>18330</v>
      </c>
      <c r="O2297" t="s">
        <v>20144</v>
      </c>
      <c r="P2297" t="s">
        <v>26352</v>
      </c>
      <c r="Q2297" t="s">
        <v>3657</v>
      </c>
      <c r="R2297" t="s">
        <v>26926</v>
      </c>
      <c r="S2297" t="s">
        <v>4421</v>
      </c>
      <c r="T2297" t="s">
        <v>26927</v>
      </c>
      <c r="U2297" t="s">
        <v>26928</v>
      </c>
      <c r="V2297" t="s">
        <v>10</v>
      </c>
      <c r="W2297" t="s">
        <v>53</v>
      </c>
      <c r="X2297" t="s">
        <v>1456</v>
      </c>
      <c r="Y2297" t="s">
        <v>1389</v>
      </c>
      <c r="Z2297" t="s">
        <v>1446</v>
      </c>
    </row>
    <row r="2298" spans="1:26" hidden="1" x14ac:dyDescent="0.35">
      <c r="A2298">
        <v>332025121</v>
      </c>
      <c r="B2298" s="19">
        <v>45473</v>
      </c>
      <c r="C2298">
        <v>44804813</v>
      </c>
      <c r="D2298">
        <v>7278847</v>
      </c>
      <c r="E2298">
        <v>-533992</v>
      </c>
      <c r="F2298">
        <v>-1217461</v>
      </c>
      <c r="G2298">
        <v>-1073981</v>
      </c>
      <c r="H2298" t="s">
        <v>26929</v>
      </c>
      <c r="I2298" t="s">
        <v>26930</v>
      </c>
      <c r="J2298" t="s">
        <v>22054</v>
      </c>
      <c r="K2298" t="s">
        <v>26931</v>
      </c>
      <c r="L2298" t="s">
        <v>26932</v>
      </c>
      <c r="M2298" t="s">
        <v>26933</v>
      </c>
      <c r="N2298" t="s">
        <v>26934</v>
      </c>
      <c r="O2298" t="s">
        <v>26935</v>
      </c>
      <c r="P2298" t="s">
        <v>26936</v>
      </c>
      <c r="Q2298" t="s">
        <v>26937</v>
      </c>
      <c r="R2298" t="s">
        <v>26938</v>
      </c>
      <c r="S2298" t="s">
        <v>11795</v>
      </c>
      <c r="T2298" t="s">
        <v>26939</v>
      </c>
      <c r="U2298" t="s">
        <v>26940</v>
      </c>
      <c r="V2298" t="s">
        <v>10</v>
      </c>
      <c r="W2298" t="s">
        <v>53</v>
      </c>
      <c r="X2298" t="s">
        <v>1626</v>
      </c>
      <c r="Y2298" t="s">
        <v>1484</v>
      </c>
      <c r="Z2298" t="s">
        <v>1566</v>
      </c>
    </row>
    <row r="2299" spans="1:26" hidden="1" x14ac:dyDescent="0.35">
      <c r="A2299">
        <v>375781648</v>
      </c>
      <c r="B2299" s="19">
        <v>42735</v>
      </c>
      <c r="C2299">
        <v>122036368</v>
      </c>
      <c r="D2299">
        <v>25663028</v>
      </c>
      <c r="E2299">
        <v>2756579</v>
      </c>
      <c r="F2299">
        <v>530116</v>
      </c>
      <c r="G2299">
        <v>1567683</v>
      </c>
      <c r="H2299" t="s">
        <v>26941</v>
      </c>
      <c r="I2299" t="s">
        <v>26942</v>
      </c>
      <c r="J2299" t="s">
        <v>26943</v>
      </c>
      <c r="K2299" t="s">
        <v>26944</v>
      </c>
      <c r="L2299" t="s">
        <v>26945</v>
      </c>
      <c r="M2299" t="s">
        <v>9705</v>
      </c>
      <c r="N2299" t="s">
        <v>6121</v>
      </c>
      <c r="O2299" t="s">
        <v>85</v>
      </c>
      <c r="P2299" t="s">
        <v>26946</v>
      </c>
      <c r="Q2299" t="s">
        <v>3285</v>
      </c>
      <c r="R2299" t="s">
        <v>26947</v>
      </c>
      <c r="S2299" t="s">
        <v>26948</v>
      </c>
      <c r="T2299" t="s">
        <v>26949</v>
      </c>
      <c r="U2299" t="s">
        <v>26950</v>
      </c>
      <c r="V2299" t="s">
        <v>10</v>
      </c>
      <c r="W2299" t="s">
        <v>53</v>
      </c>
      <c r="X2299" t="s">
        <v>1394</v>
      </c>
      <c r="Y2299" t="s">
        <v>1389</v>
      </c>
      <c r="Z2299" t="s">
        <v>1390</v>
      </c>
    </row>
    <row r="2300" spans="1:26" hidden="1" x14ac:dyDescent="0.35">
      <c r="A2300">
        <v>518346473</v>
      </c>
      <c r="B2300" s="19">
        <v>43100</v>
      </c>
      <c r="C2300">
        <v>36236118</v>
      </c>
      <c r="D2300">
        <v>18951668</v>
      </c>
      <c r="E2300">
        <v>3660145</v>
      </c>
      <c r="F2300">
        <v>1568710</v>
      </c>
      <c r="G2300">
        <v>1322622</v>
      </c>
      <c r="H2300" t="s">
        <v>8294</v>
      </c>
      <c r="I2300" t="s">
        <v>26951</v>
      </c>
      <c r="J2300" t="s">
        <v>26952</v>
      </c>
      <c r="K2300" t="s">
        <v>26953</v>
      </c>
      <c r="L2300" t="s">
        <v>26954</v>
      </c>
      <c r="M2300" t="s">
        <v>15331</v>
      </c>
      <c r="N2300" t="s">
        <v>11305</v>
      </c>
      <c r="O2300" t="s">
        <v>6454</v>
      </c>
      <c r="P2300" t="s">
        <v>26955</v>
      </c>
      <c r="Q2300" t="s">
        <v>11476</v>
      </c>
      <c r="R2300" t="s">
        <v>26956</v>
      </c>
      <c r="S2300" t="s">
        <v>24754</v>
      </c>
      <c r="T2300" t="s">
        <v>26957</v>
      </c>
      <c r="U2300" t="s">
        <v>26958</v>
      </c>
      <c r="V2300" t="s">
        <v>10</v>
      </c>
      <c r="W2300" t="s">
        <v>53</v>
      </c>
      <c r="X2300" t="s">
        <v>1368</v>
      </c>
      <c r="Y2300" t="s">
        <v>1125</v>
      </c>
      <c r="Z2300" t="s">
        <v>1326</v>
      </c>
    </row>
    <row r="2301" spans="1:26" hidden="1" x14ac:dyDescent="0.35">
      <c r="A2301">
        <v>335681359</v>
      </c>
      <c r="B2301" s="19">
        <v>44561</v>
      </c>
      <c r="C2301">
        <v>81223411</v>
      </c>
      <c r="D2301">
        <v>50483012</v>
      </c>
      <c r="E2301">
        <v>20338495</v>
      </c>
      <c r="F2301">
        <v>17898646</v>
      </c>
      <c r="G2301">
        <v>12026001</v>
      </c>
      <c r="H2301" t="s">
        <v>26959</v>
      </c>
      <c r="I2301" t="s">
        <v>26960</v>
      </c>
      <c r="J2301" t="s">
        <v>26961</v>
      </c>
      <c r="K2301" t="s">
        <v>26962</v>
      </c>
      <c r="L2301" t="s">
        <v>26963</v>
      </c>
      <c r="M2301" t="s">
        <v>26964</v>
      </c>
      <c r="N2301" t="s">
        <v>25568</v>
      </c>
      <c r="O2301" t="s">
        <v>26965</v>
      </c>
      <c r="P2301" t="s">
        <v>26966</v>
      </c>
      <c r="Q2301" t="s">
        <v>26967</v>
      </c>
      <c r="R2301" t="s">
        <v>26968</v>
      </c>
      <c r="S2301" t="s">
        <v>26969</v>
      </c>
      <c r="T2301" t="s">
        <v>26970</v>
      </c>
      <c r="U2301" t="s">
        <v>26971</v>
      </c>
      <c r="V2301" t="s">
        <v>10</v>
      </c>
      <c r="W2301" t="s">
        <v>53</v>
      </c>
      <c r="X2301" t="s">
        <v>829</v>
      </c>
      <c r="Y2301" t="s">
        <v>771</v>
      </c>
      <c r="Z2301" t="s">
        <v>799</v>
      </c>
    </row>
    <row r="2302" spans="1:26" hidden="1" x14ac:dyDescent="0.35">
      <c r="A2302">
        <v>433138302</v>
      </c>
      <c r="B2302" s="19">
        <v>44620</v>
      </c>
      <c r="C2302">
        <v>152061038</v>
      </c>
      <c r="D2302">
        <v>51388905</v>
      </c>
      <c r="E2302">
        <v>10666144</v>
      </c>
      <c r="F2302">
        <v>5246537</v>
      </c>
      <c r="G2302">
        <v>3171519</v>
      </c>
      <c r="H2302" t="s">
        <v>7095</v>
      </c>
      <c r="I2302" t="s">
        <v>26972</v>
      </c>
      <c r="J2302" t="s">
        <v>3872</v>
      </c>
      <c r="K2302" t="s">
        <v>26973</v>
      </c>
      <c r="L2302" t="s">
        <v>4453</v>
      </c>
      <c r="M2302" t="s">
        <v>222</v>
      </c>
      <c r="N2302" t="s">
        <v>26974</v>
      </c>
      <c r="O2302" t="s">
        <v>2131</v>
      </c>
      <c r="P2302" t="s">
        <v>22374</v>
      </c>
      <c r="Q2302" t="s">
        <v>4310</v>
      </c>
      <c r="R2302" t="s">
        <v>26975</v>
      </c>
      <c r="S2302" t="s">
        <v>26976</v>
      </c>
      <c r="T2302" t="s">
        <v>26977</v>
      </c>
      <c r="U2302" t="s">
        <v>26978</v>
      </c>
      <c r="V2302" t="s">
        <v>10</v>
      </c>
      <c r="W2302" t="s">
        <v>53</v>
      </c>
      <c r="X2302" t="s">
        <v>1689</v>
      </c>
      <c r="Y2302" t="s">
        <v>1484</v>
      </c>
      <c r="Z2302" t="s">
        <v>1677</v>
      </c>
    </row>
    <row r="2303" spans="1:26" hidden="1" x14ac:dyDescent="0.35">
      <c r="A2303">
        <v>332919406</v>
      </c>
      <c r="B2303" s="19">
        <v>44926</v>
      </c>
      <c r="C2303">
        <v>46810522</v>
      </c>
      <c r="D2303">
        <v>17638344</v>
      </c>
      <c r="E2303">
        <v>229756</v>
      </c>
      <c r="F2303">
        <v>-1713401</v>
      </c>
      <c r="G2303">
        <v>-1552906</v>
      </c>
      <c r="H2303" t="s">
        <v>26979</v>
      </c>
      <c r="I2303" t="s">
        <v>26980</v>
      </c>
      <c r="J2303" t="s">
        <v>26175</v>
      </c>
      <c r="K2303" t="s">
        <v>26981</v>
      </c>
      <c r="L2303" t="s">
        <v>26982</v>
      </c>
      <c r="M2303" t="s">
        <v>26983</v>
      </c>
      <c r="N2303" t="s">
        <v>25761</v>
      </c>
      <c r="O2303" t="s">
        <v>20292</v>
      </c>
      <c r="P2303" t="s">
        <v>10148</v>
      </c>
      <c r="Q2303" t="s">
        <v>26984</v>
      </c>
      <c r="R2303" t="s">
        <v>26985</v>
      </c>
      <c r="S2303" t="s">
        <v>26986</v>
      </c>
      <c r="T2303" t="s">
        <v>26987</v>
      </c>
      <c r="U2303" t="s">
        <v>26988</v>
      </c>
      <c r="V2303" t="s">
        <v>10</v>
      </c>
      <c r="W2303" t="s">
        <v>53</v>
      </c>
      <c r="X2303" t="s">
        <v>708</v>
      </c>
      <c r="Y2303" t="s">
        <v>509</v>
      </c>
      <c r="Z2303" t="s">
        <v>666</v>
      </c>
    </row>
    <row r="2304" spans="1:26" hidden="1" x14ac:dyDescent="0.35">
      <c r="A2304">
        <v>381666361</v>
      </c>
      <c r="B2304" s="19">
        <v>43100</v>
      </c>
      <c r="C2304">
        <v>26889031</v>
      </c>
      <c r="D2304">
        <v>13073088</v>
      </c>
      <c r="E2304">
        <v>7261546</v>
      </c>
      <c r="F2304">
        <v>6770055</v>
      </c>
      <c r="G2304">
        <v>4410147</v>
      </c>
      <c r="H2304" t="s">
        <v>4033</v>
      </c>
      <c r="I2304" t="s">
        <v>26989</v>
      </c>
      <c r="J2304" t="s">
        <v>26990</v>
      </c>
      <c r="K2304" t="s">
        <v>26991</v>
      </c>
      <c r="L2304" t="s">
        <v>13009</v>
      </c>
      <c r="M2304" t="s">
        <v>26992</v>
      </c>
      <c r="N2304" t="s">
        <v>23583</v>
      </c>
      <c r="O2304" t="s">
        <v>4258</v>
      </c>
      <c r="P2304" t="s">
        <v>26993</v>
      </c>
      <c r="Q2304" t="s">
        <v>22026</v>
      </c>
      <c r="R2304" t="s">
        <v>26994</v>
      </c>
      <c r="S2304" t="s">
        <v>26995</v>
      </c>
      <c r="T2304" t="s">
        <v>26996</v>
      </c>
      <c r="U2304" t="s">
        <v>26997</v>
      </c>
      <c r="V2304" t="s">
        <v>10</v>
      </c>
      <c r="W2304" t="s">
        <v>53</v>
      </c>
      <c r="X2304" t="s">
        <v>526</v>
      </c>
      <c r="Y2304" t="s">
        <v>509</v>
      </c>
      <c r="Z2304" t="s">
        <v>510</v>
      </c>
    </row>
    <row r="2305" spans="1:26" hidden="1" x14ac:dyDescent="0.35">
      <c r="A2305">
        <v>387965395</v>
      </c>
      <c r="B2305" s="19">
        <v>43830</v>
      </c>
      <c r="C2305">
        <v>48420118</v>
      </c>
      <c r="D2305">
        <v>22747432</v>
      </c>
      <c r="E2305">
        <v>-2582322</v>
      </c>
      <c r="F2305">
        <v>-3773248</v>
      </c>
      <c r="G2305">
        <v>-3584768</v>
      </c>
      <c r="H2305" t="s">
        <v>26998</v>
      </c>
      <c r="I2305" t="s">
        <v>26999</v>
      </c>
      <c r="J2305" t="s">
        <v>11487</v>
      </c>
      <c r="K2305" t="s">
        <v>27000</v>
      </c>
      <c r="L2305" t="s">
        <v>14532</v>
      </c>
      <c r="M2305" t="s">
        <v>27001</v>
      </c>
      <c r="N2305" t="s">
        <v>27002</v>
      </c>
      <c r="O2305" t="s">
        <v>27003</v>
      </c>
      <c r="P2305" t="s">
        <v>27004</v>
      </c>
      <c r="Q2305" t="s">
        <v>27005</v>
      </c>
      <c r="R2305" t="s">
        <v>27006</v>
      </c>
      <c r="S2305" t="s">
        <v>13077</v>
      </c>
      <c r="T2305" t="s">
        <v>27007</v>
      </c>
      <c r="U2305" t="s">
        <v>27008</v>
      </c>
      <c r="V2305" t="s">
        <v>10</v>
      </c>
      <c r="W2305" t="s">
        <v>53</v>
      </c>
      <c r="X2305" t="s">
        <v>702</v>
      </c>
      <c r="Y2305" t="s">
        <v>509</v>
      </c>
      <c r="Z2305" t="s">
        <v>666</v>
      </c>
    </row>
    <row r="2306" spans="1:26" hidden="1" x14ac:dyDescent="0.35">
      <c r="A2306">
        <v>489625111</v>
      </c>
      <c r="B2306" s="19">
        <v>42735</v>
      </c>
      <c r="C2306">
        <v>64056855</v>
      </c>
      <c r="D2306">
        <v>15911974</v>
      </c>
      <c r="E2306">
        <v>2662575</v>
      </c>
      <c r="F2306">
        <v>484967</v>
      </c>
      <c r="G2306">
        <v>44425</v>
      </c>
      <c r="H2306" t="s">
        <v>27009</v>
      </c>
      <c r="I2306" t="s">
        <v>27010</v>
      </c>
      <c r="J2306" t="s">
        <v>27011</v>
      </c>
      <c r="K2306" t="s">
        <v>27012</v>
      </c>
      <c r="L2306" t="s">
        <v>27013</v>
      </c>
      <c r="M2306" t="s">
        <v>27014</v>
      </c>
      <c r="N2306" t="s">
        <v>8354</v>
      </c>
      <c r="O2306" t="s">
        <v>27015</v>
      </c>
      <c r="P2306" t="s">
        <v>27016</v>
      </c>
      <c r="Q2306" t="s">
        <v>2508</v>
      </c>
      <c r="R2306" t="s">
        <v>27017</v>
      </c>
      <c r="S2306" t="s">
        <v>4211</v>
      </c>
      <c r="T2306" t="s">
        <v>27018</v>
      </c>
      <c r="U2306" t="s">
        <v>27019</v>
      </c>
      <c r="V2306" t="s">
        <v>10</v>
      </c>
      <c r="W2306" t="s">
        <v>53</v>
      </c>
      <c r="X2306" t="s">
        <v>1515</v>
      </c>
      <c r="Y2306" t="s">
        <v>1484</v>
      </c>
      <c r="Z2306" t="s">
        <v>1485</v>
      </c>
    </row>
    <row r="2307" spans="1:26" hidden="1" x14ac:dyDescent="0.35">
      <c r="A2307">
        <v>379394844</v>
      </c>
      <c r="B2307" s="19">
        <v>44926</v>
      </c>
      <c r="C2307">
        <v>276723429</v>
      </c>
      <c r="D2307">
        <v>37956721</v>
      </c>
      <c r="E2307">
        <v>-6014138</v>
      </c>
      <c r="F2307">
        <v>-6295315</v>
      </c>
      <c r="G2307">
        <v>-6258117</v>
      </c>
      <c r="H2307" t="s">
        <v>2889</v>
      </c>
      <c r="I2307" t="s">
        <v>27020</v>
      </c>
      <c r="J2307" t="s">
        <v>23430</v>
      </c>
      <c r="K2307" t="s">
        <v>27021</v>
      </c>
      <c r="L2307" t="s">
        <v>23329</v>
      </c>
      <c r="M2307" t="s">
        <v>27022</v>
      </c>
      <c r="N2307" t="s">
        <v>27023</v>
      </c>
      <c r="O2307" t="s">
        <v>153</v>
      </c>
      <c r="P2307" t="s">
        <v>27024</v>
      </c>
      <c r="Q2307" t="s">
        <v>27025</v>
      </c>
      <c r="R2307" t="s">
        <v>27026</v>
      </c>
      <c r="S2307" t="s">
        <v>25002</v>
      </c>
      <c r="T2307" t="s">
        <v>24769</v>
      </c>
      <c r="U2307" t="s">
        <v>27027</v>
      </c>
      <c r="V2307" t="s">
        <v>10</v>
      </c>
      <c r="W2307" t="s">
        <v>53</v>
      </c>
      <c r="X2307" t="s">
        <v>1770</v>
      </c>
      <c r="Y2307" t="s">
        <v>1766</v>
      </c>
      <c r="Z2307" t="s">
        <v>1766</v>
      </c>
    </row>
    <row r="2308" spans="1:26" hidden="1" x14ac:dyDescent="0.35">
      <c r="A2308">
        <v>525361465</v>
      </c>
      <c r="B2308" s="19">
        <v>42063</v>
      </c>
      <c r="C2308">
        <v>113079469</v>
      </c>
      <c r="D2308">
        <v>44231522</v>
      </c>
      <c r="E2308">
        <v>-4430342</v>
      </c>
      <c r="F2308">
        <v>-4126384</v>
      </c>
      <c r="G2308">
        <v>-2454429</v>
      </c>
      <c r="H2308" t="s">
        <v>27028</v>
      </c>
      <c r="I2308" t="s">
        <v>27029</v>
      </c>
      <c r="J2308" t="s">
        <v>4488</v>
      </c>
      <c r="K2308" t="s">
        <v>27030</v>
      </c>
      <c r="L2308" t="s">
        <v>22992</v>
      </c>
      <c r="M2308" t="s">
        <v>27031</v>
      </c>
      <c r="N2308" t="s">
        <v>27032</v>
      </c>
      <c r="O2308" t="s">
        <v>27033</v>
      </c>
      <c r="P2308" t="s">
        <v>27034</v>
      </c>
      <c r="Q2308" t="s">
        <v>27035</v>
      </c>
      <c r="R2308" t="s">
        <v>27036</v>
      </c>
      <c r="S2308" t="s">
        <v>27037</v>
      </c>
      <c r="T2308" t="s">
        <v>27038</v>
      </c>
      <c r="U2308" t="s">
        <v>27039</v>
      </c>
      <c r="V2308" t="s">
        <v>10</v>
      </c>
      <c r="W2308" t="s">
        <v>53</v>
      </c>
      <c r="X2308" t="s">
        <v>676</v>
      </c>
      <c r="Y2308" t="s">
        <v>509</v>
      </c>
      <c r="Z2308" t="s">
        <v>666</v>
      </c>
    </row>
    <row r="2309" spans="1:26" hidden="1" x14ac:dyDescent="0.35">
      <c r="A2309">
        <v>400869277</v>
      </c>
      <c r="B2309" s="19">
        <v>44926</v>
      </c>
      <c r="C2309">
        <v>466926374</v>
      </c>
      <c r="D2309">
        <v>127223678</v>
      </c>
      <c r="E2309">
        <v>-2848310</v>
      </c>
      <c r="F2309">
        <v>-20279611</v>
      </c>
      <c r="G2309">
        <v>-67668863</v>
      </c>
      <c r="H2309" t="s">
        <v>27040</v>
      </c>
      <c r="I2309" t="s">
        <v>27041</v>
      </c>
      <c r="J2309" t="s">
        <v>27042</v>
      </c>
      <c r="K2309" t="s">
        <v>27043</v>
      </c>
      <c r="L2309" t="s">
        <v>3412</v>
      </c>
      <c r="M2309" t="s">
        <v>27044</v>
      </c>
      <c r="N2309" t="s">
        <v>7395</v>
      </c>
      <c r="O2309" t="s">
        <v>27045</v>
      </c>
      <c r="P2309" t="s">
        <v>15430</v>
      </c>
      <c r="Q2309" t="s">
        <v>27046</v>
      </c>
      <c r="R2309" t="s">
        <v>27047</v>
      </c>
      <c r="S2309" t="s">
        <v>10738</v>
      </c>
      <c r="T2309" t="s">
        <v>13923</v>
      </c>
      <c r="U2309" t="s">
        <v>27048</v>
      </c>
      <c r="V2309" t="s">
        <v>10</v>
      </c>
      <c r="W2309" t="s">
        <v>53</v>
      </c>
      <c r="X2309" t="s">
        <v>1124</v>
      </c>
      <c r="Y2309" t="s">
        <v>1125</v>
      </c>
      <c r="Z2309" t="s">
        <v>1126</v>
      </c>
    </row>
    <row r="2310" spans="1:26" hidden="1" x14ac:dyDescent="0.35">
      <c r="A2310">
        <v>526950068</v>
      </c>
      <c r="B2310" s="19">
        <v>42613</v>
      </c>
      <c r="C2310">
        <v>45825717</v>
      </c>
      <c r="D2310">
        <v>8368765</v>
      </c>
      <c r="E2310">
        <v>2504747</v>
      </c>
      <c r="F2310">
        <v>1681529</v>
      </c>
      <c r="G2310">
        <v>1003615</v>
      </c>
      <c r="H2310" t="s">
        <v>27049</v>
      </c>
      <c r="I2310" t="s">
        <v>27050</v>
      </c>
      <c r="J2310" t="s">
        <v>11942</v>
      </c>
      <c r="K2310" t="s">
        <v>27051</v>
      </c>
      <c r="L2310" t="s">
        <v>27052</v>
      </c>
      <c r="M2310" t="s">
        <v>27053</v>
      </c>
      <c r="N2310" t="s">
        <v>27054</v>
      </c>
      <c r="O2310" t="s">
        <v>27055</v>
      </c>
      <c r="P2310" t="s">
        <v>23737</v>
      </c>
      <c r="Q2310" t="s">
        <v>26376</v>
      </c>
      <c r="R2310" t="s">
        <v>27056</v>
      </c>
      <c r="S2310" t="s">
        <v>27057</v>
      </c>
      <c r="T2310" t="s">
        <v>27058</v>
      </c>
      <c r="U2310" t="s">
        <v>27059</v>
      </c>
      <c r="V2310" t="s">
        <v>10</v>
      </c>
      <c r="W2310" t="s">
        <v>53</v>
      </c>
      <c r="X2310" t="s">
        <v>910</v>
      </c>
      <c r="Y2310" t="s">
        <v>771</v>
      </c>
      <c r="Z2310" t="s">
        <v>881</v>
      </c>
    </row>
    <row r="2311" spans="1:26" hidden="1" x14ac:dyDescent="0.35">
      <c r="A2311">
        <v>387744493</v>
      </c>
      <c r="B2311" s="19">
        <v>42063</v>
      </c>
      <c r="C2311">
        <v>99333087</v>
      </c>
      <c r="D2311">
        <v>54053190</v>
      </c>
      <c r="E2311">
        <v>1431606</v>
      </c>
      <c r="F2311">
        <v>-666160</v>
      </c>
      <c r="G2311">
        <v>305770</v>
      </c>
      <c r="H2311" t="s">
        <v>27060</v>
      </c>
      <c r="I2311" t="s">
        <v>27061</v>
      </c>
      <c r="J2311" t="s">
        <v>27062</v>
      </c>
      <c r="K2311" t="s">
        <v>27063</v>
      </c>
      <c r="L2311" t="s">
        <v>27064</v>
      </c>
      <c r="M2311" t="s">
        <v>27065</v>
      </c>
      <c r="N2311" t="s">
        <v>9720</v>
      </c>
      <c r="O2311" t="s">
        <v>8085</v>
      </c>
      <c r="P2311" t="s">
        <v>23380</v>
      </c>
      <c r="Q2311" t="s">
        <v>27066</v>
      </c>
      <c r="R2311" t="s">
        <v>27067</v>
      </c>
      <c r="S2311" t="s">
        <v>11605</v>
      </c>
      <c r="T2311" t="s">
        <v>27068</v>
      </c>
      <c r="U2311" t="s">
        <v>27069</v>
      </c>
      <c r="V2311" t="s">
        <v>10</v>
      </c>
      <c r="W2311" t="s">
        <v>53</v>
      </c>
      <c r="X2311" t="s">
        <v>674</v>
      </c>
      <c r="Y2311" t="s">
        <v>509</v>
      </c>
      <c r="Z2311" t="s">
        <v>666</v>
      </c>
    </row>
    <row r="2312" spans="1:26" hidden="1" x14ac:dyDescent="0.35">
      <c r="A2312">
        <v>382279974</v>
      </c>
      <c r="B2312" s="19">
        <v>42735</v>
      </c>
      <c r="C2312">
        <v>241322127</v>
      </c>
      <c r="D2312">
        <v>58583416</v>
      </c>
      <c r="E2312">
        <v>1595629</v>
      </c>
      <c r="F2312">
        <v>1644363</v>
      </c>
      <c r="G2312">
        <v>729500</v>
      </c>
      <c r="H2312" t="s">
        <v>16631</v>
      </c>
      <c r="I2312" t="s">
        <v>27070</v>
      </c>
      <c r="J2312" t="s">
        <v>27071</v>
      </c>
      <c r="K2312" t="s">
        <v>27072</v>
      </c>
      <c r="L2312" t="s">
        <v>17884</v>
      </c>
      <c r="M2312" t="s">
        <v>27073</v>
      </c>
      <c r="N2312" t="s">
        <v>2213</v>
      </c>
      <c r="O2312" t="s">
        <v>27074</v>
      </c>
      <c r="P2312" t="s">
        <v>12643</v>
      </c>
      <c r="Q2312" t="s">
        <v>16509</v>
      </c>
      <c r="R2312" t="s">
        <v>27075</v>
      </c>
      <c r="S2312" t="s">
        <v>26148</v>
      </c>
      <c r="T2312" t="s">
        <v>11042</v>
      </c>
      <c r="U2312" t="s">
        <v>27076</v>
      </c>
      <c r="V2312" t="s">
        <v>10</v>
      </c>
      <c r="W2312" t="s">
        <v>53</v>
      </c>
      <c r="X2312" t="s">
        <v>1658</v>
      </c>
      <c r="Y2312" t="s">
        <v>1484</v>
      </c>
      <c r="Z2312" t="s">
        <v>1566</v>
      </c>
    </row>
    <row r="2313" spans="1:26" hidden="1" x14ac:dyDescent="0.35">
      <c r="A2313">
        <v>382279974</v>
      </c>
      <c r="B2313" s="19">
        <v>43465</v>
      </c>
      <c r="C2313">
        <v>233956436</v>
      </c>
      <c r="D2313">
        <v>63934404</v>
      </c>
      <c r="E2313">
        <v>-86226</v>
      </c>
      <c r="F2313">
        <v>-1657245</v>
      </c>
      <c r="G2313">
        <v>-4187087</v>
      </c>
      <c r="H2313" t="s">
        <v>27077</v>
      </c>
      <c r="I2313" t="s">
        <v>27078</v>
      </c>
      <c r="J2313" t="s">
        <v>27079</v>
      </c>
      <c r="K2313" t="s">
        <v>27080</v>
      </c>
      <c r="L2313" t="s">
        <v>3181</v>
      </c>
      <c r="M2313" t="s">
        <v>27081</v>
      </c>
      <c r="N2313" t="s">
        <v>23963</v>
      </c>
      <c r="O2313" t="s">
        <v>27082</v>
      </c>
      <c r="P2313" t="s">
        <v>4886</v>
      </c>
      <c r="Q2313" t="s">
        <v>27083</v>
      </c>
      <c r="R2313" t="s">
        <v>27084</v>
      </c>
      <c r="S2313" t="s">
        <v>27085</v>
      </c>
      <c r="T2313" t="s">
        <v>27086</v>
      </c>
      <c r="U2313" t="s">
        <v>4555</v>
      </c>
      <c r="V2313" t="s">
        <v>10</v>
      </c>
      <c r="W2313" t="s">
        <v>53</v>
      </c>
      <c r="X2313" t="s">
        <v>1658</v>
      </c>
      <c r="Y2313" t="s">
        <v>1484</v>
      </c>
      <c r="Z2313" t="s">
        <v>1566</v>
      </c>
    </row>
    <row r="2314" spans="1:26" hidden="1" x14ac:dyDescent="0.35">
      <c r="A2314">
        <v>440236073</v>
      </c>
      <c r="B2314" s="19">
        <v>45657</v>
      </c>
      <c r="C2314">
        <v>59979009</v>
      </c>
      <c r="D2314">
        <v>7482270</v>
      </c>
      <c r="E2314">
        <v>950206</v>
      </c>
      <c r="F2314">
        <v>889536</v>
      </c>
      <c r="G2314">
        <v>0</v>
      </c>
      <c r="H2314" t="s">
        <v>49</v>
      </c>
      <c r="I2314" t="s">
        <v>27087</v>
      </c>
      <c r="J2314" t="s">
        <v>67</v>
      </c>
      <c r="K2314" t="s">
        <v>400</v>
      </c>
      <c r="L2314" t="s">
        <v>27088</v>
      </c>
      <c r="M2314" t="s">
        <v>27089</v>
      </c>
      <c r="N2314" t="s">
        <v>3470</v>
      </c>
      <c r="O2314" t="s">
        <v>49</v>
      </c>
      <c r="P2314" t="s">
        <v>11372</v>
      </c>
      <c r="Q2314" t="s">
        <v>4346</v>
      </c>
      <c r="R2314" t="s">
        <v>27090</v>
      </c>
      <c r="S2314" t="s">
        <v>25365</v>
      </c>
      <c r="T2314" t="s">
        <v>27091</v>
      </c>
      <c r="U2314" t="s">
        <v>27092</v>
      </c>
      <c r="V2314" t="s">
        <v>10</v>
      </c>
      <c r="W2314" t="s">
        <v>53</v>
      </c>
      <c r="X2314" t="s">
        <v>1386</v>
      </c>
      <c r="Y2314" t="s">
        <v>1125</v>
      </c>
      <c r="Z2314" t="s">
        <v>1326</v>
      </c>
    </row>
    <row r="2315" spans="1:26" hidden="1" x14ac:dyDescent="0.35">
      <c r="A2315">
        <v>378990907</v>
      </c>
      <c r="B2315" s="19">
        <v>42551</v>
      </c>
      <c r="C2315">
        <v>32362619</v>
      </c>
      <c r="D2315">
        <v>10572370</v>
      </c>
      <c r="E2315">
        <v>2652403</v>
      </c>
      <c r="F2315">
        <v>1735921</v>
      </c>
      <c r="G2315">
        <v>1150126</v>
      </c>
      <c r="H2315" t="s">
        <v>27093</v>
      </c>
      <c r="I2315" t="s">
        <v>27094</v>
      </c>
      <c r="J2315" t="s">
        <v>27095</v>
      </c>
      <c r="K2315" t="s">
        <v>16408</v>
      </c>
      <c r="L2315" t="s">
        <v>17710</v>
      </c>
      <c r="M2315" t="s">
        <v>27096</v>
      </c>
      <c r="N2315" t="s">
        <v>12229</v>
      </c>
      <c r="O2315" t="s">
        <v>27097</v>
      </c>
      <c r="P2315" t="s">
        <v>27098</v>
      </c>
      <c r="Q2315" t="s">
        <v>27099</v>
      </c>
      <c r="R2315" t="s">
        <v>27100</v>
      </c>
      <c r="S2315" t="s">
        <v>6480</v>
      </c>
      <c r="T2315" t="s">
        <v>27101</v>
      </c>
      <c r="U2315" t="s">
        <v>27102</v>
      </c>
      <c r="V2315" t="s">
        <v>10</v>
      </c>
      <c r="W2315" t="s">
        <v>53</v>
      </c>
      <c r="X2315" t="s">
        <v>1816</v>
      </c>
      <c r="Y2315" t="s">
        <v>1803</v>
      </c>
      <c r="Z2315" t="s">
        <v>1804</v>
      </c>
    </row>
    <row r="2316" spans="1:26" hidden="1" x14ac:dyDescent="0.35">
      <c r="A2316">
        <v>357200054</v>
      </c>
      <c r="B2316" s="19">
        <v>44926</v>
      </c>
      <c r="C2316">
        <v>2292443000</v>
      </c>
      <c r="D2316">
        <v>1155877000</v>
      </c>
      <c r="E2316">
        <v>207365000</v>
      </c>
      <c r="F2316">
        <v>151446000</v>
      </c>
      <c r="G2316">
        <v>139307000</v>
      </c>
      <c r="H2316" t="s">
        <v>4807</v>
      </c>
      <c r="I2316" t="s">
        <v>27103</v>
      </c>
      <c r="J2316" t="s">
        <v>27104</v>
      </c>
      <c r="K2316" t="s">
        <v>27105</v>
      </c>
      <c r="L2316" t="s">
        <v>27106</v>
      </c>
      <c r="M2316" t="s">
        <v>27107</v>
      </c>
      <c r="N2316" t="s">
        <v>27108</v>
      </c>
      <c r="O2316" t="s">
        <v>27109</v>
      </c>
      <c r="P2316" t="s">
        <v>23719</v>
      </c>
      <c r="Q2316" t="s">
        <v>285</v>
      </c>
      <c r="R2316" t="s">
        <v>27110</v>
      </c>
      <c r="S2316" t="s">
        <v>27111</v>
      </c>
      <c r="T2316" t="s">
        <v>8150</v>
      </c>
      <c r="U2316" t="s">
        <v>27112</v>
      </c>
      <c r="V2316" t="s">
        <v>10</v>
      </c>
      <c r="W2316" t="s">
        <v>53</v>
      </c>
      <c r="X2316" t="s">
        <v>1826</v>
      </c>
      <c r="Y2316" t="s">
        <v>1803</v>
      </c>
      <c r="Z2316" t="s">
        <v>1827</v>
      </c>
    </row>
    <row r="2317" spans="1:26" hidden="1" x14ac:dyDescent="0.35">
      <c r="A2317">
        <v>382586279</v>
      </c>
      <c r="B2317" s="19">
        <v>45657</v>
      </c>
      <c r="C2317">
        <v>261470132</v>
      </c>
      <c r="D2317">
        <v>47832548</v>
      </c>
      <c r="E2317">
        <v>13126689</v>
      </c>
      <c r="F2317">
        <v>9133159</v>
      </c>
      <c r="G2317">
        <v>6384480</v>
      </c>
      <c r="H2317" t="s">
        <v>20075</v>
      </c>
      <c r="I2317" t="s">
        <v>27113</v>
      </c>
      <c r="J2317" t="s">
        <v>27114</v>
      </c>
      <c r="K2317" t="s">
        <v>27115</v>
      </c>
      <c r="L2317" t="s">
        <v>20536</v>
      </c>
      <c r="M2317" t="s">
        <v>3581</v>
      </c>
      <c r="N2317" t="s">
        <v>27116</v>
      </c>
      <c r="O2317" t="s">
        <v>9561</v>
      </c>
      <c r="P2317" t="s">
        <v>27117</v>
      </c>
      <c r="Q2317" t="s">
        <v>27118</v>
      </c>
      <c r="R2317" t="s">
        <v>27119</v>
      </c>
      <c r="S2317" t="s">
        <v>27120</v>
      </c>
      <c r="T2317" t="s">
        <v>27121</v>
      </c>
      <c r="U2317" t="s">
        <v>27122</v>
      </c>
      <c r="V2317" t="s">
        <v>10</v>
      </c>
      <c r="W2317" t="s">
        <v>53</v>
      </c>
      <c r="X2317" t="s">
        <v>1342</v>
      </c>
      <c r="Y2317" t="s">
        <v>1125</v>
      </c>
      <c r="Z2317" t="s">
        <v>1326</v>
      </c>
    </row>
    <row r="2318" spans="1:26" hidden="1" x14ac:dyDescent="0.35">
      <c r="A2318">
        <v>382790491</v>
      </c>
      <c r="B2318" s="19">
        <v>43465</v>
      </c>
      <c r="C2318">
        <v>35062885</v>
      </c>
      <c r="D2318">
        <v>11827940</v>
      </c>
      <c r="E2318">
        <v>239641</v>
      </c>
      <c r="F2318">
        <v>53243</v>
      </c>
      <c r="G2318">
        <v>47025</v>
      </c>
      <c r="H2318" t="s">
        <v>49</v>
      </c>
      <c r="I2318" t="s">
        <v>27123</v>
      </c>
      <c r="J2318" t="s">
        <v>27124</v>
      </c>
      <c r="K2318" t="s">
        <v>6046</v>
      </c>
      <c r="L2318" t="s">
        <v>14378</v>
      </c>
      <c r="M2318" t="s">
        <v>27125</v>
      </c>
      <c r="N2318" t="s">
        <v>17049</v>
      </c>
      <c r="O2318" t="s">
        <v>49</v>
      </c>
      <c r="P2318" t="s">
        <v>27126</v>
      </c>
      <c r="Q2318" t="s">
        <v>3581</v>
      </c>
      <c r="R2318" t="s">
        <v>27127</v>
      </c>
      <c r="S2318" t="s">
        <v>27128</v>
      </c>
      <c r="T2318" t="s">
        <v>27129</v>
      </c>
      <c r="U2318" t="s">
        <v>27130</v>
      </c>
      <c r="V2318" t="s">
        <v>10</v>
      </c>
      <c r="W2318" t="s">
        <v>53</v>
      </c>
      <c r="X2318" t="s">
        <v>1723</v>
      </c>
      <c r="Y2318" t="s">
        <v>1484</v>
      </c>
      <c r="Z2318" t="s">
        <v>1677</v>
      </c>
    </row>
    <row r="2319" spans="1:26" hidden="1" x14ac:dyDescent="0.35">
      <c r="A2319">
        <v>441879046</v>
      </c>
      <c r="B2319" s="19">
        <v>43830</v>
      </c>
      <c r="C2319">
        <v>46403828</v>
      </c>
      <c r="D2319">
        <v>20756850</v>
      </c>
      <c r="E2319">
        <v>4161438</v>
      </c>
      <c r="F2319">
        <v>3025980</v>
      </c>
      <c r="G2319">
        <v>2623378</v>
      </c>
      <c r="H2319" t="s">
        <v>27131</v>
      </c>
      <c r="I2319" t="s">
        <v>27132</v>
      </c>
      <c r="J2319" t="s">
        <v>27133</v>
      </c>
      <c r="K2319" t="s">
        <v>27134</v>
      </c>
      <c r="L2319" t="s">
        <v>27135</v>
      </c>
      <c r="M2319" t="s">
        <v>27136</v>
      </c>
      <c r="N2319" t="s">
        <v>27137</v>
      </c>
      <c r="O2319" t="s">
        <v>27138</v>
      </c>
      <c r="P2319" t="s">
        <v>15161</v>
      </c>
      <c r="Q2319" t="s">
        <v>16213</v>
      </c>
      <c r="R2319" t="s">
        <v>27139</v>
      </c>
      <c r="S2319" t="s">
        <v>24557</v>
      </c>
      <c r="T2319" t="s">
        <v>27140</v>
      </c>
      <c r="U2319" t="s">
        <v>27141</v>
      </c>
      <c r="V2319" t="s">
        <v>10</v>
      </c>
      <c r="W2319" t="s">
        <v>53</v>
      </c>
      <c r="X2319" t="s">
        <v>698</v>
      </c>
      <c r="Y2319" t="s">
        <v>509</v>
      </c>
      <c r="Z2319" t="s">
        <v>666</v>
      </c>
    </row>
    <row r="2320" spans="1:26" hidden="1" x14ac:dyDescent="0.35">
      <c r="A2320">
        <v>380678250</v>
      </c>
      <c r="B2320" s="19">
        <v>44439</v>
      </c>
      <c r="C2320">
        <v>179010582</v>
      </c>
      <c r="D2320">
        <v>69923854</v>
      </c>
      <c r="E2320">
        <v>10913447</v>
      </c>
      <c r="F2320">
        <v>7855776</v>
      </c>
      <c r="G2320">
        <v>8133617</v>
      </c>
      <c r="H2320" t="s">
        <v>27142</v>
      </c>
      <c r="I2320" t="s">
        <v>27143</v>
      </c>
      <c r="J2320" t="s">
        <v>27144</v>
      </c>
      <c r="K2320" t="s">
        <v>27145</v>
      </c>
      <c r="L2320" t="s">
        <v>27146</v>
      </c>
      <c r="M2320" t="s">
        <v>20285</v>
      </c>
      <c r="N2320" t="s">
        <v>27147</v>
      </c>
      <c r="O2320" t="s">
        <v>20762</v>
      </c>
      <c r="P2320" t="s">
        <v>27148</v>
      </c>
      <c r="Q2320" t="s">
        <v>14776</v>
      </c>
      <c r="R2320" t="s">
        <v>27149</v>
      </c>
      <c r="S2320" t="s">
        <v>27150</v>
      </c>
      <c r="T2320" t="s">
        <v>27151</v>
      </c>
      <c r="U2320" t="s">
        <v>27152</v>
      </c>
      <c r="V2320" t="s">
        <v>10</v>
      </c>
      <c r="W2320" t="s">
        <v>53</v>
      </c>
      <c r="X2320" t="s">
        <v>1448</v>
      </c>
      <c r="Y2320" t="s">
        <v>1389</v>
      </c>
      <c r="Z2320" t="s">
        <v>1446</v>
      </c>
    </row>
    <row r="2321" spans="1:26" hidden="1" x14ac:dyDescent="0.35">
      <c r="A2321">
        <v>383162955</v>
      </c>
      <c r="B2321" s="19">
        <v>45291</v>
      </c>
      <c r="C2321">
        <v>26523</v>
      </c>
      <c r="D2321">
        <v>28000</v>
      </c>
      <c r="E2321">
        <v>-17650159</v>
      </c>
      <c r="F2321">
        <v>3242064</v>
      </c>
      <c r="G2321">
        <v>3975780</v>
      </c>
      <c r="H2321" t="s">
        <v>27153</v>
      </c>
      <c r="I2321" t="s">
        <v>27154</v>
      </c>
      <c r="J2321" t="s">
        <v>67</v>
      </c>
      <c r="K2321" t="s">
        <v>27155</v>
      </c>
      <c r="L2321" t="s">
        <v>27156</v>
      </c>
      <c r="M2321" t="s">
        <v>27157</v>
      </c>
      <c r="N2321" t="s">
        <v>27158</v>
      </c>
      <c r="O2321" t="s">
        <v>27159</v>
      </c>
      <c r="P2321" t="s">
        <v>27160</v>
      </c>
      <c r="Q2321" t="s">
        <v>27161</v>
      </c>
      <c r="R2321" t="s">
        <v>27162</v>
      </c>
      <c r="S2321" t="s">
        <v>49</v>
      </c>
      <c r="T2321" t="s">
        <v>27163</v>
      </c>
      <c r="U2321" t="s">
        <v>27164</v>
      </c>
      <c r="V2321" t="s">
        <v>10</v>
      </c>
      <c r="W2321" t="s">
        <v>53</v>
      </c>
      <c r="X2321" t="s">
        <v>593</v>
      </c>
      <c r="Y2321" t="s">
        <v>509</v>
      </c>
      <c r="Z2321" t="s">
        <v>529</v>
      </c>
    </row>
    <row r="2322" spans="1:26" hidden="1" x14ac:dyDescent="0.35">
      <c r="A2322">
        <v>383162955</v>
      </c>
      <c r="B2322" s="19">
        <v>45657</v>
      </c>
      <c r="C2322">
        <v>24539</v>
      </c>
      <c r="D2322">
        <v>24539</v>
      </c>
      <c r="E2322">
        <v>-1758035</v>
      </c>
      <c r="F2322">
        <v>2963685</v>
      </c>
      <c r="G2322">
        <v>5087328</v>
      </c>
      <c r="H2322" t="s">
        <v>27165</v>
      </c>
      <c r="I2322" t="s">
        <v>27166</v>
      </c>
      <c r="J2322" t="s">
        <v>67</v>
      </c>
      <c r="K2322" t="s">
        <v>27167</v>
      </c>
      <c r="L2322" t="s">
        <v>27168</v>
      </c>
      <c r="M2322" t="s">
        <v>27169</v>
      </c>
      <c r="N2322" t="s">
        <v>27170</v>
      </c>
      <c r="O2322" t="s">
        <v>27171</v>
      </c>
      <c r="P2322" t="s">
        <v>27172</v>
      </c>
      <c r="Q2322" t="s">
        <v>27173</v>
      </c>
      <c r="R2322" t="s">
        <v>27174</v>
      </c>
      <c r="S2322" t="s">
        <v>49</v>
      </c>
      <c r="T2322" t="s">
        <v>27175</v>
      </c>
      <c r="U2322" t="s">
        <v>27176</v>
      </c>
      <c r="V2322" t="s">
        <v>10</v>
      </c>
      <c r="W2322" t="s">
        <v>53</v>
      </c>
      <c r="X2322" t="s">
        <v>593</v>
      </c>
      <c r="Y2322" t="s">
        <v>509</v>
      </c>
      <c r="Z2322" t="s">
        <v>529</v>
      </c>
    </row>
    <row r="2323" spans="1:26" hidden="1" x14ac:dyDescent="0.35">
      <c r="A2323">
        <v>434085510</v>
      </c>
      <c r="B2323" s="19">
        <v>42369</v>
      </c>
      <c r="C2323">
        <v>119267144</v>
      </c>
      <c r="D2323">
        <v>30665000</v>
      </c>
      <c r="E2323">
        <v>4232920</v>
      </c>
      <c r="F2323">
        <v>4256987</v>
      </c>
      <c r="G2323">
        <v>0</v>
      </c>
      <c r="H2323" t="s">
        <v>49</v>
      </c>
      <c r="I2323" t="s">
        <v>27177</v>
      </c>
      <c r="J2323" t="s">
        <v>67</v>
      </c>
      <c r="K2323" t="s">
        <v>5009</v>
      </c>
      <c r="L2323" t="s">
        <v>27178</v>
      </c>
      <c r="M2323" t="s">
        <v>27179</v>
      </c>
      <c r="N2323" t="s">
        <v>3456</v>
      </c>
      <c r="O2323" t="s">
        <v>49</v>
      </c>
      <c r="P2323" t="s">
        <v>19705</v>
      </c>
      <c r="Q2323" t="s">
        <v>22509</v>
      </c>
      <c r="R2323" t="s">
        <v>27180</v>
      </c>
      <c r="S2323" t="s">
        <v>27181</v>
      </c>
      <c r="T2323" t="s">
        <v>4115</v>
      </c>
      <c r="U2323" t="s">
        <v>27182</v>
      </c>
      <c r="V2323" t="s">
        <v>10</v>
      </c>
      <c r="W2323" t="s">
        <v>53</v>
      </c>
      <c r="X2323" t="s">
        <v>1212</v>
      </c>
      <c r="Y2323" t="s">
        <v>1125</v>
      </c>
      <c r="Z2323" t="s">
        <v>1174</v>
      </c>
    </row>
    <row r="2324" spans="1:26" hidden="1" x14ac:dyDescent="0.35">
      <c r="A2324">
        <v>434087185</v>
      </c>
      <c r="B2324" s="19">
        <v>43465</v>
      </c>
      <c r="C2324">
        <v>24666551</v>
      </c>
      <c r="D2324">
        <v>4465052</v>
      </c>
      <c r="E2324">
        <v>337290</v>
      </c>
      <c r="F2324">
        <v>356397</v>
      </c>
      <c r="G2324">
        <v>0</v>
      </c>
      <c r="H2324" t="s">
        <v>49</v>
      </c>
      <c r="I2324" t="s">
        <v>27183</v>
      </c>
      <c r="J2324" t="s">
        <v>67</v>
      </c>
      <c r="K2324" t="s">
        <v>27184</v>
      </c>
      <c r="L2324" t="s">
        <v>22799</v>
      </c>
      <c r="M2324" t="s">
        <v>15078</v>
      </c>
      <c r="N2324" t="s">
        <v>5431</v>
      </c>
      <c r="O2324" t="s">
        <v>49</v>
      </c>
      <c r="P2324" t="s">
        <v>27185</v>
      </c>
      <c r="Q2324" t="s">
        <v>14697</v>
      </c>
      <c r="R2324" t="s">
        <v>27186</v>
      </c>
      <c r="S2324" t="s">
        <v>27187</v>
      </c>
      <c r="T2324" t="s">
        <v>2437</v>
      </c>
      <c r="U2324" t="s">
        <v>27188</v>
      </c>
      <c r="V2324" t="s">
        <v>10</v>
      </c>
      <c r="W2324" t="s">
        <v>53</v>
      </c>
      <c r="X2324" t="s">
        <v>1284</v>
      </c>
      <c r="Y2324" t="s">
        <v>1125</v>
      </c>
      <c r="Z2324" t="s">
        <v>1174</v>
      </c>
    </row>
    <row r="2325" spans="1:26" hidden="1" x14ac:dyDescent="0.35">
      <c r="A2325">
        <v>422965160</v>
      </c>
      <c r="B2325" s="19">
        <v>45657</v>
      </c>
      <c r="C2325">
        <v>71799212</v>
      </c>
      <c r="D2325">
        <v>29265956</v>
      </c>
      <c r="E2325">
        <v>4039310</v>
      </c>
      <c r="F2325">
        <v>3328560</v>
      </c>
      <c r="G2325">
        <v>2583754</v>
      </c>
      <c r="H2325" t="s">
        <v>27189</v>
      </c>
      <c r="I2325" t="s">
        <v>27190</v>
      </c>
      <c r="J2325" t="s">
        <v>27191</v>
      </c>
      <c r="K2325" t="s">
        <v>27192</v>
      </c>
      <c r="L2325" t="s">
        <v>27193</v>
      </c>
      <c r="M2325" t="s">
        <v>23941</v>
      </c>
      <c r="N2325" t="s">
        <v>27194</v>
      </c>
      <c r="O2325" t="s">
        <v>27195</v>
      </c>
      <c r="P2325" t="s">
        <v>27196</v>
      </c>
      <c r="Q2325" t="s">
        <v>27197</v>
      </c>
      <c r="R2325" t="s">
        <v>2085</v>
      </c>
      <c r="S2325" t="s">
        <v>27198</v>
      </c>
      <c r="T2325" t="s">
        <v>27199</v>
      </c>
      <c r="U2325" t="s">
        <v>27200</v>
      </c>
      <c r="V2325" t="s">
        <v>10</v>
      </c>
      <c r="W2325" t="s">
        <v>53</v>
      </c>
      <c r="X2325" t="s">
        <v>968</v>
      </c>
      <c r="Y2325" t="s">
        <v>771</v>
      </c>
      <c r="Z2325" t="s">
        <v>960</v>
      </c>
    </row>
    <row r="2326" spans="1:26" hidden="1" x14ac:dyDescent="0.35">
      <c r="A2326">
        <v>383311255</v>
      </c>
      <c r="B2326" s="19">
        <v>41639</v>
      </c>
      <c r="C2326">
        <v>120133123</v>
      </c>
      <c r="D2326">
        <v>22663181</v>
      </c>
      <c r="E2326">
        <v>2215766</v>
      </c>
      <c r="F2326">
        <v>2179767</v>
      </c>
      <c r="G2326">
        <v>0</v>
      </c>
      <c r="H2326" t="s">
        <v>49</v>
      </c>
      <c r="I2326" t="s">
        <v>27201</v>
      </c>
      <c r="J2326" t="s">
        <v>67</v>
      </c>
      <c r="K2326" t="s">
        <v>6359</v>
      </c>
      <c r="L2326" t="s">
        <v>27202</v>
      </c>
      <c r="M2326" t="s">
        <v>49</v>
      </c>
      <c r="N2326" t="s">
        <v>7985</v>
      </c>
      <c r="O2326" t="s">
        <v>49</v>
      </c>
      <c r="P2326" t="s">
        <v>10984</v>
      </c>
      <c r="Q2326" t="s">
        <v>400</v>
      </c>
      <c r="R2326" t="s">
        <v>27203</v>
      </c>
      <c r="S2326" t="s">
        <v>5053</v>
      </c>
      <c r="T2326" t="s">
        <v>27204</v>
      </c>
      <c r="U2326" t="s">
        <v>27205</v>
      </c>
      <c r="V2326" t="s">
        <v>10</v>
      </c>
      <c r="W2326" t="s">
        <v>53</v>
      </c>
      <c r="X2326" t="s">
        <v>1346</v>
      </c>
      <c r="Y2326" t="s">
        <v>1125</v>
      </c>
      <c r="Z2326" t="s">
        <v>1326</v>
      </c>
    </row>
    <row r="2327" spans="1:26" hidden="1" x14ac:dyDescent="0.35">
      <c r="A2327">
        <v>494887854</v>
      </c>
      <c r="B2327" s="19">
        <v>44926</v>
      </c>
      <c r="C2327">
        <v>798150610</v>
      </c>
      <c r="D2327">
        <v>408159653</v>
      </c>
      <c r="E2327">
        <v>44192777</v>
      </c>
      <c r="F2327">
        <v>89643276</v>
      </c>
      <c r="G2327">
        <v>58598198</v>
      </c>
      <c r="H2327" t="s">
        <v>17910</v>
      </c>
      <c r="I2327" t="s">
        <v>27206</v>
      </c>
      <c r="J2327" t="s">
        <v>2112</v>
      </c>
      <c r="K2327" t="s">
        <v>27207</v>
      </c>
      <c r="L2327" t="s">
        <v>12240</v>
      </c>
      <c r="M2327" t="s">
        <v>6592</v>
      </c>
      <c r="N2327" t="s">
        <v>27208</v>
      </c>
      <c r="O2327" t="s">
        <v>14250</v>
      </c>
      <c r="P2327" t="s">
        <v>14695</v>
      </c>
      <c r="Q2327" t="s">
        <v>27209</v>
      </c>
      <c r="R2327" t="s">
        <v>23087</v>
      </c>
      <c r="S2327" t="s">
        <v>27210</v>
      </c>
      <c r="T2327" t="s">
        <v>27211</v>
      </c>
      <c r="U2327" t="s">
        <v>27212</v>
      </c>
      <c r="V2327" t="s">
        <v>10</v>
      </c>
      <c r="W2327" t="s">
        <v>53</v>
      </c>
      <c r="X2327" t="s">
        <v>611</v>
      </c>
      <c r="Y2327" t="s">
        <v>509</v>
      </c>
      <c r="Z2327" t="s">
        <v>612</v>
      </c>
    </row>
    <row r="2328" spans="1:26" hidden="1" x14ac:dyDescent="0.35">
      <c r="A2328">
        <v>666980156</v>
      </c>
      <c r="B2328" s="19">
        <v>44985</v>
      </c>
      <c r="C2328">
        <v>146602797</v>
      </c>
      <c r="D2328">
        <v>44646614</v>
      </c>
      <c r="E2328">
        <v>5177080</v>
      </c>
      <c r="F2328">
        <v>6321680</v>
      </c>
      <c r="G2328">
        <v>3328907</v>
      </c>
      <c r="H2328" t="s">
        <v>183</v>
      </c>
      <c r="I2328" t="s">
        <v>27213</v>
      </c>
      <c r="J2328" t="s">
        <v>27214</v>
      </c>
      <c r="K2328" t="s">
        <v>27215</v>
      </c>
      <c r="L2328" t="s">
        <v>26362</v>
      </c>
      <c r="M2328" t="s">
        <v>4894</v>
      </c>
      <c r="N2328" t="s">
        <v>27216</v>
      </c>
      <c r="O2328" t="s">
        <v>14003</v>
      </c>
      <c r="P2328" t="s">
        <v>3868</v>
      </c>
      <c r="Q2328" t="s">
        <v>27217</v>
      </c>
      <c r="R2328" t="s">
        <v>27218</v>
      </c>
      <c r="S2328" t="s">
        <v>27219</v>
      </c>
      <c r="T2328" t="s">
        <v>27220</v>
      </c>
      <c r="U2328" t="s">
        <v>27221</v>
      </c>
      <c r="V2328" t="s">
        <v>10</v>
      </c>
      <c r="W2328" t="s">
        <v>53</v>
      </c>
      <c r="X2328" t="s">
        <v>1691</v>
      </c>
      <c r="Y2328" t="s">
        <v>1484</v>
      </c>
      <c r="Z2328" t="s">
        <v>1677</v>
      </c>
    </row>
    <row r="2329" spans="1:26" hidden="1" x14ac:dyDescent="0.35">
      <c r="A2329">
        <v>435155981</v>
      </c>
      <c r="B2329" s="19">
        <v>42735</v>
      </c>
      <c r="C2329">
        <v>49323356</v>
      </c>
      <c r="D2329">
        <v>9836488</v>
      </c>
      <c r="E2329">
        <v>989592</v>
      </c>
      <c r="F2329">
        <v>1002072</v>
      </c>
      <c r="G2329">
        <v>0</v>
      </c>
      <c r="H2329" t="s">
        <v>49</v>
      </c>
      <c r="I2329" t="s">
        <v>27222</v>
      </c>
      <c r="J2329" t="s">
        <v>67</v>
      </c>
      <c r="K2329" t="s">
        <v>13139</v>
      </c>
      <c r="L2329" t="s">
        <v>2864</v>
      </c>
      <c r="M2329" t="s">
        <v>8280</v>
      </c>
      <c r="N2329" t="s">
        <v>5649</v>
      </c>
      <c r="O2329" t="s">
        <v>49</v>
      </c>
      <c r="P2329" t="s">
        <v>27223</v>
      </c>
      <c r="Q2329" t="s">
        <v>2352</v>
      </c>
      <c r="R2329" t="s">
        <v>27224</v>
      </c>
      <c r="S2329" t="s">
        <v>27225</v>
      </c>
      <c r="T2329" t="s">
        <v>10372</v>
      </c>
      <c r="U2329" t="s">
        <v>27226</v>
      </c>
      <c r="V2329" t="s">
        <v>10</v>
      </c>
      <c r="W2329" t="s">
        <v>53</v>
      </c>
      <c r="X2329" t="s">
        <v>1366</v>
      </c>
      <c r="Y2329" t="s">
        <v>1125</v>
      </c>
      <c r="Z2329" t="s">
        <v>1326</v>
      </c>
    </row>
    <row r="2330" spans="1:26" hidden="1" x14ac:dyDescent="0.35">
      <c r="A2330">
        <v>435317110</v>
      </c>
      <c r="B2330" s="19">
        <v>42735</v>
      </c>
      <c r="C2330">
        <v>85775579</v>
      </c>
      <c r="D2330">
        <v>25483504</v>
      </c>
      <c r="E2330">
        <v>3213808</v>
      </c>
      <c r="F2330">
        <v>1305154</v>
      </c>
      <c r="G2330">
        <v>597645</v>
      </c>
      <c r="H2330" t="s">
        <v>27227</v>
      </c>
      <c r="I2330" t="s">
        <v>27228</v>
      </c>
      <c r="J2330" t="s">
        <v>27229</v>
      </c>
      <c r="K2330" t="s">
        <v>27230</v>
      </c>
      <c r="L2330" t="s">
        <v>22340</v>
      </c>
      <c r="M2330" t="s">
        <v>6302</v>
      </c>
      <c r="N2330" t="s">
        <v>25738</v>
      </c>
      <c r="O2330" t="s">
        <v>27231</v>
      </c>
      <c r="P2330" t="s">
        <v>16898</v>
      </c>
      <c r="Q2330" t="s">
        <v>7124</v>
      </c>
      <c r="R2330" t="s">
        <v>27232</v>
      </c>
      <c r="S2330" t="s">
        <v>14247</v>
      </c>
      <c r="T2330" t="s">
        <v>27233</v>
      </c>
      <c r="U2330" t="s">
        <v>15327</v>
      </c>
      <c r="V2330" t="s">
        <v>10</v>
      </c>
      <c r="W2330" t="s">
        <v>53</v>
      </c>
      <c r="X2330" t="s">
        <v>1317</v>
      </c>
      <c r="Y2330" t="s">
        <v>1125</v>
      </c>
      <c r="Z2330" t="s">
        <v>1315</v>
      </c>
    </row>
    <row r="2331" spans="1:26" hidden="1" x14ac:dyDescent="0.35">
      <c r="A2331">
        <v>702034398</v>
      </c>
      <c r="B2331" s="19">
        <v>43100</v>
      </c>
      <c r="C2331">
        <v>299961526</v>
      </c>
      <c r="D2331">
        <v>158173511</v>
      </c>
      <c r="E2331">
        <v>15236185</v>
      </c>
      <c r="F2331">
        <v>14243674</v>
      </c>
      <c r="G2331">
        <v>10325334</v>
      </c>
      <c r="H2331" t="s">
        <v>27234</v>
      </c>
      <c r="I2331" t="s">
        <v>27235</v>
      </c>
      <c r="J2331" t="s">
        <v>27236</v>
      </c>
      <c r="K2331" t="s">
        <v>27237</v>
      </c>
      <c r="L2331" t="s">
        <v>27238</v>
      </c>
      <c r="M2331" t="s">
        <v>17520</v>
      </c>
      <c r="N2331" t="s">
        <v>19238</v>
      </c>
      <c r="O2331" t="s">
        <v>27239</v>
      </c>
      <c r="P2331" t="s">
        <v>27240</v>
      </c>
      <c r="Q2331" t="s">
        <v>27241</v>
      </c>
      <c r="R2331" t="s">
        <v>27242</v>
      </c>
      <c r="S2331" t="s">
        <v>27243</v>
      </c>
      <c r="T2331" t="s">
        <v>27244</v>
      </c>
      <c r="U2331" t="s">
        <v>27245</v>
      </c>
      <c r="V2331" t="s">
        <v>10</v>
      </c>
      <c r="W2331" t="s">
        <v>53</v>
      </c>
      <c r="X2331" t="s">
        <v>878</v>
      </c>
      <c r="Y2331" t="s">
        <v>771</v>
      </c>
      <c r="Z2331" t="s">
        <v>864</v>
      </c>
    </row>
    <row r="2332" spans="1:26" hidden="1" x14ac:dyDescent="0.35">
      <c r="A2332">
        <v>702034398</v>
      </c>
      <c r="B2332" s="19">
        <v>44926</v>
      </c>
      <c r="C2332">
        <v>312577149</v>
      </c>
      <c r="D2332">
        <v>155986194</v>
      </c>
      <c r="E2332">
        <v>-6346988</v>
      </c>
      <c r="F2332">
        <v>-14154709</v>
      </c>
      <c r="G2332">
        <v>-25801366</v>
      </c>
      <c r="H2332" t="s">
        <v>27246</v>
      </c>
      <c r="I2332" t="s">
        <v>27247</v>
      </c>
      <c r="J2332" t="s">
        <v>27248</v>
      </c>
      <c r="K2332" t="s">
        <v>27249</v>
      </c>
      <c r="L2332" t="s">
        <v>27250</v>
      </c>
      <c r="M2332" t="s">
        <v>27251</v>
      </c>
      <c r="N2332" t="s">
        <v>27252</v>
      </c>
      <c r="O2332" t="s">
        <v>9633</v>
      </c>
      <c r="P2332" t="s">
        <v>16678</v>
      </c>
      <c r="Q2332" t="s">
        <v>27253</v>
      </c>
      <c r="R2332" t="s">
        <v>27254</v>
      </c>
      <c r="S2332" t="s">
        <v>7686</v>
      </c>
      <c r="T2332" t="s">
        <v>27255</v>
      </c>
      <c r="U2332" t="s">
        <v>27256</v>
      </c>
      <c r="V2332" t="s">
        <v>10</v>
      </c>
      <c r="W2332" t="s">
        <v>53</v>
      </c>
      <c r="X2332" t="s">
        <v>878</v>
      </c>
      <c r="Y2332" t="s">
        <v>771</v>
      </c>
      <c r="Z2332" t="s">
        <v>864</v>
      </c>
    </row>
    <row r="2333" spans="1:26" hidden="1" x14ac:dyDescent="0.35">
      <c r="A2333">
        <v>706080058</v>
      </c>
      <c r="B2333" s="19">
        <v>43100</v>
      </c>
      <c r="C2333">
        <v>31788683</v>
      </c>
      <c r="D2333">
        <v>13709140</v>
      </c>
      <c r="E2333">
        <v>3962318</v>
      </c>
      <c r="F2333">
        <v>2262217</v>
      </c>
      <c r="G2333">
        <v>1215992</v>
      </c>
      <c r="H2333" t="s">
        <v>27257</v>
      </c>
      <c r="I2333" t="s">
        <v>27258</v>
      </c>
      <c r="J2333" t="s">
        <v>27259</v>
      </c>
      <c r="K2333" t="s">
        <v>27260</v>
      </c>
      <c r="L2333" t="s">
        <v>27261</v>
      </c>
      <c r="M2333" t="s">
        <v>27262</v>
      </c>
      <c r="N2333" t="s">
        <v>19543</v>
      </c>
      <c r="O2333" t="s">
        <v>27263</v>
      </c>
      <c r="P2333" t="s">
        <v>27264</v>
      </c>
      <c r="Q2333" t="s">
        <v>27265</v>
      </c>
      <c r="R2333" t="s">
        <v>27266</v>
      </c>
      <c r="S2333" t="s">
        <v>27267</v>
      </c>
      <c r="T2333" t="s">
        <v>27268</v>
      </c>
      <c r="U2333" t="s">
        <v>27269</v>
      </c>
      <c r="V2333" t="s">
        <v>10</v>
      </c>
      <c r="W2333" t="s">
        <v>53</v>
      </c>
      <c r="X2333" t="s">
        <v>1848</v>
      </c>
      <c r="Y2333" t="s">
        <v>1803</v>
      </c>
      <c r="Z2333" t="s">
        <v>1838</v>
      </c>
    </row>
    <row r="2334" spans="1:26" hidden="1" x14ac:dyDescent="0.35">
      <c r="A2334">
        <v>423110618</v>
      </c>
      <c r="B2334" s="19">
        <v>42916</v>
      </c>
      <c r="C2334">
        <v>39058492</v>
      </c>
      <c r="D2334">
        <v>22644324</v>
      </c>
      <c r="E2334">
        <v>601732</v>
      </c>
      <c r="F2334">
        <v>-1373990</v>
      </c>
      <c r="G2334">
        <v>-2734213</v>
      </c>
      <c r="H2334" t="s">
        <v>27270</v>
      </c>
      <c r="I2334" t="s">
        <v>27271</v>
      </c>
      <c r="J2334" t="s">
        <v>27272</v>
      </c>
      <c r="K2334" t="s">
        <v>7763</v>
      </c>
      <c r="L2334" t="s">
        <v>27273</v>
      </c>
      <c r="M2334" t="s">
        <v>8886</v>
      </c>
      <c r="N2334" t="s">
        <v>27274</v>
      </c>
      <c r="O2334" t="s">
        <v>27275</v>
      </c>
      <c r="P2334" t="s">
        <v>12904</v>
      </c>
      <c r="Q2334" t="s">
        <v>27276</v>
      </c>
      <c r="R2334" t="s">
        <v>27277</v>
      </c>
      <c r="S2334" t="s">
        <v>27278</v>
      </c>
      <c r="T2334" t="s">
        <v>27279</v>
      </c>
      <c r="U2334" t="s">
        <v>27280</v>
      </c>
      <c r="V2334" t="s">
        <v>10</v>
      </c>
      <c r="W2334" t="s">
        <v>53</v>
      </c>
      <c r="X2334" t="s">
        <v>1434</v>
      </c>
      <c r="Y2334" t="s">
        <v>1389</v>
      </c>
      <c r="Z2334" t="s">
        <v>1390</v>
      </c>
    </row>
    <row r="2335" spans="1:26" hidden="1" x14ac:dyDescent="0.35">
      <c r="A2335">
        <v>423110618</v>
      </c>
      <c r="B2335" s="19">
        <v>44012</v>
      </c>
      <c r="C2335">
        <v>39237026</v>
      </c>
      <c r="D2335">
        <v>23305494</v>
      </c>
      <c r="E2335">
        <v>1100206</v>
      </c>
      <c r="F2335">
        <v>-188617</v>
      </c>
      <c r="G2335">
        <v>103939</v>
      </c>
      <c r="H2335" t="s">
        <v>27281</v>
      </c>
      <c r="I2335" t="s">
        <v>11621</v>
      </c>
      <c r="J2335" t="s">
        <v>27282</v>
      </c>
      <c r="K2335" t="s">
        <v>6060</v>
      </c>
      <c r="L2335" t="s">
        <v>27283</v>
      </c>
      <c r="M2335" t="s">
        <v>17884</v>
      </c>
      <c r="N2335" t="s">
        <v>13501</v>
      </c>
      <c r="O2335" t="s">
        <v>25557</v>
      </c>
      <c r="P2335" t="s">
        <v>173</v>
      </c>
      <c r="Q2335" t="s">
        <v>27284</v>
      </c>
      <c r="R2335" t="s">
        <v>27285</v>
      </c>
      <c r="S2335" t="s">
        <v>27286</v>
      </c>
      <c r="T2335" t="s">
        <v>27287</v>
      </c>
      <c r="U2335" t="s">
        <v>27288</v>
      </c>
      <c r="V2335" t="s">
        <v>10</v>
      </c>
      <c r="W2335" t="s">
        <v>53</v>
      </c>
      <c r="X2335" t="s">
        <v>1434</v>
      </c>
      <c r="Y2335" t="s">
        <v>1389</v>
      </c>
      <c r="Z2335" t="s">
        <v>1390</v>
      </c>
    </row>
    <row r="2336" spans="1:26" hidden="1" x14ac:dyDescent="0.35">
      <c r="A2336">
        <v>423169622</v>
      </c>
      <c r="B2336" s="19">
        <v>43100</v>
      </c>
      <c r="C2336">
        <v>58384435</v>
      </c>
      <c r="D2336">
        <v>10968040</v>
      </c>
      <c r="E2336">
        <v>1012277</v>
      </c>
      <c r="F2336">
        <v>683965</v>
      </c>
      <c r="G2336">
        <v>959712</v>
      </c>
      <c r="H2336" t="s">
        <v>10265</v>
      </c>
      <c r="I2336" t="s">
        <v>27289</v>
      </c>
      <c r="J2336" t="s">
        <v>27290</v>
      </c>
      <c r="K2336" t="s">
        <v>27291</v>
      </c>
      <c r="L2336" t="s">
        <v>14532</v>
      </c>
      <c r="M2336" t="s">
        <v>27292</v>
      </c>
      <c r="N2336" t="s">
        <v>219</v>
      </c>
      <c r="O2336" t="s">
        <v>17466</v>
      </c>
      <c r="P2336" t="s">
        <v>8609</v>
      </c>
      <c r="Q2336" t="s">
        <v>9089</v>
      </c>
      <c r="R2336" t="s">
        <v>27006</v>
      </c>
      <c r="S2336" t="s">
        <v>27293</v>
      </c>
      <c r="T2336" t="s">
        <v>18511</v>
      </c>
      <c r="U2336" t="s">
        <v>27294</v>
      </c>
      <c r="V2336" t="s">
        <v>10</v>
      </c>
      <c r="W2336" t="s">
        <v>53</v>
      </c>
      <c r="X2336" t="s">
        <v>1358</v>
      </c>
      <c r="Y2336" t="s">
        <v>1125</v>
      </c>
      <c r="Z2336" t="s">
        <v>1326</v>
      </c>
    </row>
    <row r="2337" spans="1:26" hidden="1" x14ac:dyDescent="0.35">
      <c r="A2337">
        <v>530605823</v>
      </c>
      <c r="B2337" s="19">
        <v>43555</v>
      </c>
      <c r="C2337">
        <v>50642586</v>
      </c>
      <c r="D2337">
        <v>31558178</v>
      </c>
      <c r="E2337">
        <v>1871234</v>
      </c>
      <c r="F2337">
        <v>520840</v>
      </c>
      <c r="G2337">
        <v>417680</v>
      </c>
      <c r="H2337" t="s">
        <v>27295</v>
      </c>
      <c r="I2337" t="s">
        <v>27296</v>
      </c>
      <c r="J2337" t="s">
        <v>27297</v>
      </c>
      <c r="K2337" t="s">
        <v>5419</v>
      </c>
      <c r="L2337" t="s">
        <v>13062</v>
      </c>
      <c r="M2337" t="s">
        <v>27298</v>
      </c>
      <c r="N2337" t="s">
        <v>322</v>
      </c>
      <c r="O2337" t="s">
        <v>27299</v>
      </c>
      <c r="P2337" t="s">
        <v>25624</v>
      </c>
      <c r="Q2337" t="s">
        <v>27300</v>
      </c>
      <c r="R2337" t="s">
        <v>27301</v>
      </c>
      <c r="S2337" t="s">
        <v>27302</v>
      </c>
      <c r="T2337" t="s">
        <v>27303</v>
      </c>
      <c r="U2337" t="s">
        <v>27304</v>
      </c>
      <c r="V2337" t="s">
        <v>10</v>
      </c>
      <c r="W2337" t="s">
        <v>53</v>
      </c>
      <c r="X2337" t="s">
        <v>1422</v>
      </c>
      <c r="Y2337" t="s">
        <v>1389</v>
      </c>
      <c r="Z2337" t="s">
        <v>1390</v>
      </c>
    </row>
    <row r="2338" spans="1:26" hidden="1" x14ac:dyDescent="0.35">
      <c r="A2338">
        <v>430172189</v>
      </c>
      <c r="B2338" s="19">
        <v>43830</v>
      </c>
      <c r="C2338">
        <v>38843568</v>
      </c>
      <c r="D2338">
        <v>23051000</v>
      </c>
      <c r="E2338">
        <v>5090061</v>
      </c>
      <c r="F2338">
        <v>2879520</v>
      </c>
      <c r="G2338">
        <v>1732700</v>
      </c>
      <c r="H2338" t="s">
        <v>27305</v>
      </c>
      <c r="I2338" t="s">
        <v>27306</v>
      </c>
      <c r="J2338" t="s">
        <v>27307</v>
      </c>
      <c r="K2338" t="s">
        <v>27308</v>
      </c>
      <c r="L2338" t="s">
        <v>27309</v>
      </c>
      <c r="M2338" t="s">
        <v>17757</v>
      </c>
      <c r="N2338" t="s">
        <v>27310</v>
      </c>
      <c r="O2338" t="s">
        <v>15151</v>
      </c>
      <c r="P2338" t="s">
        <v>27311</v>
      </c>
      <c r="Q2338" t="s">
        <v>14130</v>
      </c>
      <c r="R2338" t="s">
        <v>27312</v>
      </c>
      <c r="S2338" t="s">
        <v>27313</v>
      </c>
      <c r="T2338" t="s">
        <v>27314</v>
      </c>
      <c r="U2338" t="s">
        <v>27315</v>
      </c>
      <c r="V2338" t="s">
        <v>10</v>
      </c>
      <c r="W2338" t="s">
        <v>53</v>
      </c>
      <c r="X2338" t="s">
        <v>1094</v>
      </c>
      <c r="Y2338" t="s">
        <v>1001</v>
      </c>
      <c r="Z2338" t="s">
        <v>1052</v>
      </c>
    </row>
    <row r="2339" spans="1:26" hidden="1" x14ac:dyDescent="0.35">
      <c r="A2339">
        <v>751779422</v>
      </c>
      <c r="B2339" s="19">
        <v>44561</v>
      </c>
      <c r="C2339">
        <v>62724252</v>
      </c>
      <c r="D2339">
        <v>14441500</v>
      </c>
      <c r="E2339">
        <v>-10964011</v>
      </c>
      <c r="F2339">
        <v>-13052328</v>
      </c>
      <c r="G2339">
        <v>-12118928</v>
      </c>
      <c r="H2339" t="s">
        <v>7985</v>
      </c>
      <c r="I2339" t="s">
        <v>16282</v>
      </c>
      <c r="J2339" t="s">
        <v>27316</v>
      </c>
      <c r="K2339" t="s">
        <v>27317</v>
      </c>
      <c r="L2339" t="s">
        <v>7527</v>
      </c>
      <c r="M2339" t="s">
        <v>27318</v>
      </c>
      <c r="N2339" t="s">
        <v>27319</v>
      </c>
      <c r="O2339" t="s">
        <v>2441</v>
      </c>
      <c r="P2339" t="s">
        <v>27320</v>
      </c>
      <c r="Q2339" t="s">
        <v>27321</v>
      </c>
      <c r="R2339" t="s">
        <v>13003</v>
      </c>
      <c r="S2339" t="s">
        <v>27322</v>
      </c>
      <c r="T2339" t="s">
        <v>18534</v>
      </c>
      <c r="U2339" t="s">
        <v>27323</v>
      </c>
      <c r="V2339" t="s">
        <v>10</v>
      </c>
      <c r="W2339" t="s">
        <v>53</v>
      </c>
      <c r="X2339" t="s">
        <v>1142</v>
      </c>
      <c r="Y2339" t="s">
        <v>1125</v>
      </c>
      <c r="Z2339" t="s">
        <v>1126</v>
      </c>
    </row>
    <row r="2340" spans="1:26" hidden="1" x14ac:dyDescent="0.35">
      <c r="A2340">
        <v>842832685</v>
      </c>
      <c r="B2340" s="19">
        <v>43830</v>
      </c>
      <c r="C2340">
        <v>101591393</v>
      </c>
      <c r="D2340">
        <v>23530210</v>
      </c>
      <c r="E2340">
        <v>10569029</v>
      </c>
      <c r="F2340">
        <v>958379</v>
      </c>
      <c r="G2340">
        <v>-52746</v>
      </c>
      <c r="H2340" t="s">
        <v>27324</v>
      </c>
      <c r="I2340" t="s">
        <v>27325</v>
      </c>
      <c r="J2340" t="s">
        <v>27326</v>
      </c>
      <c r="K2340" t="s">
        <v>24025</v>
      </c>
      <c r="L2340" t="s">
        <v>27327</v>
      </c>
      <c r="M2340" t="s">
        <v>27328</v>
      </c>
      <c r="N2340" t="s">
        <v>27329</v>
      </c>
      <c r="O2340" t="s">
        <v>27330</v>
      </c>
      <c r="P2340" t="s">
        <v>21279</v>
      </c>
      <c r="Q2340" t="s">
        <v>2889</v>
      </c>
      <c r="R2340" t="s">
        <v>27331</v>
      </c>
      <c r="S2340" t="s">
        <v>27332</v>
      </c>
      <c r="T2340" t="s">
        <v>27333</v>
      </c>
      <c r="U2340" t="s">
        <v>27334</v>
      </c>
      <c r="V2340" t="s">
        <v>10</v>
      </c>
      <c r="W2340" t="s">
        <v>53</v>
      </c>
      <c r="X2340" t="s">
        <v>1138</v>
      </c>
      <c r="Y2340" t="s">
        <v>1125</v>
      </c>
      <c r="Z2340" t="s">
        <v>1126</v>
      </c>
    </row>
    <row r="2341" spans="1:26" hidden="1" x14ac:dyDescent="0.35">
      <c r="A2341">
        <v>399276088</v>
      </c>
      <c r="B2341" s="19">
        <v>43830</v>
      </c>
      <c r="C2341">
        <v>2392185</v>
      </c>
      <c r="D2341">
        <v>1037726</v>
      </c>
      <c r="E2341">
        <v>-55288</v>
      </c>
      <c r="F2341">
        <v>-672</v>
      </c>
      <c r="G2341">
        <v>-569508</v>
      </c>
      <c r="H2341" t="s">
        <v>27335</v>
      </c>
      <c r="I2341" t="s">
        <v>27336</v>
      </c>
      <c r="J2341" t="s">
        <v>14964</v>
      </c>
      <c r="K2341" t="s">
        <v>3904</v>
      </c>
      <c r="L2341" t="s">
        <v>27337</v>
      </c>
      <c r="M2341" t="s">
        <v>27338</v>
      </c>
      <c r="N2341" t="s">
        <v>27339</v>
      </c>
      <c r="O2341" t="s">
        <v>27340</v>
      </c>
      <c r="P2341" t="s">
        <v>27341</v>
      </c>
      <c r="Q2341" t="s">
        <v>153</v>
      </c>
      <c r="R2341" t="s">
        <v>27342</v>
      </c>
      <c r="S2341" t="s">
        <v>27343</v>
      </c>
      <c r="T2341" t="s">
        <v>27344</v>
      </c>
      <c r="U2341" t="s">
        <v>27345</v>
      </c>
      <c r="V2341" t="s">
        <v>10</v>
      </c>
      <c r="W2341" t="s">
        <v>53</v>
      </c>
      <c r="X2341" t="s">
        <v>1772</v>
      </c>
      <c r="Y2341" t="s">
        <v>1766</v>
      </c>
      <c r="Z2341" t="s">
        <v>1766</v>
      </c>
    </row>
    <row r="2342" spans="1:26" hidden="1" x14ac:dyDescent="0.35">
      <c r="A2342">
        <v>834068595</v>
      </c>
      <c r="B2342" s="19">
        <v>44561</v>
      </c>
      <c r="C2342">
        <v>87738811</v>
      </c>
      <c r="D2342">
        <v>39014749</v>
      </c>
      <c r="E2342">
        <v>3449633</v>
      </c>
      <c r="F2342">
        <v>4283377</v>
      </c>
      <c r="G2342">
        <v>2981930</v>
      </c>
      <c r="H2342" t="s">
        <v>27346</v>
      </c>
      <c r="I2342" t="s">
        <v>27347</v>
      </c>
      <c r="J2342" t="s">
        <v>27348</v>
      </c>
      <c r="K2342" t="s">
        <v>11359</v>
      </c>
      <c r="L2342" t="s">
        <v>27349</v>
      </c>
      <c r="M2342" t="s">
        <v>9879</v>
      </c>
      <c r="N2342" t="s">
        <v>21663</v>
      </c>
      <c r="O2342" t="s">
        <v>10802</v>
      </c>
      <c r="P2342" t="s">
        <v>2719</v>
      </c>
      <c r="Q2342" t="s">
        <v>369</v>
      </c>
      <c r="R2342" t="s">
        <v>27350</v>
      </c>
      <c r="S2342" t="s">
        <v>27351</v>
      </c>
      <c r="T2342" t="s">
        <v>27352</v>
      </c>
      <c r="U2342" t="s">
        <v>12550</v>
      </c>
      <c r="V2342" t="s">
        <v>10</v>
      </c>
      <c r="W2342" t="s">
        <v>53</v>
      </c>
      <c r="X2342" t="s">
        <v>1695</v>
      </c>
      <c r="Y2342" t="s">
        <v>1484</v>
      </c>
      <c r="Z2342" t="s">
        <v>1677</v>
      </c>
    </row>
    <row r="2343" spans="1:26" hidden="1" x14ac:dyDescent="0.35">
      <c r="A2343">
        <v>304891419</v>
      </c>
      <c r="B2343" s="19">
        <v>44926</v>
      </c>
      <c r="C2343">
        <v>51830172</v>
      </c>
      <c r="D2343">
        <v>38307367</v>
      </c>
      <c r="E2343">
        <v>16954554</v>
      </c>
      <c r="F2343">
        <v>15205302</v>
      </c>
      <c r="G2343">
        <v>11530864</v>
      </c>
      <c r="H2343" t="s">
        <v>27353</v>
      </c>
      <c r="I2343" t="s">
        <v>27354</v>
      </c>
      <c r="J2343" t="s">
        <v>27355</v>
      </c>
      <c r="K2343" t="s">
        <v>27356</v>
      </c>
      <c r="L2343" t="s">
        <v>19186</v>
      </c>
      <c r="M2343" t="s">
        <v>26147</v>
      </c>
      <c r="N2343" t="s">
        <v>27357</v>
      </c>
      <c r="O2343" t="s">
        <v>7157</v>
      </c>
      <c r="P2343" t="s">
        <v>27358</v>
      </c>
      <c r="Q2343" t="s">
        <v>27359</v>
      </c>
      <c r="R2343" t="s">
        <v>27360</v>
      </c>
      <c r="S2343" t="s">
        <v>27361</v>
      </c>
      <c r="T2343" t="s">
        <v>13777</v>
      </c>
      <c r="U2343" t="s">
        <v>27362</v>
      </c>
      <c r="V2343" t="s">
        <v>10</v>
      </c>
      <c r="W2343" t="s">
        <v>53</v>
      </c>
      <c r="X2343" t="s">
        <v>868</v>
      </c>
      <c r="Y2343" t="s">
        <v>771</v>
      </c>
      <c r="Z2343" t="s">
        <v>864</v>
      </c>
    </row>
    <row r="2344" spans="1:26" hidden="1" x14ac:dyDescent="0.35">
      <c r="A2344">
        <v>304992043</v>
      </c>
      <c r="B2344" s="19">
        <v>43465</v>
      </c>
      <c r="C2344">
        <v>71120544</v>
      </c>
      <c r="D2344">
        <v>37071028</v>
      </c>
      <c r="E2344">
        <v>1138078</v>
      </c>
      <c r="F2344">
        <v>-843524</v>
      </c>
      <c r="G2344">
        <v>-983622</v>
      </c>
      <c r="H2344" t="s">
        <v>27363</v>
      </c>
      <c r="I2344" t="s">
        <v>27364</v>
      </c>
      <c r="J2344" t="s">
        <v>27365</v>
      </c>
      <c r="K2344" t="s">
        <v>24801</v>
      </c>
      <c r="L2344" t="s">
        <v>12852</v>
      </c>
      <c r="M2344" t="s">
        <v>27366</v>
      </c>
      <c r="N2344" t="s">
        <v>2006</v>
      </c>
      <c r="O2344" t="s">
        <v>27367</v>
      </c>
      <c r="P2344" t="s">
        <v>27368</v>
      </c>
      <c r="Q2344" t="s">
        <v>26220</v>
      </c>
      <c r="R2344" t="s">
        <v>27369</v>
      </c>
      <c r="S2344" t="s">
        <v>12790</v>
      </c>
      <c r="T2344" t="s">
        <v>27370</v>
      </c>
      <c r="U2344" t="s">
        <v>27371</v>
      </c>
      <c r="V2344" t="s">
        <v>10</v>
      </c>
      <c r="W2344" t="s">
        <v>53</v>
      </c>
      <c r="X2344" t="s">
        <v>690</v>
      </c>
      <c r="Y2344" t="s">
        <v>509</v>
      </c>
      <c r="Z2344" t="s">
        <v>666</v>
      </c>
    </row>
    <row r="2345" spans="1:26" hidden="1" x14ac:dyDescent="0.35">
      <c r="A2345">
        <v>403059843</v>
      </c>
      <c r="B2345" s="19">
        <v>43465</v>
      </c>
      <c r="C2345">
        <v>227497861</v>
      </c>
      <c r="D2345">
        <v>38274670</v>
      </c>
      <c r="E2345">
        <v>5672294</v>
      </c>
      <c r="F2345">
        <v>5676730</v>
      </c>
      <c r="G2345">
        <v>0</v>
      </c>
      <c r="H2345" t="s">
        <v>49</v>
      </c>
      <c r="I2345" t="s">
        <v>27372</v>
      </c>
      <c r="J2345" t="s">
        <v>67</v>
      </c>
      <c r="K2345" t="s">
        <v>4348</v>
      </c>
      <c r="L2345" t="s">
        <v>27373</v>
      </c>
      <c r="M2345" t="s">
        <v>15332</v>
      </c>
      <c r="N2345" t="s">
        <v>2441</v>
      </c>
      <c r="O2345" t="s">
        <v>49</v>
      </c>
      <c r="P2345" t="s">
        <v>5217</v>
      </c>
      <c r="Q2345" t="s">
        <v>420</v>
      </c>
      <c r="R2345" t="s">
        <v>27374</v>
      </c>
      <c r="S2345" t="s">
        <v>27375</v>
      </c>
      <c r="T2345" t="s">
        <v>27376</v>
      </c>
      <c r="U2345" t="s">
        <v>13872</v>
      </c>
      <c r="V2345" t="s">
        <v>10</v>
      </c>
      <c r="W2345" t="s">
        <v>53</v>
      </c>
      <c r="X2345" t="s">
        <v>1334</v>
      </c>
      <c r="Y2345" t="s">
        <v>1125</v>
      </c>
      <c r="Z2345" t="s">
        <v>1326</v>
      </c>
    </row>
    <row r="2346" spans="1:26" hidden="1" x14ac:dyDescent="0.35">
      <c r="A2346">
        <v>403059843</v>
      </c>
      <c r="B2346" s="19">
        <v>43830</v>
      </c>
      <c r="C2346">
        <v>243339612</v>
      </c>
      <c r="D2346">
        <v>35991678</v>
      </c>
      <c r="E2346">
        <v>5986928</v>
      </c>
      <c r="F2346">
        <v>5966556</v>
      </c>
      <c r="G2346">
        <v>0</v>
      </c>
      <c r="H2346" t="s">
        <v>6118</v>
      </c>
      <c r="I2346" t="s">
        <v>27377</v>
      </c>
      <c r="J2346" t="s">
        <v>67</v>
      </c>
      <c r="K2346" t="s">
        <v>4346</v>
      </c>
      <c r="L2346" t="s">
        <v>27378</v>
      </c>
      <c r="M2346" t="s">
        <v>5969</v>
      </c>
      <c r="N2346" t="s">
        <v>209</v>
      </c>
      <c r="O2346" t="s">
        <v>49</v>
      </c>
      <c r="P2346" t="s">
        <v>6945</v>
      </c>
      <c r="Q2346" t="s">
        <v>386</v>
      </c>
      <c r="R2346" t="s">
        <v>21929</v>
      </c>
      <c r="S2346" t="s">
        <v>26156</v>
      </c>
      <c r="T2346" t="s">
        <v>13293</v>
      </c>
      <c r="U2346" t="s">
        <v>21046</v>
      </c>
      <c r="V2346" t="s">
        <v>10</v>
      </c>
      <c r="W2346" t="s">
        <v>53</v>
      </c>
      <c r="X2346" t="s">
        <v>1334</v>
      </c>
      <c r="Y2346" t="s">
        <v>1125</v>
      </c>
      <c r="Z2346" t="s">
        <v>1326</v>
      </c>
    </row>
    <row r="2347" spans="1:26" hidden="1" x14ac:dyDescent="0.35">
      <c r="A2347">
        <v>403064694</v>
      </c>
      <c r="B2347" s="19">
        <v>41639</v>
      </c>
      <c r="C2347">
        <v>97762502</v>
      </c>
      <c r="D2347">
        <v>23076549</v>
      </c>
      <c r="E2347">
        <v>3406885</v>
      </c>
      <c r="F2347">
        <v>3368324</v>
      </c>
      <c r="G2347">
        <v>0</v>
      </c>
      <c r="H2347" t="s">
        <v>49</v>
      </c>
      <c r="I2347" t="s">
        <v>27379</v>
      </c>
      <c r="J2347" t="s">
        <v>67</v>
      </c>
      <c r="K2347" t="s">
        <v>5607</v>
      </c>
      <c r="L2347" t="s">
        <v>22200</v>
      </c>
      <c r="M2347" t="s">
        <v>13924</v>
      </c>
      <c r="N2347" t="s">
        <v>4894</v>
      </c>
      <c r="O2347" t="s">
        <v>49</v>
      </c>
      <c r="P2347" t="s">
        <v>5816</v>
      </c>
      <c r="Q2347" t="s">
        <v>21602</v>
      </c>
      <c r="R2347" t="s">
        <v>27380</v>
      </c>
      <c r="S2347" t="s">
        <v>27381</v>
      </c>
      <c r="T2347" t="s">
        <v>27382</v>
      </c>
      <c r="U2347" t="s">
        <v>2987</v>
      </c>
      <c r="V2347" t="s">
        <v>10</v>
      </c>
      <c r="W2347" t="s">
        <v>53</v>
      </c>
      <c r="X2347" t="s">
        <v>1210</v>
      </c>
      <c r="Y2347" t="s">
        <v>1125</v>
      </c>
      <c r="Z2347" t="s">
        <v>1174</v>
      </c>
    </row>
    <row r="2348" spans="1:26" hidden="1" x14ac:dyDescent="0.35">
      <c r="A2348">
        <v>403070410</v>
      </c>
      <c r="B2348" s="19">
        <v>44561</v>
      </c>
      <c r="C2348">
        <v>80654890</v>
      </c>
      <c r="D2348">
        <v>14004956</v>
      </c>
      <c r="E2348">
        <v>1914770</v>
      </c>
      <c r="F2348">
        <v>1571006</v>
      </c>
      <c r="G2348">
        <v>0</v>
      </c>
      <c r="H2348" t="s">
        <v>49</v>
      </c>
      <c r="I2348" t="s">
        <v>27383</v>
      </c>
      <c r="J2348" t="s">
        <v>67</v>
      </c>
      <c r="K2348" t="s">
        <v>3822</v>
      </c>
      <c r="L2348" t="s">
        <v>16234</v>
      </c>
      <c r="M2348" t="s">
        <v>8874</v>
      </c>
      <c r="N2348" t="s">
        <v>414</v>
      </c>
      <c r="O2348" t="s">
        <v>49</v>
      </c>
      <c r="P2348" t="s">
        <v>16091</v>
      </c>
      <c r="Q2348" t="s">
        <v>4899</v>
      </c>
      <c r="R2348" t="s">
        <v>27384</v>
      </c>
      <c r="S2348" t="s">
        <v>18167</v>
      </c>
      <c r="T2348" t="s">
        <v>27385</v>
      </c>
      <c r="U2348" t="s">
        <v>27386</v>
      </c>
      <c r="V2348" t="s">
        <v>10</v>
      </c>
      <c r="W2348" t="s">
        <v>53</v>
      </c>
      <c r="X2348" t="s">
        <v>1206</v>
      </c>
      <c r="Y2348" t="s">
        <v>1125</v>
      </c>
      <c r="Z2348" t="s">
        <v>1174</v>
      </c>
    </row>
    <row r="2349" spans="1:26" hidden="1" x14ac:dyDescent="0.35">
      <c r="A2349">
        <v>399355429</v>
      </c>
      <c r="B2349" s="19">
        <v>43465</v>
      </c>
      <c r="C2349">
        <v>229621088</v>
      </c>
      <c r="D2349">
        <v>45338536</v>
      </c>
      <c r="E2349">
        <v>5056403</v>
      </c>
      <c r="F2349">
        <v>4983689</v>
      </c>
      <c r="G2349">
        <v>0</v>
      </c>
      <c r="H2349" t="s">
        <v>27387</v>
      </c>
      <c r="I2349" t="s">
        <v>27388</v>
      </c>
      <c r="J2349" t="s">
        <v>67</v>
      </c>
      <c r="K2349" t="s">
        <v>4256</v>
      </c>
      <c r="L2349" t="s">
        <v>5461</v>
      </c>
      <c r="M2349" t="s">
        <v>20621</v>
      </c>
      <c r="N2349" t="s">
        <v>3432</v>
      </c>
      <c r="O2349" t="s">
        <v>27389</v>
      </c>
      <c r="P2349" t="s">
        <v>27390</v>
      </c>
      <c r="Q2349" t="s">
        <v>3839</v>
      </c>
      <c r="R2349" t="s">
        <v>27391</v>
      </c>
      <c r="S2349" t="s">
        <v>27392</v>
      </c>
      <c r="T2349" t="s">
        <v>27393</v>
      </c>
      <c r="U2349" t="s">
        <v>27394</v>
      </c>
      <c r="V2349" t="s">
        <v>10</v>
      </c>
      <c r="W2349" t="s">
        <v>53</v>
      </c>
      <c r="X2349" t="s">
        <v>1338</v>
      </c>
      <c r="Y2349" t="s">
        <v>1125</v>
      </c>
      <c r="Z2349" t="s">
        <v>1326</v>
      </c>
    </row>
    <row r="2350" spans="1:26" hidden="1" x14ac:dyDescent="0.35">
      <c r="A2350">
        <v>305119125</v>
      </c>
      <c r="B2350" s="19">
        <v>45657</v>
      </c>
      <c r="C2350">
        <v>182981555</v>
      </c>
      <c r="D2350">
        <v>58525887</v>
      </c>
      <c r="E2350">
        <v>2097799</v>
      </c>
      <c r="F2350">
        <v>6757462</v>
      </c>
      <c r="G2350">
        <v>14562612</v>
      </c>
      <c r="H2350" t="s">
        <v>27395</v>
      </c>
      <c r="I2350" t="s">
        <v>27396</v>
      </c>
      <c r="J2350" t="s">
        <v>27397</v>
      </c>
      <c r="K2350" t="s">
        <v>27398</v>
      </c>
      <c r="L2350" t="s">
        <v>27399</v>
      </c>
      <c r="M2350" t="s">
        <v>27400</v>
      </c>
      <c r="N2350" t="s">
        <v>27401</v>
      </c>
      <c r="O2350" t="s">
        <v>12444</v>
      </c>
      <c r="P2350" t="s">
        <v>27402</v>
      </c>
      <c r="Q2350" t="s">
        <v>15555</v>
      </c>
      <c r="R2350" t="s">
        <v>27403</v>
      </c>
      <c r="S2350" t="s">
        <v>27404</v>
      </c>
      <c r="T2350" t="s">
        <v>27405</v>
      </c>
      <c r="U2350" t="s">
        <v>21466</v>
      </c>
      <c r="V2350" t="s">
        <v>10</v>
      </c>
      <c r="W2350" t="s">
        <v>53</v>
      </c>
      <c r="X2350" t="s">
        <v>1062</v>
      </c>
      <c r="Y2350" t="s">
        <v>1001</v>
      </c>
      <c r="Z2350" t="s">
        <v>1052</v>
      </c>
    </row>
    <row r="2351" spans="1:26" hidden="1" x14ac:dyDescent="0.35">
      <c r="A2351">
        <v>399378660</v>
      </c>
      <c r="B2351" s="19">
        <v>45657</v>
      </c>
      <c r="C2351">
        <v>169705468</v>
      </c>
      <c r="D2351">
        <v>50210766</v>
      </c>
      <c r="E2351">
        <v>16993927</v>
      </c>
      <c r="F2351">
        <v>16997944</v>
      </c>
      <c r="G2351">
        <v>0</v>
      </c>
      <c r="H2351" t="s">
        <v>27406</v>
      </c>
      <c r="I2351" t="s">
        <v>27407</v>
      </c>
      <c r="J2351" t="s">
        <v>67</v>
      </c>
      <c r="K2351" t="s">
        <v>3822</v>
      </c>
      <c r="L2351" t="s">
        <v>27408</v>
      </c>
      <c r="M2351" t="s">
        <v>367</v>
      </c>
      <c r="N2351" t="s">
        <v>2441</v>
      </c>
      <c r="O2351" t="s">
        <v>27409</v>
      </c>
      <c r="P2351" t="s">
        <v>27410</v>
      </c>
      <c r="Q2351" t="s">
        <v>4398</v>
      </c>
      <c r="R2351" t="s">
        <v>27411</v>
      </c>
      <c r="S2351" t="s">
        <v>27412</v>
      </c>
      <c r="T2351" t="s">
        <v>4823</v>
      </c>
      <c r="U2351" t="s">
        <v>27413</v>
      </c>
      <c r="V2351" t="s">
        <v>10</v>
      </c>
      <c r="W2351" t="s">
        <v>53</v>
      </c>
      <c r="X2351" t="s">
        <v>1194</v>
      </c>
      <c r="Y2351" t="s">
        <v>1125</v>
      </c>
      <c r="Z2351" t="s">
        <v>1174</v>
      </c>
    </row>
    <row r="2352" spans="1:26" hidden="1" x14ac:dyDescent="0.35">
      <c r="A2352">
        <v>399390590</v>
      </c>
      <c r="B2352" s="19">
        <v>43465</v>
      </c>
      <c r="C2352">
        <v>148012272</v>
      </c>
      <c r="D2352">
        <v>23905502</v>
      </c>
      <c r="E2352">
        <v>3146628</v>
      </c>
      <c r="F2352">
        <v>3063111</v>
      </c>
      <c r="G2352">
        <v>0</v>
      </c>
      <c r="H2352" t="s">
        <v>27414</v>
      </c>
      <c r="I2352" t="s">
        <v>3723</v>
      </c>
      <c r="J2352" t="s">
        <v>67</v>
      </c>
      <c r="K2352" t="s">
        <v>5791</v>
      </c>
      <c r="L2352" t="s">
        <v>25703</v>
      </c>
      <c r="M2352" t="s">
        <v>27415</v>
      </c>
      <c r="N2352" t="s">
        <v>13684</v>
      </c>
      <c r="O2352" t="s">
        <v>25861</v>
      </c>
      <c r="P2352" t="s">
        <v>6076</v>
      </c>
      <c r="Q2352" t="s">
        <v>425</v>
      </c>
      <c r="R2352" t="s">
        <v>27416</v>
      </c>
      <c r="S2352" t="s">
        <v>27417</v>
      </c>
      <c r="T2352" t="s">
        <v>9977</v>
      </c>
      <c r="U2352" t="s">
        <v>27418</v>
      </c>
      <c r="V2352" t="s">
        <v>10</v>
      </c>
      <c r="W2352" t="s">
        <v>53</v>
      </c>
      <c r="X2352" t="s">
        <v>1344</v>
      </c>
      <c r="Y2352" t="s">
        <v>1125</v>
      </c>
      <c r="Z2352" t="s">
        <v>1326</v>
      </c>
    </row>
    <row r="2353" spans="1:26" hidden="1" x14ac:dyDescent="0.35">
      <c r="A2353">
        <v>399422195</v>
      </c>
      <c r="B2353" s="19">
        <v>44926</v>
      </c>
      <c r="C2353">
        <v>124841209</v>
      </c>
      <c r="D2353">
        <v>16288806</v>
      </c>
      <c r="E2353">
        <v>1033317</v>
      </c>
      <c r="F2353">
        <v>1034491</v>
      </c>
      <c r="G2353">
        <v>0</v>
      </c>
      <c r="H2353" t="s">
        <v>27419</v>
      </c>
      <c r="I2353" t="s">
        <v>27420</v>
      </c>
      <c r="J2353" t="s">
        <v>67</v>
      </c>
      <c r="K2353" t="s">
        <v>167</v>
      </c>
      <c r="L2353" t="s">
        <v>27421</v>
      </c>
      <c r="M2353" t="s">
        <v>4490</v>
      </c>
      <c r="N2353" t="s">
        <v>49</v>
      </c>
      <c r="O2353" t="s">
        <v>67</v>
      </c>
      <c r="P2353" t="s">
        <v>8056</v>
      </c>
      <c r="Q2353" t="s">
        <v>5224</v>
      </c>
      <c r="R2353" t="s">
        <v>27422</v>
      </c>
      <c r="S2353" t="s">
        <v>27423</v>
      </c>
      <c r="T2353" t="s">
        <v>16229</v>
      </c>
      <c r="U2353" t="s">
        <v>11666</v>
      </c>
      <c r="V2353" t="s">
        <v>10</v>
      </c>
      <c r="W2353" t="s">
        <v>53</v>
      </c>
      <c r="X2353" t="s">
        <v>1350</v>
      </c>
      <c r="Y2353" t="s">
        <v>1125</v>
      </c>
      <c r="Z2353" t="s">
        <v>1326</v>
      </c>
    </row>
    <row r="2354" spans="1:26" hidden="1" x14ac:dyDescent="0.35">
      <c r="A2354">
        <v>829323211</v>
      </c>
      <c r="B2354" s="19">
        <v>44196</v>
      </c>
      <c r="C2354">
        <v>139409243</v>
      </c>
      <c r="D2354">
        <v>67402063</v>
      </c>
      <c r="E2354">
        <v>821645</v>
      </c>
      <c r="F2354">
        <v>-2100930</v>
      </c>
      <c r="G2354">
        <v>-1998500</v>
      </c>
      <c r="H2354" t="s">
        <v>27424</v>
      </c>
      <c r="I2354" t="s">
        <v>27425</v>
      </c>
      <c r="J2354" t="s">
        <v>27426</v>
      </c>
      <c r="K2354" t="s">
        <v>26305</v>
      </c>
      <c r="L2354" t="s">
        <v>27427</v>
      </c>
      <c r="M2354" t="s">
        <v>27428</v>
      </c>
      <c r="N2354" t="s">
        <v>10927</v>
      </c>
      <c r="O2354" t="s">
        <v>27429</v>
      </c>
      <c r="P2354" t="s">
        <v>4674</v>
      </c>
      <c r="Q2354" t="s">
        <v>27430</v>
      </c>
      <c r="R2354" t="s">
        <v>27431</v>
      </c>
      <c r="S2354" t="s">
        <v>27432</v>
      </c>
      <c r="T2354" t="s">
        <v>7330</v>
      </c>
      <c r="U2354" t="s">
        <v>27433</v>
      </c>
      <c r="V2354" t="s">
        <v>10</v>
      </c>
      <c r="W2354" t="s">
        <v>53</v>
      </c>
      <c r="X2354" t="s">
        <v>1561</v>
      </c>
      <c r="Y2354" t="s">
        <v>1484</v>
      </c>
      <c r="Z2354" t="s">
        <v>1485</v>
      </c>
    </row>
    <row r="2355" spans="1:26" hidden="1" x14ac:dyDescent="0.35">
      <c r="A2355">
        <v>829323856</v>
      </c>
      <c r="B2355" s="19">
        <v>44561</v>
      </c>
      <c r="C2355">
        <v>79450951</v>
      </c>
      <c r="D2355">
        <v>32758110</v>
      </c>
      <c r="E2355">
        <v>3555175</v>
      </c>
      <c r="F2355">
        <v>565265</v>
      </c>
      <c r="G2355">
        <v>1059792</v>
      </c>
      <c r="H2355" t="s">
        <v>27434</v>
      </c>
      <c r="I2355" t="s">
        <v>27435</v>
      </c>
      <c r="J2355" t="s">
        <v>27436</v>
      </c>
      <c r="K2355" t="s">
        <v>27437</v>
      </c>
      <c r="L2355" t="s">
        <v>27438</v>
      </c>
      <c r="M2355" t="s">
        <v>27439</v>
      </c>
      <c r="N2355" t="s">
        <v>12568</v>
      </c>
      <c r="O2355" t="s">
        <v>27440</v>
      </c>
      <c r="P2355" t="s">
        <v>27441</v>
      </c>
      <c r="Q2355" t="s">
        <v>14089</v>
      </c>
      <c r="R2355" t="s">
        <v>27442</v>
      </c>
      <c r="S2355" t="s">
        <v>27303</v>
      </c>
      <c r="T2355" t="s">
        <v>27443</v>
      </c>
      <c r="U2355" t="s">
        <v>27444</v>
      </c>
      <c r="V2355" t="s">
        <v>10</v>
      </c>
      <c r="W2355" t="s">
        <v>53</v>
      </c>
      <c r="X2355" t="s">
        <v>1509</v>
      </c>
      <c r="Y2355" t="s">
        <v>1484</v>
      </c>
      <c r="Z2355" t="s">
        <v>1485</v>
      </c>
    </row>
    <row r="2356" spans="1:26" hidden="1" x14ac:dyDescent="0.35">
      <c r="A2356">
        <v>829324334</v>
      </c>
      <c r="B2356" s="19">
        <v>45291</v>
      </c>
      <c r="C2356">
        <v>43839066</v>
      </c>
      <c r="D2356">
        <v>13297968</v>
      </c>
      <c r="E2356">
        <v>-3386195</v>
      </c>
      <c r="F2356">
        <v>-6321825</v>
      </c>
      <c r="G2356">
        <v>-6414135</v>
      </c>
      <c r="H2356" t="s">
        <v>27445</v>
      </c>
      <c r="I2356" t="s">
        <v>27446</v>
      </c>
      <c r="J2356" t="s">
        <v>27447</v>
      </c>
      <c r="K2356" t="s">
        <v>27448</v>
      </c>
      <c r="L2356" t="s">
        <v>27449</v>
      </c>
      <c r="M2356" t="s">
        <v>27450</v>
      </c>
      <c r="N2356" t="s">
        <v>27451</v>
      </c>
      <c r="O2356" t="s">
        <v>27452</v>
      </c>
      <c r="P2356" t="s">
        <v>27453</v>
      </c>
      <c r="Q2356" t="s">
        <v>27454</v>
      </c>
      <c r="R2356" t="s">
        <v>27455</v>
      </c>
      <c r="S2356" t="s">
        <v>27456</v>
      </c>
      <c r="T2356" t="s">
        <v>27457</v>
      </c>
      <c r="U2356" t="s">
        <v>27458</v>
      </c>
      <c r="V2356" t="s">
        <v>10</v>
      </c>
      <c r="W2356" t="s">
        <v>53</v>
      </c>
      <c r="X2356" t="s">
        <v>1539</v>
      </c>
      <c r="Y2356" t="s">
        <v>1484</v>
      </c>
      <c r="Z2356" t="s">
        <v>1485</v>
      </c>
    </row>
    <row r="2357" spans="1:26" hidden="1" x14ac:dyDescent="0.35">
      <c r="A2357">
        <v>725720486</v>
      </c>
      <c r="B2357" s="19">
        <v>44196</v>
      </c>
      <c r="C2357">
        <v>70216634</v>
      </c>
      <c r="D2357">
        <v>21660394</v>
      </c>
      <c r="E2357">
        <v>10030338</v>
      </c>
      <c r="F2357">
        <v>8661277</v>
      </c>
      <c r="G2357">
        <v>6753005</v>
      </c>
      <c r="H2357" t="s">
        <v>27459</v>
      </c>
      <c r="I2357" t="s">
        <v>27460</v>
      </c>
      <c r="J2357" t="s">
        <v>5885</v>
      </c>
      <c r="K2357" t="s">
        <v>27461</v>
      </c>
      <c r="L2357" t="s">
        <v>27462</v>
      </c>
      <c r="M2357" t="s">
        <v>10521</v>
      </c>
      <c r="N2357" t="s">
        <v>11939</v>
      </c>
      <c r="O2357" t="s">
        <v>26750</v>
      </c>
      <c r="P2357" t="s">
        <v>27463</v>
      </c>
      <c r="Q2357" t="s">
        <v>27464</v>
      </c>
      <c r="R2357" t="s">
        <v>27465</v>
      </c>
      <c r="S2357" t="s">
        <v>27466</v>
      </c>
      <c r="T2357" t="s">
        <v>27467</v>
      </c>
      <c r="U2357" t="s">
        <v>27468</v>
      </c>
      <c r="V2357" t="s">
        <v>10</v>
      </c>
      <c r="W2357" t="s">
        <v>53</v>
      </c>
      <c r="X2357" t="s">
        <v>827</v>
      </c>
      <c r="Y2357" t="s">
        <v>771</v>
      </c>
      <c r="Z2357" t="s">
        <v>799</v>
      </c>
    </row>
    <row r="2358" spans="1:26" hidden="1" x14ac:dyDescent="0.35">
      <c r="A2358">
        <v>303527501</v>
      </c>
      <c r="B2358" s="19">
        <v>43889</v>
      </c>
      <c r="C2358">
        <v>93657326</v>
      </c>
      <c r="D2358">
        <v>27823831</v>
      </c>
      <c r="E2358">
        <v>370365</v>
      </c>
      <c r="F2358">
        <v>1763856</v>
      </c>
      <c r="G2358">
        <v>1521073</v>
      </c>
      <c r="H2358" t="s">
        <v>8391</v>
      </c>
      <c r="I2358" t="s">
        <v>27469</v>
      </c>
      <c r="J2358" t="s">
        <v>21672</v>
      </c>
      <c r="K2358" t="s">
        <v>12357</v>
      </c>
      <c r="L2358" t="s">
        <v>27470</v>
      </c>
      <c r="M2358" t="s">
        <v>211</v>
      </c>
      <c r="N2358" t="s">
        <v>27471</v>
      </c>
      <c r="O2358" t="s">
        <v>27472</v>
      </c>
      <c r="P2358" t="s">
        <v>14354</v>
      </c>
      <c r="Q2358" t="s">
        <v>3558</v>
      </c>
      <c r="R2358" t="s">
        <v>27473</v>
      </c>
      <c r="S2358" t="s">
        <v>3604</v>
      </c>
      <c r="T2358" t="s">
        <v>9873</v>
      </c>
      <c r="U2358" t="s">
        <v>27474</v>
      </c>
      <c r="V2358" t="s">
        <v>10</v>
      </c>
      <c r="W2358" t="s">
        <v>53</v>
      </c>
      <c r="X2358" t="s">
        <v>1697</v>
      </c>
      <c r="Y2358" t="s">
        <v>1484</v>
      </c>
      <c r="Z2358" t="s">
        <v>1677</v>
      </c>
    </row>
    <row r="2359" spans="1:26" hidden="1" x14ac:dyDescent="0.35">
      <c r="A2359">
        <v>712721372</v>
      </c>
      <c r="B2359" s="19">
        <v>44196</v>
      </c>
      <c r="C2359">
        <v>72001386</v>
      </c>
      <c r="D2359">
        <v>29907668</v>
      </c>
      <c r="E2359">
        <v>-3203126</v>
      </c>
      <c r="F2359">
        <v>-4457129</v>
      </c>
      <c r="G2359">
        <v>-5011156</v>
      </c>
      <c r="H2359" t="s">
        <v>27475</v>
      </c>
      <c r="I2359" t="s">
        <v>27476</v>
      </c>
      <c r="J2359" t="s">
        <v>27477</v>
      </c>
      <c r="K2359" t="s">
        <v>27478</v>
      </c>
      <c r="L2359" t="s">
        <v>27479</v>
      </c>
      <c r="M2359" t="s">
        <v>27480</v>
      </c>
      <c r="N2359" t="s">
        <v>27481</v>
      </c>
      <c r="O2359" t="s">
        <v>5261</v>
      </c>
      <c r="P2359" t="s">
        <v>27482</v>
      </c>
      <c r="Q2359" t="s">
        <v>27483</v>
      </c>
      <c r="R2359" t="s">
        <v>27484</v>
      </c>
      <c r="S2359" t="s">
        <v>27485</v>
      </c>
      <c r="T2359" t="s">
        <v>26982</v>
      </c>
      <c r="U2359" t="s">
        <v>27486</v>
      </c>
      <c r="V2359" t="s">
        <v>10</v>
      </c>
      <c r="W2359" t="s">
        <v>53</v>
      </c>
      <c r="X2359" t="s">
        <v>1070</v>
      </c>
      <c r="Y2359" t="s">
        <v>1001</v>
      </c>
      <c r="Z2359" t="s">
        <v>1052</v>
      </c>
    </row>
    <row r="2360" spans="1:26" hidden="1" x14ac:dyDescent="0.35">
      <c r="A2360">
        <v>306474610</v>
      </c>
      <c r="B2360" s="19">
        <v>43921</v>
      </c>
      <c r="C2360">
        <v>46499451</v>
      </c>
      <c r="D2360">
        <v>15741910</v>
      </c>
      <c r="E2360">
        <v>1835163</v>
      </c>
      <c r="F2360">
        <v>799615</v>
      </c>
      <c r="G2360">
        <v>265130</v>
      </c>
      <c r="H2360" t="s">
        <v>27487</v>
      </c>
      <c r="I2360" t="s">
        <v>27488</v>
      </c>
      <c r="J2360" t="s">
        <v>27489</v>
      </c>
      <c r="K2360" t="s">
        <v>22341</v>
      </c>
      <c r="L2360" t="s">
        <v>27490</v>
      </c>
      <c r="M2360" t="s">
        <v>27491</v>
      </c>
      <c r="N2360" t="s">
        <v>6799</v>
      </c>
      <c r="O2360" t="s">
        <v>27492</v>
      </c>
      <c r="P2360" t="s">
        <v>2904</v>
      </c>
      <c r="Q2360" t="s">
        <v>27493</v>
      </c>
      <c r="R2360" t="s">
        <v>27494</v>
      </c>
      <c r="S2360" t="s">
        <v>27495</v>
      </c>
      <c r="T2360" t="s">
        <v>27496</v>
      </c>
      <c r="U2360" t="s">
        <v>27497</v>
      </c>
      <c r="V2360" t="s">
        <v>10</v>
      </c>
      <c r="W2360" t="s">
        <v>53</v>
      </c>
      <c r="X2360" t="s">
        <v>1246</v>
      </c>
      <c r="Y2360" t="s">
        <v>1125</v>
      </c>
      <c r="Z2360" t="s">
        <v>1174</v>
      </c>
    </row>
    <row r="2361" spans="1:26" hidden="1" x14ac:dyDescent="0.35">
      <c r="A2361">
        <v>403371701</v>
      </c>
      <c r="B2361" s="19">
        <v>42735</v>
      </c>
      <c r="C2361">
        <v>52471506</v>
      </c>
      <c r="D2361">
        <v>7115231</v>
      </c>
      <c r="E2361">
        <v>2307076</v>
      </c>
      <c r="F2361">
        <v>2384846</v>
      </c>
      <c r="G2361">
        <v>1642332</v>
      </c>
      <c r="H2361" t="s">
        <v>1927</v>
      </c>
      <c r="I2361" t="s">
        <v>27498</v>
      </c>
      <c r="J2361" t="s">
        <v>27499</v>
      </c>
      <c r="K2361" t="s">
        <v>27500</v>
      </c>
      <c r="L2361" t="s">
        <v>309</v>
      </c>
      <c r="M2361" t="s">
        <v>4521</v>
      </c>
      <c r="N2361" t="s">
        <v>173</v>
      </c>
      <c r="O2361" t="s">
        <v>13309</v>
      </c>
      <c r="P2361" t="s">
        <v>27501</v>
      </c>
      <c r="Q2361" t="s">
        <v>9175</v>
      </c>
      <c r="R2361" t="s">
        <v>27502</v>
      </c>
      <c r="S2361" t="s">
        <v>27503</v>
      </c>
      <c r="T2361" t="s">
        <v>27504</v>
      </c>
      <c r="U2361" t="s">
        <v>27505</v>
      </c>
      <c r="V2361" t="s">
        <v>10</v>
      </c>
      <c r="W2361" t="s">
        <v>53</v>
      </c>
      <c r="X2361" t="s">
        <v>1666</v>
      </c>
      <c r="Y2361" t="s">
        <v>1484</v>
      </c>
      <c r="Z2361" t="s">
        <v>1566</v>
      </c>
    </row>
    <row r="2362" spans="1:26" hidden="1" x14ac:dyDescent="0.35">
      <c r="A2362">
        <v>828887927</v>
      </c>
      <c r="B2362" s="19">
        <v>43830</v>
      </c>
      <c r="C2362">
        <v>79106417</v>
      </c>
      <c r="D2362">
        <v>26505116</v>
      </c>
      <c r="E2362">
        <v>-13340122</v>
      </c>
      <c r="F2362">
        <v>-13604329</v>
      </c>
      <c r="G2362">
        <v>-14345741</v>
      </c>
      <c r="H2362" t="s">
        <v>27506</v>
      </c>
      <c r="I2362" t="s">
        <v>27507</v>
      </c>
      <c r="J2362" t="s">
        <v>27508</v>
      </c>
      <c r="K2362" t="s">
        <v>27509</v>
      </c>
      <c r="L2362" t="s">
        <v>27510</v>
      </c>
      <c r="M2362" t="s">
        <v>27511</v>
      </c>
      <c r="N2362" t="s">
        <v>27512</v>
      </c>
      <c r="O2362" t="s">
        <v>27513</v>
      </c>
      <c r="P2362" t="s">
        <v>27514</v>
      </c>
      <c r="Q2362" t="s">
        <v>27515</v>
      </c>
      <c r="R2362" t="s">
        <v>27516</v>
      </c>
      <c r="S2362" t="s">
        <v>27517</v>
      </c>
      <c r="T2362" t="s">
        <v>27518</v>
      </c>
      <c r="U2362" t="s">
        <v>27519</v>
      </c>
      <c r="V2362" t="s">
        <v>10</v>
      </c>
      <c r="W2362" t="s">
        <v>53</v>
      </c>
      <c r="X2362" t="s">
        <v>1348</v>
      </c>
      <c r="Y2362" t="s">
        <v>1125</v>
      </c>
      <c r="Z2362" t="s">
        <v>1326</v>
      </c>
    </row>
    <row r="2363" spans="1:26" hidden="1" x14ac:dyDescent="0.35">
      <c r="A2363">
        <v>751593849</v>
      </c>
      <c r="B2363" s="19">
        <v>44408</v>
      </c>
      <c r="C2363">
        <v>31579329</v>
      </c>
      <c r="D2363">
        <v>7660167</v>
      </c>
      <c r="E2363">
        <v>2833333</v>
      </c>
      <c r="F2363">
        <v>1446384</v>
      </c>
      <c r="G2363">
        <v>915849</v>
      </c>
      <c r="H2363" t="s">
        <v>27520</v>
      </c>
      <c r="I2363" t="s">
        <v>27521</v>
      </c>
      <c r="J2363" t="s">
        <v>27522</v>
      </c>
      <c r="K2363" t="s">
        <v>27523</v>
      </c>
      <c r="L2363" t="s">
        <v>27524</v>
      </c>
      <c r="M2363" t="s">
        <v>27525</v>
      </c>
      <c r="N2363" t="s">
        <v>17411</v>
      </c>
      <c r="O2363" t="s">
        <v>7855</v>
      </c>
      <c r="P2363" t="s">
        <v>27526</v>
      </c>
      <c r="Q2363" t="s">
        <v>27527</v>
      </c>
      <c r="R2363" t="s">
        <v>27528</v>
      </c>
      <c r="S2363" t="s">
        <v>27529</v>
      </c>
      <c r="T2363" t="s">
        <v>27530</v>
      </c>
      <c r="U2363" t="s">
        <v>27531</v>
      </c>
      <c r="V2363" t="s">
        <v>10</v>
      </c>
      <c r="W2363" t="s">
        <v>53</v>
      </c>
      <c r="X2363" t="s">
        <v>1850</v>
      </c>
      <c r="Y2363" t="s">
        <v>1803</v>
      </c>
      <c r="Z2363" t="s">
        <v>1838</v>
      </c>
    </row>
    <row r="2364" spans="1:26" hidden="1" x14ac:dyDescent="0.35">
      <c r="A2364">
        <v>309267060</v>
      </c>
      <c r="B2364" s="19">
        <v>43465</v>
      </c>
      <c r="C2364">
        <v>39523774</v>
      </c>
      <c r="D2364">
        <v>11041878</v>
      </c>
      <c r="E2364">
        <v>522033</v>
      </c>
      <c r="F2364">
        <v>6641</v>
      </c>
      <c r="G2364">
        <v>-90370</v>
      </c>
      <c r="H2364" t="s">
        <v>27532</v>
      </c>
      <c r="I2364" t="s">
        <v>27533</v>
      </c>
      <c r="J2364" t="s">
        <v>27534</v>
      </c>
      <c r="K2364" t="s">
        <v>27535</v>
      </c>
      <c r="L2364" t="s">
        <v>7594</v>
      </c>
      <c r="M2364" t="s">
        <v>17979</v>
      </c>
      <c r="N2364" t="s">
        <v>21205</v>
      </c>
      <c r="O2364" t="s">
        <v>27536</v>
      </c>
      <c r="P2364" t="s">
        <v>27537</v>
      </c>
      <c r="Q2364" t="s">
        <v>24504</v>
      </c>
      <c r="R2364" t="s">
        <v>27538</v>
      </c>
      <c r="S2364" t="s">
        <v>27539</v>
      </c>
      <c r="T2364" t="s">
        <v>4952</v>
      </c>
      <c r="U2364" t="s">
        <v>12950</v>
      </c>
      <c r="V2364" t="s">
        <v>10</v>
      </c>
      <c r="W2364" t="s">
        <v>53</v>
      </c>
      <c r="X2364" t="s">
        <v>1618</v>
      </c>
      <c r="Y2364" t="s">
        <v>1484</v>
      </c>
      <c r="Z2364" t="s">
        <v>1566</v>
      </c>
    </row>
    <row r="2365" spans="1:26" hidden="1" x14ac:dyDescent="0.35">
      <c r="A2365">
        <v>751779422</v>
      </c>
      <c r="B2365" s="19">
        <v>44926</v>
      </c>
      <c r="C2365">
        <v>127248747</v>
      </c>
      <c r="D2365">
        <v>18491818</v>
      </c>
      <c r="E2365">
        <v>-3586990</v>
      </c>
      <c r="F2365">
        <v>-9918228</v>
      </c>
      <c r="G2365">
        <v>-9814545</v>
      </c>
      <c r="H2365" t="s">
        <v>20084</v>
      </c>
      <c r="I2365" t="s">
        <v>27540</v>
      </c>
      <c r="J2365" t="s">
        <v>27541</v>
      </c>
      <c r="K2365" t="s">
        <v>27542</v>
      </c>
      <c r="L2365" t="s">
        <v>27543</v>
      </c>
      <c r="M2365" t="s">
        <v>27544</v>
      </c>
      <c r="N2365" t="s">
        <v>27545</v>
      </c>
      <c r="O2365" t="s">
        <v>27546</v>
      </c>
      <c r="P2365" t="s">
        <v>27547</v>
      </c>
      <c r="Q2365" t="s">
        <v>27548</v>
      </c>
      <c r="R2365" t="s">
        <v>27549</v>
      </c>
      <c r="S2365" t="s">
        <v>27550</v>
      </c>
      <c r="T2365" t="s">
        <v>3865</v>
      </c>
      <c r="U2365" t="s">
        <v>27551</v>
      </c>
      <c r="V2365" t="s">
        <v>10</v>
      </c>
      <c r="W2365" t="s">
        <v>53</v>
      </c>
      <c r="X2365" t="s">
        <v>1142</v>
      </c>
      <c r="Y2365" t="s">
        <v>1125</v>
      </c>
      <c r="Z2365" t="s">
        <v>1126</v>
      </c>
    </row>
    <row r="2366" spans="1:26" hidden="1" x14ac:dyDescent="0.35">
      <c r="A2366">
        <v>829809482</v>
      </c>
      <c r="B2366" s="19">
        <v>45291</v>
      </c>
      <c r="C2366">
        <v>51786167</v>
      </c>
      <c r="D2366">
        <v>31425914</v>
      </c>
      <c r="E2366">
        <v>6943723</v>
      </c>
      <c r="F2366">
        <v>6570997</v>
      </c>
      <c r="G2366">
        <v>4707570</v>
      </c>
      <c r="H2366" t="s">
        <v>27552</v>
      </c>
      <c r="I2366" t="s">
        <v>27553</v>
      </c>
      <c r="J2366" t="s">
        <v>27554</v>
      </c>
      <c r="K2366" t="s">
        <v>27555</v>
      </c>
      <c r="L2366" t="s">
        <v>10098</v>
      </c>
      <c r="M2366" t="s">
        <v>23672</v>
      </c>
      <c r="N2366" t="s">
        <v>27556</v>
      </c>
      <c r="O2366" t="s">
        <v>27557</v>
      </c>
      <c r="P2366" t="s">
        <v>27558</v>
      </c>
      <c r="Q2366" t="s">
        <v>27559</v>
      </c>
      <c r="R2366" t="s">
        <v>27560</v>
      </c>
      <c r="S2366" t="s">
        <v>27561</v>
      </c>
      <c r="T2366" t="s">
        <v>17557</v>
      </c>
      <c r="U2366" t="s">
        <v>27562</v>
      </c>
      <c r="V2366" t="s">
        <v>10</v>
      </c>
      <c r="W2366" t="s">
        <v>53</v>
      </c>
      <c r="X2366" t="s">
        <v>1043</v>
      </c>
      <c r="Y2366" t="s">
        <v>1001</v>
      </c>
      <c r="Z2366" t="s">
        <v>1037</v>
      </c>
    </row>
    <row r="2367" spans="1:26" hidden="1" x14ac:dyDescent="0.35">
      <c r="A2367">
        <v>401089461</v>
      </c>
      <c r="B2367" s="19">
        <v>45291</v>
      </c>
      <c r="C2367">
        <v>183769384</v>
      </c>
      <c r="D2367">
        <v>64389544</v>
      </c>
      <c r="E2367">
        <v>513391</v>
      </c>
      <c r="F2367">
        <v>-1094665</v>
      </c>
      <c r="G2367">
        <v>-1035812</v>
      </c>
      <c r="H2367" t="s">
        <v>27563</v>
      </c>
      <c r="I2367" t="s">
        <v>27564</v>
      </c>
      <c r="J2367" t="s">
        <v>16222</v>
      </c>
      <c r="K2367" t="s">
        <v>27565</v>
      </c>
      <c r="L2367" t="s">
        <v>27566</v>
      </c>
      <c r="M2367" t="s">
        <v>27567</v>
      </c>
      <c r="N2367" t="s">
        <v>27568</v>
      </c>
      <c r="O2367" t="s">
        <v>27569</v>
      </c>
      <c r="P2367" t="s">
        <v>10518</v>
      </c>
      <c r="Q2367" t="s">
        <v>8909</v>
      </c>
      <c r="R2367" t="s">
        <v>27417</v>
      </c>
      <c r="S2367" t="s">
        <v>8186</v>
      </c>
      <c r="T2367" t="s">
        <v>27570</v>
      </c>
      <c r="U2367" t="s">
        <v>16001</v>
      </c>
      <c r="V2367" t="s">
        <v>10</v>
      </c>
      <c r="W2367" t="s">
        <v>53</v>
      </c>
      <c r="X2367" t="s">
        <v>724</v>
      </c>
      <c r="Y2367" t="s">
        <v>509</v>
      </c>
      <c r="Z2367" t="s">
        <v>666</v>
      </c>
    </row>
    <row r="2368" spans="1:26" hidden="1" x14ac:dyDescent="0.35">
      <c r="A2368">
        <v>421343369</v>
      </c>
      <c r="B2368" s="19">
        <v>45322</v>
      </c>
      <c r="C2368">
        <v>1930087728</v>
      </c>
      <c r="D2368">
        <v>950463525</v>
      </c>
      <c r="E2368">
        <v>395050185</v>
      </c>
      <c r="F2368">
        <v>329412141</v>
      </c>
      <c r="G2368">
        <v>174942980</v>
      </c>
      <c r="H2368" t="s">
        <v>27571</v>
      </c>
      <c r="I2368" t="s">
        <v>27572</v>
      </c>
      <c r="J2368" t="s">
        <v>27573</v>
      </c>
      <c r="K2368" t="s">
        <v>27574</v>
      </c>
      <c r="L2368" t="s">
        <v>10725</v>
      </c>
      <c r="M2368" t="s">
        <v>27575</v>
      </c>
      <c r="N2368" t="s">
        <v>27576</v>
      </c>
      <c r="O2368" t="s">
        <v>17253</v>
      </c>
      <c r="P2368" t="s">
        <v>3805</v>
      </c>
      <c r="Q2368" t="s">
        <v>27577</v>
      </c>
      <c r="R2368" t="s">
        <v>27578</v>
      </c>
      <c r="S2368" t="s">
        <v>27579</v>
      </c>
      <c r="T2368" t="s">
        <v>49</v>
      </c>
      <c r="U2368" t="s">
        <v>27580</v>
      </c>
      <c r="V2368" t="s">
        <v>10</v>
      </c>
      <c r="W2368" t="s">
        <v>53</v>
      </c>
      <c r="X2368" t="s">
        <v>733</v>
      </c>
      <c r="Y2368" t="s">
        <v>509</v>
      </c>
      <c r="Z2368" t="s">
        <v>731</v>
      </c>
    </row>
    <row r="2369" spans="1:26" hidden="1" x14ac:dyDescent="0.35">
      <c r="A2369">
        <v>423700970</v>
      </c>
      <c r="B2369" s="19">
        <v>43830</v>
      </c>
      <c r="C2369">
        <v>28541688</v>
      </c>
      <c r="D2369">
        <v>13323205</v>
      </c>
      <c r="E2369">
        <v>-251642</v>
      </c>
      <c r="F2369">
        <v>316693</v>
      </c>
      <c r="G2369">
        <v>305183</v>
      </c>
      <c r="H2369" t="s">
        <v>27581</v>
      </c>
      <c r="I2369" t="s">
        <v>27582</v>
      </c>
      <c r="J2369" t="s">
        <v>27583</v>
      </c>
      <c r="K2369" t="s">
        <v>27584</v>
      </c>
      <c r="L2369" t="s">
        <v>10281</v>
      </c>
      <c r="M2369" t="s">
        <v>27585</v>
      </c>
      <c r="N2369" t="s">
        <v>27586</v>
      </c>
      <c r="O2369" t="s">
        <v>27587</v>
      </c>
      <c r="P2369" t="s">
        <v>27588</v>
      </c>
      <c r="Q2369" t="s">
        <v>27589</v>
      </c>
      <c r="R2369" t="s">
        <v>27590</v>
      </c>
      <c r="S2369" t="s">
        <v>25321</v>
      </c>
      <c r="T2369" t="s">
        <v>27591</v>
      </c>
      <c r="U2369" t="s">
        <v>27592</v>
      </c>
      <c r="V2369" t="s">
        <v>10</v>
      </c>
      <c r="W2369" t="s">
        <v>53</v>
      </c>
      <c r="X2369" t="s">
        <v>524</v>
      </c>
      <c r="Y2369" t="s">
        <v>509</v>
      </c>
      <c r="Z2369" t="s">
        <v>510</v>
      </c>
    </row>
    <row r="2370" spans="1:26" hidden="1" x14ac:dyDescent="0.35">
      <c r="A2370">
        <v>302755418</v>
      </c>
      <c r="B2370" s="19">
        <v>44926</v>
      </c>
      <c r="C2370">
        <v>116822068</v>
      </c>
      <c r="D2370">
        <v>4767371</v>
      </c>
      <c r="E2370">
        <v>8057414</v>
      </c>
      <c r="F2370">
        <v>5687646</v>
      </c>
      <c r="G2370">
        <v>5232658</v>
      </c>
      <c r="H2370" t="s">
        <v>27593</v>
      </c>
      <c r="I2370" t="s">
        <v>27594</v>
      </c>
      <c r="J2370" t="s">
        <v>27595</v>
      </c>
      <c r="K2370" t="s">
        <v>27596</v>
      </c>
      <c r="L2370" t="s">
        <v>27597</v>
      </c>
      <c r="M2370" t="s">
        <v>27598</v>
      </c>
      <c r="N2370" t="s">
        <v>2212</v>
      </c>
      <c r="O2370" t="s">
        <v>20350</v>
      </c>
      <c r="P2370" t="s">
        <v>13036</v>
      </c>
      <c r="Q2370" t="s">
        <v>11449</v>
      </c>
      <c r="R2370" t="s">
        <v>27599</v>
      </c>
      <c r="S2370" t="s">
        <v>27600</v>
      </c>
      <c r="T2370" t="s">
        <v>27601</v>
      </c>
      <c r="U2370" t="s">
        <v>15280</v>
      </c>
      <c r="V2370" t="s">
        <v>10</v>
      </c>
      <c r="W2370" t="s">
        <v>53</v>
      </c>
      <c r="X2370" t="s">
        <v>815</v>
      </c>
      <c r="Y2370" t="s">
        <v>771</v>
      </c>
      <c r="Z2370" t="s">
        <v>799</v>
      </c>
    </row>
    <row r="2371" spans="1:26" hidden="1" x14ac:dyDescent="0.35">
      <c r="A2371">
        <v>302867254</v>
      </c>
      <c r="B2371" s="19">
        <v>45657</v>
      </c>
      <c r="C2371">
        <v>85018775</v>
      </c>
      <c r="D2371">
        <v>9133661</v>
      </c>
      <c r="E2371">
        <v>-1908731</v>
      </c>
      <c r="F2371">
        <v>220652</v>
      </c>
      <c r="G2371">
        <v>278268</v>
      </c>
      <c r="H2371" t="s">
        <v>49</v>
      </c>
      <c r="I2371" t="s">
        <v>27602</v>
      </c>
      <c r="J2371" t="s">
        <v>8930</v>
      </c>
      <c r="K2371" t="s">
        <v>26369</v>
      </c>
      <c r="L2371" t="s">
        <v>27603</v>
      </c>
      <c r="M2371" t="s">
        <v>27604</v>
      </c>
      <c r="N2371" t="s">
        <v>27605</v>
      </c>
      <c r="O2371" t="s">
        <v>49</v>
      </c>
      <c r="P2371" t="s">
        <v>8319</v>
      </c>
      <c r="Q2371" t="s">
        <v>23143</v>
      </c>
      <c r="R2371" t="s">
        <v>27606</v>
      </c>
      <c r="S2371" t="s">
        <v>49</v>
      </c>
      <c r="T2371" t="s">
        <v>27607</v>
      </c>
      <c r="U2371" t="s">
        <v>27608</v>
      </c>
      <c r="V2371" t="s">
        <v>10</v>
      </c>
      <c r="W2371" t="s">
        <v>53</v>
      </c>
      <c r="X2371" t="s">
        <v>817</v>
      </c>
      <c r="Y2371" t="s">
        <v>771</v>
      </c>
      <c r="Z2371" t="s">
        <v>799</v>
      </c>
    </row>
    <row r="2372" spans="1:26" hidden="1" x14ac:dyDescent="0.35">
      <c r="A2372">
        <v>421343369</v>
      </c>
      <c r="B2372" s="19">
        <v>44592</v>
      </c>
      <c r="C2372">
        <v>1135557241</v>
      </c>
      <c r="D2372">
        <v>482336593</v>
      </c>
      <c r="E2372">
        <v>170459819</v>
      </c>
      <c r="F2372">
        <v>127199209</v>
      </c>
      <c r="G2372">
        <v>72366846</v>
      </c>
      <c r="H2372" t="s">
        <v>27609</v>
      </c>
      <c r="I2372" t="s">
        <v>27610</v>
      </c>
      <c r="J2372" t="s">
        <v>27611</v>
      </c>
      <c r="K2372" t="s">
        <v>23048</v>
      </c>
      <c r="L2372" t="s">
        <v>2112</v>
      </c>
      <c r="M2372" t="s">
        <v>12345</v>
      </c>
      <c r="N2372" t="s">
        <v>27612</v>
      </c>
      <c r="O2372" t="s">
        <v>7778</v>
      </c>
      <c r="P2372" t="s">
        <v>27613</v>
      </c>
      <c r="Q2372" t="s">
        <v>27614</v>
      </c>
      <c r="R2372" t="s">
        <v>27615</v>
      </c>
      <c r="S2372" t="s">
        <v>27616</v>
      </c>
      <c r="T2372" t="s">
        <v>27617</v>
      </c>
      <c r="U2372" t="s">
        <v>27618</v>
      </c>
      <c r="V2372" t="s">
        <v>10</v>
      </c>
      <c r="W2372" t="s">
        <v>53</v>
      </c>
      <c r="X2372" t="s">
        <v>733</v>
      </c>
      <c r="Y2372" t="s">
        <v>509</v>
      </c>
      <c r="Z2372" t="s">
        <v>731</v>
      </c>
    </row>
    <row r="2373" spans="1:26" hidden="1" x14ac:dyDescent="0.35">
      <c r="A2373">
        <v>302957089</v>
      </c>
      <c r="B2373" s="19">
        <v>45291</v>
      </c>
      <c r="C2373">
        <v>41605292</v>
      </c>
      <c r="D2373">
        <v>11205264</v>
      </c>
      <c r="E2373">
        <v>3411454</v>
      </c>
      <c r="F2373">
        <v>1833082</v>
      </c>
      <c r="G2373">
        <v>1643709</v>
      </c>
      <c r="H2373" t="s">
        <v>27619</v>
      </c>
      <c r="I2373" t="s">
        <v>27620</v>
      </c>
      <c r="J2373" t="s">
        <v>27621</v>
      </c>
      <c r="K2373" t="s">
        <v>27622</v>
      </c>
      <c r="L2373" t="s">
        <v>27623</v>
      </c>
      <c r="M2373" t="s">
        <v>3190</v>
      </c>
      <c r="N2373" t="s">
        <v>27624</v>
      </c>
      <c r="O2373" t="s">
        <v>27625</v>
      </c>
      <c r="P2373" t="s">
        <v>13406</v>
      </c>
      <c r="Q2373" t="s">
        <v>27626</v>
      </c>
      <c r="R2373" t="s">
        <v>27627</v>
      </c>
      <c r="S2373" t="s">
        <v>27628</v>
      </c>
      <c r="T2373" t="s">
        <v>9423</v>
      </c>
      <c r="U2373" t="s">
        <v>27629</v>
      </c>
      <c r="V2373" t="s">
        <v>10</v>
      </c>
      <c r="W2373" t="s">
        <v>53</v>
      </c>
      <c r="X2373" t="s">
        <v>1268</v>
      </c>
      <c r="Y2373" t="s">
        <v>1125</v>
      </c>
      <c r="Z2373" t="s">
        <v>1174</v>
      </c>
    </row>
    <row r="2374" spans="1:26" hidden="1" x14ac:dyDescent="0.35">
      <c r="A2374">
        <v>381835529</v>
      </c>
      <c r="B2374" s="19">
        <v>44926</v>
      </c>
      <c r="C2374">
        <v>110321064</v>
      </c>
      <c r="D2374">
        <v>57155432</v>
      </c>
      <c r="E2374">
        <v>21356255</v>
      </c>
      <c r="F2374">
        <v>21835024</v>
      </c>
      <c r="G2374">
        <v>17956478</v>
      </c>
      <c r="H2374" t="s">
        <v>27630</v>
      </c>
      <c r="I2374" t="s">
        <v>27631</v>
      </c>
      <c r="J2374" t="s">
        <v>27632</v>
      </c>
      <c r="K2374" t="s">
        <v>27633</v>
      </c>
      <c r="L2374" t="s">
        <v>27634</v>
      </c>
      <c r="M2374" t="s">
        <v>27635</v>
      </c>
      <c r="N2374" t="s">
        <v>27636</v>
      </c>
      <c r="O2374" t="s">
        <v>27637</v>
      </c>
      <c r="P2374" t="s">
        <v>27638</v>
      </c>
      <c r="Q2374" t="s">
        <v>27639</v>
      </c>
      <c r="R2374" t="s">
        <v>27640</v>
      </c>
      <c r="S2374" t="s">
        <v>27641</v>
      </c>
      <c r="T2374" t="s">
        <v>27642</v>
      </c>
      <c r="U2374" t="s">
        <v>27643</v>
      </c>
      <c r="V2374" t="s">
        <v>10</v>
      </c>
      <c r="W2374" t="s">
        <v>53</v>
      </c>
      <c r="X2374" t="s">
        <v>821</v>
      </c>
      <c r="Y2374" t="s">
        <v>771</v>
      </c>
      <c r="Z2374" t="s">
        <v>799</v>
      </c>
    </row>
    <row r="2375" spans="1:26" hidden="1" x14ac:dyDescent="0.35">
      <c r="A2375">
        <v>382204519</v>
      </c>
      <c r="B2375" s="19">
        <v>44561</v>
      </c>
      <c r="C2375">
        <v>235530096</v>
      </c>
      <c r="D2375">
        <v>65571197</v>
      </c>
      <c r="E2375">
        <v>5800251</v>
      </c>
      <c r="F2375">
        <v>2206639</v>
      </c>
      <c r="G2375">
        <v>780559</v>
      </c>
      <c r="H2375" t="s">
        <v>27644</v>
      </c>
      <c r="I2375" t="s">
        <v>27645</v>
      </c>
      <c r="J2375" t="s">
        <v>27646</v>
      </c>
      <c r="K2375" t="s">
        <v>27647</v>
      </c>
      <c r="L2375" t="s">
        <v>27648</v>
      </c>
      <c r="M2375" t="s">
        <v>21252</v>
      </c>
      <c r="N2375" t="s">
        <v>2975</v>
      </c>
      <c r="O2375" t="s">
        <v>27626</v>
      </c>
      <c r="P2375" t="s">
        <v>3971</v>
      </c>
      <c r="Q2375" t="s">
        <v>13408</v>
      </c>
      <c r="R2375" t="s">
        <v>27649</v>
      </c>
      <c r="S2375" t="s">
        <v>16288</v>
      </c>
      <c r="T2375" t="s">
        <v>27650</v>
      </c>
      <c r="U2375" t="s">
        <v>6528</v>
      </c>
      <c r="V2375" t="s">
        <v>10</v>
      </c>
      <c r="W2375" t="s">
        <v>53</v>
      </c>
      <c r="X2375" t="s">
        <v>1580</v>
      </c>
      <c r="Y2375" t="s">
        <v>1484</v>
      </c>
      <c r="Z2375" t="s">
        <v>1566</v>
      </c>
    </row>
    <row r="2376" spans="1:26" hidden="1" x14ac:dyDescent="0.35">
      <c r="A2376">
        <v>422965160</v>
      </c>
      <c r="B2376" s="19">
        <v>44561</v>
      </c>
      <c r="C2376">
        <v>65861978</v>
      </c>
      <c r="D2376">
        <v>26669059</v>
      </c>
      <c r="E2376">
        <v>4719383</v>
      </c>
      <c r="F2376">
        <v>4306854</v>
      </c>
      <c r="G2376">
        <v>3649182</v>
      </c>
      <c r="H2376" t="s">
        <v>27651</v>
      </c>
      <c r="I2376" t="s">
        <v>27652</v>
      </c>
      <c r="J2376" t="s">
        <v>17016</v>
      </c>
      <c r="K2376" t="s">
        <v>21786</v>
      </c>
      <c r="L2376" t="s">
        <v>27653</v>
      </c>
      <c r="M2376" t="s">
        <v>27654</v>
      </c>
      <c r="N2376" t="s">
        <v>27655</v>
      </c>
      <c r="O2376" t="s">
        <v>27656</v>
      </c>
      <c r="P2376" t="s">
        <v>27657</v>
      </c>
      <c r="Q2376" t="s">
        <v>27658</v>
      </c>
      <c r="R2376" t="s">
        <v>27659</v>
      </c>
      <c r="S2376" t="s">
        <v>27660</v>
      </c>
      <c r="T2376" t="s">
        <v>27661</v>
      </c>
      <c r="U2376" t="s">
        <v>21281</v>
      </c>
      <c r="V2376" t="s">
        <v>10</v>
      </c>
      <c r="W2376" t="s">
        <v>53</v>
      </c>
      <c r="X2376" t="s">
        <v>968</v>
      </c>
      <c r="Y2376" t="s">
        <v>771</v>
      </c>
      <c r="Z2376" t="s">
        <v>960</v>
      </c>
    </row>
    <row r="2377" spans="1:26" hidden="1" x14ac:dyDescent="0.35">
      <c r="A2377">
        <v>379313083</v>
      </c>
      <c r="B2377" s="19">
        <v>43889</v>
      </c>
      <c r="C2377">
        <v>171849309</v>
      </c>
      <c r="D2377">
        <v>57526189</v>
      </c>
      <c r="E2377">
        <v>14188508</v>
      </c>
      <c r="F2377">
        <v>12267298</v>
      </c>
      <c r="G2377">
        <v>8865272</v>
      </c>
      <c r="H2377" t="s">
        <v>27662</v>
      </c>
      <c r="I2377" t="s">
        <v>27663</v>
      </c>
      <c r="J2377" t="s">
        <v>7316</v>
      </c>
      <c r="K2377" t="s">
        <v>27664</v>
      </c>
      <c r="L2377" t="s">
        <v>15382</v>
      </c>
      <c r="M2377" t="s">
        <v>6382</v>
      </c>
      <c r="N2377" t="s">
        <v>27635</v>
      </c>
      <c r="O2377" t="s">
        <v>21602</v>
      </c>
      <c r="P2377" t="s">
        <v>21289</v>
      </c>
      <c r="Q2377" t="s">
        <v>27665</v>
      </c>
      <c r="R2377" t="s">
        <v>12793</v>
      </c>
      <c r="S2377" t="s">
        <v>27666</v>
      </c>
      <c r="T2377" t="s">
        <v>27423</v>
      </c>
      <c r="U2377" t="s">
        <v>14095</v>
      </c>
      <c r="V2377" t="s">
        <v>10</v>
      </c>
      <c r="W2377" t="s">
        <v>53</v>
      </c>
      <c r="X2377" t="s">
        <v>1763</v>
      </c>
      <c r="Y2377" t="s">
        <v>1484</v>
      </c>
      <c r="Z2377" t="s">
        <v>1677</v>
      </c>
    </row>
    <row r="2378" spans="1:26" hidden="1" x14ac:dyDescent="0.35">
      <c r="A2378">
        <v>812333326</v>
      </c>
      <c r="B2378" s="19">
        <v>44012</v>
      </c>
      <c r="C2378">
        <v>76804371</v>
      </c>
      <c r="D2378">
        <v>40201838</v>
      </c>
      <c r="E2378">
        <v>-1767948</v>
      </c>
      <c r="F2378">
        <v>-3575412</v>
      </c>
      <c r="G2378">
        <v>-10884166</v>
      </c>
      <c r="H2378" t="s">
        <v>27667</v>
      </c>
      <c r="I2378" t="s">
        <v>27668</v>
      </c>
      <c r="J2378" t="s">
        <v>18452</v>
      </c>
      <c r="K2378" t="s">
        <v>27669</v>
      </c>
      <c r="L2378" t="s">
        <v>27670</v>
      </c>
      <c r="M2378" t="s">
        <v>27671</v>
      </c>
      <c r="N2378" t="s">
        <v>27672</v>
      </c>
      <c r="O2378" t="s">
        <v>27673</v>
      </c>
      <c r="P2378" t="s">
        <v>27674</v>
      </c>
      <c r="Q2378" t="s">
        <v>27675</v>
      </c>
      <c r="R2378" t="s">
        <v>27601</v>
      </c>
      <c r="S2378" t="s">
        <v>27676</v>
      </c>
      <c r="T2378" t="s">
        <v>21975</v>
      </c>
      <c r="U2378" t="s">
        <v>27677</v>
      </c>
      <c r="V2378" t="s">
        <v>10</v>
      </c>
      <c r="W2378" t="s">
        <v>53</v>
      </c>
      <c r="X2378" t="s">
        <v>1454</v>
      </c>
      <c r="Y2378" t="s">
        <v>1389</v>
      </c>
      <c r="Z2378" t="s">
        <v>1446</v>
      </c>
    </row>
    <row r="2379" spans="1:26" hidden="1" x14ac:dyDescent="0.35">
      <c r="A2379">
        <v>509277828</v>
      </c>
      <c r="B2379" s="19">
        <v>43830</v>
      </c>
      <c r="C2379">
        <v>32038932</v>
      </c>
      <c r="D2379">
        <v>19837330</v>
      </c>
      <c r="E2379">
        <v>8524228</v>
      </c>
      <c r="F2379">
        <v>6236703</v>
      </c>
      <c r="G2379">
        <v>4044408</v>
      </c>
      <c r="H2379" t="s">
        <v>49</v>
      </c>
      <c r="I2379" t="s">
        <v>27678</v>
      </c>
      <c r="J2379" t="s">
        <v>23767</v>
      </c>
      <c r="K2379" t="s">
        <v>27679</v>
      </c>
      <c r="L2379" t="s">
        <v>12046</v>
      </c>
      <c r="M2379" t="s">
        <v>13537</v>
      </c>
      <c r="N2379" t="s">
        <v>27680</v>
      </c>
      <c r="O2379" t="s">
        <v>49</v>
      </c>
      <c r="P2379" t="s">
        <v>27456</v>
      </c>
      <c r="Q2379" t="s">
        <v>26810</v>
      </c>
      <c r="R2379" t="s">
        <v>27681</v>
      </c>
      <c r="S2379" t="s">
        <v>27682</v>
      </c>
      <c r="T2379" t="s">
        <v>27683</v>
      </c>
      <c r="U2379" t="s">
        <v>20296</v>
      </c>
      <c r="V2379" t="s">
        <v>10</v>
      </c>
      <c r="W2379" t="s">
        <v>53</v>
      </c>
      <c r="X2379" t="s">
        <v>1110</v>
      </c>
      <c r="Y2379" t="s">
        <v>1001</v>
      </c>
      <c r="Z2379" t="s">
        <v>1052</v>
      </c>
    </row>
    <row r="2380" spans="1:26" hidden="1" x14ac:dyDescent="0.35">
      <c r="A2380">
        <v>380619759</v>
      </c>
      <c r="B2380" s="19">
        <v>42735</v>
      </c>
      <c r="C2380">
        <v>65179866</v>
      </c>
      <c r="D2380">
        <v>19915303</v>
      </c>
      <c r="E2380">
        <v>513079</v>
      </c>
      <c r="F2380">
        <v>-457311</v>
      </c>
      <c r="G2380">
        <v>-709920</v>
      </c>
      <c r="H2380" t="s">
        <v>27684</v>
      </c>
      <c r="I2380" t="s">
        <v>27685</v>
      </c>
      <c r="J2380" t="s">
        <v>27686</v>
      </c>
      <c r="K2380" t="s">
        <v>27687</v>
      </c>
      <c r="L2380" t="s">
        <v>25701</v>
      </c>
      <c r="M2380" t="s">
        <v>27688</v>
      </c>
      <c r="N2380" t="s">
        <v>14952</v>
      </c>
      <c r="O2380" t="s">
        <v>5430</v>
      </c>
      <c r="P2380" t="s">
        <v>2268</v>
      </c>
      <c r="Q2380" t="s">
        <v>27689</v>
      </c>
      <c r="R2380" t="s">
        <v>27690</v>
      </c>
      <c r="S2380" t="s">
        <v>22469</v>
      </c>
      <c r="T2380" t="s">
        <v>27691</v>
      </c>
      <c r="U2380" t="s">
        <v>27692</v>
      </c>
      <c r="V2380" t="s">
        <v>10</v>
      </c>
      <c r="W2380" t="s">
        <v>53</v>
      </c>
      <c r="X2380" t="s">
        <v>1844</v>
      </c>
      <c r="Y2380" t="s">
        <v>1803</v>
      </c>
      <c r="Z2380" t="s">
        <v>1838</v>
      </c>
    </row>
    <row r="2381" spans="1:26" hidden="1" x14ac:dyDescent="0.35">
      <c r="A2381">
        <v>381354000</v>
      </c>
      <c r="B2381" s="19">
        <v>42429</v>
      </c>
      <c r="C2381">
        <v>44834189</v>
      </c>
      <c r="D2381">
        <v>16719372</v>
      </c>
      <c r="E2381">
        <v>261764</v>
      </c>
      <c r="F2381">
        <v>826587</v>
      </c>
      <c r="G2381">
        <v>272941</v>
      </c>
      <c r="H2381" t="s">
        <v>27693</v>
      </c>
      <c r="I2381" t="s">
        <v>27694</v>
      </c>
      <c r="J2381" t="s">
        <v>27695</v>
      </c>
      <c r="K2381" t="s">
        <v>27696</v>
      </c>
      <c r="L2381" t="s">
        <v>27697</v>
      </c>
      <c r="M2381" t="s">
        <v>27698</v>
      </c>
      <c r="N2381" t="s">
        <v>5819</v>
      </c>
      <c r="O2381" t="s">
        <v>27699</v>
      </c>
      <c r="P2381" t="s">
        <v>27700</v>
      </c>
      <c r="Q2381" t="s">
        <v>22023</v>
      </c>
      <c r="R2381" t="s">
        <v>27701</v>
      </c>
      <c r="S2381" t="s">
        <v>20570</v>
      </c>
      <c r="T2381" t="s">
        <v>27702</v>
      </c>
      <c r="U2381" t="s">
        <v>27703</v>
      </c>
      <c r="V2381" t="s">
        <v>10</v>
      </c>
      <c r="W2381" t="s">
        <v>53</v>
      </c>
      <c r="X2381" t="s">
        <v>1717</v>
      </c>
      <c r="Y2381" t="s">
        <v>1484</v>
      </c>
      <c r="Z2381" t="s">
        <v>1677</v>
      </c>
    </row>
    <row r="2382" spans="1:26" hidden="1" x14ac:dyDescent="0.35">
      <c r="A2382">
        <v>381523901</v>
      </c>
      <c r="B2382" s="19">
        <v>42735</v>
      </c>
      <c r="C2382">
        <v>35684419</v>
      </c>
      <c r="D2382">
        <v>26041868</v>
      </c>
      <c r="E2382">
        <v>6683595</v>
      </c>
      <c r="F2382">
        <v>4792818</v>
      </c>
      <c r="G2382">
        <v>3278635</v>
      </c>
      <c r="H2382" t="s">
        <v>26346</v>
      </c>
      <c r="I2382" t="s">
        <v>27704</v>
      </c>
      <c r="J2382" t="s">
        <v>27705</v>
      </c>
      <c r="K2382" t="s">
        <v>10940</v>
      </c>
      <c r="L2382" t="s">
        <v>27706</v>
      </c>
      <c r="M2382" t="s">
        <v>27707</v>
      </c>
      <c r="N2382" t="s">
        <v>27708</v>
      </c>
      <c r="O2382" t="s">
        <v>11450</v>
      </c>
      <c r="P2382" t="s">
        <v>27709</v>
      </c>
      <c r="Q2382" t="s">
        <v>27710</v>
      </c>
      <c r="R2382" t="s">
        <v>27711</v>
      </c>
      <c r="S2382" t="s">
        <v>27712</v>
      </c>
      <c r="T2382" t="s">
        <v>27713</v>
      </c>
      <c r="U2382" t="s">
        <v>27714</v>
      </c>
      <c r="V2382" t="s">
        <v>10</v>
      </c>
      <c r="W2382" t="s">
        <v>53</v>
      </c>
      <c r="X2382" t="s">
        <v>571</v>
      </c>
      <c r="Y2382" t="s">
        <v>509</v>
      </c>
      <c r="Z2382" t="s">
        <v>529</v>
      </c>
    </row>
    <row r="2383" spans="1:26" hidden="1" x14ac:dyDescent="0.35">
      <c r="A2383">
        <v>381523901</v>
      </c>
      <c r="B2383" s="19">
        <v>45657</v>
      </c>
      <c r="C2383">
        <v>46863253</v>
      </c>
      <c r="D2383">
        <v>32564205</v>
      </c>
      <c r="E2383">
        <v>7554396</v>
      </c>
      <c r="F2383">
        <v>5114611</v>
      </c>
      <c r="G2383">
        <v>3765777</v>
      </c>
      <c r="H2383" t="s">
        <v>26716</v>
      </c>
      <c r="I2383" t="s">
        <v>27715</v>
      </c>
      <c r="J2383" t="s">
        <v>27716</v>
      </c>
      <c r="K2383" t="s">
        <v>27717</v>
      </c>
      <c r="L2383" t="s">
        <v>27718</v>
      </c>
      <c r="M2383" t="s">
        <v>18447</v>
      </c>
      <c r="N2383" t="s">
        <v>6835</v>
      </c>
      <c r="O2383" t="s">
        <v>8958</v>
      </c>
      <c r="P2383" t="s">
        <v>27719</v>
      </c>
      <c r="Q2383" t="s">
        <v>6594</v>
      </c>
      <c r="R2383" t="s">
        <v>27720</v>
      </c>
      <c r="S2383" t="s">
        <v>27721</v>
      </c>
      <c r="T2383" t="s">
        <v>27722</v>
      </c>
      <c r="U2383" t="s">
        <v>27723</v>
      </c>
      <c r="V2383" t="s">
        <v>10</v>
      </c>
      <c r="W2383" t="s">
        <v>53</v>
      </c>
      <c r="X2383" t="s">
        <v>571</v>
      </c>
      <c r="Y2383" t="s">
        <v>509</v>
      </c>
      <c r="Z2383" t="s">
        <v>529</v>
      </c>
    </row>
    <row r="2384" spans="1:26" hidden="1" x14ac:dyDescent="0.35">
      <c r="A2384">
        <v>808931422</v>
      </c>
      <c r="B2384" s="19">
        <v>43830</v>
      </c>
      <c r="C2384">
        <v>23846818</v>
      </c>
      <c r="D2384">
        <v>3265844</v>
      </c>
      <c r="E2384">
        <v>-2385369</v>
      </c>
      <c r="F2384">
        <v>-2738075</v>
      </c>
      <c r="G2384">
        <v>29987</v>
      </c>
      <c r="H2384" t="s">
        <v>27724</v>
      </c>
      <c r="I2384" t="s">
        <v>27725</v>
      </c>
      <c r="J2384" t="s">
        <v>27726</v>
      </c>
      <c r="K2384" t="s">
        <v>27727</v>
      </c>
      <c r="L2384" t="s">
        <v>27728</v>
      </c>
      <c r="M2384" t="s">
        <v>27729</v>
      </c>
      <c r="N2384" t="s">
        <v>4036</v>
      </c>
      <c r="O2384" t="s">
        <v>6936</v>
      </c>
      <c r="P2384" t="s">
        <v>27730</v>
      </c>
      <c r="Q2384" t="s">
        <v>27731</v>
      </c>
      <c r="R2384" t="s">
        <v>27732</v>
      </c>
      <c r="S2384" t="s">
        <v>27733</v>
      </c>
      <c r="T2384" t="s">
        <v>27734</v>
      </c>
      <c r="U2384" t="s">
        <v>27735</v>
      </c>
      <c r="V2384" t="s">
        <v>10</v>
      </c>
      <c r="W2384" t="s">
        <v>53</v>
      </c>
      <c r="X2384" t="s">
        <v>1374</v>
      </c>
      <c r="Y2384" t="s">
        <v>1125</v>
      </c>
      <c r="Z2384" t="s">
        <v>1326</v>
      </c>
    </row>
    <row r="2385" spans="1:26" hidden="1" x14ac:dyDescent="0.35">
      <c r="A2385">
        <v>808931422</v>
      </c>
      <c r="B2385" s="19">
        <v>44926</v>
      </c>
      <c r="C2385">
        <v>30631404</v>
      </c>
      <c r="D2385">
        <v>5943824</v>
      </c>
      <c r="E2385">
        <v>-2542739</v>
      </c>
      <c r="F2385">
        <v>-2686402</v>
      </c>
      <c r="G2385">
        <v>50772</v>
      </c>
      <c r="H2385" t="s">
        <v>27736</v>
      </c>
      <c r="I2385" t="s">
        <v>27737</v>
      </c>
      <c r="J2385" t="s">
        <v>27738</v>
      </c>
      <c r="K2385" t="s">
        <v>13251</v>
      </c>
      <c r="L2385" t="s">
        <v>27739</v>
      </c>
      <c r="M2385" t="s">
        <v>27740</v>
      </c>
      <c r="N2385" t="s">
        <v>24523</v>
      </c>
      <c r="O2385" t="s">
        <v>8772</v>
      </c>
      <c r="P2385" t="s">
        <v>27741</v>
      </c>
      <c r="Q2385" t="s">
        <v>27742</v>
      </c>
      <c r="R2385" t="s">
        <v>27743</v>
      </c>
      <c r="S2385" t="s">
        <v>7587</v>
      </c>
      <c r="T2385" t="s">
        <v>27744</v>
      </c>
      <c r="U2385" t="s">
        <v>27745</v>
      </c>
      <c r="V2385" t="s">
        <v>10</v>
      </c>
      <c r="W2385" t="s">
        <v>53</v>
      </c>
      <c r="X2385" t="s">
        <v>1374</v>
      </c>
      <c r="Y2385" t="s">
        <v>1125</v>
      </c>
      <c r="Z2385" t="s">
        <v>1326</v>
      </c>
    </row>
    <row r="2386" spans="1:26" hidden="1" x14ac:dyDescent="0.35">
      <c r="A2386">
        <v>501570675</v>
      </c>
      <c r="B2386" s="19">
        <v>45657</v>
      </c>
      <c r="C2386">
        <v>108548029</v>
      </c>
      <c r="D2386">
        <v>25754193</v>
      </c>
      <c r="E2386">
        <v>7098754</v>
      </c>
      <c r="F2386">
        <v>4481479</v>
      </c>
      <c r="G2386">
        <v>-851086</v>
      </c>
      <c r="H2386" t="s">
        <v>27746</v>
      </c>
      <c r="I2386" t="s">
        <v>27747</v>
      </c>
      <c r="J2386" t="s">
        <v>27748</v>
      </c>
      <c r="K2386" t="s">
        <v>27749</v>
      </c>
      <c r="L2386" t="s">
        <v>26812</v>
      </c>
      <c r="M2386" t="s">
        <v>27750</v>
      </c>
      <c r="N2386" t="s">
        <v>1994</v>
      </c>
      <c r="O2386" t="s">
        <v>4539</v>
      </c>
      <c r="P2386" t="s">
        <v>27751</v>
      </c>
      <c r="Q2386" t="s">
        <v>27752</v>
      </c>
      <c r="R2386" t="s">
        <v>27753</v>
      </c>
      <c r="S2386" t="s">
        <v>27754</v>
      </c>
      <c r="T2386" t="s">
        <v>27755</v>
      </c>
      <c r="U2386" t="s">
        <v>27756</v>
      </c>
      <c r="V2386" t="s">
        <v>10</v>
      </c>
      <c r="W2386" t="s">
        <v>53</v>
      </c>
      <c r="X2386" t="s">
        <v>966</v>
      </c>
      <c r="Y2386" t="s">
        <v>771</v>
      </c>
      <c r="Z2386" t="s">
        <v>960</v>
      </c>
    </row>
    <row r="2387" spans="1:26" hidden="1" x14ac:dyDescent="0.35">
      <c r="A2387">
        <v>381165117</v>
      </c>
      <c r="B2387" s="19">
        <v>43830</v>
      </c>
      <c r="C2387">
        <v>33922205</v>
      </c>
      <c r="D2387">
        <v>12338249</v>
      </c>
      <c r="E2387">
        <v>3410961</v>
      </c>
      <c r="F2387">
        <v>2309261</v>
      </c>
      <c r="G2387">
        <v>1647294</v>
      </c>
      <c r="H2387" t="s">
        <v>27757</v>
      </c>
      <c r="I2387" t="s">
        <v>27758</v>
      </c>
      <c r="J2387" t="s">
        <v>27759</v>
      </c>
      <c r="K2387" t="s">
        <v>27760</v>
      </c>
      <c r="L2387" t="s">
        <v>27761</v>
      </c>
      <c r="M2387" t="s">
        <v>24427</v>
      </c>
      <c r="N2387" t="s">
        <v>27762</v>
      </c>
      <c r="O2387" t="s">
        <v>27763</v>
      </c>
      <c r="P2387" t="s">
        <v>27764</v>
      </c>
      <c r="Q2387" t="s">
        <v>4753</v>
      </c>
      <c r="R2387" t="s">
        <v>27765</v>
      </c>
      <c r="S2387" t="s">
        <v>10631</v>
      </c>
      <c r="T2387" t="s">
        <v>27766</v>
      </c>
      <c r="U2387" t="s">
        <v>27767</v>
      </c>
      <c r="V2387" t="s">
        <v>10</v>
      </c>
      <c r="W2387" t="s">
        <v>53</v>
      </c>
      <c r="X2387" t="s">
        <v>1022</v>
      </c>
      <c r="Y2387" t="s">
        <v>1001</v>
      </c>
      <c r="Z2387" t="s">
        <v>1008</v>
      </c>
    </row>
    <row r="2388" spans="1:26" hidden="1" x14ac:dyDescent="0.35">
      <c r="A2388">
        <v>381165117</v>
      </c>
      <c r="B2388" s="19">
        <v>44196</v>
      </c>
      <c r="C2388">
        <v>35347458</v>
      </c>
      <c r="D2388">
        <v>13501575</v>
      </c>
      <c r="E2388">
        <v>4260481</v>
      </c>
      <c r="F2388">
        <v>3107202</v>
      </c>
      <c r="G2388">
        <v>2112889</v>
      </c>
      <c r="H2388" t="s">
        <v>27768</v>
      </c>
      <c r="I2388" t="s">
        <v>27769</v>
      </c>
      <c r="J2388" t="s">
        <v>27770</v>
      </c>
      <c r="K2388" t="s">
        <v>27771</v>
      </c>
      <c r="L2388" t="s">
        <v>27772</v>
      </c>
      <c r="M2388" t="s">
        <v>27773</v>
      </c>
      <c r="N2388" t="s">
        <v>14901</v>
      </c>
      <c r="O2388" t="s">
        <v>27774</v>
      </c>
      <c r="P2388" t="s">
        <v>21490</v>
      </c>
      <c r="Q2388" t="s">
        <v>21040</v>
      </c>
      <c r="R2388" t="s">
        <v>27775</v>
      </c>
      <c r="S2388" t="s">
        <v>27776</v>
      </c>
      <c r="T2388" t="s">
        <v>27777</v>
      </c>
      <c r="U2388" t="s">
        <v>27778</v>
      </c>
      <c r="V2388" t="s">
        <v>10</v>
      </c>
      <c r="W2388" t="s">
        <v>53</v>
      </c>
      <c r="X2388" t="s">
        <v>1022</v>
      </c>
      <c r="Y2388" t="s">
        <v>1001</v>
      </c>
      <c r="Z2388" t="s">
        <v>1008</v>
      </c>
    </row>
    <row r="2389" spans="1:26" hidden="1" x14ac:dyDescent="0.35">
      <c r="A2389">
        <v>420990491</v>
      </c>
      <c r="B2389" s="19">
        <v>43100</v>
      </c>
      <c r="C2389">
        <v>46566984</v>
      </c>
      <c r="D2389">
        <v>22066470</v>
      </c>
      <c r="E2389">
        <v>-1649019</v>
      </c>
      <c r="F2389">
        <v>-2342959</v>
      </c>
      <c r="G2389">
        <v>22542</v>
      </c>
      <c r="H2389" t="s">
        <v>27779</v>
      </c>
      <c r="I2389" t="s">
        <v>27780</v>
      </c>
      <c r="J2389" t="s">
        <v>27781</v>
      </c>
      <c r="K2389" t="s">
        <v>27782</v>
      </c>
      <c r="L2389" t="s">
        <v>24096</v>
      </c>
      <c r="M2389" t="s">
        <v>27783</v>
      </c>
      <c r="N2389" t="s">
        <v>27784</v>
      </c>
      <c r="O2389" t="s">
        <v>27785</v>
      </c>
      <c r="P2389" t="s">
        <v>27786</v>
      </c>
      <c r="Q2389" t="s">
        <v>27787</v>
      </c>
      <c r="R2389" t="s">
        <v>27788</v>
      </c>
      <c r="S2389" t="s">
        <v>27789</v>
      </c>
      <c r="T2389" t="s">
        <v>27790</v>
      </c>
      <c r="U2389" t="s">
        <v>27791</v>
      </c>
      <c r="V2389" t="s">
        <v>10</v>
      </c>
      <c r="W2389" t="s">
        <v>53</v>
      </c>
      <c r="X2389" t="s">
        <v>563</v>
      </c>
      <c r="Y2389" t="s">
        <v>509</v>
      </c>
      <c r="Z2389" t="s">
        <v>529</v>
      </c>
    </row>
    <row r="2390" spans="1:26" hidden="1" x14ac:dyDescent="0.35">
      <c r="A2390">
        <v>584500185</v>
      </c>
      <c r="B2390" s="19">
        <v>43830</v>
      </c>
      <c r="C2390">
        <v>31202409</v>
      </c>
      <c r="D2390">
        <v>5751026</v>
      </c>
      <c r="E2390">
        <v>299226</v>
      </c>
      <c r="F2390">
        <v>79606</v>
      </c>
      <c r="G2390">
        <v>-166980</v>
      </c>
      <c r="H2390" t="s">
        <v>27792</v>
      </c>
      <c r="I2390" t="s">
        <v>27793</v>
      </c>
      <c r="J2390" t="s">
        <v>27794</v>
      </c>
      <c r="K2390" t="s">
        <v>27795</v>
      </c>
      <c r="L2390" t="s">
        <v>27796</v>
      </c>
      <c r="M2390" t="s">
        <v>23041</v>
      </c>
      <c r="N2390" t="s">
        <v>9906</v>
      </c>
      <c r="O2390" t="s">
        <v>27797</v>
      </c>
      <c r="P2390" t="s">
        <v>1885</v>
      </c>
      <c r="Q2390" t="s">
        <v>27798</v>
      </c>
      <c r="R2390" t="s">
        <v>27799</v>
      </c>
      <c r="S2390" t="s">
        <v>27800</v>
      </c>
      <c r="T2390" t="s">
        <v>7087</v>
      </c>
      <c r="U2390" t="s">
        <v>27801</v>
      </c>
      <c r="V2390" t="s">
        <v>10</v>
      </c>
      <c r="W2390" t="s">
        <v>53</v>
      </c>
      <c r="X2390" t="s">
        <v>1654</v>
      </c>
      <c r="Y2390" t="s">
        <v>1484</v>
      </c>
      <c r="Z2390" t="s">
        <v>1566</v>
      </c>
    </row>
    <row r="2391" spans="1:26" hidden="1" x14ac:dyDescent="0.35">
      <c r="A2391">
        <v>592041925</v>
      </c>
      <c r="B2391" s="19">
        <v>42735</v>
      </c>
      <c r="C2391">
        <v>21114778</v>
      </c>
      <c r="D2391">
        <v>5041550</v>
      </c>
      <c r="E2391">
        <v>1028961</v>
      </c>
      <c r="F2391">
        <v>1013942</v>
      </c>
      <c r="G2391">
        <v>646605</v>
      </c>
      <c r="H2391" t="s">
        <v>49</v>
      </c>
      <c r="I2391" t="s">
        <v>27802</v>
      </c>
      <c r="J2391" t="s">
        <v>8872</v>
      </c>
      <c r="K2391" t="s">
        <v>27803</v>
      </c>
      <c r="L2391" t="s">
        <v>24748</v>
      </c>
      <c r="M2391" t="s">
        <v>12173</v>
      </c>
      <c r="N2391" t="s">
        <v>27804</v>
      </c>
      <c r="O2391" t="s">
        <v>49</v>
      </c>
      <c r="P2391" t="s">
        <v>8550</v>
      </c>
      <c r="Q2391" t="s">
        <v>27805</v>
      </c>
      <c r="R2391" t="s">
        <v>27806</v>
      </c>
      <c r="S2391" t="s">
        <v>3866</v>
      </c>
      <c r="T2391" t="s">
        <v>27807</v>
      </c>
      <c r="U2391" t="s">
        <v>27808</v>
      </c>
      <c r="V2391" t="s">
        <v>10</v>
      </c>
      <c r="W2391" t="s">
        <v>53</v>
      </c>
      <c r="X2391" t="s">
        <v>1652</v>
      </c>
      <c r="Y2391" t="s">
        <v>1484</v>
      </c>
      <c r="Z2391" t="s">
        <v>1566</v>
      </c>
    </row>
    <row r="2392" spans="1:26" hidden="1" x14ac:dyDescent="0.35">
      <c r="A2392">
        <v>502750565</v>
      </c>
      <c r="B2392" s="19">
        <v>43738</v>
      </c>
      <c r="C2392">
        <v>28842226</v>
      </c>
      <c r="D2392">
        <v>5250569</v>
      </c>
      <c r="E2392">
        <v>-6392</v>
      </c>
      <c r="F2392">
        <v>-420361</v>
      </c>
      <c r="G2392">
        <v>59559</v>
      </c>
      <c r="H2392" t="s">
        <v>27809</v>
      </c>
      <c r="I2392" t="s">
        <v>27810</v>
      </c>
      <c r="J2392" t="s">
        <v>27811</v>
      </c>
      <c r="K2392" t="s">
        <v>27812</v>
      </c>
      <c r="L2392" t="s">
        <v>14281</v>
      </c>
      <c r="M2392" t="s">
        <v>27813</v>
      </c>
      <c r="N2392" t="s">
        <v>2927</v>
      </c>
      <c r="O2392" t="s">
        <v>27814</v>
      </c>
      <c r="P2392" t="s">
        <v>14697</v>
      </c>
      <c r="Q2392" t="s">
        <v>27815</v>
      </c>
      <c r="R2392" t="s">
        <v>27816</v>
      </c>
      <c r="S2392" t="s">
        <v>27817</v>
      </c>
      <c r="T2392" t="s">
        <v>27818</v>
      </c>
      <c r="U2392" t="s">
        <v>27819</v>
      </c>
      <c r="V2392" t="s">
        <v>10</v>
      </c>
      <c r="W2392" t="s">
        <v>53</v>
      </c>
      <c r="X2392" t="s">
        <v>1466</v>
      </c>
      <c r="Y2392" t="s">
        <v>1389</v>
      </c>
      <c r="Z2392" t="s">
        <v>1446</v>
      </c>
    </row>
    <row r="2393" spans="1:26" hidden="1" x14ac:dyDescent="0.35">
      <c r="A2393">
        <v>576650865</v>
      </c>
      <c r="B2393" s="19">
        <v>43100</v>
      </c>
      <c r="C2393">
        <v>92469980</v>
      </c>
      <c r="D2393">
        <v>13068302</v>
      </c>
      <c r="E2393">
        <v>424872</v>
      </c>
      <c r="F2393">
        <v>265133</v>
      </c>
      <c r="G2393">
        <v>241180</v>
      </c>
      <c r="H2393" t="s">
        <v>49</v>
      </c>
      <c r="I2393" t="s">
        <v>27820</v>
      </c>
      <c r="J2393" t="s">
        <v>27821</v>
      </c>
      <c r="K2393" t="s">
        <v>27822</v>
      </c>
      <c r="L2393" t="s">
        <v>27823</v>
      </c>
      <c r="M2393" t="s">
        <v>4178</v>
      </c>
      <c r="N2393" t="s">
        <v>4878</v>
      </c>
      <c r="O2393" t="s">
        <v>49</v>
      </c>
      <c r="P2393" t="s">
        <v>23390</v>
      </c>
      <c r="Q2393" t="s">
        <v>4047</v>
      </c>
      <c r="R2393" t="s">
        <v>27824</v>
      </c>
      <c r="S2393" t="s">
        <v>27825</v>
      </c>
      <c r="T2393" t="s">
        <v>27826</v>
      </c>
      <c r="U2393" t="s">
        <v>27827</v>
      </c>
      <c r="V2393" t="s">
        <v>10</v>
      </c>
      <c r="W2393" t="s">
        <v>53</v>
      </c>
      <c r="X2393" t="s">
        <v>1835</v>
      </c>
      <c r="Y2393" t="s">
        <v>1803</v>
      </c>
      <c r="Z2393" t="s">
        <v>1827</v>
      </c>
    </row>
    <row r="2394" spans="1:26" hidden="1" x14ac:dyDescent="0.35">
      <c r="A2394">
        <v>568801260</v>
      </c>
      <c r="B2394" s="19">
        <v>42551</v>
      </c>
      <c r="C2394">
        <v>179400704</v>
      </c>
      <c r="D2394">
        <v>57479851</v>
      </c>
      <c r="E2394">
        <v>6990244</v>
      </c>
      <c r="F2394">
        <v>4076939</v>
      </c>
      <c r="G2394">
        <v>2193739</v>
      </c>
      <c r="H2394" t="s">
        <v>27828</v>
      </c>
      <c r="I2394" t="s">
        <v>27829</v>
      </c>
      <c r="J2394" t="s">
        <v>27830</v>
      </c>
      <c r="K2394" t="s">
        <v>27831</v>
      </c>
      <c r="L2394" t="s">
        <v>27832</v>
      </c>
      <c r="M2394" t="s">
        <v>26070</v>
      </c>
      <c r="N2394" t="s">
        <v>27833</v>
      </c>
      <c r="O2394" t="s">
        <v>27834</v>
      </c>
      <c r="P2394" t="s">
        <v>18165</v>
      </c>
      <c r="Q2394" t="s">
        <v>20809</v>
      </c>
      <c r="R2394" t="s">
        <v>27835</v>
      </c>
      <c r="S2394" t="s">
        <v>27836</v>
      </c>
      <c r="T2394" t="s">
        <v>26192</v>
      </c>
      <c r="U2394" t="s">
        <v>27837</v>
      </c>
      <c r="V2394" t="s">
        <v>10</v>
      </c>
      <c r="W2394" t="s">
        <v>53</v>
      </c>
      <c r="X2394" t="s">
        <v>1806</v>
      </c>
      <c r="Y2394" t="s">
        <v>1803</v>
      </c>
      <c r="Z2394" t="s">
        <v>1804</v>
      </c>
    </row>
    <row r="2395" spans="1:26" hidden="1" x14ac:dyDescent="0.35">
      <c r="A2395">
        <v>775591563</v>
      </c>
      <c r="B2395" s="19">
        <v>45291</v>
      </c>
      <c r="C2395">
        <v>812552889</v>
      </c>
      <c r="D2395">
        <v>182040095</v>
      </c>
      <c r="E2395">
        <v>-3101365</v>
      </c>
      <c r="F2395">
        <v>-11632957</v>
      </c>
      <c r="G2395">
        <v>-10901135</v>
      </c>
      <c r="H2395" t="s">
        <v>27838</v>
      </c>
      <c r="I2395" t="s">
        <v>27839</v>
      </c>
      <c r="J2395" t="s">
        <v>27840</v>
      </c>
      <c r="K2395" t="s">
        <v>27841</v>
      </c>
      <c r="L2395" t="s">
        <v>9626</v>
      </c>
      <c r="M2395" t="s">
        <v>27842</v>
      </c>
      <c r="N2395" t="s">
        <v>8682</v>
      </c>
      <c r="O2395" t="s">
        <v>27843</v>
      </c>
      <c r="P2395" t="s">
        <v>3383</v>
      </c>
      <c r="Q2395" t="s">
        <v>27844</v>
      </c>
      <c r="R2395" t="s">
        <v>27845</v>
      </c>
      <c r="S2395" t="s">
        <v>27846</v>
      </c>
      <c r="T2395" t="s">
        <v>27847</v>
      </c>
      <c r="U2395" t="s">
        <v>27848</v>
      </c>
      <c r="V2395" t="s">
        <v>10</v>
      </c>
      <c r="W2395" t="s">
        <v>53</v>
      </c>
      <c r="X2395" t="s">
        <v>1570</v>
      </c>
      <c r="Y2395" t="s">
        <v>1484</v>
      </c>
      <c r="Z2395" t="s">
        <v>1566</v>
      </c>
    </row>
    <row r="2396" spans="1:26" hidden="1" x14ac:dyDescent="0.35">
      <c r="A2396">
        <v>777335571</v>
      </c>
      <c r="B2396" s="19">
        <v>44377</v>
      </c>
      <c r="C2396">
        <v>32910000</v>
      </c>
      <c r="D2396">
        <v>12019000</v>
      </c>
      <c r="E2396">
        <v>-2047000</v>
      </c>
      <c r="F2396">
        <v>-2498000</v>
      </c>
      <c r="G2396">
        <v>-2551000</v>
      </c>
      <c r="H2396" t="s">
        <v>27849</v>
      </c>
      <c r="I2396" t="s">
        <v>27850</v>
      </c>
      <c r="J2396" t="s">
        <v>27851</v>
      </c>
      <c r="K2396" t="s">
        <v>27852</v>
      </c>
      <c r="L2396" t="s">
        <v>27853</v>
      </c>
      <c r="M2396" t="s">
        <v>27854</v>
      </c>
      <c r="N2396" t="s">
        <v>27855</v>
      </c>
      <c r="O2396" t="s">
        <v>27856</v>
      </c>
      <c r="P2396" t="s">
        <v>27857</v>
      </c>
      <c r="Q2396" t="s">
        <v>27858</v>
      </c>
      <c r="R2396" t="s">
        <v>27859</v>
      </c>
      <c r="S2396" t="s">
        <v>27860</v>
      </c>
      <c r="T2396" t="s">
        <v>22051</v>
      </c>
      <c r="U2396" t="s">
        <v>16778</v>
      </c>
      <c r="V2396" t="s">
        <v>10</v>
      </c>
      <c r="W2396" t="s">
        <v>53</v>
      </c>
      <c r="X2396" t="s">
        <v>1739</v>
      </c>
      <c r="Y2396" t="s">
        <v>1484</v>
      </c>
      <c r="Z2396" t="s">
        <v>1677</v>
      </c>
    </row>
    <row r="2397" spans="1:26" hidden="1" x14ac:dyDescent="0.35">
      <c r="A2397">
        <v>435155981</v>
      </c>
      <c r="B2397" s="19">
        <v>44561</v>
      </c>
      <c r="C2397">
        <v>48398736</v>
      </c>
      <c r="D2397">
        <v>10161203</v>
      </c>
      <c r="E2397">
        <v>426405</v>
      </c>
      <c r="F2397">
        <v>424919</v>
      </c>
      <c r="G2397">
        <v>0</v>
      </c>
      <c r="H2397" t="s">
        <v>27861</v>
      </c>
      <c r="I2397" t="s">
        <v>27862</v>
      </c>
      <c r="J2397" t="s">
        <v>67</v>
      </c>
      <c r="K2397" t="s">
        <v>6104</v>
      </c>
      <c r="L2397" t="s">
        <v>12577</v>
      </c>
      <c r="M2397" t="s">
        <v>13536</v>
      </c>
      <c r="N2397" t="s">
        <v>1907</v>
      </c>
      <c r="O2397" t="s">
        <v>27863</v>
      </c>
      <c r="P2397" t="s">
        <v>9297</v>
      </c>
      <c r="Q2397" t="s">
        <v>17789</v>
      </c>
      <c r="R2397" t="s">
        <v>12580</v>
      </c>
      <c r="S2397" t="s">
        <v>27864</v>
      </c>
      <c r="T2397" t="s">
        <v>27865</v>
      </c>
      <c r="U2397" t="s">
        <v>27866</v>
      </c>
      <c r="V2397" t="s">
        <v>10</v>
      </c>
      <c r="W2397" t="s">
        <v>53</v>
      </c>
      <c r="X2397" t="s">
        <v>1366</v>
      </c>
      <c r="Y2397" t="s">
        <v>1125</v>
      </c>
      <c r="Z2397" t="s">
        <v>1326</v>
      </c>
    </row>
    <row r="2398" spans="1:26" hidden="1" x14ac:dyDescent="0.35">
      <c r="A2398">
        <v>435156096</v>
      </c>
      <c r="B2398" s="19">
        <v>43100</v>
      </c>
      <c r="C2398">
        <v>142191634</v>
      </c>
      <c r="D2398">
        <v>10596713</v>
      </c>
      <c r="E2398">
        <v>8185145</v>
      </c>
      <c r="F2398">
        <v>8186997</v>
      </c>
      <c r="G2398">
        <v>0</v>
      </c>
      <c r="H2398" t="s">
        <v>27867</v>
      </c>
      <c r="I2398" t="s">
        <v>27868</v>
      </c>
      <c r="J2398" t="s">
        <v>67</v>
      </c>
      <c r="K2398" t="s">
        <v>7710</v>
      </c>
      <c r="L2398" t="s">
        <v>27869</v>
      </c>
      <c r="M2398" t="s">
        <v>27870</v>
      </c>
      <c r="N2398" t="s">
        <v>2441</v>
      </c>
      <c r="O2398" t="s">
        <v>27871</v>
      </c>
      <c r="P2398" t="s">
        <v>6808</v>
      </c>
      <c r="Q2398" t="s">
        <v>24065</v>
      </c>
      <c r="R2398" t="s">
        <v>27872</v>
      </c>
      <c r="S2398" t="s">
        <v>27873</v>
      </c>
      <c r="T2398" t="s">
        <v>27874</v>
      </c>
      <c r="U2398" t="s">
        <v>16811</v>
      </c>
      <c r="V2398" t="s">
        <v>10</v>
      </c>
      <c r="W2398" t="s">
        <v>53</v>
      </c>
      <c r="X2398" t="s">
        <v>1169</v>
      </c>
      <c r="Y2398" t="s">
        <v>1125</v>
      </c>
      <c r="Z2398" t="s">
        <v>1163</v>
      </c>
    </row>
    <row r="2399" spans="1:26" hidden="1" x14ac:dyDescent="0.35">
      <c r="A2399">
        <v>435580477</v>
      </c>
      <c r="B2399" s="19">
        <v>45291</v>
      </c>
      <c r="C2399">
        <v>64237332</v>
      </c>
      <c r="D2399">
        <v>37876920</v>
      </c>
      <c r="E2399">
        <v>5713940</v>
      </c>
      <c r="F2399">
        <v>2517329</v>
      </c>
      <c r="G2399">
        <v>-1163081</v>
      </c>
      <c r="H2399" t="s">
        <v>27875</v>
      </c>
      <c r="I2399" t="s">
        <v>27876</v>
      </c>
      <c r="J2399" t="s">
        <v>27877</v>
      </c>
      <c r="K2399" t="s">
        <v>27878</v>
      </c>
      <c r="L2399" t="s">
        <v>27879</v>
      </c>
      <c r="M2399" t="s">
        <v>27880</v>
      </c>
      <c r="N2399" t="s">
        <v>27881</v>
      </c>
      <c r="O2399" t="s">
        <v>27882</v>
      </c>
      <c r="P2399" t="s">
        <v>3607</v>
      </c>
      <c r="Q2399" t="s">
        <v>27883</v>
      </c>
      <c r="R2399" t="s">
        <v>27884</v>
      </c>
      <c r="S2399" t="s">
        <v>27885</v>
      </c>
      <c r="T2399" t="s">
        <v>27886</v>
      </c>
      <c r="U2399" t="s">
        <v>27887</v>
      </c>
      <c r="V2399" t="s">
        <v>10</v>
      </c>
      <c r="W2399" t="s">
        <v>53</v>
      </c>
      <c r="X2399" t="s">
        <v>990</v>
      </c>
      <c r="Y2399" t="s">
        <v>771</v>
      </c>
      <c r="Z2399" t="s">
        <v>960</v>
      </c>
    </row>
    <row r="2400" spans="1:26" hidden="1" x14ac:dyDescent="0.35">
      <c r="A2400">
        <v>542014428</v>
      </c>
      <c r="B2400" s="19">
        <v>43465</v>
      </c>
      <c r="C2400">
        <v>1940993336</v>
      </c>
      <c r="D2400">
        <v>1101631717</v>
      </c>
      <c r="E2400">
        <v>218848752</v>
      </c>
      <c r="F2400">
        <v>106667765</v>
      </c>
      <c r="G2400">
        <v>41556816</v>
      </c>
      <c r="H2400" t="s">
        <v>27888</v>
      </c>
      <c r="I2400" t="s">
        <v>27889</v>
      </c>
      <c r="J2400" t="s">
        <v>27890</v>
      </c>
      <c r="K2400" t="s">
        <v>27891</v>
      </c>
      <c r="L2400" t="s">
        <v>27892</v>
      </c>
      <c r="M2400" t="s">
        <v>22744</v>
      </c>
      <c r="N2400" t="s">
        <v>27893</v>
      </c>
      <c r="O2400" t="s">
        <v>27894</v>
      </c>
      <c r="P2400" t="s">
        <v>27895</v>
      </c>
      <c r="Q2400" t="s">
        <v>27896</v>
      </c>
      <c r="R2400" t="s">
        <v>27897</v>
      </c>
      <c r="S2400" t="s">
        <v>27898</v>
      </c>
      <c r="T2400" t="s">
        <v>27899</v>
      </c>
      <c r="U2400" t="s">
        <v>27900</v>
      </c>
      <c r="V2400" t="s">
        <v>10</v>
      </c>
      <c r="W2400" t="s">
        <v>53</v>
      </c>
      <c r="X2400" t="s">
        <v>745</v>
      </c>
      <c r="Y2400" t="s">
        <v>509</v>
      </c>
      <c r="Z2400" t="s">
        <v>746</v>
      </c>
    </row>
    <row r="2401" spans="1:26" hidden="1" x14ac:dyDescent="0.35">
      <c r="A2401">
        <v>542095393</v>
      </c>
      <c r="B2401" s="19">
        <v>45291</v>
      </c>
      <c r="C2401">
        <v>119771441</v>
      </c>
      <c r="D2401">
        <v>52314190</v>
      </c>
      <c r="E2401">
        <v>4764448</v>
      </c>
      <c r="F2401">
        <v>1344259</v>
      </c>
      <c r="G2401">
        <v>2264040</v>
      </c>
      <c r="H2401" t="s">
        <v>27901</v>
      </c>
      <c r="I2401" t="s">
        <v>27902</v>
      </c>
      <c r="J2401" t="s">
        <v>15739</v>
      </c>
      <c r="K2401" t="s">
        <v>24129</v>
      </c>
      <c r="L2401" t="s">
        <v>27903</v>
      </c>
      <c r="M2401" t="s">
        <v>27904</v>
      </c>
      <c r="N2401" t="s">
        <v>27905</v>
      </c>
      <c r="O2401" t="s">
        <v>15432</v>
      </c>
      <c r="P2401" t="s">
        <v>23699</v>
      </c>
      <c r="Q2401" t="s">
        <v>27368</v>
      </c>
      <c r="R2401" t="s">
        <v>27906</v>
      </c>
      <c r="S2401" t="s">
        <v>27907</v>
      </c>
      <c r="T2401" t="s">
        <v>27908</v>
      </c>
      <c r="U2401" t="s">
        <v>27909</v>
      </c>
      <c r="V2401" t="s">
        <v>10</v>
      </c>
      <c r="W2401" t="s">
        <v>53</v>
      </c>
      <c r="X2401" t="s">
        <v>859</v>
      </c>
      <c r="Y2401" t="s">
        <v>771</v>
      </c>
      <c r="Z2401" t="s">
        <v>799</v>
      </c>
    </row>
    <row r="2402" spans="1:26" hidden="1" x14ac:dyDescent="0.35">
      <c r="A2402">
        <v>552004236</v>
      </c>
      <c r="B2402" s="19">
        <v>42735</v>
      </c>
      <c r="C2402">
        <v>182454786</v>
      </c>
      <c r="D2402">
        <v>57091955</v>
      </c>
      <c r="E2402">
        <v>7563559</v>
      </c>
      <c r="F2402">
        <v>6531855</v>
      </c>
      <c r="G2402">
        <v>6341603</v>
      </c>
      <c r="H2402" t="s">
        <v>7783</v>
      </c>
      <c r="I2402" t="s">
        <v>27910</v>
      </c>
      <c r="J2402" t="s">
        <v>27911</v>
      </c>
      <c r="K2402" t="s">
        <v>27912</v>
      </c>
      <c r="L2402" t="s">
        <v>27913</v>
      </c>
      <c r="M2402" t="s">
        <v>16783</v>
      </c>
      <c r="N2402" t="s">
        <v>27914</v>
      </c>
      <c r="O2402" t="s">
        <v>72</v>
      </c>
      <c r="P2402" t="s">
        <v>27915</v>
      </c>
      <c r="Q2402" t="s">
        <v>17231</v>
      </c>
      <c r="R2402" t="s">
        <v>27916</v>
      </c>
      <c r="S2402" t="s">
        <v>27917</v>
      </c>
      <c r="T2402" t="s">
        <v>27918</v>
      </c>
      <c r="U2402" t="s">
        <v>27919</v>
      </c>
      <c r="V2402" t="s">
        <v>10</v>
      </c>
      <c r="W2402" t="s">
        <v>53</v>
      </c>
      <c r="X2402" t="s">
        <v>533</v>
      </c>
      <c r="Y2402" t="s">
        <v>509</v>
      </c>
      <c r="Z2402" t="s">
        <v>529</v>
      </c>
    </row>
    <row r="2403" spans="1:26" hidden="1" x14ac:dyDescent="0.35">
      <c r="A2403">
        <v>552094625</v>
      </c>
      <c r="B2403" s="19">
        <v>44196</v>
      </c>
      <c r="C2403">
        <v>43166419</v>
      </c>
      <c r="D2403">
        <v>22921533</v>
      </c>
      <c r="E2403">
        <v>4174849</v>
      </c>
      <c r="F2403">
        <v>3209955</v>
      </c>
      <c r="G2403">
        <v>2234253</v>
      </c>
      <c r="H2403" t="s">
        <v>407</v>
      </c>
      <c r="I2403" t="s">
        <v>27920</v>
      </c>
      <c r="J2403" t="s">
        <v>27921</v>
      </c>
      <c r="K2403" t="s">
        <v>27922</v>
      </c>
      <c r="L2403" t="s">
        <v>27923</v>
      </c>
      <c r="M2403" t="s">
        <v>27924</v>
      </c>
      <c r="N2403" t="s">
        <v>14061</v>
      </c>
      <c r="O2403" t="s">
        <v>49</v>
      </c>
      <c r="P2403" t="s">
        <v>27925</v>
      </c>
      <c r="Q2403" t="s">
        <v>10092</v>
      </c>
      <c r="R2403" t="s">
        <v>27926</v>
      </c>
      <c r="S2403" t="s">
        <v>27927</v>
      </c>
      <c r="T2403" t="s">
        <v>27928</v>
      </c>
      <c r="U2403" t="s">
        <v>27929</v>
      </c>
      <c r="V2403" t="s">
        <v>10</v>
      </c>
      <c r="W2403" t="s">
        <v>53</v>
      </c>
      <c r="X2403" t="s">
        <v>506</v>
      </c>
      <c r="Y2403" t="s">
        <v>483</v>
      </c>
      <c r="Z2403" t="s">
        <v>500</v>
      </c>
    </row>
    <row r="2404" spans="1:26" hidden="1" x14ac:dyDescent="0.35">
      <c r="A2404">
        <v>392998035</v>
      </c>
      <c r="B2404" s="19">
        <v>43465</v>
      </c>
      <c r="C2404">
        <v>51330709</v>
      </c>
      <c r="D2404">
        <v>14040968</v>
      </c>
      <c r="E2404">
        <v>1411189</v>
      </c>
      <c r="F2404">
        <v>1444754</v>
      </c>
      <c r="G2404">
        <v>0</v>
      </c>
      <c r="H2404" t="s">
        <v>27930</v>
      </c>
      <c r="I2404" t="s">
        <v>27931</v>
      </c>
      <c r="J2404" t="s">
        <v>67</v>
      </c>
      <c r="K2404" t="s">
        <v>3482</v>
      </c>
      <c r="L2404" t="s">
        <v>2801</v>
      </c>
      <c r="M2404" t="s">
        <v>27932</v>
      </c>
      <c r="N2404" t="s">
        <v>152</v>
      </c>
      <c r="O2404" t="s">
        <v>27933</v>
      </c>
      <c r="P2404" t="s">
        <v>4033</v>
      </c>
      <c r="Q2404" t="s">
        <v>10659</v>
      </c>
      <c r="R2404" t="s">
        <v>27934</v>
      </c>
      <c r="S2404" t="s">
        <v>27935</v>
      </c>
      <c r="T2404" t="s">
        <v>27936</v>
      </c>
      <c r="U2404" t="s">
        <v>22006</v>
      </c>
      <c r="V2404" t="s">
        <v>10</v>
      </c>
      <c r="W2404" t="s">
        <v>53</v>
      </c>
      <c r="X2404" t="s">
        <v>1242</v>
      </c>
      <c r="Y2404" t="s">
        <v>1125</v>
      </c>
      <c r="Z2404" t="s">
        <v>1174</v>
      </c>
    </row>
    <row r="2405" spans="1:26" hidden="1" x14ac:dyDescent="0.35">
      <c r="A2405">
        <v>320050768</v>
      </c>
      <c r="B2405" s="19">
        <v>44561</v>
      </c>
      <c r="C2405">
        <v>35692744</v>
      </c>
      <c r="D2405">
        <v>13641183</v>
      </c>
      <c r="E2405">
        <v>61424</v>
      </c>
      <c r="F2405">
        <v>-762696</v>
      </c>
      <c r="G2405">
        <v>-583485</v>
      </c>
      <c r="H2405" t="s">
        <v>7214</v>
      </c>
      <c r="I2405" t="s">
        <v>27937</v>
      </c>
      <c r="J2405" t="s">
        <v>27938</v>
      </c>
      <c r="K2405" t="s">
        <v>27939</v>
      </c>
      <c r="L2405" t="s">
        <v>16294</v>
      </c>
      <c r="M2405" t="s">
        <v>27940</v>
      </c>
      <c r="N2405" t="s">
        <v>16939</v>
      </c>
      <c r="O2405" t="s">
        <v>2889</v>
      </c>
      <c r="P2405" t="s">
        <v>14610</v>
      </c>
      <c r="Q2405" t="s">
        <v>27941</v>
      </c>
      <c r="R2405" t="s">
        <v>27942</v>
      </c>
      <c r="S2405" t="s">
        <v>27943</v>
      </c>
      <c r="T2405" t="s">
        <v>27944</v>
      </c>
      <c r="U2405" t="s">
        <v>27945</v>
      </c>
      <c r="V2405" t="s">
        <v>10</v>
      </c>
      <c r="W2405" t="s">
        <v>53</v>
      </c>
      <c r="X2405" t="s">
        <v>1474</v>
      </c>
      <c r="Y2405" t="s">
        <v>1389</v>
      </c>
      <c r="Z2405" t="s">
        <v>1446</v>
      </c>
    </row>
    <row r="2406" spans="1:26" hidden="1" x14ac:dyDescent="0.35">
      <c r="A2406">
        <v>778615484</v>
      </c>
      <c r="B2406" s="19">
        <v>44561</v>
      </c>
      <c r="C2406">
        <v>30653411</v>
      </c>
      <c r="D2406">
        <v>8590417</v>
      </c>
      <c r="E2406">
        <v>1250814</v>
      </c>
      <c r="F2406">
        <v>121941</v>
      </c>
      <c r="G2406">
        <v>146303</v>
      </c>
      <c r="H2406" t="s">
        <v>27946</v>
      </c>
      <c r="I2406" t="s">
        <v>27947</v>
      </c>
      <c r="J2406" t="s">
        <v>19729</v>
      </c>
      <c r="K2406" t="s">
        <v>23514</v>
      </c>
      <c r="L2406" t="s">
        <v>7941</v>
      </c>
      <c r="M2406" t="s">
        <v>151</v>
      </c>
      <c r="N2406" t="s">
        <v>26182</v>
      </c>
      <c r="O2406" t="s">
        <v>12051</v>
      </c>
      <c r="P2406" t="s">
        <v>13927</v>
      </c>
      <c r="Q2406" t="s">
        <v>7039</v>
      </c>
      <c r="R2406" t="s">
        <v>6032</v>
      </c>
      <c r="S2406" t="s">
        <v>27948</v>
      </c>
      <c r="T2406" t="s">
        <v>27949</v>
      </c>
      <c r="U2406" t="s">
        <v>27950</v>
      </c>
      <c r="V2406" t="s">
        <v>10</v>
      </c>
      <c r="W2406" t="s">
        <v>53</v>
      </c>
      <c r="X2406" t="s">
        <v>986</v>
      </c>
      <c r="Y2406" t="s">
        <v>771</v>
      </c>
      <c r="Z2406" t="s">
        <v>960</v>
      </c>
    </row>
    <row r="2407" spans="1:26" hidden="1" x14ac:dyDescent="0.35">
      <c r="A2407">
        <v>780410361</v>
      </c>
      <c r="B2407" s="19">
        <v>43465</v>
      </c>
      <c r="C2407">
        <v>38039912</v>
      </c>
      <c r="D2407">
        <v>8920971</v>
      </c>
      <c r="E2407">
        <v>4342097</v>
      </c>
      <c r="F2407">
        <v>3004641</v>
      </c>
      <c r="G2407">
        <v>3476033</v>
      </c>
      <c r="H2407" t="s">
        <v>27951</v>
      </c>
      <c r="I2407" t="s">
        <v>27952</v>
      </c>
      <c r="J2407" t="s">
        <v>27953</v>
      </c>
      <c r="K2407" t="s">
        <v>15096</v>
      </c>
      <c r="L2407" t="s">
        <v>27954</v>
      </c>
      <c r="M2407" t="s">
        <v>27955</v>
      </c>
      <c r="N2407" t="s">
        <v>27956</v>
      </c>
      <c r="O2407" t="s">
        <v>27957</v>
      </c>
      <c r="P2407" t="s">
        <v>27958</v>
      </c>
      <c r="Q2407" t="s">
        <v>12624</v>
      </c>
      <c r="R2407" t="s">
        <v>27959</v>
      </c>
      <c r="S2407" t="s">
        <v>27960</v>
      </c>
      <c r="T2407" t="s">
        <v>27961</v>
      </c>
      <c r="U2407" t="s">
        <v>27962</v>
      </c>
      <c r="V2407" t="s">
        <v>10</v>
      </c>
      <c r="W2407" t="s">
        <v>53</v>
      </c>
      <c r="X2407" t="s">
        <v>849</v>
      </c>
      <c r="Y2407" t="s">
        <v>771</v>
      </c>
      <c r="Z2407" t="s">
        <v>799</v>
      </c>
    </row>
    <row r="2408" spans="1:26" hidden="1" x14ac:dyDescent="0.35">
      <c r="A2408">
        <v>781507108</v>
      </c>
      <c r="B2408" s="19">
        <v>44196</v>
      </c>
      <c r="C2408">
        <v>154458466</v>
      </c>
      <c r="D2408">
        <v>38586112</v>
      </c>
      <c r="E2408">
        <v>7799133</v>
      </c>
      <c r="F2408">
        <v>4879139</v>
      </c>
      <c r="G2408">
        <v>1558687</v>
      </c>
      <c r="H2408" t="s">
        <v>27963</v>
      </c>
      <c r="I2408" t="s">
        <v>27964</v>
      </c>
      <c r="J2408" t="s">
        <v>9045</v>
      </c>
      <c r="K2408" t="s">
        <v>27965</v>
      </c>
      <c r="L2408" t="s">
        <v>27966</v>
      </c>
      <c r="M2408" t="s">
        <v>3058</v>
      </c>
      <c r="N2408" t="s">
        <v>24689</v>
      </c>
      <c r="O2408" t="s">
        <v>9257</v>
      </c>
      <c r="P2408" t="s">
        <v>27967</v>
      </c>
      <c r="Q2408" t="s">
        <v>27968</v>
      </c>
      <c r="R2408" t="s">
        <v>27969</v>
      </c>
      <c r="S2408" t="s">
        <v>9227</v>
      </c>
      <c r="T2408" t="s">
        <v>27970</v>
      </c>
      <c r="U2408" t="s">
        <v>27971</v>
      </c>
      <c r="V2408" t="s">
        <v>10</v>
      </c>
      <c r="W2408" t="s">
        <v>53</v>
      </c>
      <c r="X2408" t="s">
        <v>1132</v>
      </c>
      <c r="Y2408" t="s">
        <v>1125</v>
      </c>
      <c r="Z2408" t="s">
        <v>1126</v>
      </c>
    </row>
    <row r="2409" spans="1:26" hidden="1" x14ac:dyDescent="0.35">
      <c r="A2409">
        <v>781507108</v>
      </c>
      <c r="B2409" s="19">
        <v>44926</v>
      </c>
      <c r="C2409">
        <v>195772202</v>
      </c>
      <c r="D2409">
        <v>17263395</v>
      </c>
      <c r="E2409">
        <v>6706994</v>
      </c>
      <c r="F2409">
        <v>861083</v>
      </c>
      <c r="G2409">
        <v>385799</v>
      </c>
      <c r="H2409" t="s">
        <v>15189</v>
      </c>
      <c r="I2409" t="s">
        <v>27972</v>
      </c>
      <c r="J2409" t="s">
        <v>27973</v>
      </c>
      <c r="K2409" t="s">
        <v>19031</v>
      </c>
      <c r="L2409" t="s">
        <v>15649</v>
      </c>
      <c r="M2409" t="s">
        <v>27974</v>
      </c>
      <c r="N2409" t="s">
        <v>13402</v>
      </c>
      <c r="O2409" t="s">
        <v>5364</v>
      </c>
      <c r="P2409" t="s">
        <v>14984</v>
      </c>
      <c r="Q2409" t="s">
        <v>8503</v>
      </c>
      <c r="R2409" t="s">
        <v>27975</v>
      </c>
      <c r="S2409" t="s">
        <v>27976</v>
      </c>
      <c r="T2409" t="s">
        <v>27977</v>
      </c>
      <c r="U2409" t="s">
        <v>27978</v>
      </c>
      <c r="V2409" t="s">
        <v>10</v>
      </c>
      <c r="W2409" t="s">
        <v>53</v>
      </c>
      <c r="X2409" t="s">
        <v>1132</v>
      </c>
      <c r="Y2409" t="s">
        <v>1125</v>
      </c>
      <c r="Z2409" t="s">
        <v>1126</v>
      </c>
    </row>
    <row r="2410" spans="1:26" hidden="1" x14ac:dyDescent="0.35">
      <c r="A2410">
        <v>782993869</v>
      </c>
      <c r="B2410" s="19">
        <v>44804</v>
      </c>
      <c r="C2410">
        <v>25821614</v>
      </c>
      <c r="D2410">
        <v>11028526</v>
      </c>
      <c r="E2410">
        <v>1094667</v>
      </c>
      <c r="F2410">
        <v>31272</v>
      </c>
      <c r="G2410">
        <v>-293645</v>
      </c>
      <c r="H2410" t="s">
        <v>11673</v>
      </c>
      <c r="I2410" t="s">
        <v>27979</v>
      </c>
      <c r="J2410" t="s">
        <v>27980</v>
      </c>
      <c r="K2410" t="s">
        <v>27981</v>
      </c>
      <c r="L2410" t="s">
        <v>27982</v>
      </c>
      <c r="M2410" t="s">
        <v>27983</v>
      </c>
      <c r="N2410" t="s">
        <v>27984</v>
      </c>
      <c r="O2410" t="s">
        <v>27985</v>
      </c>
      <c r="P2410" t="s">
        <v>27986</v>
      </c>
      <c r="Q2410" t="s">
        <v>27987</v>
      </c>
      <c r="R2410" t="s">
        <v>27988</v>
      </c>
      <c r="S2410" t="s">
        <v>27989</v>
      </c>
      <c r="T2410" t="s">
        <v>27990</v>
      </c>
      <c r="U2410" t="s">
        <v>27991</v>
      </c>
      <c r="V2410" t="s">
        <v>10</v>
      </c>
      <c r="W2410" t="s">
        <v>53</v>
      </c>
      <c r="X2410" t="s">
        <v>988</v>
      </c>
      <c r="Y2410" t="s">
        <v>771</v>
      </c>
      <c r="Z2410" t="s">
        <v>960</v>
      </c>
    </row>
    <row r="2411" spans="1:26" hidden="1" x14ac:dyDescent="0.35">
      <c r="A2411">
        <v>393422357</v>
      </c>
      <c r="B2411" s="19">
        <v>43830</v>
      </c>
      <c r="C2411">
        <v>64314985</v>
      </c>
      <c r="D2411">
        <v>13728987</v>
      </c>
      <c r="E2411">
        <v>1880440</v>
      </c>
      <c r="F2411">
        <v>1257587</v>
      </c>
      <c r="G2411">
        <v>818699</v>
      </c>
      <c r="H2411" t="s">
        <v>27992</v>
      </c>
      <c r="I2411" t="s">
        <v>27993</v>
      </c>
      <c r="J2411" t="s">
        <v>27994</v>
      </c>
      <c r="K2411" t="s">
        <v>27995</v>
      </c>
      <c r="L2411" t="s">
        <v>27996</v>
      </c>
      <c r="M2411" t="s">
        <v>9164</v>
      </c>
      <c r="N2411" t="s">
        <v>27997</v>
      </c>
      <c r="O2411" t="s">
        <v>27998</v>
      </c>
      <c r="P2411" t="s">
        <v>27999</v>
      </c>
      <c r="Q2411" t="s">
        <v>2519</v>
      </c>
      <c r="R2411" t="s">
        <v>28000</v>
      </c>
      <c r="S2411" t="s">
        <v>28001</v>
      </c>
      <c r="T2411" t="s">
        <v>307</v>
      </c>
      <c r="U2411" t="s">
        <v>28002</v>
      </c>
      <c r="V2411" t="s">
        <v>10</v>
      </c>
      <c r="W2411" t="s">
        <v>53</v>
      </c>
      <c r="X2411" t="s">
        <v>1608</v>
      </c>
      <c r="Y2411" t="s">
        <v>1484</v>
      </c>
      <c r="Z2411" t="s">
        <v>1566</v>
      </c>
    </row>
    <row r="2412" spans="1:26" hidden="1" x14ac:dyDescent="0.35">
      <c r="A2412">
        <v>452807100</v>
      </c>
      <c r="B2412" s="19">
        <v>42247</v>
      </c>
      <c r="C2412">
        <v>163440243</v>
      </c>
      <c r="D2412">
        <v>83579228</v>
      </c>
      <c r="E2412">
        <v>281871</v>
      </c>
      <c r="F2412">
        <v>-1793726</v>
      </c>
      <c r="G2412">
        <v>-2027445</v>
      </c>
      <c r="H2412" t="s">
        <v>28003</v>
      </c>
      <c r="I2412" t="s">
        <v>28004</v>
      </c>
      <c r="J2412" t="s">
        <v>4799</v>
      </c>
      <c r="K2412" t="s">
        <v>5481</v>
      </c>
      <c r="L2412" t="s">
        <v>7377</v>
      </c>
      <c r="M2412" t="s">
        <v>28005</v>
      </c>
      <c r="N2412" t="s">
        <v>5766</v>
      </c>
      <c r="O2412" t="s">
        <v>28006</v>
      </c>
      <c r="P2412" t="s">
        <v>14610</v>
      </c>
      <c r="Q2412" t="s">
        <v>28007</v>
      </c>
      <c r="R2412" t="s">
        <v>28008</v>
      </c>
      <c r="S2412" t="s">
        <v>28009</v>
      </c>
      <c r="T2412" t="s">
        <v>28010</v>
      </c>
      <c r="U2412" t="s">
        <v>28011</v>
      </c>
      <c r="V2412" t="s">
        <v>10</v>
      </c>
      <c r="W2412" t="s">
        <v>53</v>
      </c>
      <c r="X2412" t="s">
        <v>607</v>
      </c>
      <c r="Y2412" t="s">
        <v>509</v>
      </c>
      <c r="Z2412" t="s">
        <v>529</v>
      </c>
    </row>
    <row r="2413" spans="1:26" hidden="1" x14ac:dyDescent="0.35">
      <c r="A2413">
        <v>440655454</v>
      </c>
      <c r="B2413" s="19">
        <v>43100</v>
      </c>
      <c r="C2413">
        <v>40992872</v>
      </c>
      <c r="D2413">
        <v>3962473</v>
      </c>
      <c r="E2413">
        <v>1030036</v>
      </c>
      <c r="F2413">
        <v>990223</v>
      </c>
      <c r="G2413">
        <v>0</v>
      </c>
      <c r="H2413" t="s">
        <v>28012</v>
      </c>
      <c r="I2413" t="s">
        <v>28013</v>
      </c>
      <c r="J2413" t="s">
        <v>67</v>
      </c>
      <c r="K2413" t="s">
        <v>195</v>
      </c>
      <c r="L2413" t="s">
        <v>28014</v>
      </c>
      <c r="M2413" t="s">
        <v>28015</v>
      </c>
      <c r="N2413" t="s">
        <v>2666</v>
      </c>
      <c r="O2413" t="s">
        <v>28016</v>
      </c>
      <c r="P2413" t="s">
        <v>19407</v>
      </c>
      <c r="Q2413" t="s">
        <v>1907</v>
      </c>
      <c r="R2413" t="s">
        <v>28017</v>
      </c>
      <c r="S2413" t="s">
        <v>28018</v>
      </c>
      <c r="T2413" t="s">
        <v>28019</v>
      </c>
      <c r="U2413" t="s">
        <v>28020</v>
      </c>
      <c r="V2413" t="s">
        <v>10</v>
      </c>
      <c r="W2413" t="s">
        <v>53</v>
      </c>
      <c r="X2413" t="s">
        <v>1156</v>
      </c>
      <c r="Y2413" t="s">
        <v>1125</v>
      </c>
      <c r="Z2413" t="s">
        <v>1126</v>
      </c>
    </row>
    <row r="2414" spans="1:26" hidden="1" x14ac:dyDescent="0.35">
      <c r="A2414">
        <v>315748897</v>
      </c>
      <c r="B2414" s="19">
        <v>42735</v>
      </c>
      <c r="C2414">
        <v>28095732</v>
      </c>
      <c r="D2414">
        <v>10953138</v>
      </c>
      <c r="E2414">
        <v>1450666</v>
      </c>
      <c r="F2414">
        <v>993859</v>
      </c>
      <c r="G2414">
        <v>683357</v>
      </c>
      <c r="H2414" t="s">
        <v>28021</v>
      </c>
      <c r="I2414" t="s">
        <v>28022</v>
      </c>
      <c r="J2414" t="s">
        <v>20454</v>
      </c>
      <c r="K2414" t="s">
        <v>28023</v>
      </c>
      <c r="L2414" t="s">
        <v>28024</v>
      </c>
      <c r="M2414" t="s">
        <v>8242</v>
      </c>
      <c r="N2414" t="s">
        <v>2931</v>
      </c>
      <c r="O2414" t="s">
        <v>6709</v>
      </c>
      <c r="P2414" t="s">
        <v>28025</v>
      </c>
      <c r="Q2414" t="s">
        <v>13603</v>
      </c>
      <c r="R2414" t="s">
        <v>28026</v>
      </c>
      <c r="S2414" t="s">
        <v>28027</v>
      </c>
      <c r="T2414" t="s">
        <v>28028</v>
      </c>
      <c r="U2414" t="s">
        <v>10035</v>
      </c>
      <c r="V2414" t="s">
        <v>10</v>
      </c>
      <c r="W2414" t="s">
        <v>53</v>
      </c>
      <c r="X2414" t="s">
        <v>1551</v>
      </c>
      <c r="Y2414" t="s">
        <v>1484</v>
      </c>
      <c r="Z2414" t="s">
        <v>1485</v>
      </c>
    </row>
    <row r="2415" spans="1:26" hidden="1" x14ac:dyDescent="0.35">
      <c r="A2415">
        <v>315748897</v>
      </c>
      <c r="B2415" s="19">
        <v>45291</v>
      </c>
      <c r="C2415">
        <v>29796015</v>
      </c>
      <c r="D2415">
        <v>8580739</v>
      </c>
      <c r="E2415">
        <v>-5373594</v>
      </c>
      <c r="F2415">
        <v>-5126258</v>
      </c>
      <c r="G2415">
        <v>-5275288</v>
      </c>
      <c r="H2415" t="s">
        <v>28029</v>
      </c>
      <c r="I2415" t="s">
        <v>28030</v>
      </c>
      <c r="J2415" t="s">
        <v>8178</v>
      </c>
      <c r="K2415" t="s">
        <v>9774</v>
      </c>
      <c r="L2415" t="s">
        <v>6707</v>
      </c>
      <c r="M2415" t="s">
        <v>28031</v>
      </c>
      <c r="N2415" t="s">
        <v>28032</v>
      </c>
      <c r="O2415" t="s">
        <v>28033</v>
      </c>
      <c r="P2415" t="s">
        <v>28034</v>
      </c>
      <c r="Q2415" t="s">
        <v>28035</v>
      </c>
      <c r="R2415" t="s">
        <v>6712</v>
      </c>
      <c r="S2415" t="s">
        <v>28036</v>
      </c>
      <c r="T2415" t="s">
        <v>7399</v>
      </c>
      <c r="U2415" t="s">
        <v>28037</v>
      </c>
      <c r="V2415" t="s">
        <v>10</v>
      </c>
      <c r="W2415" t="s">
        <v>53</v>
      </c>
      <c r="X2415" t="s">
        <v>1551</v>
      </c>
      <c r="Y2415" t="s">
        <v>1484</v>
      </c>
      <c r="Z2415" t="s">
        <v>1485</v>
      </c>
    </row>
    <row r="2416" spans="1:26" hidden="1" x14ac:dyDescent="0.35">
      <c r="A2416">
        <v>316252477</v>
      </c>
      <c r="B2416" s="19">
        <v>42369</v>
      </c>
      <c r="C2416">
        <v>210329791</v>
      </c>
      <c r="D2416">
        <v>58172960</v>
      </c>
      <c r="E2416">
        <v>13493909</v>
      </c>
      <c r="F2416">
        <v>11153524</v>
      </c>
      <c r="G2416">
        <v>6447665</v>
      </c>
      <c r="H2416" t="s">
        <v>28038</v>
      </c>
      <c r="I2416" t="s">
        <v>28039</v>
      </c>
      <c r="J2416" t="s">
        <v>16237</v>
      </c>
      <c r="K2416" t="s">
        <v>28040</v>
      </c>
      <c r="L2416" t="s">
        <v>28041</v>
      </c>
      <c r="M2416" t="s">
        <v>15292</v>
      </c>
      <c r="N2416" t="s">
        <v>28042</v>
      </c>
      <c r="O2416" t="s">
        <v>247</v>
      </c>
      <c r="P2416" t="s">
        <v>28043</v>
      </c>
      <c r="Q2416" t="s">
        <v>28044</v>
      </c>
      <c r="R2416" t="s">
        <v>28045</v>
      </c>
      <c r="S2416" t="s">
        <v>28046</v>
      </c>
      <c r="T2416" t="s">
        <v>28047</v>
      </c>
      <c r="U2416" t="s">
        <v>8916</v>
      </c>
      <c r="V2416" t="s">
        <v>10</v>
      </c>
      <c r="W2416" t="s">
        <v>53</v>
      </c>
      <c r="X2416" t="s">
        <v>1336</v>
      </c>
      <c r="Y2416" t="s">
        <v>1125</v>
      </c>
      <c r="Z2416" t="s">
        <v>1326</v>
      </c>
    </row>
    <row r="2417" spans="1:26" hidden="1" x14ac:dyDescent="0.35">
      <c r="A2417">
        <v>821410610</v>
      </c>
      <c r="B2417" s="19">
        <v>44196</v>
      </c>
      <c r="C2417">
        <v>34877101</v>
      </c>
      <c r="D2417">
        <v>12076347</v>
      </c>
      <c r="E2417">
        <v>25337</v>
      </c>
      <c r="F2417">
        <v>-770652</v>
      </c>
      <c r="G2417">
        <v>-970736</v>
      </c>
      <c r="H2417" t="s">
        <v>28048</v>
      </c>
      <c r="I2417" t="s">
        <v>28049</v>
      </c>
      <c r="J2417" t="s">
        <v>28050</v>
      </c>
      <c r="K2417" t="s">
        <v>19558</v>
      </c>
      <c r="L2417" t="s">
        <v>28051</v>
      </c>
      <c r="M2417" t="s">
        <v>28052</v>
      </c>
      <c r="N2417" t="s">
        <v>3128</v>
      </c>
      <c r="O2417" t="s">
        <v>28053</v>
      </c>
      <c r="P2417" t="s">
        <v>195</v>
      </c>
      <c r="Q2417" t="s">
        <v>28054</v>
      </c>
      <c r="R2417" t="s">
        <v>28055</v>
      </c>
      <c r="S2417" t="s">
        <v>19620</v>
      </c>
      <c r="T2417" t="s">
        <v>28056</v>
      </c>
      <c r="U2417" t="s">
        <v>6999</v>
      </c>
      <c r="V2417" t="s">
        <v>10</v>
      </c>
      <c r="W2417" t="s">
        <v>53</v>
      </c>
      <c r="X2417" t="s">
        <v>575</v>
      </c>
      <c r="Y2417" t="s">
        <v>509</v>
      </c>
      <c r="Z2417" t="s">
        <v>529</v>
      </c>
    </row>
    <row r="2418" spans="1:26" hidden="1" x14ac:dyDescent="0.35">
      <c r="A2418">
        <v>316535046</v>
      </c>
      <c r="B2418" s="19">
        <v>43555</v>
      </c>
      <c r="C2418">
        <v>202524693</v>
      </c>
      <c r="D2418">
        <v>37475385</v>
      </c>
      <c r="E2418">
        <v>4231156</v>
      </c>
      <c r="F2418">
        <v>5171277</v>
      </c>
      <c r="G2418">
        <v>3285185</v>
      </c>
      <c r="H2418" t="s">
        <v>28057</v>
      </c>
      <c r="I2418" t="s">
        <v>28058</v>
      </c>
      <c r="J2418" t="s">
        <v>5488</v>
      </c>
      <c r="K2418" t="s">
        <v>28059</v>
      </c>
      <c r="L2418" t="s">
        <v>7084</v>
      </c>
      <c r="M2418" t="s">
        <v>18599</v>
      </c>
      <c r="N2418" t="s">
        <v>9488</v>
      </c>
      <c r="O2418" t="s">
        <v>15007</v>
      </c>
      <c r="P2418" t="s">
        <v>21062</v>
      </c>
      <c r="Q2418" t="s">
        <v>28060</v>
      </c>
      <c r="R2418" t="s">
        <v>24638</v>
      </c>
      <c r="S2418" t="s">
        <v>20643</v>
      </c>
      <c r="T2418" t="s">
        <v>7770</v>
      </c>
      <c r="U2418" t="s">
        <v>28061</v>
      </c>
      <c r="V2418" t="s">
        <v>10</v>
      </c>
      <c r="W2418" t="s">
        <v>53</v>
      </c>
      <c r="X2418" t="s">
        <v>1582</v>
      </c>
      <c r="Y2418" t="s">
        <v>1484</v>
      </c>
      <c r="Z2418" t="s">
        <v>1566</v>
      </c>
    </row>
    <row r="2419" spans="1:26" hidden="1" x14ac:dyDescent="0.35">
      <c r="A2419">
        <v>396020232</v>
      </c>
      <c r="B2419" s="19">
        <v>43465</v>
      </c>
      <c r="C2419">
        <v>248046762</v>
      </c>
      <c r="D2419">
        <v>68315733</v>
      </c>
      <c r="E2419">
        <v>6428934</v>
      </c>
      <c r="F2419">
        <v>2527733</v>
      </c>
      <c r="G2419">
        <v>3297716</v>
      </c>
      <c r="H2419" t="s">
        <v>49</v>
      </c>
      <c r="I2419" t="s">
        <v>28062</v>
      </c>
      <c r="J2419" t="s">
        <v>28063</v>
      </c>
      <c r="K2419" t="s">
        <v>28064</v>
      </c>
      <c r="L2419" t="s">
        <v>28065</v>
      </c>
      <c r="M2419" t="s">
        <v>28066</v>
      </c>
      <c r="N2419" t="s">
        <v>6022</v>
      </c>
      <c r="O2419" t="s">
        <v>49</v>
      </c>
      <c r="P2419" t="s">
        <v>28067</v>
      </c>
      <c r="Q2419" t="s">
        <v>14689</v>
      </c>
      <c r="R2419" t="s">
        <v>17340</v>
      </c>
      <c r="S2419" t="s">
        <v>28068</v>
      </c>
      <c r="T2419" t="s">
        <v>28069</v>
      </c>
      <c r="U2419" t="s">
        <v>28070</v>
      </c>
      <c r="V2419" t="s">
        <v>10</v>
      </c>
      <c r="W2419" t="s">
        <v>53</v>
      </c>
      <c r="X2419" t="s">
        <v>1578</v>
      </c>
      <c r="Y2419" t="s">
        <v>1484</v>
      </c>
      <c r="Z2419" t="s">
        <v>1566</v>
      </c>
    </row>
    <row r="2420" spans="1:26" hidden="1" x14ac:dyDescent="0.35">
      <c r="A2420">
        <v>515550028</v>
      </c>
      <c r="B2420" s="19">
        <v>43281</v>
      </c>
      <c r="C2420">
        <v>45316693</v>
      </c>
      <c r="D2420">
        <v>11239576</v>
      </c>
      <c r="E2420">
        <v>4220305</v>
      </c>
      <c r="F2420">
        <v>2362098</v>
      </c>
      <c r="G2420">
        <v>1884579</v>
      </c>
      <c r="H2420" t="s">
        <v>49</v>
      </c>
      <c r="I2420" t="s">
        <v>28071</v>
      </c>
      <c r="J2420" t="s">
        <v>28072</v>
      </c>
      <c r="K2420" t="s">
        <v>28073</v>
      </c>
      <c r="L2420" t="s">
        <v>28074</v>
      </c>
      <c r="M2420" t="s">
        <v>6486</v>
      </c>
      <c r="N2420" t="s">
        <v>28075</v>
      </c>
      <c r="O2420" t="s">
        <v>49</v>
      </c>
      <c r="P2420" t="s">
        <v>28076</v>
      </c>
      <c r="Q2420" t="s">
        <v>28077</v>
      </c>
      <c r="R2420" t="s">
        <v>28078</v>
      </c>
      <c r="S2420" t="s">
        <v>28079</v>
      </c>
      <c r="T2420" t="s">
        <v>28080</v>
      </c>
      <c r="U2420" t="s">
        <v>28081</v>
      </c>
      <c r="V2420" t="s">
        <v>10</v>
      </c>
      <c r="W2420" t="s">
        <v>53</v>
      </c>
      <c r="X2420" t="s">
        <v>796</v>
      </c>
      <c r="Y2420" t="s">
        <v>771</v>
      </c>
      <c r="Z2420" t="s">
        <v>790</v>
      </c>
    </row>
    <row r="2421" spans="1:26" hidden="1" x14ac:dyDescent="0.35">
      <c r="A2421">
        <v>393280052</v>
      </c>
      <c r="B2421" s="19">
        <v>43585</v>
      </c>
      <c r="C2421">
        <v>38874680</v>
      </c>
      <c r="D2421">
        <v>14782081</v>
      </c>
      <c r="E2421">
        <v>3724034</v>
      </c>
      <c r="F2421">
        <v>2976461</v>
      </c>
      <c r="G2421">
        <v>1874717</v>
      </c>
      <c r="H2421" t="s">
        <v>28082</v>
      </c>
      <c r="I2421" t="s">
        <v>28083</v>
      </c>
      <c r="J2421" t="s">
        <v>28084</v>
      </c>
      <c r="K2421" t="s">
        <v>28085</v>
      </c>
      <c r="L2421" t="s">
        <v>28086</v>
      </c>
      <c r="M2421" t="s">
        <v>9512</v>
      </c>
      <c r="N2421" t="s">
        <v>28087</v>
      </c>
      <c r="O2421" t="s">
        <v>21535</v>
      </c>
      <c r="P2421" t="s">
        <v>27825</v>
      </c>
      <c r="Q2421" t="s">
        <v>21568</v>
      </c>
      <c r="R2421" t="s">
        <v>28088</v>
      </c>
      <c r="S2421" t="s">
        <v>28089</v>
      </c>
      <c r="T2421" t="s">
        <v>28090</v>
      </c>
      <c r="U2421" t="s">
        <v>28091</v>
      </c>
      <c r="V2421" t="s">
        <v>10</v>
      </c>
      <c r="W2421" t="s">
        <v>53</v>
      </c>
      <c r="X2421" t="s">
        <v>1300</v>
      </c>
      <c r="Y2421" t="s">
        <v>1125</v>
      </c>
      <c r="Z2421" t="s">
        <v>1174</v>
      </c>
    </row>
    <row r="2422" spans="1:26" hidden="1" x14ac:dyDescent="0.35">
      <c r="A2422">
        <v>383907425</v>
      </c>
      <c r="B2422" s="19">
        <v>44377</v>
      </c>
      <c r="C2422">
        <v>94676618</v>
      </c>
      <c r="D2422">
        <v>21871107</v>
      </c>
      <c r="E2422">
        <v>1939330</v>
      </c>
      <c r="F2422">
        <v>802620</v>
      </c>
      <c r="G2422">
        <v>552865</v>
      </c>
      <c r="H2422" t="s">
        <v>28092</v>
      </c>
      <c r="I2422" t="s">
        <v>28093</v>
      </c>
      <c r="J2422" t="s">
        <v>20870</v>
      </c>
      <c r="K2422" t="s">
        <v>16522</v>
      </c>
      <c r="L2422" t="s">
        <v>12661</v>
      </c>
      <c r="M2422" t="s">
        <v>28094</v>
      </c>
      <c r="N2422" t="s">
        <v>16270</v>
      </c>
      <c r="O2422" t="s">
        <v>28095</v>
      </c>
      <c r="P2422" t="s">
        <v>2466</v>
      </c>
      <c r="Q2422" t="s">
        <v>17568</v>
      </c>
      <c r="R2422" t="s">
        <v>28096</v>
      </c>
      <c r="S2422" t="s">
        <v>28097</v>
      </c>
      <c r="T2422" t="s">
        <v>28098</v>
      </c>
      <c r="U2422" t="s">
        <v>28099</v>
      </c>
      <c r="V2422" t="s">
        <v>10</v>
      </c>
      <c r="W2422" t="s">
        <v>53</v>
      </c>
      <c r="X2422" t="s">
        <v>1458</v>
      </c>
      <c r="Y2422" t="s">
        <v>1389</v>
      </c>
      <c r="Z2422" t="s">
        <v>1446</v>
      </c>
    </row>
    <row r="2423" spans="1:26" hidden="1" x14ac:dyDescent="0.35">
      <c r="A2423">
        <v>390241875</v>
      </c>
      <c r="B2423" s="19">
        <v>44926</v>
      </c>
      <c r="C2423">
        <v>26540903</v>
      </c>
      <c r="D2423">
        <v>8297623</v>
      </c>
      <c r="E2423">
        <v>402746</v>
      </c>
      <c r="F2423">
        <v>79449</v>
      </c>
      <c r="G2423">
        <v>101732</v>
      </c>
      <c r="H2423" t="s">
        <v>28100</v>
      </c>
      <c r="I2423" t="s">
        <v>28101</v>
      </c>
      <c r="J2423" t="s">
        <v>28102</v>
      </c>
      <c r="K2423" t="s">
        <v>28103</v>
      </c>
      <c r="L2423" t="s">
        <v>28104</v>
      </c>
      <c r="M2423" t="s">
        <v>186</v>
      </c>
      <c r="N2423" t="s">
        <v>28105</v>
      </c>
      <c r="O2423" t="s">
        <v>28106</v>
      </c>
      <c r="P2423" t="s">
        <v>11739</v>
      </c>
      <c r="Q2423" t="s">
        <v>11578</v>
      </c>
      <c r="R2423" t="s">
        <v>28107</v>
      </c>
      <c r="S2423" t="s">
        <v>28108</v>
      </c>
      <c r="T2423" t="s">
        <v>28109</v>
      </c>
      <c r="U2423" t="s">
        <v>28110</v>
      </c>
      <c r="V2423" t="s">
        <v>10</v>
      </c>
      <c r="W2423" t="s">
        <v>53</v>
      </c>
      <c r="X2423" t="s">
        <v>1282</v>
      </c>
      <c r="Y2423" t="s">
        <v>1125</v>
      </c>
      <c r="Z2423" t="s">
        <v>1174</v>
      </c>
    </row>
    <row r="2424" spans="1:26" hidden="1" x14ac:dyDescent="0.35">
      <c r="A2424">
        <v>394792188</v>
      </c>
      <c r="B2424" s="19">
        <v>44926</v>
      </c>
      <c r="C2424">
        <v>51569832</v>
      </c>
      <c r="D2424">
        <v>13277019</v>
      </c>
      <c r="E2424">
        <v>1834877</v>
      </c>
      <c r="F2424">
        <v>456650</v>
      </c>
      <c r="G2424">
        <v>204447</v>
      </c>
      <c r="H2424" t="s">
        <v>28111</v>
      </c>
      <c r="I2424" t="s">
        <v>28112</v>
      </c>
      <c r="J2424" t="s">
        <v>28113</v>
      </c>
      <c r="K2424" t="s">
        <v>28114</v>
      </c>
      <c r="L2424" t="s">
        <v>6179</v>
      </c>
      <c r="M2424" t="s">
        <v>27605</v>
      </c>
      <c r="N2424" t="s">
        <v>18213</v>
      </c>
      <c r="O2424" t="s">
        <v>20025</v>
      </c>
      <c r="P2424" t="s">
        <v>28115</v>
      </c>
      <c r="Q2424" t="s">
        <v>12975</v>
      </c>
      <c r="R2424" t="s">
        <v>28116</v>
      </c>
      <c r="S2424" t="s">
        <v>28117</v>
      </c>
      <c r="T2424" t="s">
        <v>5831</v>
      </c>
      <c r="U2424" t="s">
        <v>22258</v>
      </c>
      <c r="V2424" t="s">
        <v>10</v>
      </c>
      <c r="W2424" t="s">
        <v>53</v>
      </c>
      <c r="X2424" t="s">
        <v>1424</v>
      </c>
      <c r="Y2424" t="s">
        <v>1389</v>
      </c>
      <c r="Z2424" t="s">
        <v>1390</v>
      </c>
    </row>
    <row r="2425" spans="1:26" hidden="1" x14ac:dyDescent="0.35">
      <c r="A2425">
        <v>392414793</v>
      </c>
      <c r="B2425" s="19">
        <v>42735</v>
      </c>
      <c r="C2425">
        <v>26201105</v>
      </c>
      <c r="D2425">
        <v>8251677</v>
      </c>
      <c r="E2425">
        <v>973857</v>
      </c>
      <c r="F2425">
        <v>421988</v>
      </c>
      <c r="G2425">
        <v>229493</v>
      </c>
      <c r="H2425" t="s">
        <v>28118</v>
      </c>
      <c r="I2425" t="s">
        <v>28119</v>
      </c>
      <c r="J2425" t="s">
        <v>28120</v>
      </c>
      <c r="K2425" t="s">
        <v>25795</v>
      </c>
      <c r="L2425" t="s">
        <v>4337</v>
      </c>
      <c r="M2425" t="s">
        <v>3672</v>
      </c>
      <c r="N2425" t="s">
        <v>19240</v>
      </c>
      <c r="O2425" t="s">
        <v>20984</v>
      </c>
      <c r="P2425" t="s">
        <v>28121</v>
      </c>
      <c r="Q2425" t="s">
        <v>10264</v>
      </c>
      <c r="R2425" t="s">
        <v>28122</v>
      </c>
      <c r="S2425" t="s">
        <v>28123</v>
      </c>
      <c r="T2425" t="s">
        <v>28124</v>
      </c>
      <c r="U2425" t="s">
        <v>28125</v>
      </c>
      <c r="V2425" t="s">
        <v>10</v>
      </c>
      <c r="W2425" t="s">
        <v>53</v>
      </c>
      <c r="X2425" t="s">
        <v>1642</v>
      </c>
      <c r="Y2425" t="s">
        <v>1484</v>
      </c>
      <c r="Z2425" t="s">
        <v>1566</v>
      </c>
    </row>
    <row r="2426" spans="1:26" hidden="1" x14ac:dyDescent="0.35">
      <c r="A2426">
        <v>800266587</v>
      </c>
      <c r="B2426" s="19">
        <v>43921</v>
      </c>
      <c r="C2426">
        <v>62085814</v>
      </c>
      <c r="D2426">
        <v>13484691</v>
      </c>
      <c r="E2426">
        <v>336142</v>
      </c>
      <c r="F2426">
        <v>892086</v>
      </c>
      <c r="G2426">
        <v>684470</v>
      </c>
      <c r="H2426" t="s">
        <v>28126</v>
      </c>
      <c r="I2426" t="s">
        <v>23784</v>
      </c>
      <c r="J2426" t="s">
        <v>28127</v>
      </c>
      <c r="K2426" t="s">
        <v>28128</v>
      </c>
      <c r="L2426" t="s">
        <v>28129</v>
      </c>
      <c r="M2426" t="s">
        <v>28130</v>
      </c>
      <c r="N2426" t="s">
        <v>28131</v>
      </c>
      <c r="O2426" t="s">
        <v>4815</v>
      </c>
      <c r="P2426" t="s">
        <v>11140</v>
      </c>
      <c r="Q2426" t="s">
        <v>12692</v>
      </c>
      <c r="R2426" t="s">
        <v>14937</v>
      </c>
      <c r="S2426" t="s">
        <v>28132</v>
      </c>
      <c r="T2426" t="s">
        <v>28133</v>
      </c>
      <c r="U2426" t="s">
        <v>28134</v>
      </c>
      <c r="V2426" t="s">
        <v>10</v>
      </c>
      <c r="W2426" t="s">
        <v>53</v>
      </c>
      <c r="X2426" t="s">
        <v>1000</v>
      </c>
      <c r="Y2426" t="s">
        <v>1001</v>
      </c>
      <c r="Z2426" t="s">
        <v>1002</v>
      </c>
    </row>
    <row r="2427" spans="1:26" hidden="1" x14ac:dyDescent="0.35">
      <c r="A2427">
        <v>394134977</v>
      </c>
      <c r="B2427" s="19">
        <v>45291</v>
      </c>
      <c r="C2427">
        <v>29528372</v>
      </c>
      <c r="D2427">
        <v>244546</v>
      </c>
      <c r="E2427">
        <v>-5201196</v>
      </c>
      <c r="F2427">
        <v>-5201196</v>
      </c>
      <c r="G2427">
        <v>-6688086</v>
      </c>
      <c r="H2427" t="s">
        <v>28135</v>
      </c>
      <c r="I2427" t="s">
        <v>28136</v>
      </c>
      <c r="J2427" t="s">
        <v>67</v>
      </c>
      <c r="K2427" t="s">
        <v>28137</v>
      </c>
      <c r="L2427" t="s">
        <v>21572</v>
      </c>
      <c r="M2427" t="s">
        <v>28138</v>
      </c>
      <c r="N2427" t="s">
        <v>28139</v>
      </c>
      <c r="O2427" t="s">
        <v>28140</v>
      </c>
      <c r="P2427" t="s">
        <v>28141</v>
      </c>
      <c r="Q2427" t="s">
        <v>28142</v>
      </c>
      <c r="R2427" t="s">
        <v>28143</v>
      </c>
      <c r="S2427" t="s">
        <v>28144</v>
      </c>
      <c r="T2427" t="s">
        <v>28145</v>
      </c>
      <c r="U2427" t="s">
        <v>28146</v>
      </c>
      <c r="V2427" t="s">
        <v>10</v>
      </c>
      <c r="W2427" t="s">
        <v>53</v>
      </c>
      <c r="X2427" t="s">
        <v>1476</v>
      </c>
      <c r="Y2427" t="s">
        <v>1389</v>
      </c>
      <c r="Z2427" t="s">
        <v>1446</v>
      </c>
    </row>
    <row r="2428" spans="1:26" hidden="1" x14ac:dyDescent="0.35">
      <c r="A2428">
        <v>382955862</v>
      </c>
      <c r="B2428" s="19">
        <v>43100</v>
      </c>
      <c r="C2428">
        <v>92513402</v>
      </c>
      <c r="D2428">
        <v>27052966</v>
      </c>
      <c r="E2428">
        <v>6026147</v>
      </c>
      <c r="F2428">
        <v>3397779</v>
      </c>
      <c r="G2428">
        <v>3038288</v>
      </c>
      <c r="H2428" t="s">
        <v>28147</v>
      </c>
      <c r="I2428" t="s">
        <v>28148</v>
      </c>
      <c r="J2428" t="s">
        <v>18766</v>
      </c>
      <c r="K2428" t="s">
        <v>28149</v>
      </c>
      <c r="L2428" t="s">
        <v>28150</v>
      </c>
      <c r="M2428" t="s">
        <v>28151</v>
      </c>
      <c r="N2428" t="s">
        <v>3184</v>
      </c>
      <c r="O2428" t="s">
        <v>28152</v>
      </c>
      <c r="P2428" t="s">
        <v>9003</v>
      </c>
      <c r="Q2428" t="s">
        <v>28153</v>
      </c>
      <c r="R2428" t="s">
        <v>28154</v>
      </c>
      <c r="S2428" t="s">
        <v>28155</v>
      </c>
      <c r="T2428" t="s">
        <v>28156</v>
      </c>
      <c r="U2428" t="s">
        <v>28157</v>
      </c>
      <c r="V2428" t="s">
        <v>10</v>
      </c>
      <c r="W2428" t="s">
        <v>53</v>
      </c>
      <c r="X2428" t="s">
        <v>750</v>
      </c>
      <c r="Y2428" t="s">
        <v>509</v>
      </c>
      <c r="Z2428" t="s">
        <v>746</v>
      </c>
    </row>
    <row r="2429" spans="1:26" hidden="1" x14ac:dyDescent="0.35">
      <c r="A2429">
        <v>383168481</v>
      </c>
      <c r="B2429" s="19">
        <v>42735</v>
      </c>
      <c r="C2429">
        <v>322496922</v>
      </c>
      <c r="D2429">
        <v>58121356</v>
      </c>
      <c r="E2429">
        <v>3458932</v>
      </c>
      <c r="F2429">
        <v>-4530777</v>
      </c>
      <c r="G2429">
        <v>-1904870</v>
      </c>
      <c r="H2429" t="s">
        <v>28158</v>
      </c>
      <c r="I2429" t="s">
        <v>28159</v>
      </c>
      <c r="J2429" t="s">
        <v>28160</v>
      </c>
      <c r="K2429" t="s">
        <v>28161</v>
      </c>
      <c r="L2429" t="s">
        <v>28162</v>
      </c>
      <c r="M2429" t="s">
        <v>28163</v>
      </c>
      <c r="N2429" t="s">
        <v>22810</v>
      </c>
      <c r="O2429" t="s">
        <v>28164</v>
      </c>
      <c r="P2429" t="s">
        <v>24524</v>
      </c>
      <c r="Q2429" t="s">
        <v>28165</v>
      </c>
      <c r="R2429" t="s">
        <v>22515</v>
      </c>
      <c r="S2429" t="s">
        <v>3709</v>
      </c>
      <c r="T2429" t="s">
        <v>28166</v>
      </c>
      <c r="U2429" t="s">
        <v>28167</v>
      </c>
      <c r="V2429" t="s">
        <v>10</v>
      </c>
      <c r="W2429" t="s">
        <v>53</v>
      </c>
      <c r="X2429" t="s">
        <v>1128</v>
      </c>
      <c r="Y2429" t="s">
        <v>1125</v>
      </c>
      <c r="Z2429" t="s">
        <v>1126</v>
      </c>
    </row>
    <row r="2430" spans="1:26" hidden="1" x14ac:dyDescent="0.35">
      <c r="A2430">
        <v>504001504</v>
      </c>
      <c r="B2430" s="19">
        <v>43100</v>
      </c>
      <c r="C2430">
        <v>33659336</v>
      </c>
      <c r="D2430">
        <v>32500626</v>
      </c>
      <c r="E2430">
        <v>1492669</v>
      </c>
      <c r="F2430">
        <v>187512</v>
      </c>
      <c r="G2430">
        <v>-304509</v>
      </c>
      <c r="H2430" t="s">
        <v>28168</v>
      </c>
      <c r="I2430" t="s">
        <v>28169</v>
      </c>
      <c r="J2430" t="s">
        <v>28170</v>
      </c>
      <c r="K2430" t="s">
        <v>28171</v>
      </c>
      <c r="L2430" t="s">
        <v>28172</v>
      </c>
      <c r="M2430" t="s">
        <v>28173</v>
      </c>
      <c r="N2430" t="s">
        <v>28174</v>
      </c>
      <c r="O2430" t="s">
        <v>22031</v>
      </c>
      <c r="P2430" t="s">
        <v>18944</v>
      </c>
      <c r="Q2430" t="s">
        <v>4810</v>
      </c>
      <c r="R2430" t="s">
        <v>28175</v>
      </c>
      <c r="S2430" t="s">
        <v>21181</v>
      </c>
      <c r="T2430" t="s">
        <v>28176</v>
      </c>
      <c r="U2430" t="s">
        <v>6671</v>
      </c>
      <c r="V2430" t="s">
        <v>10</v>
      </c>
      <c r="W2430" t="s">
        <v>53</v>
      </c>
      <c r="X2430" t="s">
        <v>1741</v>
      </c>
      <c r="Y2430" t="s">
        <v>1484</v>
      </c>
      <c r="Z2430" t="s">
        <v>1677</v>
      </c>
    </row>
    <row r="2431" spans="1:26" hidden="1" x14ac:dyDescent="0.35">
      <c r="A2431">
        <v>414842062</v>
      </c>
      <c r="B2431" s="19">
        <v>43100</v>
      </c>
      <c r="C2431">
        <v>1233334769</v>
      </c>
      <c r="D2431">
        <v>941066216</v>
      </c>
      <c r="E2431">
        <v>228767396</v>
      </c>
      <c r="F2431">
        <v>170678729</v>
      </c>
      <c r="G2431">
        <v>100809899</v>
      </c>
      <c r="H2431" t="s">
        <v>20959</v>
      </c>
      <c r="I2431" t="s">
        <v>28177</v>
      </c>
      <c r="J2431" t="s">
        <v>28178</v>
      </c>
      <c r="K2431" t="s">
        <v>28179</v>
      </c>
      <c r="L2431" t="s">
        <v>28180</v>
      </c>
      <c r="M2431" t="s">
        <v>17123</v>
      </c>
      <c r="N2431" t="s">
        <v>28181</v>
      </c>
      <c r="O2431" t="s">
        <v>6387</v>
      </c>
      <c r="P2431" t="s">
        <v>8282</v>
      </c>
      <c r="Q2431" t="s">
        <v>28182</v>
      </c>
      <c r="R2431" t="s">
        <v>28183</v>
      </c>
      <c r="S2431" t="s">
        <v>28184</v>
      </c>
      <c r="T2431" t="s">
        <v>28185</v>
      </c>
      <c r="U2431" t="s">
        <v>28186</v>
      </c>
      <c r="V2431" t="s">
        <v>10</v>
      </c>
      <c r="W2431" t="s">
        <v>53</v>
      </c>
      <c r="X2431" t="s">
        <v>780</v>
      </c>
      <c r="Y2431" t="s">
        <v>771</v>
      </c>
      <c r="Z2431" t="s">
        <v>772</v>
      </c>
    </row>
    <row r="2432" spans="1:26" hidden="1" x14ac:dyDescent="0.35">
      <c r="A2432">
        <v>337986798</v>
      </c>
      <c r="B2432" s="19">
        <v>43100</v>
      </c>
      <c r="C2432">
        <v>162762775</v>
      </c>
      <c r="D2432">
        <v>71825520</v>
      </c>
      <c r="E2432">
        <v>24784407</v>
      </c>
      <c r="F2432">
        <v>22575868</v>
      </c>
      <c r="G2432">
        <v>15262016</v>
      </c>
      <c r="H2432" t="s">
        <v>28187</v>
      </c>
      <c r="I2432" t="s">
        <v>28188</v>
      </c>
      <c r="J2432" t="s">
        <v>28189</v>
      </c>
      <c r="K2432" t="s">
        <v>28190</v>
      </c>
      <c r="L2432" t="s">
        <v>28191</v>
      </c>
      <c r="M2432" t="s">
        <v>2900</v>
      </c>
      <c r="N2432" t="s">
        <v>28192</v>
      </c>
      <c r="O2432" t="s">
        <v>27126</v>
      </c>
      <c r="P2432" t="s">
        <v>15496</v>
      </c>
      <c r="Q2432" t="s">
        <v>28193</v>
      </c>
      <c r="R2432" t="s">
        <v>28194</v>
      </c>
      <c r="S2432" t="s">
        <v>28195</v>
      </c>
      <c r="T2432" t="s">
        <v>16569</v>
      </c>
      <c r="U2432" t="s">
        <v>28196</v>
      </c>
      <c r="V2432" t="s">
        <v>10</v>
      </c>
      <c r="W2432" t="s">
        <v>53</v>
      </c>
      <c r="X2432" t="s">
        <v>535</v>
      </c>
      <c r="Y2432" t="s">
        <v>509</v>
      </c>
      <c r="Z2432" t="s">
        <v>529</v>
      </c>
    </row>
    <row r="2433" spans="1:26" hidden="1" x14ac:dyDescent="0.35">
      <c r="A2433">
        <v>444399935</v>
      </c>
      <c r="B2433" s="19">
        <v>42735</v>
      </c>
      <c r="C2433">
        <v>55865417</v>
      </c>
      <c r="D2433">
        <v>25656770</v>
      </c>
      <c r="E2433">
        <v>939340</v>
      </c>
      <c r="F2433">
        <v>703695</v>
      </c>
      <c r="G2433">
        <v>-124096</v>
      </c>
      <c r="H2433" t="s">
        <v>28197</v>
      </c>
      <c r="I2433" t="s">
        <v>28198</v>
      </c>
      <c r="J2433" t="s">
        <v>28199</v>
      </c>
      <c r="K2433" t="s">
        <v>28200</v>
      </c>
      <c r="L2433" t="s">
        <v>28201</v>
      </c>
      <c r="M2433" t="s">
        <v>20876</v>
      </c>
      <c r="N2433" t="s">
        <v>6022</v>
      </c>
      <c r="O2433" t="s">
        <v>13357</v>
      </c>
      <c r="P2433" t="s">
        <v>22499</v>
      </c>
      <c r="Q2433" t="s">
        <v>6372</v>
      </c>
      <c r="R2433" t="s">
        <v>28202</v>
      </c>
      <c r="S2433" t="s">
        <v>28203</v>
      </c>
      <c r="T2433" t="s">
        <v>28204</v>
      </c>
      <c r="U2433" t="s">
        <v>28205</v>
      </c>
      <c r="V2433" t="s">
        <v>10</v>
      </c>
      <c r="W2433" t="s">
        <v>53</v>
      </c>
      <c r="X2433" t="s">
        <v>696</v>
      </c>
      <c r="Y2433" t="s">
        <v>509</v>
      </c>
      <c r="Z2433" t="s">
        <v>666</v>
      </c>
    </row>
    <row r="2434" spans="1:26" hidden="1" x14ac:dyDescent="0.35">
      <c r="A2434">
        <v>444399935</v>
      </c>
      <c r="B2434" s="19">
        <v>43100</v>
      </c>
      <c r="C2434">
        <v>55509581</v>
      </c>
      <c r="D2434">
        <v>18858267</v>
      </c>
      <c r="E2434">
        <v>2728226</v>
      </c>
      <c r="F2434">
        <v>2035217</v>
      </c>
      <c r="G2434">
        <v>1511887</v>
      </c>
      <c r="H2434" t="s">
        <v>4346</v>
      </c>
      <c r="I2434" t="s">
        <v>28206</v>
      </c>
      <c r="J2434" t="s">
        <v>28207</v>
      </c>
      <c r="K2434" t="s">
        <v>28208</v>
      </c>
      <c r="L2434" t="s">
        <v>28209</v>
      </c>
      <c r="M2434" t="s">
        <v>28210</v>
      </c>
      <c r="N2434" t="s">
        <v>16818</v>
      </c>
      <c r="O2434" t="s">
        <v>222</v>
      </c>
      <c r="P2434" t="s">
        <v>3247</v>
      </c>
      <c r="Q2434" t="s">
        <v>16000</v>
      </c>
      <c r="R2434" t="s">
        <v>28211</v>
      </c>
      <c r="S2434" t="s">
        <v>28212</v>
      </c>
      <c r="T2434" t="s">
        <v>28213</v>
      </c>
      <c r="U2434" t="s">
        <v>28214</v>
      </c>
      <c r="V2434" t="s">
        <v>10</v>
      </c>
      <c r="W2434" t="s">
        <v>53</v>
      </c>
      <c r="X2434" t="s">
        <v>696</v>
      </c>
      <c r="Y2434" t="s">
        <v>509</v>
      </c>
      <c r="Z2434" t="s">
        <v>666</v>
      </c>
    </row>
    <row r="2435" spans="1:26" hidden="1" x14ac:dyDescent="0.35">
      <c r="A2435">
        <v>501485825</v>
      </c>
      <c r="B2435" s="19">
        <v>45657</v>
      </c>
      <c r="C2435">
        <v>88108647</v>
      </c>
      <c r="D2435">
        <v>23808841</v>
      </c>
      <c r="E2435">
        <v>1298576</v>
      </c>
      <c r="F2435">
        <v>1301107</v>
      </c>
      <c r="G2435">
        <v>0</v>
      </c>
      <c r="H2435" t="s">
        <v>49</v>
      </c>
      <c r="I2435" t="s">
        <v>28215</v>
      </c>
      <c r="J2435" t="s">
        <v>67</v>
      </c>
      <c r="K2435" t="s">
        <v>2560</v>
      </c>
      <c r="L2435" t="s">
        <v>16730</v>
      </c>
      <c r="M2435" t="s">
        <v>4894</v>
      </c>
      <c r="N2435" t="s">
        <v>2104</v>
      </c>
      <c r="O2435" t="s">
        <v>49</v>
      </c>
      <c r="P2435" t="s">
        <v>21226</v>
      </c>
      <c r="Q2435" t="s">
        <v>433</v>
      </c>
      <c r="R2435" t="s">
        <v>28216</v>
      </c>
      <c r="S2435" t="s">
        <v>28217</v>
      </c>
      <c r="T2435" t="s">
        <v>11138</v>
      </c>
      <c r="U2435" t="s">
        <v>28218</v>
      </c>
      <c r="V2435" t="s">
        <v>10</v>
      </c>
      <c r="W2435" t="s">
        <v>53</v>
      </c>
      <c r="X2435" t="s">
        <v>1226</v>
      </c>
      <c r="Y2435" t="s">
        <v>1125</v>
      </c>
      <c r="Z2435" t="s">
        <v>1174</v>
      </c>
    </row>
    <row r="2436" spans="1:26" hidden="1" x14ac:dyDescent="0.35">
      <c r="A2436">
        <v>490341062</v>
      </c>
      <c r="B2436" s="19">
        <v>43100</v>
      </c>
      <c r="C2436">
        <v>145274834</v>
      </c>
      <c r="D2436">
        <v>87688656</v>
      </c>
      <c r="E2436">
        <v>34466148</v>
      </c>
      <c r="F2436">
        <v>32676813</v>
      </c>
      <c r="G2436">
        <v>16159595</v>
      </c>
      <c r="H2436" t="s">
        <v>28219</v>
      </c>
      <c r="I2436" t="s">
        <v>28220</v>
      </c>
      <c r="J2436" t="s">
        <v>28221</v>
      </c>
      <c r="K2436" t="s">
        <v>28222</v>
      </c>
      <c r="L2436" t="s">
        <v>28223</v>
      </c>
      <c r="M2436" t="s">
        <v>28224</v>
      </c>
      <c r="N2436" t="s">
        <v>28225</v>
      </c>
      <c r="O2436" t="s">
        <v>28226</v>
      </c>
      <c r="P2436" t="s">
        <v>28227</v>
      </c>
      <c r="Q2436" t="s">
        <v>9110</v>
      </c>
      <c r="R2436" t="s">
        <v>28228</v>
      </c>
      <c r="S2436" t="s">
        <v>28229</v>
      </c>
      <c r="T2436" t="s">
        <v>28230</v>
      </c>
      <c r="U2436" t="s">
        <v>28231</v>
      </c>
      <c r="V2436" t="s">
        <v>10</v>
      </c>
      <c r="W2436" t="s">
        <v>53</v>
      </c>
      <c r="X2436" t="s">
        <v>809</v>
      </c>
      <c r="Y2436" t="s">
        <v>771</v>
      </c>
      <c r="Z2436" t="s">
        <v>799</v>
      </c>
    </row>
    <row r="2437" spans="1:26" hidden="1" x14ac:dyDescent="0.35">
      <c r="A2437">
        <v>334246188</v>
      </c>
      <c r="B2437" s="19">
        <v>44865</v>
      </c>
      <c r="C2437">
        <v>45564362</v>
      </c>
      <c r="D2437">
        <v>164042</v>
      </c>
      <c r="E2437">
        <v>-155</v>
      </c>
      <c r="F2437">
        <v>2</v>
      </c>
      <c r="G2437">
        <v>1</v>
      </c>
      <c r="H2437" t="s">
        <v>28232</v>
      </c>
      <c r="I2437" t="s">
        <v>28233</v>
      </c>
      <c r="J2437" t="s">
        <v>67</v>
      </c>
      <c r="K2437" t="s">
        <v>28234</v>
      </c>
      <c r="L2437" t="s">
        <v>28235</v>
      </c>
      <c r="M2437" t="s">
        <v>28236</v>
      </c>
      <c r="N2437" t="s">
        <v>5431</v>
      </c>
      <c r="O2437" t="s">
        <v>28237</v>
      </c>
      <c r="P2437" t="s">
        <v>49</v>
      </c>
      <c r="Q2437" t="s">
        <v>49</v>
      </c>
      <c r="R2437" t="s">
        <v>28238</v>
      </c>
      <c r="S2437" t="s">
        <v>28239</v>
      </c>
      <c r="T2437" t="s">
        <v>28240</v>
      </c>
      <c r="U2437" t="s">
        <v>28241</v>
      </c>
      <c r="V2437" t="s">
        <v>10</v>
      </c>
      <c r="W2437" t="s">
        <v>53</v>
      </c>
      <c r="X2437" t="s">
        <v>914</v>
      </c>
      <c r="Y2437" t="s">
        <v>771</v>
      </c>
      <c r="Z2437" t="s">
        <v>881</v>
      </c>
    </row>
    <row r="2438" spans="1:26" hidden="1" x14ac:dyDescent="0.35">
      <c r="A2438">
        <v>334440112</v>
      </c>
      <c r="B2438" s="19">
        <v>44196</v>
      </c>
      <c r="C2438">
        <v>66057315</v>
      </c>
      <c r="D2438">
        <v>26690655</v>
      </c>
      <c r="E2438">
        <v>3610266</v>
      </c>
      <c r="F2438">
        <v>3009122</v>
      </c>
      <c r="G2438">
        <v>1808114</v>
      </c>
      <c r="H2438" t="s">
        <v>28242</v>
      </c>
      <c r="I2438" t="s">
        <v>28243</v>
      </c>
      <c r="J2438" t="s">
        <v>8089</v>
      </c>
      <c r="K2438" t="s">
        <v>28244</v>
      </c>
      <c r="L2438" t="s">
        <v>28245</v>
      </c>
      <c r="M2438" t="s">
        <v>16292</v>
      </c>
      <c r="N2438" t="s">
        <v>28246</v>
      </c>
      <c r="O2438" t="s">
        <v>26318</v>
      </c>
      <c r="P2438" t="s">
        <v>17312</v>
      </c>
      <c r="Q2438" t="s">
        <v>25657</v>
      </c>
      <c r="R2438" t="s">
        <v>28247</v>
      </c>
      <c r="S2438" t="s">
        <v>9911</v>
      </c>
      <c r="T2438" t="s">
        <v>28248</v>
      </c>
      <c r="U2438" t="s">
        <v>28249</v>
      </c>
      <c r="V2438" t="s">
        <v>10</v>
      </c>
      <c r="W2438" t="s">
        <v>53</v>
      </c>
      <c r="X2438" t="s">
        <v>1076</v>
      </c>
      <c r="Y2438" t="s">
        <v>1001</v>
      </c>
      <c r="Z2438" t="s">
        <v>1052</v>
      </c>
    </row>
    <row r="2439" spans="1:26" hidden="1" x14ac:dyDescent="0.35">
      <c r="A2439">
        <v>383795622</v>
      </c>
      <c r="B2439" s="19">
        <v>43465</v>
      </c>
      <c r="C2439">
        <v>61522198</v>
      </c>
      <c r="D2439">
        <v>15519483</v>
      </c>
      <c r="E2439">
        <v>438966</v>
      </c>
      <c r="F2439">
        <v>-297788</v>
      </c>
      <c r="G2439">
        <v>-562412</v>
      </c>
      <c r="H2439" t="s">
        <v>28250</v>
      </c>
      <c r="I2439" t="s">
        <v>28251</v>
      </c>
      <c r="J2439" t="s">
        <v>28252</v>
      </c>
      <c r="K2439" t="s">
        <v>28253</v>
      </c>
      <c r="L2439" t="s">
        <v>28254</v>
      </c>
      <c r="M2439" t="s">
        <v>28255</v>
      </c>
      <c r="N2439" t="s">
        <v>7864</v>
      </c>
      <c r="O2439" t="s">
        <v>13459</v>
      </c>
      <c r="P2439" t="s">
        <v>26190</v>
      </c>
      <c r="Q2439" t="s">
        <v>24166</v>
      </c>
      <c r="R2439" t="s">
        <v>28256</v>
      </c>
      <c r="S2439" t="s">
        <v>5786</v>
      </c>
      <c r="T2439" t="s">
        <v>28257</v>
      </c>
      <c r="U2439" t="s">
        <v>28258</v>
      </c>
      <c r="V2439" t="s">
        <v>10</v>
      </c>
      <c r="W2439" t="s">
        <v>53</v>
      </c>
      <c r="X2439" t="s">
        <v>992</v>
      </c>
      <c r="Y2439" t="s">
        <v>771</v>
      </c>
      <c r="Z2439" t="s">
        <v>960</v>
      </c>
    </row>
    <row r="2440" spans="1:26" hidden="1" x14ac:dyDescent="0.35">
      <c r="A2440">
        <v>383795622</v>
      </c>
      <c r="B2440" s="19">
        <v>44196</v>
      </c>
      <c r="C2440">
        <v>80092761</v>
      </c>
      <c r="D2440">
        <v>18430268</v>
      </c>
      <c r="E2440">
        <v>489418</v>
      </c>
      <c r="F2440">
        <v>-670149</v>
      </c>
      <c r="G2440">
        <v>-148833</v>
      </c>
      <c r="H2440" t="s">
        <v>28259</v>
      </c>
      <c r="I2440" t="s">
        <v>28260</v>
      </c>
      <c r="J2440" t="s">
        <v>5625</v>
      </c>
      <c r="K2440" t="s">
        <v>21808</v>
      </c>
      <c r="L2440" t="s">
        <v>28261</v>
      </c>
      <c r="M2440" t="s">
        <v>28262</v>
      </c>
      <c r="N2440" t="s">
        <v>25528</v>
      </c>
      <c r="O2440" t="s">
        <v>28263</v>
      </c>
      <c r="P2440" t="s">
        <v>24630</v>
      </c>
      <c r="Q2440" t="s">
        <v>4534</v>
      </c>
      <c r="R2440" t="s">
        <v>28264</v>
      </c>
      <c r="S2440" t="s">
        <v>28265</v>
      </c>
      <c r="T2440" t="s">
        <v>28266</v>
      </c>
      <c r="U2440" t="s">
        <v>28267</v>
      </c>
      <c r="V2440" t="s">
        <v>10</v>
      </c>
      <c r="W2440" t="s">
        <v>53</v>
      </c>
      <c r="X2440" t="s">
        <v>992</v>
      </c>
      <c r="Y2440" t="s">
        <v>771</v>
      </c>
      <c r="Z2440" t="s">
        <v>960</v>
      </c>
    </row>
    <row r="2441" spans="1:26" hidden="1" x14ac:dyDescent="0.35">
      <c r="A2441">
        <v>334766177</v>
      </c>
      <c r="B2441" s="19">
        <v>42369</v>
      </c>
      <c r="C2441">
        <v>47300312</v>
      </c>
      <c r="D2441">
        <v>19401559</v>
      </c>
      <c r="E2441">
        <v>476423</v>
      </c>
      <c r="F2441">
        <v>-74673</v>
      </c>
      <c r="G2441">
        <v>-723621</v>
      </c>
      <c r="H2441" t="s">
        <v>28268</v>
      </c>
      <c r="I2441" t="s">
        <v>28269</v>
      </c>
      <c r="J2441" t="s">
        <v>28270</v>
      </c>
      <c r="K2441" t="s">
        <v>17650</v>
      </c>
      <c r="L2441" t="s">
        <v>28271</v>
      </c>
      <c r="M2441" t="s">
        <v>28272</v>
      </c>
      <c r="N2441" t="s">
        <v>2241</v>
      </c>
      <c r="O2441" t="s">
        <v>28273</v>
      </c>
      <c r="P2441" t="s">
        <v>2659</v>
      </c>
      <c r="Q2441" t="s">
        <v>28274</v>
      </c>
      <c r="R2441" t="s">
        <v>28275</v>
      </c>
      <c r="S2441" t="s">
        <v>28276</v>
      </c>
      <c r="T2441" t="s">
        <v>28277</v>
      </c>
      <c r="U2441" t="s">
        <v>19660</v>
      </c>
      <c r="V2441" t="s">
        <v>10</v>
      </c>
      <c r="W2441" t="s">
        <v>53</v>
      </c>
      <c r="X2441" t="s">
        <v>1780</v>
      </c>
      <c r="Y2441" t="s">
        <v>1766</v>
      </c>
      <c r="Z2441" t="s">
        <v>1766</v>
      </c>
    </row>
    <row r="2442" spans="1:26" hidden="1" x14ac:dyDescent="0.35">
      <c r="A2442">
        <v>334766177</v>
      </c>
      <c r="B2442" s="19">
        <v>44926</v>
      </c>
      <c r="C2442">
        <v>69613402</v>
      </c>
      <c r="D2442">
        <v>25122253</v>
      </c>
      <c r="E2442">
        <v>1462828</v>
      </c>
      <c r="F2442">
        <v>552725</v>
      </c>
      <c r="G2442">
        <v>453209</v>
      </c>
      <c r="H2442" t="s">
        <v>28278</v>
      </c>
      <c r="I2442" t="s">
        <v>28279</v>
      </c>
      <c r="J2442" t="s">
        <v>28280</v>
      </c>
      <c r="K2442" t="s">
        <v>15630</v>
      </c>
      <c r="L2442" t="s">
        <v>28281</v>
      </c>
      <c r="M2442" t="s">
        <v>28282</v>
      </c>
      <c r="N2442" t="s">
        <v>10802</v>
      </c>
      <c r="O2442" t="s">
        <v>4617</v>
      </c>
      <c r="P2442" t="s">
        <v>4721</v>
      </c>
      <c r="Q2442" t="s">
        <v>28283</v>
      </c>
      <c r="R2442" t="s">
        <v>28284</v>
      </c>
      <c r="S2442" t="s">
        <v>28285</v>
      </c>
      <c r="T2442" t="s">
        <v>11083</v>
      </c>
      <c r="U2442" t="s">
        <v>28286</v>
      </c>
      <c r="V2442" t="s">
        <v>10</v>
      </c>
      <c r="W2442" t="s">
        <v>53</v>
      </c>
      <c r="X2442" t="s">
        <v>1780</v>
      </c>
      <c r="Y2442" t="s">
        <v>1766</v>
      </c>
      <c r="Z2442" t="s">
        <v>1766</v>
      </c>
    </row>
    <row r="2443" spans="1:26" hidden="1" x14ac:dyDescent="0.35">
      <c r="A2443">
        <v>387744493</v>
      </c>
      <c r="B2443" s="19">
        <v>43889</v>
      </c>
      <c r="C2443">
        <v>133323923</v>
      </c>
      <c r="D2443">
        <v>72673842</v>
      </c>
      <c r="E2443">
        <v>7105256</v>
      </c>
      <c r="F2443">
        <v>5539349</v>
      </c>
      <c r="G2443">
        <v>2606669</v>
      </c>
      <c r="H2443" t="s">
        <v>28287</v>
      </c>
      <c r="I2443" t="s">
        <v>28288</v>
      </c>
      <c r="J2443" t="s">
        <v>28289</v>
      </c>
      <c r="K2443" t="s">
        <v>3066</v>
      </c>
      <c r="L2443" t="s">
        <v>3224</v>
      </c>
      <c r="M2443" t="s">
        <v>2624</v>
      </c>
      <c r="N2443" t="s">
        <v>12823</v>
      </c>
      <c r="O2443" t="s">
        <v>12975</v>
      </c>
      <c r="P2443" t="s">
        <v>3933</v>
      </c>
      <c r="Q2443" t="s">
        <v>10368</v>
      </c>
      <c r="R2443" t="s">
        <v>28290</v>
      </c>
      <c r="S2443" t="s">
        <v>28291</v>
      </c>
      <c r="T2443" t="s">
        <v>28292</v>
      </c>
      <c r="U2443" t="s">
        <v>6906</v>
      </c>
      <c r="V2443" t="s">
        <v>10</v>
      </c>
      <c r="W2443" t="s">
        <v>53</v>
      </c>
      <c r="X2443" t="s">
        <v>674</v>
      </c>
      <c r="Y2443" t="s">
        <v>509</v>
      </c>
      <c r="Z2443" t="s">
        <v>666</v>
      </c>
    </row>
    <row r="2444" spans="1:26" hidden="1" x14ac:dyDescent="0.35">
      <c r="A2444">
        <v>331046466</v>
      </c>
      <c r="B2444" s="19">
        <v>43100</v>
      </c>
      <c r="C2444">
        <v>58084546</v>
      </c>
      <c r="D2444">
        <v>21740403</v>
      </c>
      <c r="E2444">
        <v>7342027</v>
      </c>
      <c r="F2444">
        <v>6829298</v>
      </c>
      <c r="G2444">
        <v>4341673</v>
      </c>
      <c r="H2444" t="s">
        <v>49</v>
      </c>
      <c r="I2444" t="s">
        <v>28293</v>
      </c>
      <c r="J2444" t="s">
        <v>28294</v>
      </c>
      <c r="K2444" t="s">
        <v>28295</v>
      </c>
      <c r="L2444" t="s">
        <v>7644</v>
      </c>
      <c r="M2444" t="s">
        <v>3010</v>
      </c>
      <c r="N2444" t="s">
        <v>2315</v>
      </c>
      <c r="O2444" t="s">
        <v>49</v>
      </c>
      <c r="P2444" t="s">
        <v>28296</v>
      </c>
      <c r="Q2444" t="s">
        <v>28297</v>
      </c>
      <c r="R2444" t="s">
        <v>28298</v>
      </c>
      <c r="S2444" t="s">
        <v>28299</v>
      </c>
      <c r="T2444" t="s">
        <v>28300</v>
      </c>
      <c r="U2444" t="s">
        <v>28301</v>
      </c>
      <c r="V2444" t="s">
        <v>10</v>
      </c>
      <c r="W2444" t="s">
        <v>53</v>
      </c>
      <c r="X2444" t="s">
        <v>1711</v>
      </c>
      <c r="Y2444" t="s">
        <v>1484</v>
      </c>
      <c r="Z2444" t="s">
        <v>1677</v>
      </c>
    </row>
    <row r="2445" spans="1:26" hidden="1" x14ac:dyDescent="0.35">
      <c r="A2445">
        <v>331108431</v>
      </c>
      <c r="B2445" s="19">
        <v>43465</v>
      </c>
      <c r="C2445">
        <v>33108555</v>
      </c>
      <c r="D2445">
        <v>10967376</v>
      </c>
      <c r="E2445">
        <v>2839594</v>
      </c>
      <c r="F2445">
        <v>1648276</v>
      </c>
      <c r="G2445">
        <v>1055520</v>
      </c>
      <c r="H2445" t="s">
        <v>15043</v>
      </c>
      <c r="I2445" t="s">
        <v>28302</v>
      </c>
      <c r="J2445" t="s">
        <v>28303</v>
      </c>
      <c r="K2445" t="s">
        <v>28304</v>
      </c>
      <c r="L2445" t="s">
        <v>28305</v>
      </c>
      <c r="M2445" t="s">
        <v>28306</v>
      </c>
      <c r="N2445" t="s">
        <v>28307</v>
      </c>
      <c r="O2445" t="s">
        <v>28308</v>
      </c>
      <c r="P2445" t="s">
        <v>11887</v>
      </c>
      <c r="Q2445" t="s">
        <v>25447</v>
      </c>
      <c r="R2445" t="s">
        <v>28309</v>
      </c>
      <c r="S2445" t="s">
        <v>28310</v>
      </c>
      <c r="T2445" t="s">
        <v>28311</v>
      </c>
      <c r="U2445" t="s">
        <v>28312</v>
      </c>
      <c r="V2445" t="s">
        <v>10</v>
      </c>
      <c r="W2445" t="s">
        <v>53</v>
      </c>
      <c r="X2445" t="s">
        <v>1472</v>
      </c>
      <c r="Y2445" t="s">
        <v>1389</v>
      </c>
      <c r="Z2445" t="s">
        <v>1446</v>
      </c>
    </row>
    <row r="2446" spans="1:26" hidden="1" x14ac:dyDescent="0.35">
      <c r="A2446">
        <v>441940905</v>
      </c>
      <c r="B2446" s="19">
        <v>43465</v>
      </c>
      <c r="C2446">
        <v>60434845</v>
      </c>
      <c r="D2446">
        <v>29190203</v>
      </c>
      <c r="E2446">
        <v>1817472</v>
      </c>
      <c r="F2446">
        <v>-76123</v>
      </c>
      <c r="G2446">
        <v>-101397</v>
      </c>
      <c r="H2446" t="s">
        <v>18639</v>
      </c>
      <c r="I2446" t="s">
        <v>28313</v>
      </c>
      <c r="J2446" t="s">
        <v>19223</v>
      </c>
      <c r="K2446" t="s">
        <v>28314</v>
      </c>
      <c r="L2446" t="s">
        <v>28315</v>
      </c>
      <c r="M2446" t="s">
        <v>28316</v>
      </c>
      <c r="N2446" t="s">
        <v>28317</v>
      </c>
      <c r="O2446" t="s">
        <v>11709</v>
      </c>
      <c r="P2446" t="s">
        <v>22556</v>
      </c>
      <c r="Q2446" t="s">
        <v>1982</v>
      </c>
      <c r="R2446" t="s">
        <v>28318</v>
      </c>
      <c r="S2446" t="s">
        <v>28319</v>
      </c>
      <c r="T2446" t="s">
        <v>6162</v>
      </c>
      <c r="U2446" t="s">
        <v>28320</v>
      </c>
      <c r="V2446" t="s">
        <v>10</v>
      </c>
      <c r="W2446" t="s">
        <v>53</v>
      </c>
      <c r="X2446" t="s">
        <v>493</v>
      </c>
      <c r="Y2446" t="s">
        <v>483</v>
      </c>
      <c r="Z2446" t="s">
        <v>487</v>
      </c>
    </row>
    <row r="2447" spans="1:26" hidden="1" x14ac:dyDescent="0.35">
      <c r="A2447">
        <v>425073962</v>
      </c>
      <c r="B2447" s="19">
        <v>45657</v>
      </c>
      <c r="C2447">
        <v>302487884</v>
      </c>
      <c r="D2447">
        <v>139551808</v>
      </c>
      <c r="E2447">
        <v>25821786</v>
      </c>
      <c r="F2447">
        <v>14192390</v>
      </c>
      <c r="G2447">
        <v>11973323</v>
      </c>
      <c r="H2447" t="s">
        <v>17475</v>
      </c>
      <c r="I2447" t="s">
        <v>28321</v>
      </c>
      <c r="J2447" t="s">
        <v>28322</v>
      </c>
      <c r="K2447" t="s">
        <v>28323</v>
      </c>
      <c r="L2447" t="s">
        <v>28324</v>
      </c>
      <c r="M2447" t="s">
        <v>7440</v>
      </c>
      <c r="N2447" t="s">
        <v>13070</v>
      </c>
      <c r="O2447" t="s">
        <v>8930</v>
      </c>
      <c r="P2447" t="s">
        <v>14163</v>
      </c>
      <c r="Q2447" t="s">
        <v>7347</v>
      </c>
      <c r="R2447" t="s">
        <v>28325</v>
      </c>
      <c r="S2447" t="s">
        <v>28326</v>
      </c>
      <c r="T2447" t="s">
        <v>28327</v>
      </c>
      <c r="U2447" t="s">
        <v>28328</v>
      </c>
      <c r="V2447" t="s">
        <v>10</v>
      </c>
      <c r="W2447" t="s">
        <v>53</v>
      </c>
      <c r="X2447" t="s">
        <v>1768</v>
      </c>
      <c r="Y2447" t="s">
        <v>1766</v>
      </c>
      <c r="Z2447" t="s">
        <v>1766</v>
      </c>
    </row>
    <row r="2448" spans="1:26" hidden="1" x14ac:dyDescent="0.35">
      <c r="A2448">
        <v>426250023</v>
      </c>
      <c r="B2448" s="19">
        <v>43465</v>
      </c>
      <c r="C2448">
        <v>68231567</v>
      </c>
      <c r="D2448">
        <v>27268028</v>
      </c>
      <c r="E2448">
        <v>4422703</v>
      </c>
      <c r="F2448">
        <v>2497874</v>
      </c>
      <c r="G2448">
        <v>1833009</v>
      </c>
      <c r="H2448" t="s">
        <v>24995</v>
      </c>
      <c r="I2448" t="s">
        <v>28329</v>
      </c>
      <c r="J2448" t="s">
        <v>28330</v>
      </c>
      <c r="K2448" t="s">
        <v>28331</v>
      </c>
      <c r="L2448" t="s">
        <v>15588</v>
      </c>
      <c r="M2448" t="s">
        <v>25613</v>
      </c>
      <c r="N2448" t="s">
        <v>2144</v>
      </c>
      <c r="O2448" t="s">
        <v>6675</v>
      </c>
      <c r="P2448" t="s">
        <v>28332</v>
      </c>
      <c r="Q2448" t="s">
        <v>28333</v>
      </c>
      <c r="R2448" t="s">
        <v>28334</v>
      </c>
      <c r="S2448" t="s">
        <v>28335</v>
      </c>
      <c r="T2448" t="s">
        <v>28289</v>
      </c>
      <c r="U2448" t="s">
        <v>11666</v>
      </c>
      <c r="V2448" t="s">
        <v>10</v>
      </c>
      <c r="W2448" t="s">
        <v>53</v>
      </c>
      <c r="X2448" t="s">
        <v>1228</v>
      </c>
      <c r="Y2448" t="s">
        <v>1125</v>
      </c>
      <c r="Z2448" t="s">
        <v>1174</v>
      </c>
    </row>
    <row r="2449" spans="1:26" hidden="1" x14ac:dyDescent="0.35">
      <c r="A2449">
        <v>534295282</v>
      </c>
      <c r="B2449" s="19">
        <v>43281</v>
      </c>
      <c r="C2449">
        <v>32828468</v>
      </c>
      <c r="D2449">
        <v>8886781</v>
      </c>
      <c r="E2449">
        <v>-1125230</v>
      </c>
      <c r="F2449">
        <v>-1607857</v>
      </c>
      <c r="G2449">
        <v>-1777756</v>
      </c>
      <c r="H2449" t="s">
        <v>49</v>
      </c>
      <c r="I2449" t="s">
        <v>28336</v>
      </c>
      <c r="J2449" t="s">
        <v>28337</v>
      </c>
      <c r="K2449" t="s">
        <v>28338</v>
      </c>
      <c r="L2449" t="s">
        <v>28339</v>
      </c>
      <c r="M2449" t="s">
        <v>28340</v>
      </c>
      <c r="N2449" t="s">
        <v>28341</v>
      </c>
      <c r="O2449" t="s">
        <v>49</v>
      </c>
      <c r="P2449" t="s">
        <v>28342</v>
      </c>
      <c r="Q2449" t="s">
        <v>28343</v>
      </c>
      <c r="R2449" t="s">
        <v>28344</v>
      </c>
      <c r="S2449" t="s">
        <v>28345</v>
      </c>
      <c r="T2449" t="s">
        <v>28346</v>
      </c>
      <c r="U2449" t="s">
        <v>28347</v>
      </c>
      <c r="V2449" t="s">
        <v>10</v>
      </c>
      <c r="W2449" t="s">
        <v>53</v>
      </c>
      <c r="X2449" t="s">
        <v>1735</v>
      </c>
      <c r="Y2449" t="s">
        <v>1484</v>
      </c>
      <c r="Z2449" t="s">
        <v>1677</v>
      </c>
    </row>
    <row r="2450" spans="1:26" hidden="1" x14ac:dyDescent="0.35">
      <c r="A2450">
        <v>441879046</v>
      </c>
      <c r="B2450" s="19">
        <v>44196</v>
      </c>
      <c r="C2450">
        <v>46342773</v>
      </c>
      <c r="D2450">
        <v>20183411</v>
      </c>
      <c r="E2450">
        <v>3332840</v>
      </c>
      <c r="F2450">
        <v>2232469</v>
      </c>
      <c r="G2450">
        <v>1316852</v>
      </c>
      <c r="H2450" t="s">
        <v>28348</v>
      </c>
      <c r="I2450" t="s">
        <v>28349</v>
      </c>
      <c r="J2450" t="s">
        <v>14692</v>
      </c>
      <c r="K2450" t="s">
        <v>28350</v>
      </c>
      <c r="L2450" t="s">
        <v>277</v>
      </c>
      <c r="M2450" t="s">
        <v>13979</v>
      </c>
      <c r="N2450" t="s">
        <v>28351</v>
      </c>
      <c r="O2450" t="s">
        <v>8196</v>
      </c>
      <c r="P2450" t="s">
        <v>26528</v>
      </c>
      <c r="Q2450" t="s">
        <v>14788</v>
      </c>
      <c r="R2450" t="s">
        <v>11522</v>
      </c>
      <c r="S2450" t="s">
        <v>28352</v>
      </c>
      <c r="T2450" t="s">
        <v>28353</v>
      </c>
      <c r="U2450" t="s">
        <v>28354</v>
      </c>
      <c r="V2450" t="s">
        <v>10</v>
      </c>
      <c r="W2450" t="s">
        <v>53</v>
      </c>
      <c r="X2450" t="s">
        <v>698</v>
      </c>
      <c r="Y2450" t="s">
        <v>509</v>
      </c>
      <c r="Z2450" t="s">
        <v>666</v>
      </c>
    </row>
    <row r="2451" spans="1:26" hidden="1" x14ac:dyDescent="0.35">
      <c r="A2451">
        <v>335681169</v>
      </c>
      <c r="B2451" s="19">
        <v>44926</v>
      </c>
      <c r="C2451">
        <v>217825109</v>
      </c>
      <c r="D2451">
        <v>151518168</v>
      </c>
      <c r="E2451">
        <v>97086796</v>
      </c>
      <c r="F2451">
        <v>93805183</v>
      </c>
      <c r="G2451">
        <v>92674802</v>
      </c>
      <c r="H2451" t="s">
        <v>28355</v>
      </c>
      <c r="I2451" t="s">
        <v>28356</v>
      </c>
      <c r="J2451" t="s">
        <v>28357</v>
      </c>
      <c r="K2451" t="s">
        <v>28358</v>
      </c>
      <c r="L2451" t="s">
        <v>28359</v>
      </c>
      <c r="M2451" t="s">
        <v>21881</v>
      </c>
      <c r="N2451" t="s">
        <v>28360</v>
      </c>
      <c r="O2451" t="s">
        <v>28361</v>
      </c>
      <c r="P2451" t="s">
        <v>28362</v>
      </c>
      <c r="Q2451" t="s">
        <v>28363</v>
      </c>
      <c r="R2451" t="s">
        <v>28364</v>
      </c>
      <c r="S2451" t="s">
        <v>28365</v>
      </c>
      <c r="T2451" t="s">
        <v>13164</v>
      </c>
      <c r="U2451" t="s">
        <v>28366</v>
      </c>
      <c r="V2451" t="s">
        <v>10</v>
      </c>
      <c r="W2451" t="s">
        <v>53</v>
      </c>
      <c r="X2451" t="s">
        <v>807</v>
      </c>
      <c r="Y2451" t="s">
        <v>771</v>
      </c>
      <c r="Z2451" t="s">
        <v>799</v>
      </c>
    </row>
    <row r="2452" spans="1:26" hidden="1" x14ac:dyDescent="0.35">
      <c r="A2452">
        <v>572099695</v>
      </c>
      <c r="B2452" s="19">
        <v>44712</v>
      </c>
      <c r="C2452">
        <v>3448787</v>
      </c>
      <c r="D2452">
        <v>3448787</v>
      </c>
      <c r="E2452">
        <v>711004</v>
      </c>
      <c r="F2452">
        <v>252758</v>
      </c>
      <c r="G2452">
        <v>204446</v>
      </c>
      <c r="H2452" t="s">
        <v>49</v>
      </c>
      <c r="I2452" t="s">
        <v>28367</v>
      </c>
      <c r="J2452" t="s">
        <v>18244</v>
      </c>
      <c r="K2452" t="s">
        <v>28368</v>
      </c>
      <c r="L2452" t="s">
        <v>28369</v>
      </c>
      <c r="M2452" t="s">
        <v>16623</v>
      </c>
      <c r="N2452" t="s">
        <v>28370</v>
      </c>
      <c r="O2452" t="s">
        <v>49</v>
      </c>
      <c r="P2452" t="s">
        <v>16564</v>
      </c>
      <c r="Q2452" t="s">
        <v>28371</v>
      </c>
      <c r="R2452" t="s">
        <v>28372</v>
      </c>
      <c r="S2452" t="s">
        <v>49</v>
      </c>
      <c r="T2452" t="s">
        <v>28373</v>
      </c>
      <c r="U2452" t="s">
        <v>28374</v>
      </c>
      <c r="V2452" t="s">
        <v>10</v>
      </c>
      <c r="W2452" t="s">
        <v>53</v>
      </c>
      <c r="X2452" t="s">
        <v>497</v>
      </c>
      <c r="Y2452" t="s">
        <v>483</v>
      </c>
      <c r="Z2452" t="s">
        <v>487</v>
      </c>
    </row>
    <row r="2453" spans="1:26" hidden="1" x14ac:dyDescent="0.35">
      <c r="A2453">
        <v>781507108</v>
      </c>
      <c r="B2453" s="19">
        <v>44561</v>
      </c>
      <c r="C2453">
        <v>183037981</v>
      </c>
      <c r="D2453">
        <v>47268899</v>
      </c>
      <c r="E2453">
        <v>8798408</v>
      </c>
      <c r="F2453">
        <v>6688405</v>
      </c>
      <c r="G2453">
        <v>4039455</v>
      </c>
      <c r="H2453" t="s">
        <v>15912</v>
      </c>
      <c r="I2453" t="s">
        <v>28375</v>
      </c>
      <c r="J2453" t="s">
        <v>11942</v>
      </c>
      <c r="K2453" t="s">
        <v>3842</v>
      </c>
      <c r="L2453" t="s">
        <v>28376</v>
      </c>
      <c r="M2453" t="s">
        <v>8564</v>
      </c>
      <c r="N2453" t="s">
        <v>4950</v>
      </c>
      <c r="O2453" t="s">
        <v>10718</v>
      </c>
      <c r="P2453" t="s">
        <v>28377</v>
      </c>
      <c r="Q2453" t="s">
        <v>16940</v>
      </c>
      <c r="R2453" t="s">
        <v>28378</v>
      </c>
      <c r="S2453" t="s">
        <v>28379</v>
      </c>
      <c r="T2453" t="s">
        <v>28380</v>
      </c>
      <c r="U2453" t="s">
        <v>28381</v>
      </c>
      <c r="V2453" t="s">
        <v>10</v>
      </c>
      <c r="W2453" t="s">
        <v>53</v>
      </c>
      <c r="X2453" t="s">
        <v>1132</v>
      </c>
      <c r="Y2453" t="s">
        <v>1125</v>
      </c>
      <c r="Z2453" t="s">
        <v>1126</v>
      </c>
    </row>
    <row r="2454" spans="1:26" hidden="1" x14ac:dyDescent="0.35">
      <c r="A2454">
        <v>598500643</v>
      </c>
      <c r="B2454" s="19">
        <v>44561</v>
      </c>
      <c r="C2454">
        <v>38394454</v>
      </c>
      <c r="D2454">
        <v>26882374</v>
      </c>
      <c r="E2454">
        <v>4000768</v>
      </c>
      <c r="F2454">
        <v>373818</v>
      </c>
      <c r="G2454">
        <v>1089702</v>
      </c>
      <c r="H2454" t="s">
        <v>28382</v>
      </c>
      <c r="I2454" t="s">
        <v>28383</v>
      </c>
      <c r="J2454" t="s">
        <v>28384</v>
      </c>
      <c r="K2454" t="s">
        <v>28385</v>
      </c>
      <c r="L2454" t="s">
        <v>28386</v>
      </c>
      <c r="M2454" t="s">
        <v>28387</v>
      </c>
      <c r="N2454" t="s">
        <v>12260</v>
      </c>
      <c r="O2454" t="s">
        <v>28388</v>
      </c>
      <c r="P2454" t="s">
        <v>24214</v>
      </c>
      <c r="Q2454" t="s">
        <v>9357</v>
      </c>
      <c r="R2454" t="s">
        <v>28389</v>
      </c>
      <c r="S2454" t="s">
        <v>28390</v>
      </c>
      <c r="T2454" t="s">
        <v>15838</v>
      </c>
      <c r="U2454" t="s">
        <v>28391</v>
      </c>
      <c r="V2454" t="s">
        <v>10</v>
      </c>
      <c r="W2454" t="s">
        <v>53</v>
      </c>
      <c r="X2454" t="s">
        <v>778</v>
      </c>
      <c r="Y2454" t="s">
        <v>771</v>
      </c>
      <c r="Z2454" t="s">
        <v>772</v>
      </c>
    </row>
    <row r="2455" spans="1:26" hidden="1" x14ac:dyDescent="0.35">
      <c r="A2455">
        <v>411795610</v>
      </c>
      <c r="B2455" s="19">
        <v>41639</v>
      </c>
      <c r="C2455">
        <v>123118609</v>
      </c>
      <c r="D2455">
        <v>41871517</v>
      </c>
      <c r="E2455">
        <v>-5485288</v>
      </c>
      <c r="F2455">
        <v>-8494879</v>
      </c>
      <c r="G2455">
        <v>-25762243</v>
      </c>
      <c r="H2455" t="s">
        <v>28392</v>
      </c>
      <c r="I2455" t="s">
        <v>28393</v>
      </c>
      <c r="J2455" t="s">
        <v>28394</v>
      </c>
      <c r="K2455" t="s">
        <v>10400</v>
      </c>
      <c r="L2455" t="s">
        <v>28395</v>
      </c>
      <c r="M2455" t="s">
        <v>28396</v>
      </c>
      <c r="N2455" t="s">
        <v>28397</v>
      </c>
      <c r="O2455" t="s">
        <v>28398</v>
      </c>
      <c r="P2455" t="s">
        <v>28399</v>
      </c>
      <c r="Q2455" t="s">
        <v>28400</v>
      </c>
      <c r="R2455" t="s">
        <v>28401</v>
      </c>
      <c r="S2455" t="s">
        <v>28402</v>
      </c>
      <c r="T2455" t="s">
        <v>28403</v>
      </c>
      <c r="U2455" t="s">
        <v>28404</v>
      </c>
      <c r="V2455" t="s">
        <v>10</v>
      </c>
      <c r="W2455" t="s">
        <v>53</v>
      </c>
      <c r="X2455" t="s">
        <v>1778</v>
      </c>
      <c r="Y2455" t="s">
        <v>1766</v>
      </c>
      <c r="Z2455" t="s">
        <v>1766</v>
      </c>
    </row>
    <row r="2456" spans="1:26" hidden="1" x14ac:dyDescent="0.35">
      <c r="A2456">
        <v>376080305</v>
      </c>
      <c r="B2456" s="19">
        <v>42369</v>
      </c>
      <c r="C2456">
        <v>43942371</v>
      </c>
      <c r="D2456">
        <v>21150173</v>
      </c>
      <c r="E2456">
        <v>710095</v>
      </c>
      <c r="F2456">
        <v>-996935</v>
      </c>
      <c r="G2456">
        <v>-750589</v>
      </c>
      <c r="H2456" t="s">
        <v>28405</v>
      </c>
      <c r="I2456" t="s">
        <v>28406</v>
      </c>
      <c r="J2456" t="s">
        <v>28407</v>
      </c>
      <c r="K2456" t="s">
        <v>28408</v>
      </c>
      <c r="L2456" t="s">
        <v>28409</v>
      </c>
      <c r="M2456" t="s">
        <v>28410</v>
      </c>
      <c r="N2456" t="s">
        <v>12396</v>
      </c>
      <c r="O2456" t="s">
        <v>3026</v>
      </c>
      <c r="P2456" t="s">
        <v>7059</v>
      </c>
      <c r="Q2456" t="s">
        <v>28411</v>
      </c>
      <c r="R2456" t="s">
        <v>28412</v>
      </c>
      <c r="S2456" t="s">
        <v>28413</v>
      </c>
      <c r="T2456" t="s">
        <v>22761</v>
      </c>
      <c r="U2456" t="s">
        <v>28414</v>
      </c>
      <c r="V2456" t="s">
        <v>10</v>
      </c>
      <c r="W2456" t="s">
        <v>53</v>
      </c>
      <c r="X2456" t="s">
        <v>1782</v>
      </c>
      <c r="Y2456" t="s">
        <v>1766</v>
      </c>
      <c r="Z2456" t="s">
        <v>1766</v>
      </c>
    </row>
    <row r="2457" spans="1:26" hidden="1" x14ac:dyDescent="0.35">
      <c r="A2457">
        <v>376220216</v>
      </c>
      <c r="B2457" s="19">
        <v>45291</v>
      </c>
      <c r="C2457">
        <v>32131061</v>
      </c>
      <c r="D2457">
        <v>6680564</v>
      </c>
      <c r="E2457">
        <v>2017150</v>
      </c>
      <c r="F2457">
        <v>1987855</v>
      </c>
      <c r="G2457">
        <v>1756594</v>
      </c>
      <c r="H2457" t="s">
        <v>22915</v>
      </c>
      <c r="I2457" t="s">
        <v>28415</v>
      </c>
      <c r="J2457" t="s">
        <v>28416</v>
      </c>
      <c r="K2457" t="s">
        <v>28417</v>
      </c>
      <c r="L2457" t="s">
        <v>28418</v>
      </c>
      <c r="M2457" t="s">
        <v>10850</v>
      </c>
      <c r="N2457" t="s">
        <v>11988</v>
      </c>
      <c r="O2457" t="s">
        <v>28419</v>
      </c>
      <c r="P2457" t="s">
        <v>18193</v>
      </c>
      <c r="Q2457" t="s">
        <v>24084</v>
      </c>
      <c r="R2457" t="s">
        <v>28420</v>
      </c>
      <c r="S2457" t="s">
        <v>28421</v>
      </c>
      <c r="T2457" t="s">
        <v>14773</v>
      </c>
      <c r="U2457" t="s">
        <v>28422</v>
      </c>
      <c r="V2457" t="s">
        <v>10</v>
      </c>
      <c r="W2457" t="s">
        <v>53</v>
      </c>
      <c r="X2457" t="s">
        <v>1792</v>
      </c>
      <c r="Y2457" t="s">
        <v>1766</v>
      </c>
      <c r="Z2457" t="s">
        <v>1766</v>
      </c>
    </row>
    <row r="2458" spans="1:26" hidden="1" x14ac:dyDescent="0.35">
      <c r="A2458">
        <v>376450029</v>
      </c>
      <c r="B2458" s="19">
        <v>43465</v>
      </c>
      <c r="C2458">
        <v>42862064</v>
      </c>
      <c r="D2458">
        <v>18933008</v>
      </c>
      <c r="E2458">
        <v>1056577</v>
      </c>
      <c r="F2458">
        <v>851108</v>
      </c>
      <c r="G2458">
        <v>654224</v>
      </c>
      <c r="H2458" t="s">
        <v>28423</v>
      </c>
      <c r="I2458" t="s">
        <v>28424</v>
      </c>
      <c r="J2458" t="s">
        <v>10118</v>
      </c>
      <c r="K2458" t="s">
        <v>28425</v>
      </c>
      <c r="L2458" t="s">
        <v>11463</v>
      </c>
      <c r="M2458" t="s">
        <v>28426</v>
      </c>
      <c r="N2458" t="s">
        <v>5617</v>
      </c>
      <c r="O2458" t="s">
        <v>24649</v>
      </c>
      <c r="P2458" t="s">
        <v>28427</v>
      </c>
      <c r="Q2458" t="s">
        <v>27503</v>
      </c>
      <c r="R2458" t="s">
        <v>28428</v>
      </c>
      <c r="S2458" t="s">
        <v>28429</v>
      </c>
      <c r="T2458" t="s">
        <v>28430</v>
      </c>
      <c r="U2458" t="s">
        <v>28431</v>
      </c>
      <c r="V2458" t="s">
        <v>10</v>
      </c>
      <c r="W2458" t="s">
        <v>53</v>
      </c>
      <c r="X2458" t="s">
        <v>1020</v>
      </c>
      <c r="Y2458" t="s">
        <v>1001</v>
      </c>
      <c r="Z2458" t="s">
        <v>1008</v>
      </c>
    </row>
    <row r="2459" spans="1:26" hidden="1" x14ac:dyDescent="0.35">
      <c r="A2459">
        <v>376980439</v>
      </c>
      <c r="B2459" s="19">
        <v>44561</v>
      </c>
      <c r="C2459">
        <v>34925126</v>
      </c>
      <c r="D2459">
        <v>16691569</v>
      </c>
      <c r="E2459">
        <v>5397233</v>
      </c>
      <c r="F2459">
        <v>4709680</v>
      </c>
      <c r="G2459">
        <v>3268920</v>
      </c>
      <c r="H2459" t="s">
        <v>1907</v>
      </c>
      <c r="I2459" t="s">
        <v>28432</v>
      </c>
      <c r="J2459" t="s">
        <v>28433</v>
      </c>
      <c r="K2459" t="s">
        <v>28434</v>
      </c>
      <c r="L2459" t="s">
        <v>28435</v>
      </c>
      <c r="M2459" t="s">
        <v>49</v>
      </c>
      <c r="N2459" t="s">
        <v>28436</v>
      </c>
      <c r="O2459" t="s">
        <v>49</v>
      </c>
      <c r="P2459" t="s">
        <v>28437</v>
      </c>
      <c r="Q2459" t="s">
        <v>28438</v>
      </c>
      <c r="R2459" t="s">
        <v>28439</v>
      </c>
      <c r="S2459" t="s">
        <v>28440</v>
      </c>
      <c r="T2459" t="s">
        <v>4447</v>
      </c>
      <c r="U2459" t="s">
        <v>28441</v>
      </c>
      <c r="V2459" t="s">
        <v>10</v>
      </c>
      <c r="W2459" t="s">
        <v>53</v>
      </c>
      <c r="X2459" t="s">
        <v>1030</v>
      </c>
      <c r="Y2459" t="s">
        <v>1001</v>
      </c>
      <c r="Z2459" t="s">
        <v>1008</v>
      </c>
    </row>
    <row r="2460" spans="1:26" hidden="1" x14ac:dyDescent="0.35">
      <c r="A2460">
        <v>828887927</v>
      </c>
      <c r="B2460" s="19">
        <v>44196</v>
      </c>
      <c r="C2460">
        <v>116228932</v>
      </c>
      <c r="D2460">
        <v>35326626</v>
      </c>
      <c r="E2460">
        <v>-9495482</v>
      </c>
      <c r="F2460">
        <v>-14406625</v>
      </c>
      <c r="G2460">
        <v>-15737223</v>
      </c>
      <c r="H2460" t="s">
        <v>28442</v>
      </c>
      <c r="I2460" t="s">
        <v>28443</v>
      </c>
      <c r="J2460" t="s">
        <v>28444</v>
      </c>
      <c r="K2460" t="s">
        <v>24721</v>
      </c>
      <c r="L2460" t="s">
        <v>28445</v>
      </c>
      <c r="M2460" t="s">
        <v>28446</v>
      </c>
      <c r="N2460" t="s">
        <v>28447</v>
      </c>
      <c r="O2460" t="s">
        <v>28448</v>
      </c>
      <c r="P2460" t="s">
        <v>18434</v>
      </c>
      <c r="Q2460" t="s">
        <v>28449</v>
      </c>
      <c r="R2460" t="s">
        <v>28450</v>
      </c>
      <c r="S2460" t="s">
        <v>13665</v>
      </c>
      <c r="T2460" t="s">
        <v>5035</v>
      </c>
      <c r="U2460" t="s">
        <v>5718</v>
      </c>
      <c r="V2460" t="s">
        <v>10</v>
      </c>
      <c r="W2460" t="s">
        <v>53</v>
      </c>
      <c r="X2460" t="s">
        <v>1348</v>
      </c>
      <c r="Y2460" t="s">
        <v>1125</v>
      </c>
      <c r="Z2460" t="s">
        <v>1326</v>
      </c>
    </row>
    <row r="2461" spans="1:26" hidden="1" x14ac:dyDescent="0.35">
      <c r="A2461">
        <v>493366926</v>
      </c>
      <c r="B2461" s="19">
        <v>44196</v>
      </c>
      <c r="C2461">
        <v>43998556</v>
      </c>
      <c r="D2461">
        <v>6406210</v>
      </c>
      <c r="E2461">
        <v>1290315</v>
      </c>
      <c r="F2461">
        <v>925613</v>
      </c>
      <c r="G2461">
        <v>643765</v>
      </c>
      <c r="H2461" t="s">
        <v>20795</v>
      </c>
      <c r="I2461" t="s">
        <v>28451</v>
      </c>
      <c r="J2461" t="s">
        <v>13792</v>
      </c>
      <c r="K2461" t="s">
        <v>26612</v>
      </c>
      <c r="L2461" t="s">
        <v>28452</v>
      </c>
      <c r="M2461" t="s">
        <v>28453</v>
      </c>
      <c r="N2461" t="s">
        <v>28454</v>
      </c>
      <c r="O2461" t="s">
        <v>28455</v>
      </c>
      <c r="P2461" t="s">
        <v>28456</v>
      </c>
      <c r="Q2461" t="s">
        <v>7558</v>
      </c>
      <c r="R2461" t="s">
        <v>28457</v>
      </c>
      <c r="S2461" t="s">
        <v>28458</v>
      </c>
      <c r="T2461" t="s">
        <v>12652</v>
      </c>
      <c r="U2461" t="s">
        <v>28459</v>
      </c>
      <c r="V2461" t="s">
        <v>10</v>
      </c>
      <c r="W2461" t="s">
        <v>53</v>
      </c>
      <c r="X2461" t="s">
        <v>1262</v>
      </c>
      <c r="Y2461" t="s">
        <v>1125</v>
      </c>
      <c r="Z2461" t="s">
        <v>1174</v>
      </c>
    </row>
    <row r="2462" spans="1:26" hidden="1" x14ac:dyDescent="0.35">
      <c r="A2462">
        <v>393006739</v>
      </c>
      <c r="B2462" s="19">
        <v>43830</v>
      </c>
      <c r="C2462">
        <v>87618827</v>
      </c>
      <c r="D2462">
        <v>38821692</v>
      </c>
      <c r="E2462">
        <v>3545371</v>
      </c>
      <c r="F2462">
        <v>1555770</v>
      </c>
      <c r="G2462">
        <v>1032952</v>
      </c>
      <c r="H2462" t="s">
        <v>49</v>
      </c>
      <c r="I2462" t="s">
        <v>28460</v>
      </c>
      <c r="J2462" t="s">
        <v>15127</v>
      </c>
      <c r="K2462" t="s">
        <v>28461</v>
      </c>
      <c r="L2462" t="s">
        <v>3606</v>
      </c>
      <c r="M2462" t="s">
        <v>28462</v>
      </c>
      <c r="N2462" t="s">
        <v>5217</v>
      </c>
      <c r="O2462" t="s">
        <v>49</v>
      </c>
      <c r="P2462" t="s">
        <v>28463</v>
      </c>
      <c r="Q2462" t="s">
        <v>3042</v>
      </c>
      <c r="R2462" t="s">
        <v>28464</v>
      </c>
      <c r="S2462" t="s">
        <v>21349</v>
      </c>
      <c r="T2462" t="s">
        <v>28465</v>
      </c>
      <c r="U2462" t="s">
        <v>28466</v>
      </c>
      <c r="V2462" t="s">
        <v>10</v>
      </c>
      <c r="W2462" t="s">
        <v>53</v>
      </c>
      <c r="X2462" t="s">
        <v>1408</v>
      </c>
      <c r="Y2462" t="s">
        <v>1389</v>
      </c>
      <c r="Z2462" t="s">
        <v>1390</v>
      </c>
    </row>
    <row r="2463" spans="1:26" hidden="1" x14ac:dyDescent="0.35">
      <c r="A2463">
        <v>829323211</v>
      </c>
      <c r="B2463" s="19">
        <v>45657</v>
      </c>
      <c r="C2463">
        <v>147724748</v>
      </c>
      <c r="D2463">
        <v>69015942</v>
      </c>
      <c r="E2463">
        <v>-4466470</v>
      </c>
      <c r="F2463">
        <v>-8848077</v>
      </c>
      <c r="G2463">
        <v>-105673</v>
      </c>
      <c r="H2463" t="s">
        <v>28467</v>
      </c>
      <c r="I2463" t="s">
        <v>28468</v>
      </c>
      <c r="J2463" t="s">
        <v>28469</v>
      </c>
      <c r="K2463" t="s">
        <v>28470</v>
      </c>
      <c r="L2463" t="s">
        <v>28471</v>
      </c>
      <c r="M2463" t="s">
        <v>28472</v>
      </c>
      <c r="N2463" t="s">
        <v>28473</v>
      </c>
      <c r="O2463" t="s">
        <v>2637</v>
      </c>
      <c r="P2463" t="s">
        <v>28474</v>
      </c>
      <c r="Q2463" t="s">
        <v>28475</v>
      </c>
      <c r="R2463" t="s">
        <v>28476</v>
      </c>
      <c r="S2463" t="s">
        <v>28477</v>
      </c>
      <c r="T2463" t="s">
        <v>28478</v>
      </c>
      <c r="U2463" t="s">
        <v>28479</v>
      </c>
      <c r="V2463" t="s">
        <v>10</v>
      </c>
      <c r="W2463" t="s">
        <v>53</v>
      </c>
      <c r="X2463" t="s">
        <v>1561</v>
      </c>
      <c r="Y2463" t="s">
        <v>1484</v>
      </c>
      <c r="Z2463" t="s">
        <v>1485</v>
      </c>
    </row>
    <row r="2464" spans="1:26" hidden="1" x14ac:dyDescent="0.35">
      <c r="A2464">
        <v>788182954</v>
      </c>
      <c r="B2464" s="19">
        <v>43281</v>
      </c>
      <c r="C2464">
        <v>141939096</v>
      </c>
      <c r="D2464">
        <v>53616309</v>
      </c>
      <c r="E2464">
        <v>3373441</v>
      </c>
      <c r="F2464">
        <v>2273529</v>
      </c>
      <c r="G2464">
        <v>1757592</v>
      </c>
      <c r="H2464" t="s">
        <v>28480</v>
      </c>
      <c r="I2464" t="s">
        <v>28481</v>
      </c>
      <c r="J2464" t="s">
        <v>28482</v>
      </c>
      <c r="K2464" t="s">
        <v>28483</v>
      </c>
      <c r="L2464" t="s">
        <v>28484</v>
      </c>
      <c r="M2464" t="s">
        <v>28485</v>
      </c>
      <c r="N2464" t="s">
        <v>28486</v>
      </c>
      <c r="O2464" t="s">
        <v>78</v>
      </c>
      <c r="P2464" t="s">
        <v>28487</v>
      </c>
      <c r="Q2464" t="s">
        <v>20809</v>
      </c>
      <c r="R2464" t="s">
        <v>17133</v>
      </c>
      <c r="S2464" t="s">
        <v>28488</v>
      </c>
      <c r="T2464" t="s">
        <v>28489</v>
      </c>
      <c r="U2464" t="s">
        <v>28490</v>
      </c>
      <c r="V2464" t="s">
        <v>10</v>
      </c>
      <c r="W2464" t="s">
        <v>53</v>
      </c>
      <c r="X2464" t="s">
        <v>1499</v>
      </c>
      <c r="Y2464" t="s">
        <v>1484</v>
      </c>
      <c r="Z2464" t="s">
        <v>1485</v>
      </c>
    </row>
    <row r="2465" spans="1:26" hidden="1" x14ac:dyDescent="0.35">
      <c r="A2465">
        <v>411473689</v>
      </c>
      <c r="B2465" s="19">
        <v>44926</v>
      </c>
      <c r="C2465">
        <v>47757691</v>
      </c>
      <c r="D2465">
        <v>19126820</v>
      </c>
      <c r="E2465">
        <v>2308758</v>
      </c>
      <c r="F2465">
        <v>1932936</v>
      </c>
      <c r="G2465">
        <v>1040005</v>
      </c>
      <c r="H2465" t="s">
        <v>49</v>
      </c>
      <c r="I2465" t="s">
        <v>28491</v>
      </c>
      <c r="J2465" t="s">
        <v>18208</v>
      </c>
      <c r="K2465" t="s">
        <v>28492</v>
      </c>
      <c r="L2465" t="s">
        <v>28493</v>
      </c>
      <c r="M2465" t="s">
        <v>23449</v>
      </c>
      <c r="N2465" t="s">
        <v>3712</v>
      </c>
      <c r="O2465" t="s">
        <v>49</v>
      </c>
      <c r="P2465" t="s">
        <v>28494</v>
      </c>
      <c r="Q2465" t="s">
        <v>23198</v>
      </c>
      <c r="R2465" t="s">
        <v>18273</v>
      </c>
      <c r="S2465" t="s">
        <v>426</v>
      </c>
      <c r="T2465" t="s">
        <v>28495</v>
      </c>
      <c r="U2465" t="s">
        <v>28496</v>
      </c>
      <c r="V2465" t="s">
        <v>10</v>
      </c>
      <c r="W2465" t="s">
        <v>53</v>
      </c>
      <c r="X2465" t="s">
        <v>1321</v>
      </c>
      <c r="Y2465" t="s">
        <v>1125</v>
      </c>
      <c r="Z2465" t="s">
        <v>1315</v>
      </c>
    </row>
    <row r="2466" spans="1:26" hidden="1" x14ac:dyDescent="0.35">
      <c r="A2466">
        <v>830175295</v>
      </c>
      <c r="B2466" s="19">
        <v>43100</v>
      </c>
      <c r="C2466">
        <v>112515995</v>
      </c>
      <c r="D2466">
        <v>26845543</v>
      </c>
      <c r="E2466">
        <v>-499802</v>
      </c>
      <c r="F2466">
        <v>-3665706</v>
      </c>
      <c r="G2466">
        <v>-3220176</v>
      </c>
      <c r="H2466" t="s">
        <v>28497</v>
      </c>
      <c r="I2466" t="s">
        <v>28498</v>
      </c>
      <c r="J2466" t="s">
        <v>28499</v>
      </c>
      <c r="K2466" t="s">
        <v>14601</v>
      </c>
      <c r="L2466" t="s">
        <v>28500</v>
      </c>
      <c r="M2466" t="s">
        <v>28501</v>
      </c>
      <c r="N2466" t="s">
        <v>5782</v>
      </c>
      <c r="O2466" t="s">
        <v>28502</v>
      </c>
      <c r="P2466" t="s">
        <v>28503</v>
      </c>
      <c r="Q2466" t="s">
        <v>28504</v>
      </c>
      <c r="R2466" t="s">
        <v>28505</v>
      </c>
      <c r="S2466" t="s">
        <v>28506</v>
      </c>
      <c r="T2466" t="s">
        <v>28507</v>
      </c>
      <c r="U2466" t="s">
        <v>28508</v>
      </c>
      <c r="V2466" t="s">
        <v>10</v>
      </c>
      <c r="W2466" t="s">
        <v>53</v>
      </c>
      <c r="X2466" t="s">
        <v>672</v>
      </c>
      <c r="Y2466" t="s">
        <v>509</v>
      </c>
      <c r="Z2466" t="s">
        <v>666</v>
      </c>
    </row>
    <row r="2467" spans="1:26" hidden="1" x14ac:dyDescent="0.35">
      <c r="A2467">
        <v>363500794</v>
      </c>
      <c r="B2467" s="19">
        <v>43830</v>
      </c>
      <c r="C2467">
        <v>111868001</v>
      </c>
      <c r="D2467">
        <v>35995058</v>
      </c>
      <c r="E2467">
        <v>8443552</v>
      </c>
      <c r="F2467">
        <v>6033100</v>
      </c>
      <c r="G2467">
        <v>4440190</v>
      </c>
      <c r="H2467" t="s">
        <v>28509</v>
      </c>
      <c r="I2467" t="s">
        <v>28510</v>
      </c>
      <c r="J2467" t="s">
        <v>28511</v>
      </c>
      <c r="K2467" t="s">
        <v>6003</v>
      </c>
      <c r="L2467" t="s">
        <v>28512</v>
      </c>
      <c r="M2467" t="s">
        <v>4618</v>
      </c>
      <c r="N2467" t="s">
        <v>28513</v>
      </c>
      <c r="O2467" t="s">
        <v>10264</v>
      </c>
      <c r="P2467" t="s">
        <v>9682</v>
      </c>
      <c r="Q2467" t="s">
        <v>28514</v>
      </c>
      <c r="R2467" t="s">
        <v>28515</v>
      </c>
      <c r="S2467" t="s">
        <v>28516</v>
      </c>
      <c r="T2467" t="s">
        <v>28517</v>
      </c>
      <c r="U2467" t="s">
        <v>28518</v>
      </c>
      <c r="V2467" t="s">
        <v>10</v>
      </c>
      <c r="W2467" t="s">
        <v>53</v>
      </c>
      <c r="X2467" t="s">
        <v>897</v>
      </c>
      <c r="Y2467" t="s">
        <v>771</v>
      </c>
      <c r="Z2467" t="s">
        <v>881</v>
      </c>
    </row>
    <row r="2468" spans="1:26" hidden="1" x14ac:dyDescent="0.35">
      <c r="A2468">
        <v>397815754</v>
      </c>
      <c r="B2468" s="19">
        <v>41639</v>
      </c>
      <c r="C2468">
        <v>241109253</v>
      </c>
      <c r="D2468">
        <v>79208728</v>
      </c>
      <c r="E2468">
        <v>1602709</v>
      </c>
      <c r="F2468">
        <v>-1435818</v>
      </c>
      <c r="G2468">
        <v>-2229931</v>
      </c>
      <c r="H2468" t="s">
        <v>28519</v>
      </c>
      <c r="I2468" t="s">
        <v>28520</v>
      </c>
      <c r="J2468" t="s">
        <v>28521</v>
      </c>
      <c r="K2468" t="s">
        <v>28522</v>
      </c>
      <c r="L2468" t="s">
        <v>28523</v>
      </c>
      <c r="M2468" t="s">
        <v>28524</v>
      </c>
      <c r="N2468" t="s">
        <v>27568</v>
      </c>
      <c r="O2468" t="s">
        <v>28525</v>
      </c>
      <c r="P2468" t="s">
        <v>28526</v>
      </c>
      <c r="Q2468" t="s">
        <v>28527</v>
      </c>
      <c r="R2468" t="s">
        <v>28528</v>
      </c>
      <c r="S2468" t="s">
        <v>28529</v>
      </c>
      <c r="T2468" t="s">
        <v>28530</v>
      </c>
      <c r="U2468" t="s">
        <v>28531</v>
      </c>
      <c r="V2468" t="s">
        <v>10</v>
      </c>
      <c r="W2468" t="s">
        <v>53</v>
      </c>
      <c r="X2468" t="s">
        <v>1186</v>
      </c>
      <c r="Y2468" t="s">
        <v>1125</v>
      </c>
      <c r="Z2468" t="s">
        <v>1174</v>
      </c>
    </row>
    <row r="2469" spans="1:26" hidden="1" x14ac:dyDescent="0.35">
      <c r="A2469">
        <v>775591563</v>
      </c>
      <c r="B2469" s="19">
        <v>42735</v>
      </c>
      <c r="C2469">
        <v>806023358</v>
      </c>
      <c r="D2469">
        <v>213038966</v>
      </c>
      <c r="E2469">
        <v>12956707</v>
      </c>
      <c r="F2469">
        <v>4841679</v>
      </c>
      <c r="G2469">
        <v>15134449</v>
      </c>
      <c r="H2469" t="s">
        <v>28532</v>
      </c>
      <c r="I2469" t="s">
        <v>28533</v>
      </c>
      <c r="J2469" t="s">
        <v>28534</v>
      </c>
      <c r="K2469" t="s">
        <v>28535</v>
      </c>
      <c r="L2469" t="s">
        <v>28536</v>
      </c>
      <c r="M2469" t="s">
        <v>21626</v>
      </c>
      <c r="N2469" t="s">
        <v>21151</v>
      </c>
      <c r="O2469" t="s">
        <v>4648</v>
      </c>
      <c r="P2469" t="s">
        <v>22812</v>
      </c>
      <c r="Q2469" t="s">
        <v>2394</v>
      </c>
      <c r="R2469" t="s">
        <v>7850</v>
      </c>
      <c r="S2469" t="s">
        <v>28537</v>
      </c>
      <c r="T2469" t="s">
        <v>23097</v>
      </c>
      <c r="U2469" t="s">
        <v>28538</v>
      </c>
      <c r="V2469" t="s">
        <v>10</v>
      </c>
      <c r="W2469" t="s">
        <v>53</v>
      </c>
      <c r="X2469" t="s">
        <v>1570</v>
      </c>
      <c r="Y2469" t="s">
        <v>1484</v>
      </c>
      <c r="Z2469" t="s">
        <v>1566</v>
      </c>
    </row>
    <row r="2470" spans="1:26" hidden="1" x14ac:dyDescent="0.35">
      <c r="A2470">
        <v>352649206</v>
      </c>
      <c r="B2470" s="19">
        <v>43465</v>
      </c>
      <c r="C2470">
        <v>9216069</v>
      </c>
      <c r="D2470">
        <v>-4214571</v>
      </c>
      <c r="E2470">
        <v>235786</v>
      </c>
      <c r="F2470">
        <v>235786</v>
      </c>
      <c r="G2470">
        <v>219110</v>
      </c>
      <c r="H2470" t="s">
        <v>28539</v>
      </c>
      <c r="I2470" t="s">
        <v>28540</v>
      </c>
      <c r="J2470" t="s">
        <v>49</v>
      </c>
      <c r="K2470" t="s">
        <v>28541</v>
      </c>
      <c r="L2470" t="s">
        <v>28542</v>
      </c>
      <c r="M2470" t="s">
        <v>16606</v>
      </c>
      <c r="N2470" t="s">
        <v>28487</v>
      </c>
      <c r="O2470" t="s">
        <v>28543</v>
      </c>
      <c r="P2470" t="s">
        <v>26309</v>
      </c>
      <c r="Q2470" t="s">
        <v>28544</v>
      </c>
      <c r="R2470" t="s">
        <v>28545</v>
      </c>
      <c r="S2470" t="s">
        <v>28546</v>
      </c>
      <c r="T2470" t="s">
        <v>28547</v>
      </c>
      <c r="U2470" t="s">
        <v>28548</v>
      </c>
      <c r="V2470" t="s">
        <v>10</v>
      </c>
      <c r="W2470" t="s">
        <v>53</v>
      </c>
      <c r="X2470" t="s">
        <v>1441</v>
      </c>
      <c r="Y2470" t="s">
        <v>1389</v>
      </c>
      <c r="Z2470" t="s">
        <v>1437</v>
      </c>
    </row>
    <row r="2471" spans="1:26" hidden="1" x14ac:dyDescent="0.35">
      <c r="A2471">
        <v>775611924</v>
      </c>
      <c r="B2471" s="19">
        <v>42735</v>
      </c>
      <c r="C2471">
        <v>201725365</v>
      </c>
      <c r="D2471">
        <v>83135207</v>
      </c>
      <c r="E2471">
        <v>26096288</v>
      </c>
      <c r="F2471">
        <v>22162997</v>
      </c>
      <c r="G2471">
        <v>20033599</v>
      </c>
      <c r="H2471" t="s">
        <v>28549</v>
      </c>
      <c r="I2471" t="s">
        <v>28550</v>
      </c>
      <c r="J2471" t="s">
        <v>28551</v>
      </c>
      <c r="K2471" t="s">
        <v>24100</v>
      </c>
      <c r="L2471" t="s">
        <v>28552</v>
      </c>
      <c r="M2471" t="s">
        <v>10368</v>
      </c>
      <c r="N2471" t="s">
        <v>28553</v>
      </c>
      <c r="O2471" t="s">
        <v>16056</v>
      </c>
      <c r="P2471" t="s">
        <v>28554</v>
      </c>
      <c r="Q2471" t="s">
        <v>28555</v>
      </c>
      <c r="R2471" t="s">
        <v>28556</v>
      </c>
      <c r="S2471" t="s">
        <v>28557</v>
      </c>
      <c r="T2471" t="s">
        <v>28558</v>
      </c>
      <c r="U2471" t="s">
        <v>28559</v>
      </c>
      <c r="V2471" t="s">
        <v>10</v>
      </c>
      <c r="W2471" t="s">
        <v>53</v>
      </c>
      <c r="X2471" t="s">
        <v>803</v>
      </c>
      <c r="Y2471" t="s">
        <v>771</v>
      </c>
      <c r="Z2471" t="s">
        <v>799</v>
      </c>
    </row>
    <row r="2472" spans="1:26" hidden="1" x14ac:dyDescent="0.35">
      <c r="A2472">
        <v>352765507</v>
      </c>
      <c r="B2472" s="19">
        <v>42735</v>
      </c>
      <c r="C2472">
        <v>45773564</v>
      </c>
      <c r="D2472">
        <v>9093665</v>
      </c>
      <c r="E2472">
        <v>3810430</v>
      </c>
      <c r="F2472">
        <v>3420627</v>
      </c>
      <c r="G2472">
        <v>2244898</v>
      </c>
      <c r="H2472" t="s">
        <v>28560</v>
      </c>
      <c r="I2472" t="s">
        <v>28561</v>
      </c>
      <c r="J2472" t="s">
        <v>11812</v>
      </c>
      <c r="K2472" t="s">
        <v>28562</v>
      </c>
      <c r="L2472" t="s">
        <v>28563</v>
      </c>
      <c r="M2472" t="s">
        <v>18877</v>
      </c>
      <c r="N2472" t="s">
        <v>22510</v>
      </c>
      <c r="O2472" t="s">
        <v>28564</v>
      </c>
      <c r="P2472" t="s">
        <v>28565</v>
      </c>
      <c r="Q2472" t="s">
        <v>2920</v>
      </c>
      <c r="R2472" t="s">
        <v>28566</v>
      </c>
      <c r="S2472" t="s">
        <v>28567</v>
      </c>
      <c r="T2472" t="s">
        <v>28568</v>
      </c>
      <c r="U2472" t="s">
        <v>28569</v>
      </c>
      <c r="V2472" t="s">
        <v>10</v>
      </c>
      <c r="W2472" t="s">
        <v>53</v>
      </c>
      <c r="X2472" t="s">
        <v>1294</v>
      </c>
      <c r="Y2472" t="s">
        <v>1125</v>
      </c>
      <c r="Z2472" t="s">
        <v>1174</v>
      </c>
    </row>
    <row r="2473" spans="1:26" hidden="1" x14ac:dyDescent="0.35">
      <c r="A2473">
        <v>775812258</v>
      </c>
      <c r="B2473" s="19">
        <v>44926</v>
      </c>
      <c r="C2473">
        <v>38473213</v>
      </c>
      <c r="D2473">
        <v>1403646</v>
      </c>
      <c r="E2473">
        <v>296783</v>
      </c>
      <c r="F2473">
        <v>48193</v>
      </c>
      <c r="G2473">
        <v>3378</v>
      </c>
      <c r="H2473" t="s">
        <v>28570</v>
      </c>
      <c r="I2473" t="s">
        <v>28571</v>
      </c>
      <c r="J2473" t="s">
        <v>19025</v>
      </c>
      <c r="K2473" t="s">
        <v>21862</v>
      </c>
      <c r="L2473" t="s">
        <v>28572</v>
      </c>
      <c r="M2473" t="s">
        <v>28573</v>
      </c>
      <c r="N2473" t="s">
        <v>8108</v>
      </c>
      <c r="O2473" t="s">
        <v>28574</v>
      </c>
      <c r="P2473" t="s">
        <v>11724</v>
      </c>
      <c r="Q2473" t="s">
        <v>6871</v>
      </c>
      <c r="R2473" t="s">
        <v>28575</v>
      </c>
      <c r="S2473" t="s">
        <v>28576</v>
      </c>
      <c r="T2473" t="s">
        <v>20657</v>
      </c>
      <c r="U2473" t="s">
        <v>28577</v>
      </c>
      <c r="V2473" t="s">
        <v>10</v>
      </c>
      <c r="W2473" t="s">
        <v>53</v>
      </c>
      <c r="X2473" t="s">
        <v>996</v>
      </c>
      <c r="Y2473" t="s">
        <v>771</v>
      </c>
      <c r="Z2473" t="s">
        <v>960</v>
      </c>
    </row>
    <row r="2474" spans="1:26" hidden="1" x14ac:dyDescent="0.35">
      <c r="A2474">
        <v>391915980</v>
      </c>
      <c r="B2474" s="19">
        <v>44926</v>
      </c>
      <c r="C2474">
        <v>72860825</v>
      </c>
      <c r="D2474">
        <v>15374353</v>
      </c>
      <c r="E2474">
        <v>5410109</v>
      </c>
      <c r="F2474">
        <v>3886582</v>
      </c>
      <c r="G2474">
        <v>2148532</v>
      </c>
      <c r="H2474" t="s">
        <v>28578</v>
      </c>
      <c r="I2474" t="s">
        <v>28579</v>
      </c>
      <c r="J2474" t="s">
        <v>20352</v>
      </c>
      <c r="K2474" t="s">
        <v>18254</v>
      </c>
      <c r="L2474" t="s">
        <v>28580</v>
      </c>
      <c r="M2474" t="s">
        <v>28581</v>
      </c>
      <c r="N2474" t="s">
        <v>7999</v>
      </c>
      <c r="O2474" t="s">
        <v>28582</v>
      </c>
      <c r="P2474" t="s">
        <v>28583</v>
      </c>
      <c r="Q2474" t="s">
        <v>28174</v>
      </c>
      <c r="R2474" t="s">
        <v>28584</v>
      </c>
      <c r="S2474" t="s">
        <v>28585</v>
      </c>
      <c r="T2474" t="s">
        <v>28586</v>
      </c>
      <c r="U2474" t="s">
        <v>28587</v>
      </c>
      <c r="V2474" t="s">
        <v>10</v>
      </c>
      <c r="W2474" t="s">
        <v>53</v>
      </c>
      <c r="X2474" t="s">
        <v>833</v>
      </c>
      <c r="Y2474" t="s">
        <v>771</v>
      </c>
      <c r="Z2474" t="s">
        <v>799</v>
      </c>
    </row>
    <row r="2475" spans="1:26" hidden="1" x14ac:dyDescent="0.35">
      <c r="A2475">
        <v>26170258</v>
      </c>
      <c r="B2475" s="19">
        <v>45291</v>
      </c>
      <c r="C2475">
        <v>41999209</v>
      </c>
      <c r="D2475">
        <v>10974062</v>
      </c>
      <c r="E2475">
        <v>84955</v>
      </c>
      <c r="F2475">
        <v>-118520</v>
      </c>
      <c r="G2475">
        <v>24174</v>
      </c>
      <c r="H2475" t="s">
        <v>28588</v>
      </c>
      <c r="I2475" t="s">
        <v>28589</v>
      </c>
      <c r="J2475" t="s">
        <v>28590</v>
      </c>
      <c r="K2475" t="s">
        <v>28591</v>
      </c>
      <c r="L2475" t="s">
        <v>28592</v>
      </c>
      <c r="M2475" t="s">
        <v>28593</v>
      </c>
      <c r="N2475" t="s">
        <v>28594</v>
      </c>
      <c r="O2475" t="s">
        <v>28595</v>
      </c>
      <c r="P2475" t="s">
        <v>24063</v>
      </c>
      <c r="Q2475" t="s">
        <v>28596</v>
      </c>
      <c r="R2475" t="s">
        <v>26853</v>
      </c>
      <c r="S2475" t="s">
        <v>28597</v>
      </c>
      <c r="T2475" t="s">
        <v>28598</v>
      </c>
      <c r="U2475" t="s">
        <v>28599</v>
      </c>
      <c r="V2475" t="s">
        <v>10</v>
      </c>
      <c r="W2475" t="s">
        <v>53</v>
      </c>
      <c r="X2475" t="s">
        <v>1852</v>
      </c>
      <c r="Y2475" t="s">
        <v>1803</v>
      </c>
      <c r="Z2475" t="s">
        <v>1838</v>
      </c>
    </row>
    <row r="2476" spans="1:26" hidden="1" x14ac:dyDescent="0.35">
      <c r="A2476">
        <v>812333326</v>
      </c>
      <c r="B2476" s="19">
        <v>45291</v>
      </c>
      <c r="C2476">
        <v>47037473</v>
      </c>
      <c r="D2476">
        <v>13983555</v>
      </c>
      <c r="E2476">
        <v>1856264</v>
      </c>
      <c r="F2476">
        <v>752013</v>
      </c>
      <c r="G2476">
        <v>380545</v>
      </c>
      <c r="H2476" t="s">
        <v>28600</v>
      </c>
      <c r="I2476" t="s">
        <v>28601</v>
      </c>
      <c r="J2476" t="s">
        <v>28602</v>
      </c>
      <c r="K2476" t="s">
        <v>28603</v>
      </c>
      <c r="L2476" t="s">
        <v>9720</v>
      </c>
      <c r="M2476" t="s">
        <v>28604</v>
      </c>
      <c r="N2476" t="s">
        <v>18250</v>
      </c>
      <c r="O2476" t="s">
        <v>28605</v>
      </c>
      <c r="P2476" t="s">
        <v>10388</v>
      </c>
      <c r="Q2476" t="s">
        <v>139</v>
      </c>
      <c r="R2476" t="s">
        <v>8708</v>
      </c>
      <c r="S2476" t="s">
        <v>20542</v>
      </c>
      <c r="T2476" t="s">
        <v>28606</v>
      </c>
      <c r="U2476" t="s">
        <v>28607</v>
      </c>
      <c r="V2476" t="s">
        <v>10</v>
      </c>
      <c r="W2476" t="s">
        <v>53</v>
      </c>
      <c r="X2476" t="s">
        <v>1454</v>
      </c>
      <c r="Y2476" t="s">
        <v>1389</v>
      </c>
      <c r="Z2476" t="s">
        <v>1446</v>
      </c>
    </row>
    <row r="2477" spans="1:26" hidden="1" x14ac:dyDescent="0.35">
      <c r="A2477">
        <v>55811996</v>
      </c>
      <c r="B2477" s="19">
        <v>44561</v>
      </c>
      <c r="C2477">
        <v>47747809</v>
      </c>
      <c r="D2477">
        <v>23488033</v>
      </c>
      <c r="E2477">
        <v>2607807</v>
      </c>
      <c r="F2477">
        <v>1897307</v>
      </c>
      <c r="G2477">
        <v>3266915</v>
      </c>
      <c r="H2477" t="s">
        <v>28608</v>
      </c>
      <c r="I2477" t="s">
        <v>28609</v>
      </c>
      <c r="J2477" t="s">
        <v>2505</v>
      </c>
      <c r="K2477" t="s">
        <v>28610</v>
      </c>
      <c r="L2477" t="s">
        <v>28611</v>
      </c>
      <c r="M2477" t="s">
        <v>9190</v>
      </c>
      <c r="N2477" t="s">
        <v>28612</v>
      </c>
      <c r="O2477" t="s">
        <v>25667</v>
      </c>
      <c r="P2477" t="s">
        <v>28613</v>
      </c>
      <c r="Q2477" t="s">
        <v>28614</v>
      </c>
      <c r="R2477" t="s">
        <v>28200</v>
      </c>
      <c r="S2477" t="s">
        <v>28615</v>
      </c>
      <c r="T2477" t="s">
        <v>28616</v>
      </c>
      <c r="U2477" t="s">
        <v>1989</v>
      </c>
      <c r="V2477" t="s">
        <v>10</v>
      </c>
      <c r="W2477" t="s">
        <v>53</v>
      </c>
      <c r="X2477" t="s">
        <v>1362</v>
      </c>
      <c r="Y2477" t="s">
        <v>1125</v>
      </c>
      <c r="Z2477" t="s">
        <v>1326</v>
      </c>
    </row>
    <row r="2478" spans="1:26" hidden="1" x14ac:dyDescent="0.35">
      <c r="A2478">
        <v>57504599</v>
      </c>
      <c r="B2478" s="19">
        <v>45199</v>
      </c>
      <c r="C2478">
        <v>221421031</v>
      </c>
      <c r="D2478">
        <v>89851199</v>
      </c>
      <c r="E2478">
        <v>1388435</v>
      </c>
      <c r="F2478">
        <v>-1726711</v>
      </c>
      <c r="G2478">
        <v>1525804</v>
      </c>
      <c r="H2478" t="s">
        <v>407</v>
      </c>
      <c r="I2478" t="s">
        <v>28617</v>
      </c>
      <c r="J2478" t="s">
        <v>28618</v>
      </c>
      <c r="K2478" t="s">
        <v>28619</v>
      </c>
      <c r="L2478" t="s">
        <v>28620</v>
      </c>
      <c r="M2478" t="s">
        <v>16653</v>
      </c>
      <c r="N2478" t="s">
        <v>28621</v>
      </c>
      <c r="O2478" t="s">
        <v>49</v>
      </c>
      <c r="P2478" t="s">
        <v>5680</v>
      </c>
      <c r="Q2478" t="s">
        <v>13424</v>
      </c>
      <c r="R2478" t="s">
        <v>28622</v>
      </c>
      <c r="S2478" t="s">
        <v>8437</v>
      </c>
      <c r="T2478" t="s">
        <v>28623</v>
      </c>
      <c r="U2478" t="s">
        <v>17478</v>
      </c>
      <c r="V2478" t="s">
        <v>10</v>
      </c>
      <c r="W2478" t="s">
        <v>53</v>
      </c>
      <c r="X2478" t="s">
        <v>947</v>
      </c>
      <c r="Y2478" t="s">
        <v>771</v>
      </c>
      <c r="Z2478" t="s">
        <v>941</v>
      </c>
    </row>
    <row r="2479" spans="1:26" hidden="1" x14ac:dyDescent="0.35">
      <c r="A2479">
        <v>324646090</v>
      </c>
      <c r="B2479" s="19">
        <v>44196</v>
      </c>
      <c r="C2479">
        <v>106642134</v>
      </c>
      <c r="D2479">
        <v>106791261</v>
      </c>
      <c r="E2479">
        <v>11334802</v>
      </c>
      <c r="F2479">
        <v>3606265</v>
      </c>
      <c r="G2479">
        <v>528200</v>
      </c>
      <c r="H2479" t="s">
        <v>8083</v>
      </c>
      <c r="I2479" t="s">
        <v>28624</v>
      </c>
      <c r="J2479" t="s">
        <v>5076</v>
      </c>
      <c r="K2479" t="s">
        <v>28625</v>
      </c>
      <c r="L2479" t="s">
        <v>28626</v>
      </c>
      <c r="M2479" t="s">
        <v>28627</v>
      </c>
      <c r="N2479" t="s">
        <v>28628</v>
      </c>
      <c r="O2479" t="s">
        <v>12374</v>
      </c>
      <c r="P2479" t="s">
        <v>9296</v>
      </c>
      <c r="Q2479" t="s">
        <v>26352</v>
      </c>
      <c r="R2479" t="s">
        <v>28629</v>
      </c>
      <c r="S2479" t="s">
        <v>28630</v>
      </c>
      <c r="T2479" t="s">
        <v>28631</v>
      </c>
      <c r="U2479" t="s">
        <v>28632</v>
      </c>
      <c r="V2479" t="s">
        <v>10</v>
      </c>
      <c r="W2479" t="s">
        <v>53</v>
      </c>
      <c r="X2479" t="s">
        <v>1064</v>
      </c>
      <c r="Y2479" t="s">
        <v>1001</v>
      </c>
      <c r="Z2479" t="s">
        <v>1052</v>
      </c>
    </row>
    <row r="2480" spans="1:26" hidden="1" x14ac:dyDescent="0.35">
      <c r="A2480">
        <v>324646090</v>
      </c>
      <c r="B2480" s="19">
        <v>44926</v>
      </c>
      <c r="C2480">
        <v>120445874</v>
      </c>
      <c r="D2480">
        <v>120871683</v>
      </c>
      <c r="E2480">
        <v>17261207</v>
      </c>
      <c r="F2480">
        <v>51208</v>
      </c>
      <c r="G2480">
        <v>2040801</v>
      </c>
      <c r="H2480" t="s">
        <v>8763</v>
      </c>
      <c r="I2480" t="s">
        <v>14474</v>
      </c>
      <c r="J2480" t="s">
        <v>28633</v>
      </c>
      <c r="K2480" t="s">
        <v>28634</v>
      </c>
      <c r="L2480" t="s">
        <v>28635</v>
      </c>
      <c r="M2480" t="s">
        <v>4109</v>
      </c>
      <c r="N2480" t="s">
        <v>28636</v>
      </c>
      <c r="O2480" t="s">
        <v>3822</v>
      </c>
      <c r="P2480" t="s">
        <v>28637</v>
      </c>
      <c r="Q2480" t="s">
        <v>4348</v>
      </c>
      <c r="R2480" t="s">
        <v>13144</v>
      </c>
      <c r="S2480" t="s">
        <v>28638</v>
      </c>
      <c r="T2480" t="s">
        <v>28639</v>
      </c>
      <c r="U2480" t="s">
        <v>28640</v>
      </c>
      <c r="V2480" t="s">
        <v>10</v>
      </c>
      <c r="W2480" t="s">
        <v>53</v>
      </c>
      <c r="X2480" t="s">
        <v>1064</v>
      </c>
      <c r="Y2480" t="s">
        <v>1001</v>
      </c>
      <c r="Z2480" t="s">
        <v>1052</v>
      </c>
    </row>
    <row r="2481" spans="1:26" hidden="1" x14ac:dyDescent="0.35">
      <c r="A2481">
        <v>324696228</v>
      </c>
      <c r="B2481" s="19">
        <v>44926</v>
      </c>
      <c r="C2481">
        <v>44724724</v>
      </c>
      <c r="D2481">
        <v>24242336</v>
      </c>
      <c r="E2481">
        <v>1772783</v>
      </c>
      <c r="F2481">
        <v>857664</v>
      </c>
      <c r="G2481">
        <v>-29760</v>
      </c>
      <c r="H2481" t="s">
        <v>28641</v>
      </c>
      <c r="I2481" t="s">
        <v>28642</v>
      </c>
      <c r="J2481" t="s">
        <v>28643</v>
      </c>
      <c r="K2481" t="s">
        <v>28644</v>
      </c>
      <c r="L2481" t="s">
        <v>28645</v>
      </c>
      <c r="M2481" t="s">
        <v>28646</v>
      </c>
      <c r="N2481" t="s">
        <v>18721</v>
      </c>
      <c r="O2481" t="s">
        <v>28647</v>
      </c>
      <c r="P2481" t="s">
        <v>28648</v>
      </c>
      <c r="Q2481" t="s">
        <v>9995</v>
      </c>
      <c r="R2481" t="s">
        <v>28649</v>
      </c>
      <c r="S2481" t="s">
        <v>28650</v>
      </c>
      <c r="T2481" t="s">
        <v>28651</v>
      </c>
      <c r="U2481" t="s">
        <v>28652</v>
      </c>
      <c r="V2481" t="s">
        <v>10</v>
      </c>
      <c r="W2481" t="s">
        <v>53</v>
      </c>
      <c r="X2481" t="s">
        <v>845</v>
      </c>
      <c r="Y2481" t="s">
        <v>771</v>
      </c>
      <c r="Z2481" t="s">
        <v>799</v>
      </c>
    </row>
    <row r="2482" spans="1:26" hidden="1" x14ac:dyDescent="0.35">
      <c r="A2482">
        <v>492424197</v>
      </c>
      <c r="B2482" s="19">
        <v>44561</v>
      </c>
      <c r="C2482">
        <v>71683705</v>
      </c>
      <c r="D2482">
        <v>19567628</v>
      </c>
      <c r="E2482">
        <v>3700112</v>
      </c>
      <c r="F2482">
        <v>3701656</v>
      </c>
      <c r="G2482">
        <v>0</v>
      </c>
      <c r="H2482" t="s">
        <v>6118</v>
      </c>
      <c r="I2482" t="s">
        <v>28653</v>
      </c>
      <c r="J2482" t="s">
        <v>67</v>
      </c>
      <c r="K2482" t="s">
        <v>17466</v>
      </c>
      <c r="L2482" t="s">
        <v>7555</v>
      </c>
      <c r="M2482" t="s">
        <v>49</v>
      </c>
      <c r="N2482" t="s">
        <v>4171</v>
      </c>
      <c r="O2482" t="s">
        <v>153</v>
      </c>
      <c r="P2482" t="s">
        <v>28654</v>
      </c>
      <c r="Q2482" t="s">
        <v>12173</v>
      </c>
      <c r="R2482" t="s">
        <v>28655</v>
      </c>
      <c r="S2482" t="s">
        <v>15344</v>
      </c>
      <c r="T2482" t="s">
        <v>28656</v>
      </c>
      <c r="U2482" t="s">
        <v>28657</v>
      </c>
      <c r="V2482" t="s">
        <v>10</v>
      </c>
      <c r="W2482" t="s">
        <v>53</v>
      </c>
      <c r="X2482" t="s">
        <v>1356</v>
      </c>
      <c r="Y2482" t="s">
        <v>1125</v>
      </c>
      <c r="Z2482" t="s">
        <v>1326</v>
      </c>
    </row>
    <row r="2483" spans="1:26" hidden="1" x14ac:dyDescent="0.35">
      <c r="A2483">
        <v>491668893</v>
      </c>
      <c r="B2483" s="19">
        <v>43465</v>
      </c>
      <c r="C2483">
        <v>487627722</v>
      </c>
      <c r="D2483">
        <v>227427412</v>
      </c>
      <c r="E2483">
        <v>68617185</v>
      </c>
      <c r="F2483">
        <v>44549344</v>
      </c>
      <c r="G2483">
        <v>25892235</v>
      </c>
      <c r="H2483" t="s">
        <v>12948</v>
      </c>
      <c r="I2483" t="s">
        <v>28658</v>
      </c>
      <c r="J2483" t="s">
        <v>1985</v>
      </c>
      <c r="K2483" t="s">
        <v>28659</v>
      </c>
      <c r="L2483" t="s">
        <v>28660</v>
      </c>
      <c r="M2483" t="s">
        <v>28661</v>
      </c>
      <c r="N2483" t="s">
        <v>10235</v>
      </c>
      <c r="O2483" t="s">
        <v>5983</v>
      </c>
      <c r="P2483" t="s">
        <v>28662</v>
      </c>
      <c r="Q2483" t="s">
        <v>28663</v>
      </c>
      <c r="R2483" t="s">
        <v>8337</v>
      </c>
      <c r="S2483" t="s">
        <v>28664</v>
      </c>
      <c r="T2483" t="s">
        <v>6256</v>
      </c>
      <c r="U2483" t="s">
        <v>28665</v>
      </c>
      <c r="V2483" t="s">
        <v>10</v>
      </c>
      <c r="W2483" t="s">
        <v>53</v>
      </c>
      <c r="X2483" t="s">
        <v>1054</v>
      </c>
      <c r="Y2483" t="s">
        <v>1001</v>
      </c>
      <c r="Z2483" t="s">
        <v>1052</v>
      </c>
    </row>
    <row r="2484" spans="1:26" hidden="1" x14ac:dyDescent="0.35">
      <c r="A2484">
        <v>397482928</v>
      </c>
      <c r="B2484" s="19">
        <v>43830</v>
      </c>
      <c r="C2484">
        <v>27071406</v>
      </c>
      <c r="D2484">
        <v>26090869</v>
      </c>
      <c r="E2484">
        <v>6857413</v>
      </c>
      <c r="F2484">
        <v>3323670</v>
      </c>
      <c r="G2484">
        <v>774409</v>
      </c>
      <c r="H2484" t="s">
        <v>4472</v>
      </c>
      <c r="I2484" t="s">
        <v>28666</v>
      </c>
      <c r="J2484" t="s">
        <v>28667</v>
      </c>
      <c r="K2484" t="s">
        <v>28668</v>
      </c>
      <c r="L2484" t="s">
        <v>28669</v>
      </c>
      <c r="M2484" t="s">
        <v>28670</v>
      </c>
      <c r="N2484" t="s">
        <v>17762</v>
      </c>
      <c r="O2484" t="s">
        <v>49</v>
      </c>
      <c r="P2484" t="s">
        <v>28671</v>
      </c>
      <c r="Q2484" t="s">
        <v>28672</v>
      </c>
      <c r="R2484" t="s">
        <v>28673</v>
      </c>
      <c r="S2484" t="s">
        <v>28674</v>
      </c>
      <c r="T2484" t="s">
        <v>28675</v>
      </c>
      <c r="U2484" t="s">
        <v>28676</v>
      </c>
      <c r="V2484" t="s">
        <v>10</v>
      </c>
      <c r="W2484" t="s">
        <v>53</v>
      </c>
      <c r="X2484" t="s">
        <v>762</v>
      </c>
      <c r="Y2484" t="s">
        <v>509</v>
      </c>
      <c r="Z2484" t="s">
        <v>746</v>
      </c>
    </row>
    <row r="2485" spans="1:26" hidden="1" x14ac:dyDescent="0.35">
      <c r="A2485">
        <v>490598745</v>
      </c>
      <c r="B2485" s="19">
        <v>43373</v>
      </c>
      <c r="C2485">
        <v>46079931</v>
      </c>
      <c r="D2485">
        <v>21735704</v>
      </c>
      <c r="E2485">
        <v>12644837</v>
      </c>
      <c r="F2485">
        <v>12340946</v>
      </c>
      <c r="G2485">
        <v>8564453</v>
      </c>
      <c r="H2485" t="s">
        <v>28677</v>
      </c>
      <c r="I2485" t="s">
        <v>28678</v>
      </c>
      <c r="J2485" t="s">
        <v>28679</v>
      </c>
      <c r="K2485" t="s">
        <v>8324</v>
      </c>
      <c r="L2485" t="s">
        <v>28680</v>
      </c>
      <c r="M2485" t="s">
        <v>12612</v>
      </c>
      <c r="N2485" t="s">
        <v>28681</v>
      </c>
      <c r="O2485" t="s">
        <v>28682</v>
      </c>
      <c r="P2485" t="s">
        <v>18834</v>
      </c>
      <c r="Q2485" t="s">
        <v>27221</v>
      </c>
      <c r="R2485" t="s">
        <v>28683</v>
      </c>
      <c r="S2485" t="s">
        <v>28684</v>
      </c>
      <c r="T2485" t="s">
        <v>3391</v>
      </c>
      <c r="U2485" t="s">
        <v>28685</v>
      </c>
      <c r="V2485" t="s">
        <v>10</v>
      </c>
      <c r="W2485" t="s">
        <v>53</v>
      </c>
      <c r="X2485" t="s">
        <v>962</v>
      </c>
      <c r="Y2485" t="s">
        <v>771</v>
      </c>
      <c r="Z2485" t="s">
        <v>960</v>
      </c>
    </row>
    <row r="2486" spans="1:26" hidden="1" x14ac:dyDescent="0.35">
      <c r="A2486">
        <v>381247683</v>
      </c>
      <c r="B2486" s="19">
        <v>42551</v>
      </c>
      <c r="C2486">
        <v>58931233</v>
      </c>
      <c r="D2486">
        <v>5843738</v>
      </c>
      <c r="E2486">
        <v>937655</v>
      </c>
      <c r="F2486">
        <v>100061</v>
      </c>
      <c r="G2486">
        <v>-142882</v>
      </c>
      <c r="H2486" t="s">
        <v>28686</v>
      </c>
      <c r="I2486" t="s">
        <v>28687</v>
      </c>
      <c r="J2486" t="s">
        <v>28688</v>
      </c>
      <c r="K2486" t="s">
        <v>20958</v>
      </c>
      <c r="L2486" t="s">
        <v>28689</v>
      </c>
      <c r="M2486" t="s">
        <v>2661</v>
      </c>
      <c r="N2486" t="s">
        <v>19878</v>
      </c>
      <c r="O2486" t="s">
        <v>15409</v>
      </c>
      <c r="P2486" t="s">
        <v>28690</v>
      </c>
      <c r="Q2486" t="s">
        <v>23963</v>
      </c>
      <c r="R2486" t="s">
        <v>28691</v>
      </c>
      <c r="S2486" t="s">
        <v>28692</v>
      </c>
      <c r="T2486" t="s">
        <v>11511</v>
      </c>
      <c r="U2486" t="s">
        <v>28693</v>
      </c>
      <c r="V2486" t="s">
        <v>10</v>
      </c>
      <c r="W2486" t="s">
        <v>53</v>
      </c>
      <c r="X2486" t="s">
        <v>1517</v>
      </c>
      <c r="Y2486" t="s">
        <v>1484</v>
      </c>
      <c r="Z2486" t="s">
        <v>1485</v>
      </c>
    </row>
    <row r="2487" spans="1:26" hidden="1" x14ac:dyDescent="0.35">
      <c r="A2487">
        <v>491182192</v>
      </c>
      <c r="B2487" s="19">
        <v>44074</v>
      </c>
      <c r="C2487">
        <v>46168069</v>
      </c>
      <c r="D2487">
        <v>21898378</v>
      </c>
      <c r="E2487">
        <v>218716</v>
      </c>
      <c r="F2487">
        <v>436063</v>
      </c>
      <c r="G2487">
        <v>-551016</v>
      </c>
      <c r="H2487" t="s">
        <v>28694</v>
      </c>
      <c r="I2487" t="s">
        <v>28695</v>
      </c>
      <c r="J2487" t="s">
        <v>28696</v>
      </c>
      <c r="K2487" t="s">
        <v>26509</v>
      </c>
      <c r="L2487" t="s">
        <v>28697</v>
      </c>
      <c r="M2487" t="s">
        <v>28698</v>
      </c>
      <c r="N2487" t="s">
        <v>4851</v>
      </c>
      <c r="O2487" t="s">
        <v>28699</v>
      </c>
      <c r="P2487" t="s">
        <v>7364</v>
      </c>
      <c r="Q2487" t="s">
        <v>28700</v>
      </c>
      <c r="R2487" t="s">
        <v>28701</v>
      </c>
      <c r="S2487" t="s">
        <v>28702</v>
      </c>
      <c r="T2487" t="s">
        <v>21229</v>
      </c>
      <c r="U2487" t="s">
        <v>24025</v>
      </c>
      <c r="V2487" t="s">
        <v>10</v>
      </c>
      <c r="W2487" t="s">
        <v>53</v>
      </c>
      <c r="X2487" t="s">
        <v>976</v>
      </c>
      <c r="Y2487" t="s">
        <v>771</v>
      </c>
      <c r="Z2487" t="s">
        <v>960</v>
      </c>
    </row>
    <row r="2488" spans="1:26" hidden="1" x14ac:dyDescent="0.35">
      <c r="A2488">
        <v>775586811</v>
      </c>
      <c r="B2488" s="19">
        <v>43830</v>
      </c>
      <c r="C2488">
        <v>74208107</v>
      </c>
      <c r="D2488">
        <v>20836472</v>
      </c>
      <c r="E2488">
        <v>3025149</v>
      </c>
      <c r="F2488">
        <v>2684234</v>
      </c>
      <c r="G2488">
        <v>5363587</v>
      </c>
      <c r="H2488" t="s">
        <v>7447</v>
      </c>
      <c r="I2488" t="s">
        <v>28703</v>
      </c>
      <c r="J2488" t="s">
        <v>28704</v>
      </c>
      <c r="K2488" t="s">
        <v>2468</v>
      </c>
      <c r="L2488" t="s">
        <v>4331</v>
      </c>
      <c r="M2488" t="s">
        <v>2483</v>
      </c>
      <c r="N2488" t="s">
        <v>8860</v>
      </c>
      <c r="O2488" t="s">
        <v>28705</v>
      </c>
      <c r="P2488" t="s">
        <v>13871</v>
      </c>
      <c r="Q2488" t="s">
        <v>5040</v>
      </c>
      <c r="R2488" t="s">
        <v>28706</v>
      </c>
      <c r="S2488" t="s">
        <v>20177</v>
      </c>
      <c r="T2488" t="s">
        <v>28707</v>
      </c>
      <c r="U2488" t="s">
        <v>21335</v>
      </c>
      <c r="V2488" t="s">
        <v>10</v>
      </c>
      <c r="W2488" t="s">
        <v>53</v>
      </c>
      <c r="X2488" t="s">
        <v>516</v>
      </c>
      <c r="Y2488" t="s">
        <v>509</v>
      </c>
      <c r="Z2488" t="s">
        <v>510</v>
      </c>
    </row>
    <row r="2489" spans="1:26" hidden="1" x14ac:dyDescent="0.35">
      <c r="A2489">
        <v>301522900</v>
      </c>
      <c r="B2489" s="19">
        <v>44926</v>
      </c>
      <c r="C2489">
        <v>33783267</v>
      </c>
      <c r="D2489">
        <v>9060854</v>
      </c>
      <c r="E2489">
        <v>-5456469</v>
      </c>
      <c r="F2489">
        <v>-7860316</v>
      </c>
      <c r="G2489">
        <v>-7475430</v>
      </c>
      <c r="H2489" t="s">
        <v>28708</v>
      </c>
      <c r="I2489" t="s">
        <v>28709</v>
      </c>
      <c r="J2489" t="s">
        <v>19749</v>
      </c>
      <c r="K2489" t="s">
        <v>21316</v>
      </c>
      <c r="L2489" t="s">
        <v>28710</v>
      </c>
      <c r="M2489" t="s">
        <v>28711</v>
      </c>
      <c r="N2489" t="s">
        <v>28712</v>
      </c>
      <c r="O2489" t="s">
        <v>28713</v>
      </c>
      <c r="P2489" t="s">
        <v>28714</v>
      </c>
      <c r="Q2489" t="s">
        <v>28715</v>
      </c>
      <c r="R2489" t="s">
        <v>28716</v>
      </c>
      <c r="S2489" t="s">
        <v>28717</v>
      </c>
      <c r="T2489" t="s">
        <v>28718</v>
      </c>
      <c r="U2489" t="s">
        <v>28719</v>
      </c>
      <c r="V2489" t="s">
        <v>10</v>
      </c>
      <c r="W2489" t="s">
        <v>53</v>
      </c>
      <c r="X2489" t="s">
        <v>1026</v>
      </c>
      <c r="Y2489" t="s">
        <v>1001</v>
      </c>
      <c r="Z2489" t="s">
        <v>1008</v>
      </c>
    </row>
    <row r="2490" spans="1:26" hidden="1" x14ac:dyDescent="0.35">
      <c r="A2490">
        <v>775812258</v>
      </c>
      <c r="B2490" s="19">
        <v>43465</v>
      </c>
      <c r="C2490">
        <v>49707608</v>
      </c>
      <c r="D2490">
        <v>2795913</v>
      </c>
      <c r="E2490">
        <v>155141</v>
      </c>
      <c r="F2490">
        <v>189323</v>
      </c>
      <c r="G2490">
        <v>15989</v>
      </c>
      <c r="H2490" t="s">
        <v>28720</v>
      </c>
      <c r="I2490" t="s">
        <v>28721</v>
      </c>
      <c r="J2490" t="s">
        <v>28722</v>
      </c>
      <c r="K2490" t="s">
        <v>28723</v>
      </c>
      <c r="L2490" t="s">
        <v>28724</v>
      </c>
      <c r="M2490" t="s">
        <v>28725</v>
      </c>
      <c r="N2490" t="s">
        <v>14063</v>
      </c>
      <c r="O2490" t="s">
        <v>28726</v>
      </c>
      <c r="P2490" t="s">
        <v>5794</v>
      </c>
      <c r="Q2490" t="s">
        <v>6507</v>
      </c>
      <c r="R2490" t="s">
        <v>28727</v>
      </c>
      <c r="S2490" t="s">
        <v>28728</v>
      </c>
      <c r="T2490" t="s">
        <v>28729</v>
      </c>
      <c r="U2490" t="s">
        <v>241</v>
      </c>
      <c r="V2490" t="s">
        <v>10</v>
      </c>
      <c r="W2490" t="s">
        <v>53</v>
      </c>
      <c r="X2490" t="s">
        <v>996</v>
      </c>
      <c r="Y2490" t="s">
        <v>771</v>
      </c>
      <c r="Z2490" t="s">
        <v>960</v>
      </c>
    </row>
    <row r="2491" spans="1:26" hidden="1" x14ac:dyDescent="0.35">
      <c r="A2491">
        <v>777422049</v>
      </c>
      <c r="B2491" s="19">
        <v>45291</v>
      </c>
      <c r="C2491">
        <v>65770636</v>
      </c>
      <c r="D2491">
        <v>29402251</v>
      </c>
      <c r="E2491">
        <v>3948517</v>
      </c>
      <c r="F2491">
        <v>1657804</v>
      </c>
      <c r="G2491">
        <v>1025127</v>
      </c>
      <c r="H2491" t="s">
        <v>28730</v>
      </c>
      <c r="I2491" t="s">
        <v>28731</v>
      </c>
      <c r="J2491" t="s">
        <v>6682</v>
      </c>
      <c r="K2491" t="s">
        <v>28732</v>
      </c>
      <c r="L2491" t="s">
        <v>4261</v>
      </c>
      <c r="M2491" t="s">
        <v>3303</v>
      </c>
      <c r="N2491" t="s">
        <v>26173</v>
      </c>
      <c r="O2491" t="s">
        <v>2879</v>
      </c>
      <c r="P2491" t="s">
        <v>28733</v>
      </c>
      <c r="Q2491" t="s">
        <v>23005</v>
      </c>
      <c r="R2491" t="s">
        <v>28734</v>
      </c>
      <c r="S2491" t="s">
        <v>28735</v>
      </c>
      <c r="T2491" t="s">
        <v>28736</v>
      </c>
      <c r="U2491" t="s">
        <v>28737</v>
      </c>
      <c r="V2491" t="s">
        <v>10</v>
      </c>
      <c r="W2491" t="s">
        <v>53</v>
      </c>
      <c r="X2491" t="s">
        <v>782</v>
      </c>
      <c r="Y2491" t="s">
        <v>771</v>
      </c>
      <c r="Z2491" t="s">
        <v>783</v>
      </c>
    </row>
    <row r="2492" spans="1:26" hidden="1" x14ac:dyDescent="0.35">
      <c r="A2492">
        <v>778114348</v>
      </c>
      <c r="B2492" s="19">
        <v>43100</v>
      </c>
      <c r="C2492">
        <v>149551992</v>
      </c>
      <c r="D2492">
        <v>8821966</v>
      </c>
      <c r="E2492">
        <v>275324</v>
      </c>
      <c r="F2492">
        <v>240823</v>
      </c>
      <c r="G2492">
        <v>1363298</v>
      </c>
      <c r="H2492" t="s">
        <v>28738</v>
      </c>
      <c r="I2492" t="s">
        <v>28739</v>
      </c>
      <c r="J2492" t="s">
        <v>28740</v>
      </c>
      <c r="K2492" t="s">
        <v>28741</v>
      </c>
      <c r="L2492" t="s">
        <v>28742</v>
      </c>
      <c r="M2492" t="s">
        <v>28743</v>
      </c>
      <c r="N2492" t="s">
        <v>28744</v>
      </c>
      <c r="O2492" t="s">
        <v>28745</v>
      </c>
      <c r="P2492" t="s">
        <v>17834</v>
      </c>
      <c r="Q2492" t="s">
        <v>6037</v>
      </c>
      <c r="R2492" t="s">
        <v>28746</v>
      </c>
      <c r="S2492" t="s">
        <v>28747</v>
      </c>
      <c r="T2492" t="s">
        <v>28748</v>
      </c>
      <c r="U2492" t="s">
        <v>28749</v>
      </c>
      <c r="V2492" t="s">
        <v>10</v>
      </c>
      <c r="W2492" t="s">
        <v>53</v>
      </c>
      <c r="X2492" t="s">
        <v>504</v>
      </c>
      <c r="Y2492" t="s">
        <v>483</v>
      </c>
      <c r="Z2492" t="s">
        <v>500</v>
      </c>
    </row>
    <row r="2493" spans="1:26" hidden="1" x14ac:dyDescent="0.35">
      <c r="A2493">
        <v>302049168</v>
      </c>
      <c r="B2493" s="19">
        <v>42429</v>
      </c>
      <c r="C2493">
        <v>42364737</v>
      </c>
      <c r="D2493">
        <v>16153147</v>
      </c>
      <c r="E2493">
        <v>4915215</v>
      </c>
      <c r="F2493">
        <v>4440389</v>
      </c>
      <c r="G2493">
        <v>3103591</v>
      </c>
      <c r="H2493" t="s">
        <v>28750</v>
      </c>
      <c r="I2493" t="s">
        <v>28751</v>
      </c>
      <c r="J2493" t="s">
        <v>28752</v>
      </c>
      <c r="K2493" t="s">
        <v>28753</v>
      </c>
      <c r="L2493" t="s">
        <v>28754</v>
      </c>
      <c r="M2493" t="s">
        <v>8348</v>
      </c>
      <c r="N2493" t="s">
        <v>14512</v>
      </c>
      <c r="O2493" t="s">
        <v>7564</v>
      </c>
      <c r="P2493" t="s">
        <v>11939</v>
      </c>
      <c r="Q2493" t="s">
        <v>28755</v>
      </c>
      <c r="R2493" t="s">
        <v>28756</v>
      </c>
      <c r="S2493" t="s">
        <v>28757</v>
      </c>
      <c r="T2493" t="s">
        <v>12441</v>
      </c>
      <c r="U2493" t="s">
        <v>28758</v>
      </c>
      <c r="V2493" t="s">
        <v>10</v>
      </c>
      <c r="W2493" t="s">
        <v>53</v>
      </c>
      <c r="X2493" t="s">
        <v>1715</v>
      </c>
      <c r="Y2493" t="s">
        <v>1484</v>
      </c>
      <c r="Z2493" t="s">
        <v>1677</v>
      </c>
    </row>
    <row r="2494" spans="1:26" hidden="1" x14ac:dyDescent="0.35">
      <c r="A2494">
        <v>381165117</v>
      </c>
      <c r="B2494" s="19">
        <v>43100</v>
      </c>
      <c r="C2494">
        <v>29208344</v>
      </c>
      <c r="D2494">
        <v>7480006</v>
      </c>
      <c r="E2494">
        <v>386428</v>
      </c>
      <c r="F2494">
        <v>136269</v>
      </c>
      <c r="G2494">
        <v>198311</v>
      </c>
      <c r="H2494" t="s">
        <v>28759</v>
      </c>
      <c r="I2494" t="s">
        <v>28760</v>
      </c>
      <c r="J2494" t="s">
        <v>10901</v>
      </c>
      <c r="K2494" t="s">
        <v>28115</v>
      </c>
      <c r="L2494" t="s">
        <v>28761</v>
      </c>
      <c r="M2494" t="s">
        <v>28762</v>
      </c>
      <c r="N2494" t="s">
        <v>28763</v>
      </c>
      <c r="O2494" t="s">
        <v>28764</v>
      </c>
      <c r="P2494" t="s">
        <v>11864</v>
      </c>
      <c r="Q2494" t="s">
        <v>14232</v>
      </c>
      <c r="R2494" t="s">
        <v>28765</v>
      </c>
      <c r="S2494" t="s">
        <v>28766</v>
      </c>
      <c r="T2494" t="s">
        <v>28767</v>
      </c>
      <c r="U2494" t="s">
        <v>13884</v>
      </c>
      <c r="V2494" t="s">
        <v>10</v>
      </c>
      <c r="W2494" t="s">
        <v>53</v>
      </c>
      <c r="X2494" t="s">
        <v>1022</v>
      </c>
      <c r="Y2494" t="s">
        <v>1001</v>
      </c>
      <c r="Z2494" t="s">
        <v>1008</v>
      </c>
    </row>
    <row r="2495" spans="1:26" hidden="1" x14ac:dyDescent="0.35">
      <c r="A2495">
        <v>382510816</v>
      </c>
      <c r="B2495" s="19">
        <v>43100</v>
      </c>
      <c r="C2495">
        <v>46019050</v>
      </c>
      <c r="D2495">
        <v>23573147</v>
      </c>
      <c r="E2495">
        <v>814382</v>
      </c>
      <c r="F2495">
        <v>643753</v>
      </c>
      <c r="G2495">
        <v>550235</v>
      </c>
      <c r="H2495" t="s">
        <v>28768</v>
      </c>
      <c r="I2495" t="s">
        <v>28769</v>
      </c>
      <c r="J2495" t="s">
        <v>20453</v>
      </c>
      <c r="K2495" t="s">
        <v>28770</v>
      </c>
      <c r="L2495" t="s">
        <v>28771</v>
      </c>
      <c r="M2495" t="s">
        <v>28772</v>
      </c>
      <c r="N2495" t="s">
        <v>10264</v>
      </c>
      <c r="O2495" t="s">
        <v>28773</v>
      </c>
      <c r="P2495" t="s">
        <v>15493</v>
      </c>
      <c r="Q2495" t="s">
        <v>8121</v>
      </c>
      <c r="R2495" t="s">
        <v>28774</v>
      </c>
      <c r="S2495" t="s">
        <v>28775</v>
      </c>
      <c r="T2495" t="s">
        <v>28776</v>
      </c>
      <c r="U2495" t="s">
        <v>28777</v>
      </c>
      <c r="V2495" t="s">
        <v>10</v>
      </c>
      <c r="W2495" t="s">
        <v>53</v>
      </c>
      <c r="X2495" t="s">
        <v>1462</v>
      </c>
      <c r="Y2495" t="s">
        <v>1389</v>
      </c>
      <c r="Z2495" t="s">
        <v>1446</v>
      </c>
    </row>
    <row r="2496" spans="1:26" hidden="1" x14ac:dyDescent="0.35">
      <c r="A2496">
        <v>778554881</v>
      </c>
      <c r="B2496" s="19">
        <v>44043</v>
      </c>
      <c r="C2496">
        <v>35415347</v>
      </c>
      <c r="D2496">
        <v>12488286</v>
      </c>
      <c r="E2496">
        <v>774810</v>
      </c>
      <c r="F2496">
        <v>284557</v>
      </c>
      <c r="G2496">
        <v>139286</v>
      </c>
      <c r="H2496" t="s">
        <v>28778</v>
      </c>
      <c r="I2496" t="s">
        <v>28779</v>
      </c>
      <c r="J2496" t="s">
        <v>28780</v>
      </c>
      <c r="K2496" t="s">
        <v>28781</v>
      </c>
      <c r="L2496" t="s">
        <v>28782</v>
      </c>
      <c r="M2496" t="s">
        <v>28783</v>
      </c>
      <c r="N2496" t="s">
        <v>28784</v>
      </c>
      <c r="O2496" t="s">
        <v>28785</v>
      </c>
      <c r="P2496" t="s">
        <v>19303</v>
      </c>
      <c r="Q2496" t="s">
        <v>28786</v>
      </c>
      <c r="R2496" t="s">
        <v>28787</v>
      </c>
      <c r="S2496" t="s">
        <v>28788</v>
      </c>
      <c r="T2496" t="s">
        <v>28789</v>
      </c>
      <c r="U2496" t="s">
        <v>28790</v>
      </c>
      <c r="V2496" t="s">
        <v>10</v>
      </c>
      <c r="W2496" t="s">
        <v>53</v>
      </c>
      <c r="X2496" t="s">
        <v>998</v>
      </c>
      <c r="Y2496" t="s">
        <v>771</v>
      </c>
      <c r="Z2496" t="s">
        <v>960</v>
      </c>
    </row>
    <row r="2497" spans="1:26" hidden="1" x14ac:dyDescent="0.35">
      <c r="A2497">
        <v>780358206</v>
      </c>
      <c r="B2497" s="19">
        <v>44196</v>
      </c>
      <c r="C2497">
        <v>61767373</v>
      </c>
      <c r="D2497">
        <v>3345269</v>
      </c>
      <c r="E2497">
        <v>-3232107</v>
      </c>
      <c r="F2497">
        <v>-9519565</v>
      </c>
      <c r="G2497">
        <v>-10695995</v>
      </c>
      <c r="H2497" t="s">
        <v>28791</v>
      </c>
      <c r="I2497" t="s">
        <v>28792</v>
      </c>
      <c r="J2497" t="s">
        <v>28793</v>
      </c>
      <c r="K2497" t="s">
        <v>28794</v>
      </c>
      <c r="L2497" t="s">
        <v>28795</v>
      </c>
      <c r="M2497" t="s">
        <v>28796</v>
      </c>
      <c r="N2497" t="s">
        <v>8698</v>
      </c>
      <c r="O2497" t="s">
        <v>28797</v>
      </c>
      <c r="P2497" t="s">
        <v>11349</v>
      </c>
      <c r="Q2497" t="s">
        <v>28798</v>
      </c>
      <c r="R2497" t="s">
        <v>28799</v>
      </c>
      <c r="S2497" t="s">
        <v>28800</v>
      </c>
      <c r="T2497" t="s">
        <v>28801</v>
      </c>
      <c r="U2497" t="s">
        <v>28802</v>
      </c>
      <c r="V2497" t="s">
        <v>10</v>
      </c>
      <c r="W2497" t="s">
        <v>53</v>
      </c>
      <c r="X2497" t="s">
        <v>861</v>
      </c>
      <c r="Y2497" t="s">
        <v>771</v>
      </c>
      <c r="Z2497" t="s">
        <v>799</v>
      </c>
    </row>
    <row r="2498" spans="1:26" hidden="1" x14ac:dyDescent="0.35">
      <c r="A2498">
        <v>784172470</v>
      </c>
      <c r="B2498" s="19">
        <v>43830</v>
      </c>
      <c r="C2498">
        <v>130704899</v>
      </c>
      <c r="D2498">
        <v>37939801</v>
      </c>
      <c r="E2498">
        <v>7657869</v>
      </c>
      <c r="F2498">
        <v>3110277</v>
      </c>
      <c r="G2498">
        <v>1886405</v>
      </c>
      <c r="H2498" t="s">
        <v>28803</v>
      </c>
      <c r="I2498" t="s">
        <v>28804</v>
      </c>
      <c r="J2498" t="s">
        <v>28805</v>
      </c>
      <c r="K2498" t="s">
        <v>28806</v>
      </c>
      <c r="L2498" t="s">
        <v>28807</v>
      </c>
      <c r="M2498" t="s">
        <v>7208</v>
      </c>
      <c r="N2498" t="s">
        <v>13081</v>
      </c>
      <c r="O2498" t="s">
        <v>13646</v>
      </c>
      <c r="P2498" t="s">
        <v>28808</v>
      </c>
      <c r="Q2498" t="s">
        <v>23006</v>
      </c>
      <c r="R2498" t="s">
        <v>28809</v>
      </c>
      <c r="S2498" t="s">
        <v>28810</v>
      </c>
      <c r="T2498" t="s">
        <v>28811</v>
      </c>
      <c r="U2498" t="s">
        <v>28812</v>
      </c>
      <c r="V2498" t="s">
        <v>10</v>
      </c>
      <c r="W2498" t="s">
        <v>53</v>
      </c>
      <c r="X2498" t="s">
        <v>1136</v>
      </c>
      <c r="Y2498" t="s">
        <v>1125</v>
      </c>
      <c r="Z2498" t="s">
        <v>1126</v>
      </c>
    </row>
    <row r="2499" spans="1:26" hidden="1" x14ac:dyDescent="0.35">
      <c r="A2499">
        <v>753711985</v>
      </c>
      <c r="B2499" s="19">
        <v>43159</v>
      </c>
      <c r="C2499">
        <v>28752139</v>
      </c>
      <c r="D2499">
        <v>7094269</v>
      </c>
      <c r="E2499">
        <v>-1035854</v>
      </c>
      <c r="F2499">
        <v>-1026964</v>
      </c>
      <c r="G2499">
        <v>-685232</v>
      </c>
      <c r="H2499" t="s">
        <v>28813</v>
      </c>
      <c r="I2499" t="s">
        <v>28814</v>
      </c>
      <c r="J2499" t="s">
        <v>28815</v>
      </c>
      <c r="K2499" t="s">
        <v>28816</v>
      </c>
      <c r="L2499" t="s">
        <v>21142</v>
      </c>
      <c r="M2499" t="s">
        <v>28817</v>
      </c>
      <c r="N2499" t="s">
        <v>28818</v>
      </c>
      <c r="O2499" t="s">
        <v>28819</v>
      </c>
      <c r="P2499" t="s">
        <v>28820</v>
      </c>
      <c r="Q2499" t="s">
        <v>28821</v>
      </c>
      <c r="R2499" t="s">
        <v>28822</v>
      </c>
      <c r="S2499" t="s">
        <v>28823</v>
      </c>
      <c r="T2499" t="s">
        <v>28824</v>
      </c>
      <c r="U2499" t="s">
        <v>28825</v>
      </c>
      <c r="V2499" t="s">
        <v>10</v>
      </c>
      <c r="W2499" t="s">
        <v>53</v>
      </c>
      <c r="X2499" t="s">
        <v>1727</v>
      </c>
      <c r="Y2499" t="s">
        <v>1484</v>
      </c>
      <c r="Z2499" t="s">
        <v>1677</v>
      </c>
    </row>
    <row r="2500" spans="1:26" hidden="1" x14ac:dyDescent="0.35">
      <c r="A2500">
        <v>343688016</v>
      </c>
      <c r="B2500" s="19">
        <v>44926</v>
      </c>
      <c r="C2500">
        <v>2575501020</v>
      </c>
      <c r="D2500">
        <v>1320776310</v>
      </c>
      <c r="E2500">
        <v>141071270</v>
      </c>
      <c r="F2500">
        <v>112583429</v>
      </c>
      <c r="G2500">
        <v>88999650</v>
      </c>
      <c r="H2500" t="s">
        <v>23554</v>
      </c>
      <c r="I2500" t="s">
        <v>28826</v>
      </c>
      <c r="J2500" t="s">
        <v>28827</v>
      </c>
      <c r="K2500" t="s">
        <v>28828</v>
      </c>
      <c r="L2500" t="s">
        <v>19854</v>
      </c>
      <c r="M2500" t="s">
        <v>8925</v>
      </c>
      <c r="N2500" t="s">
        <v>7475</v>
      </c>
      <c r="O2500" t="s">
        <v>28829</v>
      </c>
      <c r="P2500" t="s">
        <v>24533</v>
      </c>
      <c r="Q2500" t="s">
        <v>18069</v>
      </c>
      <c r="R2500" t="s">
        <v>28830</v>
      </c>
      <c r="S2500" t="s">
        <v>28831</v>
      </c>
      <c r="T2500" t="s">
        <v>28832</v>
      </c>
      <c r="U2500" t="s">
        <v>28833</v>
      </c>
      <c r="V2500" t="s">
        <v>10</v>
      </c>
      <c r="W2500" t="s">
        <v>53</v>
      </c>
      <c r="X2500" t="s">
        <v>940</v>
      </c>
      <c r="Y2500" t="s">
        <v>771</v>
      </c>
      <c r="Z2500" t="s">
        <v>941</v>
      </c>
    </row>
    <row r="2501" spans="1:26" hidden="1" x14ac:dyDescent="0.35">
      <c r="A2501">
        <v>344024526</v>
      </c>
      <c r="B2501" s="19">
        <v>43373</v>
      </c>
      <c r="C2501">
        <v>23606397</v>
      </c>
      <c r="D2501">
        <v>6976123</v>
      </c>
      <c r="E2501">
        <v>1439514</v>
      </c>
      <c r="F2501">
        <v>974451</v>
      </c>
      <c r="G2501">
        <v>577178</v>
      </c>
      <c r="H2501" t="s">
        <v>28834</v>
      </c>
      <c r="I2501" t="s">
        <v>28835</v>
      </c>
      <c r="J2501" t="s">
        <v>13006</v>
      </c>
      <c r="K2501" t="s">
        <v>28836</v>
      </c>
      <c r="L2501" t="s">
        <v>28837</v>
      </c>
      <c r="M2501" t="s">
        <v>28838</v>
      </c>
      <c r="N2501" t="s">
        <v>12480</v>
      </c>
      <c r="O2501" t="s">
        <v>28839</v>
      </c>
      <c r="P2501" t="s">
        <v>6276</v>
      </c>
      <c r="Q2501" t="s">
        <v>11561</v>
      </c>
      <c r="R2501" t="s">
        <v>28840</v>
      </c>
      <c r="S2501" t="s">
        <v>28841</v>
      </c>
      <c r="T2501" t="s">
        <v>28842</v>
      </c>
      <c r="U2501" t="s">
        <v>28843</v>
      </c>
      <c r="V2501" t="s">
        <v>10</v>
      </c>
      <c r="W2501" t="s">
        <v>53</v>
      </c>
      <c r="X2501" t="s">
        <v>1856</v>
      </c>
      <c r="Y2501" t="s">
        <v>1803</v>
      </c>
      <c r="Z2501" t="s">
        <v>1838</v>
      </c>
    </row>
    <row r="2502" spans="1:26" hidden="1" x14ac:dyDescent="0.35">
      <c r="A2502">
        <v>755802170</v>
      </c>
      <c r="B2502" s="19">
        <v>44196</v>
      </c>
      <c r="C2502">
        <v>106244551</v>
      </c>
      <c r="D2502">
        <v>24865442</v>
      </c>
      <c r="E2502">
        <v>4288064</v>
      </c>
      <c r="F2502">
        <v>6080156</v>
      </c>
      <c r="G2502">
        <v>4080064</v>
      </c>
      <c r="H2502" t="s">
        <v>342</v>
      </c>
      <c r="I2502" t="s">
        <v>28844</v>
      </c>
      <c r="J2502" t="s">
        <v>14150</v>
      </c>
      <c r="K2502" t="s">
        <v>28845</v>
      </c>
      <c r="L2502" t="s">
        <v>28846</v>
      </c>
      <c r="M2502" t="s">
        <v>20372</v>
      </c>
      <c r="N2502" t="s">
        <v>23042</v>
      </c>
      <c r="O2502" t="s">
        <v>3010</v>
      </c>
      <c r="P2502" t="s">
        <v>15908</v>
      </c>
      <c r="Q2502" t="s">
        <v>6621</v>
      </c>
      <c r="R2502" t="s">
        <v>28847</v>
      </c>
      <c r="S2502" t="s">
        <v>12194</v>
      </c>
      <c r="T2502" t="s">
        <v>28848</v>
      </c>
      <c r="U2502" t="s">
        <v>28849</v>
      </c>
      <c r="V2502" t="s">
        <v>10</v>
      </c>
      <c r="W2502" t="s">
        <v>53</v>
      </c>
      <c r="X2502" t="s">
        <v>1028</v>
      </c>
      <c r="Y2502" t="s">
        <v>1001</v>
      </c>
      <c r="Z2502" t="s">
        <v>1008</v>
      </c>
    </row>
    <row r="2503" spans="1:26" hidden="1" x14ac:dyDescent="0.35">
      <c r="A2503">
        <v>400333738</v>
      </c>
      <c r="B2503" s="19">
        <v>44926</v>
      </c>
      <c r="C2503">
        <v>38175911</v>
      </c>
      <c r="D2503">
        <v>14781893</v>
      </c>
      <c r="E2503">
        <v>-4711891</v>
      </c>
      <c r="F2503">
        <v>-6520119</v>
      </c>
      <c r="G2503">
        <v>-6293221</v>
      </c>
      <c r="H2503" t="s">
        <v>28850</v>
      </c>
      <c r="I2503" t="s">
        <v>28851</v>
      </c>
      <c r="J2503" t="s">
        <v>28852</v>
      </c>
      <c r="K2503" t="s">
        <v>28853</v>
      </c>
      <c r="L2503" t="s">
        <v>11272</v>
      </c>
      <c r="M2503" t="s">
        <v>28854</v>
      </c>
      <c r="N2503" t="s">
        <v>28855</v>
      </c>
      <c r="O2503" t="s">
        <v>26824</v>
      </c>
      <c r="P2503" t="s">
        <v>28856</v>
      </c>
      <c r="Q2503" t="s">
        <v>28857</v>
      </c>
      <c r="R2503" t="s">
        <v>28858</v>
      </c>
      <c r="S2503" t="s">
        <v>28859</v>
      </c>
      <c r="T2503" t="s">
        <v>28860</v>
      </c>
      <c r="U2503" t="s">
        <v>28861</v>
      </c>
      <c r="V2503" t="s">
        <v>10</v>
      </c>
      <c r="W2503" t="s">
        <v>53</v>
      </c>
      <c r="X2503" t="s">
        <v>1112</v>
      </c>
      <c r="Y2503" t="s">
        <v>1001</v>
      </c>
      <c r="Z2503" t="s">
        <v>1052</v>
      </c>
    </row>
    <row r="2504" spans="1:26" hidden="1" x14ac:dyDescent="0.35">
      <c r="A2504">
        <v>439772948</v>
      </c>
      <c r="B2504" s="19">
        <v>43100</v>
      </c>
      <c r="C2504">
        <v>72508858</v>
      </c>
      <c r="D2504">
        <v>40071536</v>
      </c>
      <c r="E2504">
        <v>9296311</v>
      </c>
      <c r="F2504">
        <v>4282704</v>
      </c>
      <c r="G2504">
        <v>2147651</v>
      </c>
      <c r="H2504" t="s">
        <v>28862</v>
      </c>
      <c r="I2504" t="s">
        <v>28863</v>
      </c>
      <c r="J2504" t="s">
        <v>28864</v>
      </c>
      <c r="K2504" t="s">
        <v>28865</v>
      </c>
      <c r="L2504" t="s">
        <v>28866</v>
      </c>
      <c r="M2504" t="s">
        <v>11044</v>
      </c>
      <c r="N2504" t="s">
        <v>8598</v>
      </c>
      <c r="O2504" t="s">
        <v>2143</v>
      </c>
      <c r="P2504" t="s">
        <v>18180</v>
      </c>
      <c r="Q2504" t="s">
        <v>23737</v>
      </c>
      <c r="R2504" t="s">
        <v>28867</v>
      </c>
      <c r="S2504" t="s">
        <v>7003</v>
      </c>
      <c r="T2504" t="s">
        <v>12819</v>
      </c>
      <c r="U2504" t="s">
        <v>28868</v>
      </c>
      <c r="V2504" t="s">
        <v>10</v>
      </c>
      <c r="W2504" t="s">
        <v>53</v>
      </c>
      <c r="X2504" t="s">
        <v>1759</v>
      </c>
      <c r="Y2504" t="s">
        <v>1484</v>
      </c>
      <c r="Z2504" t="s">
        <v>1677</v>
      </c>
    </row>
    <row r="2505" spans="1:26" hidden="1" x14ac:dyDescent="0.35">
      <c r="A2505">
        <v>439772948</v>
      </c>
      <c r="B2505" s="19">
        <v>43830</v>
      </c>
      <c r="C2505">
        <v>72772139</v>
      </c>
      <c r="D2505">
        <v>32381734</v>
      </c>
      <c r="E2505">
        <v>3720355</v>
      </c>
      <c r="F2505">
        <v>1852597</v>
      </c>
      <c r="G2505">
        <v>2041173</v>
      </c>
      <c r="H2505" t="s">
        <v>28869</v>
      </c>
      <c r="I2505" t="s">
        <v>28870</v>
      </c>
      <c r="J2505" t="s">
        <v>20269</v>
      </c>
      <c r="K2505" t="s">
        <v>28871</v>
      </c>
      <c r="L2505" t="s">
        <v>11822</v>
      </c>
      <c r="M2505" t="s">
        <v>28872</v>
      </c>
      <c r="N2505" t="s">
        <v>28873</v>
      </c>
      <c r="O2505" t="s">
        <v>2535</v>
      </c>
      <c r="P2505" t="s">
        <v>28874</v>
      </c>
      <c r="Q2505" t="s">
        <v>21064</v>
      </c>
      <c r="R2505" t="s">
        <v>28875</v>
      </c>
      <c r="S2505" t="s">
        <v>12948</v>
      </c>
      <c r="T2505" t="s">
        <v>28876</v>
      </c>
      <c r="U2505" t="s">
        <v>28877</v>
      </c>
      <c r="V2505" t="s">
        <v>10</v>
      </c>
      <c r="W2505" t="s">
        <v>53</v>
      </c>
      <c r="X2505" t="s">
        <v>1759</v>
      </c>
      <c r="Y2505" t="s">
        <v>1484</v>
      </c>
      <c r="Z2505" t="s">
        <v>1677</v>
      </c>
    </row>
    <row r="2506" spans="1:26" hidden="1" x14ac:dyDescent="0.35">
      <c r="A2506">
        <v>761200013</v>
      </c>
      <c r="B2506" s="19">
        <v>44926</v>
      </c>
      <c r="C2506">
        <v>112787494</v>
      </c>
      <c r="D2506">
        <v>28472713</v>
      </c>
      <c r="E2506">
        <v>3081327</v>
      </c>
      <c r="F2506">
        <v>485277</v>
      </c>
      <c r="G2506">
        <v>155500</v>
      </c>
      <c r="H2506" t="s">
        <v>49</v>
      </c>
      <c r="I2506" t="s">
        <v>28878</v>
      </c>
      <c r="J2506" t="s">
        <v>28879</v>
      </c>
      <c r="K2506" t="s">
        <v>19223</v>
      </c>
      <c r="L2506" t="s">
        <v>28880</v>
      </c>
      <c r="M2506" t="s">
        <v>28881</v>
      </c>
      <c r="N2506" t="s">
        <v>230</v>
      </c>
      <c r="O2506" t="s">
        <v>49</v>
      </c>
      <c r="P2506" t="s">
        <v>17626</v>
      </c>
      <c r="Q2506" t="s">
        <v>3798</v>
      </c>
      <c r="R2506" t="s">
        <v>15095</v>
      </c>
      <c r="S2506" t="s">
        <v>28882</v>
      </c>
      <c r="T2506" t="s">
        <v>28883</v>
      </c>
      <c r="U2506" t="s">
        <v>28884</v>
      </c>
      <c r="V2506" t="s">
        <v>10</v>
      </c>
      <c r="W2506" t="s">
        <v>53</v>
      </c>
      <c r="X2506" t="s">
        <v>1503</v>
      </c>
      <c r="Y2506" t="s">
        <v>1484</v>
      </c>
      <c r="Z2506" t="s">
        <v>1485</v>
      </c>
    </row>
    <row r="2507" spans="1:26" hidden="1" x14ac:dyDescent="0.35">
      <c r="A2507">
        <v>403932130</v>
      </c>
      <c r="B2507" s="19">
        <v>43616</v>
      </c>
      <c r="C2507">
        <v>20495727</v>
      </c>
      <c r="D2507">
        <v>6361675</v>
      </c>
      <c r="E2507">
        <v>-2767409</v>
      </c>
      <c r="F2507">
        <v>-864516</v>
      </c>
      <c r="G2507">
        <v>197684</v>
      </c>
      <c r="H2507" t="s">
        <v>28885</v>
      </c>
      <c r="I2507" t="s">
        <v>28886</v>
      </c>
      <c r="J2507" t="s">
        <v>28887</v>
      </c>
      <c r="K2507" t="s">
        <v>28888</v>
      </c>
      <c r="L2507" t="s">
        <v>28889</v>
      </c>
      <c r="M2507" t="s">
        <v>28890</v>
      </c>
      <c r="N2507" t="s">
        <v>28891</v>
      </c>
      <c r="O2507" t="s">
        <v>28892</v>
      </c>
      <c r="P2507" t="s">
        <v>28893</v>
      </c>
      <c r="Q2507" t="s">
        <v>28894</v>
      </c>
      <c r="R2507" t="s">
        <v>28895</v>
      </c>
      <c r="S2507" t="s">
        <v>28896</v>
      </c>
      <c r="T2507" t="s">
        <v>28897</v>
      </c>
      <c r="U2507" t="s">
        <v>13153</v>
      </c>
      <c r="V2507" t="s">
        <v>10</v>
      </c>
      <c r="W2507" t="s">
        <v>53</v>
      </c>
      <c r="X2507" t="s">
        <v>1430</v>
      </c>
      <c r="Y2507" t="s">
        <v>1389</v>
      </c>
      <c r="Z2507" t="s">
        <v>1390</v>
      </c>
    </row>
    <row r="2508" spans="1:26" hidden="1" x14ac:dyDescent="0.35">
      <c r="A2508">
        <v>403932130</v>
      </c>
      <c r="B2508" s="19">
        <v>45443</v>
      </c>
      <c r="C2508">
        <v>39891258</v>
      </c>
      <c r="D2508">
        <v>14807949</v>
      </c>
      <c r="E2508">
        <v>988262</v>
      </c>
      <c r="F2508">
        <v>-120281</v>
      </c>
      <c r="G2508">
        <v>-358408</v>
      </c>
      <c r="H2508" t="s">
        <v>28898</v>
      </c>
      <c r="I2508" t="s">
        <v>28899</v>
      </c>
      <c r="J2508" t="s">
        <v>28900</v>
      </c>
      <c r="K2508" t="s">
        <v>28901</v>
      </c>
      <c r="L2508" t="s">
        <v>25695</v>
      </c>
      <c r="M2508" t="s">
        <v>4166</v>
      </c>
      <c r="N2508" t="s">
        <v>22810</v>
      </c>
      <c r="O2508" t="s">
        <v>20162</v>
      </c>
      <c r="P2508" t="s">
        <v>28902</v>
      </c>
      <c r="Q2508" t="s">
        <v>28903</v>
      </c>
      <c r="R2508" t="s">
        <v>28904</v>
      </c>
      <c r="S2508" t="s">
        <v>28905</v>
      </c>
      <c r="T2508" t="s">
        <v>28906</v>
      </c>
      <c r="U2508" t="s">
        <v>28907</v>
      </c>
      <c r="V2508" t="s">
        <v>10</v>
      </c>
      <c r="W2508" t="s">
        <v>53</v>
      </c>
      <c r="X2508" t="s">
        <v>1430</v>
      </c>
      <c r="Y2508" t="s">
        <v>1389</v>
      </c>
      <c r="Z2508" t="s">
        <v>1390</v>
      </c>
    </row>
    <row r="2509" spans="1:26" hidden="1" x14ac:dyDescent="0.35">
      <c r="A2509">
        <v>327373478</v>
      </c>
      <c r="B2509" s="19">
        <v>43830</v>
      </c>
      <c r="C2509">
        <v>39170888</v>
      </c>
      <c r="D2509">
        <v>12402319</v>
      </c>
      <c r="E2509">
        <v>1539460</v>
      </c>
      <c r="F2509">
        <v>802571</v>
      </c>
      <c r="G2509">
        <v>878940</v>
      </c>
      <c r="H2509" t="s">
        <v>285</v>
      </c>
      <c r="I2509" t="s">
        <v>28908</v>
      </c>
      <c r="J2509" t="s">
        <v>28909</v>
      </c>
      <c r="K2509" t="s">
        <v>28910</v>
      </c>
      <c r="L2509" t="s">
        <v>28911</v>
      </c>
      <c r="M2509" t="s">
        <v>3010</v>
      </c>
      <c r="N2509" t="s">
        <v>12555</v>
      </c>
      <c r="O2509" t="s">
        <v>222</v>
      </c>
      <c r="P2509" t="s">
        <v>3684</v>
      </c>
      <c r="Q2509" t="s">
        <v>28912</v>
      </c>
      <c r="R2509" t="s">
        <v>28913</v>
      </c>
      <c r="S2509" t="s">
        <v>28914</v>
      </c>
      <c r="T2509" t="s">
        <v>28915</v>
      </c>
      <c r="U2509" t="s">
        <v>28916</v>
      </c>
      <c r="V2509" t="s">
        <v>10</v>
      </c>
      <c r="W2509" t="s">
        <v>53</v>
      </c>
      <c r="X2509" t="s">
        <v>632</v>
      </c>
      <c r="Y2509" t="s">
        <v>509</v>
      </c>
      <c r="Z2509" t="s">
        <v>612</v>
      </c>
    </row>
    <row r="2510" spans="1:26" hidden="1" x14ac:dyDescent="0.35">
      <c r="A2510">
        <v>382586279</v>
      </c>
      <c r="B2510" s="19">
        <v>43830</v>
      </c>
      <c r="C2510">
        <v>184984712</v>
      </c>
      <c r="D2510">
        <v>28107718</v>
      </c>
      <c r="E2510">
        <v>606647</v>
      </c>
      <c r="F2510">
        <v>-150353</v>
      </c>
      <c r="G2510">
        <v>-1360734</v>
      </c>
      <c r="H2510" t="s">
        <v>28917</v>
      </c>
      <c r="I2510" t="s">
        <v>28918</v>
      </c>
      <c r="J2510" t="s">
        <v>10111</v>
      </c>
      <c r="K2510" t="s">
        <v>28919</v>
      </c>
      <c r="L2510" t="s">
        <v>28920</v>
      </c>
      <c r="M2510" t="s">
        <v>13948</v>
      </c>
      <c r="N2510" t="s">
        <v>28921</v>
      </c>
      <c r="O2510" t="s">
        <v>28922</v>
      </c>
      <c r="P2510" t="s">
        <v>7783</v>
      </c>
      <c r="Q2510" t="s">
        <v>28923</v>
      </c>
      <c r="R2510" t="s">
        <v>28267</v>
      </c>
      <c r="S2510" t="s">
        <v>28924</v>
      </c>
      <c r="T2510" t="s">
        <v>28925</v>
      </c>
      <c r="U2510" t="s">
        <v>28926</v>
      </c>
      <c r="V2510" t="s">
        <v>10</v>
      </c>
      <c r="W2510" t="s">
        <v>53</v>
      </c>
      <c r="X2510" t="s">
        <v>1342</v>
      </c>
      <c r="Y2510" t="s">
        <v>1125</v>
      </c>
      <c r="Z2510" t="s">
        <v>1326</v>
      </c>
    </row>
    <row r="2511" spans="1:26" hidden="1" x14ac:dyDescent="0.35">
      <c r="A2511">
        <v>327641346</v>
      </c>
      <c r="B2511" s="19">
        <v>44561</v>
      </c>
      <c r="C2511">
        <v>653090765</v>
      </c>
      <c r="D2511">
        <v>167159698</v>
      </c>
      <c r="E2511">
        <v>7967063</v>
      </c>
      <c r="F2511">
        <v>1571582</v>
      </c>
      <c r="G2511">
        <v>2136423</v>
      </c>
      <c r="H2511" t="s">
        <v>28927</v>
      </c>
      <c r="I2511" t="s">
        <v>28928</v>
      </c>
      <c r="J2511" t="s">
        <v>28929</v>
      </c>
      <c r="K2511" t="s">
        <v>28930</v>
      </c>
      <c r="L2511" t="s">
        <v>25432</v>
      </c>
      <c r="M2511" t="s">
        <v>28931</v>
      </c>
      <c r="N2511" t="s">
        <v>22263</v>
      </c>
      <c r="O2511" t="s">
        <v>28932</v>
      </c>
      <c r="P2511" t="s">
        <v>73</v>
      </c>
      <c r="Q2511" t="s">
        <v>17776</v>
      </c>
      <c r="R2511" t="s">
        <v>28933</v>
      </c>
      <c r="S2511" t="s">
        <v>17179</v>
      </c>
      <c r="T2511" t="s">
        <v>28934</v>
      </c>
      <c r="U2511" t="s">
        <v>28935</v>
      </c>
      <c r="V2511" t="s">
        <v>10</v>
      </c>
      <c r="W2511" t="s">
        <v>53</v>
      </c>
      <c r="X2511" t="s">
        <v>1572</v>
      </c>
      <c r="Y2511" t="s">
        <v>1484</v>
      </c>
      <c r="Z2511" t="s">
        <v>1566</v>
      </c>
    </row>
    <row r="2512" spans="1:26" hidden="1" x14ac:dyDescent="0.35">
      <c r="A2512">
        <v>383907425</v>
      </c>
      <c r="B2512" s="19">
        <v>43373</v>
      </c>
      <c r="C2512">
        <v>96342734</v>
      </c>
      <c r="D2512">
        <v>19832752</v>
      </c>
      <c r="E2512">
        <v>1929290</v>
      </c>
      <c r="F2512">
        <v>749504</v>
      </c>
      <c r="G2512">
        <v>590271</v>
      </c>
      <c r="H2512" t="s">
        <v>28936</v>
      </c>
      <c r="I2512" t="s">
        <v>28937</v>
      </c>
      <c r="J2512" t="s">
        <v>28938</v>
      </c>
      <c r="K2512" t="s">
        <v>20012</v>
      </c>
      <c r="L2512" t="s">
        <v>28939</v>
      </c>
      <c r="M2512" t="s">
        <v>15069</v>
      </c>
      <c r="N2512" t="s">
        <v>28940</v>
      </c>
      <c r="O2512" t="s">
        <v>28941</v>
      </c>
      <c r="P2512" t="s">
        <v>13295</v>
      </c>
      <c r="Q2512" t="s">
        <v>28942</v>
      </c>
      <c r="R2512" t="s">
        <v>28943</v>
      </c>
      <c r="S2512" t="s">
        <v>28944</v>
      </c>
      <c r="T2512" t="s">
        <v>28945</v>
      </c>
      <c r="U2512" t="s">
        <v>28946</v>
      </c>
      <c r="V2512" t="s">
        <v>10</v>
      </c>
      <c r="W2512" t="s">
        <v>53</v>
      </c>
      <c r="X2512" t="s">
        <v>1458</v>
      </c>
      <c r="Y2512" t="s">
        <v>1389</v>
      </c>
      <c r="Z2512" t="s">
        <v>1446</v>
      </c>
    </row>
    <row r="2513" spans="1:26" hidden="1" x14ac:dyDescent="0.35">
      <c r="A2513">
        <v>325458115</v>
      </c>
      <c r="B2513" s="19">
        <v>42735</v>
      </c>
      <c r="C2513">
        <v>48378003</v>
      </c>
      <c r="D2513">
        <v>11159502</v>
      </c>
      <c r="E2513">
        <v>1539953</v>
      </c>
      <c r="F2513">
        <v>986898</v>
      </c>
      <c r="G2513">
        <v>793543</v>
      </c>
      <c r="H2513" t="s">
        <v>28947</v>
      </c>
      <c r="I2513" t="s">
        <v>28948</v>
      </c>
      <c r="J2513" t="s">
        <v>28949</v>
      </c>
      <c r="K2513" t="s">
        <v>28950</v>
      </c>
      <c r="L2513" t="s">
        <v>28951</v>
      </c>
      <c r="M2513" t="s">
        <v>28952</v>
      </c>
      <c r="N2513" t="s">
        <v>13624</v>
      </c>
      <c r="O2513" t="s">
        <v>9511</v>
      </c>
      <c r="P2513" t="s">
        <v>8245</v>
      </c>
      <c r="Q2513" t="s">
        <v>16941</v>
      </c>
      <c r="R2513" t="s">
        <v>28953</v>
      </c>
      <c r="S2513" t="s">
        <v>28954</v>
      </c>
      <c r="T2513" t="s">
        <v>28955</v>
      </c>
      <c r="U2513" t="s">
        <v>21307</v>
      </c>
      <c r="V2513" t="s">
        <v>10</v>
      </c>
      <c r="W2513" t="s">
        <v>53</v>
      </c>
      <c r="X2513" t="s">
        <v>1662</v>
      </c>
      <c r="Y2513" t="s">
        <v>1484</v>
      </c>
      <c r="Z2513" t="s">
        <v>1566</v>
      </c>
    </row>
    <row r="2514" spans="1:26" hidden="1" x14ac:dyDescent="0.35">
      <c r="A2514">
        <v>325820108</v>
      </c>
      <c r="B2514" s="19">
        <v>41639</v>
      </c>
      <c r="C2514">
        <v>71946809</v>
      </c>
      <c r="D2514">
        <v>11853598</v>
      </c>
      <c r="E2514">
        <v>-471739</v>
      </c>
      <c r="F2514">
        <v>-1099706</v>
      </c>
      <c r="G2514">
        <v>-1415248</v>
      </c>
      <c r="H2514" t="s">
        <v>28956</v>
      </c>
      <c r="I2514" t="s">
        <v>28957</v>
      </c>
      <c r="J2514" t="s">
        <v>28958</v>
      </c>
      <c r="K2514" t="s">
        <v>28959</v>
      </c>
      <c r="L2514" t="s">
        <v>28960</v>
      </c>
      <c r="M2514" t="s">
        <v>28961</v>
      </c>
      <c r="N2514" t="s">
        <v>28962</v>
      </c>
      <c r="O2514" t="s">
        <v>28963</v>
      </c>
      <c r="P2514" t="s">
        <v>28964</v>
      </c>
      <c r="Q2514" t="s">
        <v>28965</v>
      </c>
      <c r="R2514" t="s">
        <v>28966</v>
      </c>
      <c r="S2514" t="s">
        <v>49</v>
      </c>
      <c r="T2514" t="s">
        <v>28967</v>
      </c>
      <c r="U2514" t="s">
        <v>28968</v>
      </c>
      <c r="V2514" t="s">
        <v>10</v>
      </c>
      <c r="W2514" t="s">
        <v>53</v>
      </c>
      <c r="X2514" t="s">
        <v>1218</v>
      </c>
      <c r="Y2514" t="s">
        <v>1125</v>
      </c>
      <c r="Z2514" t="s">
        <v>1174</v>
      </c>
    </row>
    <row r="2515" spans="1:26" hidden="1" x14ac:dyDescent="0.35">
      <c r="A2515">
        <v>341826006</v>
      </c>
      <c r="B2515" s="19">
        <v>45351</v>
      </c>
      <c r="C2515">
        <v>147624111</v>
      </c>
      <c r="D2515">
        <v>47004856</v>
      </c>
      <c r="E2515">
        <v>6033832</v>
      </c>
      <c r="F2515">
        <v>2084206</v>
      </c>
      <c r="G2515">
        <v>1892184</v>
      </c>
      <c r="H2515" t="s">
        <v>3755</v>
      </c>
      <c r="I2515" t="s">
        <v>28969</v>
      </c>
      <c r="J2515" t="s">
        <v>28970</v>
      </c>
      <c r="K2515" t="s">
        <v>28971</v>
      </c>
      <c r="L2515" t="s">
        <v>18114</v>
      </c>
      <c r="M2515" t="s">
        <v>28972</v>
      </c>
      <c r="N2515" t="s">
        <v>28973</v>
      </c>
      <c r="O2515" t="s">
        <v>49</v>
      </c>
      <c r="P2515" t="s">
        <v>28974</v>
      </c>
      <c r="Q2515" t="s">
        <v>28975</v>
      </c>
      <c r="R2515" t="s">
        <v>20406</v>
      </c>
      <c r="S2515" t="s">
        <v>24443</v>
      </c>
      <c r="T2515" t="s">
        <v>28976</v>
      </c>
      <c r="U2515" t="s">
        <v>28977</v>
      </c>
      <c r="V2515" t="s">
        <v>10</v>
      </c>
      <c r="W2515" t="s">
        <v>53</v>
      </c>
      <c r="X2515" t="s">
        <v>1450</v>
      </c>
      <c r="Y2515" t="s">
        <v>1389</v>
      </c>
      <c r="Z2515" t="s">
        <v>1446</v>
      </c>
    </row>
    <row r="2516" spans="1:26" hidden="1" x14ac:dyDescent="0.35">
      <c r="A2516">
        <v>382955862</v>
      </c>
      <c r="B2516" s="19">
        <v>42735</v>
      </c>
      <c r="C2516">
        <v>78385764</v>
      </c>
      <c r="D2516">
        <v>26363305</v>
      </c>
      <c r="E2516">
        <v>4432248</v>
      </c>
      <c r="F2516">
        <v>2738861</v>
      </c>
      <c r="G2516">
        <v>2397629</v>
      </c>
      <c r="H2516" t="s">
        <v>11063</v>
      </c>
      <c r="I2516" t="s">
        <v>28978</v>
      </c>
      <c r="J2516" t="s">
        <v>28979</v>
      </c>
      <c r="K2516" t="s">
        <v>28980</v>
      </c>
      <c r="L2516" t="s">
        <v>10831</v>
      </c>
      <c r="M2516" t="s">
        <v>28981</v>
      </c>
      <c r="N2516" t="s">
        <v>28042</v>
      </c>
      <c r="O2516" t="s">
        <v>5821</v>
      </c>
      <c r="P2516" t="s">
        <v>28982</v>
      </c>
      <c r="Q2516" t="s">
        <v>8254</v>
      </c>
      <c r="R2516" t="s">
        <v>28983</v>
      </c>
      <c r="S2516" t="s">
        <v>28984</v>
      </c>
      <c r="T2516" t="s">
        <v>28985</v>
      </c>
      <c r="U2516" t="s">
        <v>28986</v>
      </c>
      <c r="V2516" t="s">
        <v>10</v>
      </c>
      <c r="W2516" t="s">
        <v>53</v>
      </c>
      <c r="X2516" t="s">
        <v>750</v>
      </c>
      <c r="Y2516" t="s">
        <v>509</v>
      </c>
      <c r="Z2516" t="s">
        <v>746</v>
      </c>
    </row>
    <row r="2517" spans="1:26" hidden="1" x14ac:dyDescent="0.35">
      <c r="A2517">
        <v>382955862</v>
      </c>
      <c r="B2517" s="19">
        <v>44561</v>
      </c>
      <c r="C2517">
        <v>105315805</v>
      </c>
      <c r="D2517">
        <v>33614297</v>
      </c>
      <c r="E2517">
        <v>10385080</v>
      </c>
      <c r="F2517">
        <v>8190490</v>
      </c>
      <c r="G2517">
        <v>4917279</v>
      </c>
      <c r="H2517" t="s">
        <v>28987</v>
      </c>
      <c r="I2517" t="s">
        <v>28988</v>
      </c>
      <c r="J2517" t="s">
        <v>28989</v>
      </c>
      <c r="K2517" t="s">
        <v>28990</v>
      </c>
      <c r="L2517" t="s">
        <v>28991</v>
      </c>
      <c r="M2517" t="s">
        <v>18319</v>
      </c>
      <c r="N2517" t="s">
        <v>23189</v>
      </c>
      <c r="O2517" t="s">
        <v>7551</v>
      </c>
      <c r="P2517" t="s">
        <v>3631</v>
      </c>
      <c r="Q2517" t="s">
        <v>14494</v>
      </c>
      <c r="R2517" t="s">
        <v>28992</v>
      </c>
      <c r="S2517" t="s">
        <v>28993</v>
      </c>
      <c r="T2517" t="s">
        <v>28994</v>
      </c>
      <c r="U2517" t="s">
        <v>28995</v>
      </c>
      <c r="V2517" t="s">
        <v>10</v>
      </c>
      <c r="W2517" t="s">
        <v>53</v>
      </c>
      <c r="X2517" t="s">
        <v>750</v>
      </c>
      <c r="Y2517" t="s">
        <v>509</v>
      </c>
      <c r="Z2517" t="s">
        <v>746</v>
      </c>
    </row>
    <row r="2518" spans="1:26" hidden="1" x14ac:dyDescent="0.35">
      <c r="A2518">
        <v>405720194</v>
      </c>
      <c r="B2518" s="19">
        <v>42766</v>
      </c>
      <c r="C2518">
        <v>74809792</v>
      </c>
      <c r="D2518">
        <v>42135311</v>
      </c>
      <c r="E2518">
        <v>5589739</v>
      </c>
      <c r="F2518">
        <v>4767463</v>
      </c>
      <c r="G2518">
        <v>5227156</v>
      </c>
      <c r="H2518" t="s">
        <v>17550</v>
      </c>
      <c r="I2518" t="s">
        <v>28996</v>
      </c>
      <c r="J2518" t="s">
        <v>28997</v>
      </c>
      <c r="K2518" t="s">
        <v>28998</v>
      </c>
      <c r="L2518" t="s">
        <v>28999</v>
      </c>
      <c r="M2518" t="s">
        <v>29000</v>
      </c>
      <c r="N2518" t="s">
        <v>29001</v>
      </c>
      <c r="O2518" t="s">
        <v>6277</v>
      </c>
      <c r="P2518" t="s">
        <v>29002</v>
      </c>
      <c r="Q2518" t="s">
        <v>29003</v>
      </c>
      <c r="R2518" t="s">
        <v>29004</v>
      </c>
      <c r="S2518" t="s">
        <v>29005</v>
      </c>
      <c r="T2518" t="s">
        <v>29006</v>
      </c>
      <c r="U2518" t="s">
        <v>29007</v>
      </c>
      <c r="V2518" t="s">
        <v>10</v>
      </c>
      <c r="W2518" t="s">
        <v>53</v>
      </c>
      <c r="X2518" t="s">
        <v>547</v>
      </c>
      <c r="Y2518" t="s">
        <v>509</v>
      </c>
      <c r="Z2518" t="s">
        <v>529</v>
      </c>
    </row>
    <row r="2519" spans="1:26" hidden="1" x14ac:dyDescent="0.35">
      <c r="A2519">
        <v>525361465</v>
      </c>
      <c r="B2519" s="19">
        <v>45351</v>
      </c>
      <c r="C2519">
        <v>200568342</v>
      </c>
      <c r="D2519">
        <v>68228171</v>
      </c>
      <c r="E2519">
        <v>-2679756</v>
      </c>
      <c r="F2519">
        <v>-3739805</v>
      </c>
      <c r="G2519">
        <v>-4655271</v>
      </c>
      <c r="H2519" t="s">
        <v>29008</v>
      </c>
      <c r="I2519" t="s">
        <v>29009</v>
      </c>
      <c r="J2519" t="s">
        <v>29010</v>
      </c>
      <c r="K2519" t="s">
        <v>29011</v>
      </c>
      <c r="L2519" t="s">
        <v>29012</v>
      </c>
      <c r="M2519" t="s">
        <v>29013</v>
      </c>
      <c r="N2519" t="s">
        <v>29014</v>
      </c>
      <c r="O2519" t="s">
        <v>29015</v>
      </c>
      <c r="P2519" t="s">
        <v>29016</v>
      </c>
      <c r="Q2519" t="s">
        <v>22859</v>
      </c>
      <c r="R2519" t="s">
        <v>16040</v>
      </c>
      <c r="S2519" t="s">
        <v>29017</v>
      </c>
      <c r="T2519" t="s">
        <v>23753</v>
      </c>
      <c r="U2519" t="s">
        <v>29018</v>
      </c>
      <c r="V2519" t="s">
        <v>10</v>
      </c>
      <c r="W2519" t="s">
        <v>53</v>
      </c>
      <c r="X2519" t="s">
        <v>676</v>
      </c>
      <c r="Y2519" t="s">
        <v>509</v>
      </c>
      <c r="Z2519" t="s">
        <v>666</v>
      </c>
    </row>
    <row r="2520" spans="1:26" hidden="1" x14ac:dyDescent="0.35">
      <c r="A2520">
        <v>526950068</v>
      </c>
      <c r="B2520" s="19">
        <v>44804</v>
      </c>
      <c r="C2520">
        <v>55793253</v>
      </c>
      <c r="D2520">
        <v>12555500</v>
      </c>
      <c r="E2520">
        <v>3815749</v>
      </c>
      <c r="F2520">
        <v>2694402</v>
      </c>
      <c r="G2520">
        <v>1514416</v>
      </c>
      <c r="H2520" t="s">
        <v>29019</v>
      </c>
      <c r="I2520" t="s">
        <v>29020</v>
      </c>
      <c r="J2520" t="s">
        <v>29021</v>
      </c>
      <c r="K2520" t="s">
        <v>29022</v>
      </c>
      <c r="L2520" t="s">
        <v>25737</v>
      </c>
      <c r="M2520" t="s">
        <v>29023</v>
      </c>
      <c r="N2520" t="s">
        <v>18445</v>
      </c>
      <c r="O2520" t="s">
        <v>29024</v>
      </c>
      <c r="P2520" t="s">
        <v>18091</v>
      </c>
      <c r="Q2520" t="s">
        <v>29025</v>
      </c>
      <c r="R2520" t="s">
        <v>29026</v>
      </c>
      <c r="S2520" t="s">
        <v>29027</v>
      </c>
      <c r="T2520" t="s">
        <v>29028</v>
      </c>
      <c r="U2520" t="s">
        <v>29029</v>
      </c>
      <c r="V2520" t="s">
        <v>10</v>
      </c>
      <c r="W2520" t="s">
        <v>53</v>
      </c>
      <c r="X2520" t="s">
        <v>910</v>
      </c>
      <c r="Y2520" t="s">
        <v>771</v>
      </c>
      <c r="Z2520" t="s">
        <v>881</v>
      </c>
    </row>
    <row r="2521" spans="1:26" hidden="1" x14ac:dyDescent="0.35">
      <c r="A2521">
        <v>407789627</v>
      </c>
      <c r="B2521" s="19">
        <v>44742</v>
      </c>
      <c r="C2521">
        <v>47681311</v>
      </c>
      <c r="D2521">
        <v>19639578</v>
      </c>
      <c r="E2521">
        <v>4501935</v>
      </c>
      <c r="F2521">
        <v>4105246</v>
      </c>
      <c r="G2521">
        <v>3419711</v>
      </c>
      <c r="H2521" t="s">
        <v>16382</v>
      </c>
      <c r="I2521" t="s">
        <v>29030</v>
      </c>
      <c r="J2521" t="s">
        <v>29031</v>
      </c>
      <c r="K2521" t="s">
        <v>29032</v>
      </c>
      <c r="L2521" t="s">
        <v>9046</v>
      </c>
      <c r="M2521" t="s">
        <v>21789</v>
      </c>
      <c r="N2521" t="s">
        <v>29033</v>
      </c>
      <c r="O2521" t="s">
        <v>6415</v>
      </c>
      <c r="P2521" t="s">
        <v>29034</v>
      </c>
      <c r="Q2521" t="s">
        <v>29035</v>
      </c>
      <c r="R2521" t="s">
        <v>29036</v>
      </c>
      <c r="S2521" t="s">
        <v>29037</v>
      </c>
      <c r="T2521" t="s">
        <v>29038</v>
      </c>
      <c r="U2521" t="s">
        <v>29039</v>
      </c>
      <c r="V2521" t="s">
        <v>10</v>
      </c>
      <c r="W2521" t="s">
        <v>53</v>
      </c>
      <c r="X2521" t="s">
        <v>1535</v>
      </c>
      <c r="Y2521" t="s">
        <v>1484</v>
      </c>
      <c r="Z2521" t="s">
        <v>1485</v>
      </c>
    </row>
    <row r="2522" spans="1:26" hidden="1" x14ac:dyDescent="0.35">
      <c r="A2522">
        <v>484918362</v>
      </c>
      <c r="B2522" s="19">
        <v>44926</v>
      </c>
      <c r="C2522">
        <v>110960284</v>
      </c>
      <c r="D2522">
        <v>42567376</v>
      </c>
      <c r="E2522">
        <v>2084778</v>
      </c>
      <c r="F2522">
        <v>775509</v>
      </c>
      <c r="G2522">
        <v>-7859086</v>
      </c>
      <c r="H2522" t="s">
        <v>29040</v>
      </c>
      <c r="I2522" t="s">
        <v>29041</v>
      </c>
      <c r="J2522" t="s">
        <v>29042</v>
      </c>
      <c r="K2522" t="s">
        <v>29043</v>
      </c>
      <c r="L2522" t="s">
        <v>29044</v>
      </c>
      <c r="M2522" t="s">
        <v>29045</v>
      </c>
      <c r="N2522" t="s">
        <v>17123</v>
      </c>
      <c r="O2522" t="s">
        <v>29046</v>
      </c>
      <c r="P2522" t="s">
        <v>26300</v>
      </c>
      <c r="Q2522" t="s">
        <v>7817</v>
      </c>
      <c r="R2522" t="s">
        <v>29047</v>
      </c>
      <c r="S2522" t="s">
        <v>29048</v>
      </c>
      <c r="T2522" t="s">
        <v>13162</v>
      </c>
      <c r="U2522" t="s">
        <v>10115</v>
      </c>
      <c r="V2522" t="s">
        <v>10</v>
      </c>
      <c r="W2522" t="s">
        <v>53</v>
      </c>
      <c r="X2522" t="s">
        <v>539</v>
      </c>
      <c r="Y2522" t="s">
        <v>509</v>
      </c>
      <c r="Z2522" t="s">
        <v>529</v>
      </c>
    </row>
    <row r="2523" spans="1:26" hidden="1" x14ac:dyDescent="0.35">
      <c r="A2523">
        <v>17150038</v>
      </c>
      <c r="B2523" s="19">
        <v>43281</v>
      </c>
      <c r="C2523">
        <v>56529993</v>
      </c>
      <c r="D2523">
        <v>22907200</v>
      </c>
      <c r="E2523">
        <v>3104536</v>
      </c>
      <c r="F2523">
        <v>2794309</v>
      </c>
      <c r="G2523">
        <v>1836785</v>
      </c>
      <c r="H2523" t="s">
        <v>24821</v>
      </c>
      <c r="I2523" t="s">
        <v>29049</v>
      </c>
      <c r="J2523" t="s">
        <v>29050</v>
      </c>
      <c r="K2523" t="s">
        <v>29051</v>
      </c>
      <c r="L2523" t="s">
        <v>29052</v>
      </c>
      <c r="M2523" t="s">
        <v>29053</v>
      </c>
      <c r="N2523" t="s">
        <v>6011</v>
      </c>
      <c r="O2523" t="s">
        <v>21600</v>
      </c>
      <c r="P2523" t="s">
        <v>27655</v>
      </c>
      <c r="Q2523" t="s">
        <v>7045</v>
      </c>
      <c r="R2523" t="s">
        <v>29054</v>
      </c>
      <c r="S2523" t="s">
        <v>29055</v>
      </c>
      <c r="T2523" t="s">
        <v>29056</v>
      </c>
      <c r="U2523" t="s">
        <v>29057</v>
      </c>
      <c r="V2523" t="s">
        <v>10</v>
      </c>
      <c r="W2523" t="s">
        <v>53</v>
      </c>
      <c r="X2523" t="s">
        <v>659</v>
      </c>
      <c r="Y2523" t="s">
        <v>509</v>
      </c>
      <c r="Z2523" t="s">
        <v>645</v>
      </c>
    </row>
    <row r="2524" spans="1:26" hidden="1" x14ac:dyDescent="0.35">
      <c r="A2524">
        <v>324696228</v>
      </c>
      <c r="B2524" s="19">
        <v>43830</v>
      </c>
      <c r="C2524">
        <v>39244410</v>
      </c>
      <c r="D2524">
        <v>21636917</v>
      </c>
      <c r="E2524">
        <v>646389</v>
      </c>
      <c r="F2524">
        <v>1579669</v>
      </c>
      <c r="G2524">
        <v>963110</v>
      </c>
      <c r="H2524" t="s">
        <v>29058</v>
      </c>
      <c r="I2524" t="s">
        <v>29059</v>
      </c>
      <c r="J2524" t="s">
        <v>29060</v>
      </c>
      <c r="K2524" t="s">
        <v>29061</v>
      </c>
      <c r="L2524" t="s">
        <v>29062</v>
      </c>
      <c r="M2524" t="s">
        <v>86</v>
      </c>
      <c r="N2524" t="s">
        <v>12445</v>
      </c>
      <c r="O2524" t="s">
        <v>21192</v>
      </c>
      <c r="P2524" t="s">
        <v>29063</v>
      </c>
      <c r="Q2524" t="s">
        <v>9416</v>
      </c>
      <c r="R2524" t="s">
        <v>29064</v>
      </c>
      <c r="S2524" t="s">
        <v>29065</v>
      </c>
      <c r="T2524" t="s">
        <v>29066</v>
      </c>
      <c r="U2524" t="s">
        <v>29067</v>
      </c>
      <c r="V2524" t="s">
        <v>10</v>
      </c>
      <c r="W2524" t="s">
        <v>53</v>
      </c>
      <c r="X2524" t="s">
        <v>845</v>
      </c>
      <c r="Y2524" t="s">
        <v>771</v>
      </c>
      <c r="Z2524" t="s">
        <v>799</v>
      </c>
    </row>
    <row r="2525" spans="1:26" hidden="1" x14ac:dyDescent="0.35">
      <c r="A2525">
        <v>344582812</v>
      </c>
      <c r="B2525" s="19">
        <v>42490</v>
      </c>
      <c r="C2525">
        <v>19128003</v>
      </c>
      <c r="D2525">
        <v>9829135</v>
      </c>
      <c r="E2525">
        <v>2125724</v>
      </c>
      <c r="F2525">
        <v>2219189</v>
      </c>
      <c r="G2525">
        <v>1457995</v>
      </c>
      <c r="H2525" t="s">
        <v>29068</v>
      </c>
      <c r="I2525" t="s">
        <v>29069</v>
      </c>
      <c r="J2525" t="s">
        <v>29070</v>
      </c>
      <c r="K2525" t="s">
        <v>29071</v>
      </c>
      <c r="L2525" t="s">
        <v>29072</v>
      </c>
      <c r="M2525" t="s">
        <v>7157</v>
      </c>
      <c r="N2525" t="s">
        <v>15155</v>
      </c>
      <c r="O2525" t="s">
        <v>300</v>
      </c>
      <c r="P2525" t="s">
        <v>29073</v>
      </c>
      <c r="Q2525" t="s">
        <v>29074</v>
      </c>
      <c r="R2525" t="s">
        <v>29075</v>
      </c>
      <c r="S2525" t="s">
        <v>29076</v>
      </c>
      <c r="T2525" t="s">
        <v>19918</v>
      </c>
      <c r="U2525" t="s">
        <v>29077</v>
      </c>
      <c r="V2525" t="s">
        <v>10</v>
      </c>
      <c r="W2525" t="s">
        <v>53</v>
      </c>
      <c r="X2525" t="s">
        <v>1104</v>
      </c>
      <c r="Y2525" t="s">
        <v>1001</v>
      </c>
      <c r="Z2525" t="s">
        <v>1052</v>
      </c>
    </row>
    <row r="2526" spans="1:26" hidden="1" x14ac:dyDescent="0.35">
      <c r="A2526">
        <v>344592357</v>
      </c>
      <c r="B2526" s="19">
        <v>42735</v>
      </c>
      <c r="C2526">
        <v>33852569</v>
      </c>
      <c r="D2526">
        <v>33010221</v>
      </c>
      <c r="E2526">
        <v>2214770</v>
      </c>
      <c r="F2526">
        <v>235217</v>
      </c>
      <c r="G2526">
        <v>-807239</v>
      </c>
      <c r="H2526" t="s">
        <v>29078</v>
      </c>
      <c r="I2526" t="s">
        <v>29079</v>
      </c>
      <c r="J2526" t="s">
        <v>29080</v>
      </c>
      <c r="K2526" t="s">
        <v>29081</v>
      </c>
      <c r="L2526" t="s">
        <v>4235</v>
      </c>
      <c r="M2526" t="s">
        <v>5736</v>
      </c>
      <c r="N2526" t="s">
        <v>29082</v>
      </c>
      <c r="O2526" t="s">
        <v>104</v>
      </c>
      <c r="P2526" t="s">
        <v>29083</v>
      </c>
      <c r="Q2526" t="s">
        <v>29084</v>
      </c>
      <c r="R2526" t="s">
        <v>29085</v>
      </c>
      <c r="S2526" t="s">
        <v>23894</v>
      </c>
      <c r="T2526" t="s">
        <v>29086</v>
      </c>
      <c r="U2526" t="s">
        <v>29087</v>
      </c>
      <c r="V2526" t="s">
        <v>10</v>
      </c>
      <c r="W2526" t="s">
        <v>53</v>
      </c>
      <c r="X2526" t="s">
        <v>1737</v>
      </c>
      <c r="Y2526" t="s">
        <v>1484</v>
      </c>
      <c r="Z2526" t="s">
        <v>1677</v>
      </c>
    </row>
    <row r="2527" spans="1:26" hidden="1" x14ac:dyDescent="0.35">
      <c r="A2527">
        <v>344603006</v>
      </c>
      <c r="B2527" s="19">
        <v>44561</v>
      </c>
      <c r="C2527">
        <v>358301514</v>
      </c>
      <c r="D2527">
        <v>74668229</v>
      </c>
      <c r="E2527">
        <v>-4453902</v>
      </c>
      <c r="F2527">
        <v>-7993712</v>
      </c>
      <c r="G2527">
        <v>-9445946</v>
      </c>
      <c r="H2527" t="s">
        <v>29088</v>
      </c>
      <c r="I2527" t="s">
        <v>29089</v>
      </c>
      <c r="J2527" t="s">
        <v>17012</v>
      </c>
      <c r="K2527" t="s">
        <v>29090</v>
      </c>
      <c r="L2527" t="s">
        <v>29091</v>
      </c>
      <c r="M2527" t="s">
        <v>29092</v>
      </c>
      <c r="N2527" t="s">
        <v>15290</v>
      </c>
      <c r="O2527" t="s">
        <v>29093</v>
      </c>
      <c r="P2527" t="s">
        <v>29094</v>
      </c>
      <c r="Q2527" t="s">
        <v>25405</v>
      </c>
      <c r="R2527" t="s">
        <v>29095</v>
      </c>
      <c r="S2527" t="s">
        <v>19532</v>
      </c>
      <c r="T2527" t="s">
        <v>14218</v>
      </c>
      <c r="U2527" t="s">
        <v>29096</v>
      </c>
      <c r="V2527" t="s">
        <v>10</v>
      </c>
      <c r="W2527" t="s">
        <v>53</v>
      </c>
      <c r="X2527" t="s">
        <v>1765</v>
      </c>
      <c r="Y2527" t="s">
        <v>1766</v>
      </c>
      <c r="Z2527" t="s">
        <v>1766</v>
      </c>
    </row>
    <row r="2528" spans="1:26" hidden="1" x14ac:dyDescent="0.35">
      <c r="A2528">
        <v>54200217</v>
      </c>
      <c r="B2528" s="19">
        <v>45291</v>
      </c>
      <c r="C2528">
        <v>50876269</v>
      </c>
      <c r="D2528">
        <v>30191706</v>
      </c>
      <c r="E2528">
        <v>6196765</v>
      </c>
      <c r="F2528">
        <v>4837194</v>
      </c>
      <c r="G2528">
        <v>3298658</v>
      </c>
      <c r="H2528" t="s">
        <v>29097</v>
      </c>
      <c r="I2528" t="s">
        <v>29098</v>
      </c>
      <c r="J2528" t="s">
        <v>29099</v>
      </c>
      <c r="K2528" t="s">
        <v>2045</v>
      </c>
      <c r="L2528" t="s">
        <v>29100</v>
      </c>
      <c r="M2528" t="s">
        <v>6185</v>
      </c>
      <c r="N2528" t="s">
        <v>29101</v>
      </c>
      <c r="O2528" t="s">
        <v>15655</v>
      </c>
      <c r="P2528" t="s">
        <v>27536</v>
      </c>
      <c r="Q2528" t="s">
        <v>26369</v>
      </c>
      <c r="R2528" t="s">
        <v>29102</v>
      </c>
      <c r="S2528" t="s">
        <v>29103</v>
      </c>
      <c r="T2528" t="s">
        <v>29104</v>
      </c>
      <c r="U2528" t="s">
        <v>29105</v>
      </c>
      <c r="V2528" t="s">
        <v>10</v>
      </c>
      <c r="W2528" t="s">
        <v>53</v>
      </c>
      <c r="X2528" t="s">
        <v>912</v>
      </c>
      <c r="Y2528" t="s">
        <v>771</v>
      </c>
      <c r="Z2528" t="s">
        <v>881</v>
      </c>
    </row>
    <row r="2529" spans="1:26" hidden="1" x14ac:dyDescent="0.35">
      <c r="A2529">
        <v>334246188</v>
      </c>
      <c r="B2529" s="19">
        <v>45230</v>
      </c>
      <c r="C2529">
        <v>47640695</v>
      </c>
      <c r="D2529">
        <v>966367</v>
      </c>
      <c r="E2529">
        <v>-4439</v>
      </c>
      <c r="F2529">
        <v>34</v>
      </c>
      <c r="G2529">
        <v>24</v>
      </c>
      <c r="H2529" t="s">
        <v>29106</v>
      </c>
      <c r="I2529" t="s">
        <v>29107</v>
      </c>
      <c r="J2529" t="s">
        <v>67</v>
      </c>
      <c r="K2529" t="s">
        <v>13901</v>
      </c>
      <c r="L2529" t="s">
        <v>29108</v>
      </c>
      <c r="M2529" t="s">
        <v>29109</v>
      </c>
      <c r="N2529" t="s">
        <v>10070</v>
      </c>
      <c r="O2529" t="s">
        <v>29110</v>
      </c>
      <c r="P2529" t="s">
        <v>6264</v>
      </c>
      <c r="Q2529" t="s">
        <v>49</v>
      </c>
      <c r="R2529" t="s">
        <v>29111</v>
      </c>
      <c r="S2529" t="s">
        <v>18415</v>
      </c>
      <c r="T2529" t="s">
        <v>407</v>
      </c>
      <c r="U2529" t="s">
        <v>29112</v>
      </c>
      <c r="V2529" t="s">
        <v>10</v>
      </c>
      <c r="W2529" t="s">
        <v>53</v>
      </c>
      <c r="X2529" t="s">
        <v>914</v>
      </c>
      <c r="Y2529" t="s">
        <v>771</v>
      </c>
      <c r="Z2529" t="s">
        <v>881</v>
      </c>
    </row>
    <row r="2530" spans="1:26" hidden="1" x14ac:dyDescent="0.35">
      <c r="A2530">
        <v>334246188</v>
      </c>
      <c r="B2530" s="19">
        <v>45596</v>
      </c>
      <c r="C2530">
        <v>46465946</v>
      </c>
      <c r="D2530">
        <v>1926297</v>
      </c>
      <c r="E2530">
        <v>-98912</v>
      </c>
      <c r="F2530">
        <v>37</v>
      </c>
      <c r="G2530">
        <v>28</v>
      </c>
      <c r="H2530" t="s">
        <v>29113</v>
      </c>
      <c r="I2530" t="s">
        <v>29114</v>
      </c>
      <c r="J2530" t="s">
        <v>67</v>
      </c>
      <c r="K2530" t="s">
        <v>4804</v>
      </c>
      <c r="L2530" t="s">
        <v>29115</v>
      </c>
      <c r="M2530" t="s">
        <v>29116</v>
      </c>
      <c r="N2530" t="s">
        <v>29117</v>
      </c>
      <c r="O2530" t="s">
        <v>29118</v>
      </c>
      <c r="P2530" t="s">
        <v>29119</v>
      </c>
      <c r="Q2530" t="s">
        <v>49</v>
      </c>
      <c r="R2530" t="s">
        <v>29120</v>
      </c>
      <c r="S2530" t="s">
        <v>29121</v>
      </c>
      <c r="T2530" t="s">
        <v>285</v>
      </c>
      <c r="U2530" t="s">
        <v>29122</v>
      </c>
      <c r="V2530" t="s">
        <v>10</v>
      </c>
      <c r="W2530" t="s">
        <v>53</v>
      </c>
      <c r="X2530" t="s">
        <v>914</v>
      </c>
      <c r="Y2530" t="s">
        <v>771</v>
      </c>
      <c r="Z2530" t="s">
        <v>881</v>
      </c>
    </row>
    <row r="2531" spans="1:26" hidden="1" x14ac:dyDescent="0.35">
      <c r="A2531">
        <v>383795622</v>
      </c>
      <c r="B2531" s="19">
        <v>44469</v>
      </c>
      <c r="C2531">
        <v>51237847</v>
      </c>
      <c r="D2531">
        <v>14056434</v>
      </c>
      <c r="E2531">
        <v>-504248</v>
      </c>
      <c r="F2531">
        <v>-2649469</v>
      </c>
      <c r="G2531">
        <v>-3150922</v>
      </c>
      <c r="H2531" t="s">
        <v>29123</v>
      </c>
      <c r="I2531" t="s">
        <v>29124</v>
      </c>
      <c r="J2531" t="s">
        <v>9671</v>
      </c>
      <c r="K2531" t="s">
        <v>29125</v>
      </c>
      <c r="L2531" t="s">
        <v>29126</v>
      </c>
      <c r="M2531" t="s">
        <v>29127</v>
      </c>
      <c r="N2531" t="s">
        <v>14837</v>
      </c>
      <c r="O2531" t="s">
        <v>29128</v>
      </c>
      <c r="P2531" t="s">
        <v>13334</v>
      </c>
      <c r="Q2531" t="s">
        <v>29129</v>
      </c>
      <c r="R2531" t="s">
        <v>29130</v>
      </c>
      <c r="S2531" t="s">
        <v>20942</v>
      </c>
      <c r="T2531" t="s">
        <v>6683</v>
      </c>
      <c r="U2531" t="s">
        <v>29131</v>
      </c>
      <c r="V2531" t="s">
        <v>10</v>
      </c>
      <c r="W2531" t="s">
        <v>53</v>
      </c>
      <c r="X2531" t="s">
        <v>992</v>
      </c>
      <c r="Y2531" t="s">
        <v>771</v>
      </c>
      <c r="Z2531" t="s">
        <v>960</v>
      </c>
    </row>
    <row r="2532" spans="1:26" hidden="1" x14ac:dyDescent="0.35">
      <c r="A2532">
        <v>414646760</v>
      </c>
      <c r="B2532" s="19">
        <v>44926</v>
      </c>
      <c r="C2532">
        <v>27726213</v>
      </c>
      <c r="D2532">
        <v>18813223</v>
      </c>
      <c r="E2532">
        <v>5433392</v>
      </c>
      <c r="F2532">
        <v>1250284</v>
      </c>
      <c r="G2532">
        <v>811890</v>
      </c>
      <c r="H2532" t="s">
        <v>29132</v>
      </c>
      <c r="I2532" t="s">
        <v>29133</v>
      </c>
      <c r="J2532" t="s">
        <v>29134</v>
      </c>
      <c r="K2532" t="s">
        <v>9056</v>
      </c>
      <c r="L2532" t="s">
        <v>26360</v>
      </c>
      <c r="M2532" t="s">
        <v>29135</v>
      </c>
      <c r="N2532" t="s">
        <v>29136</v>
      </c>
      <c r="O2532" t="s">
        <v>15991</v>
      </c>
      <c r="P2532" t="s">
        <v>7396</v>
      </c>
      <c r="Q2532" t="s">
        <v>29137</v>
      </c>
      <c r="R2532" t="s">
        <v>20099</v>
      </c>
      <c r="S2532" t="s">
        <v>5730</v>
      </c>
      <c r="T2532" t="s">
        <v>238</v>
      </c>
      <c r="U2532" t="s">
        <v>29138</v>
      </c>
      <c r="V2532" t="s">
        <v>10</v>
      </c>
      <c r="W2532" t="s">
        <v>53</v>
      </c>
      <c r="X2532" t="s">
        <v>1004</v>
      </c>
      <c r="Y2532" t="s">
        <v>1001</v>
      </c>
      <c r="Z2532" t="s">
        <v>1005</v>
      </c>
    </row>
    <row r="2533" spans="1:26" hidden="1" x14ac:dyDescent="0.35">
      <c r="A2533">
        <v>85680783</v>
      </c>
      <c r="B2533" s="19">
        <v>45107</v>
      </c>
      <c r="C2533">
        <v>59108159</v>
      </c>
      <c r="D2533">
        <v>18635170</v>
      </c>
      <c r="E2533">
        <v>3379484</v>
      </c>
      <c r="F2533">
        <v>1721348</v>
      </c>
      <c r="G2533">
        <v>2396883</v>
      </c>
      <c r="H2533" t="s">
        <v>12666</v>
      </c>
      <c r="I2533" t="s">
        <v>29139</v>
      </c>
      <c r="J2533" t="s">
        <v>29140</v>
      </c>
      <c r="K2533" t="s">
        <v>29141</v>
      </c>
      <c r="L2533" t="s">
        <v>29142</v>
      </c>
      <c r="M2533" t="s">
        <v>15625</v>
      </c>
      <c r="N2533" t="s">
        <v>7047</v>
      </c>
      <c r="O2533" t="s">
        <v>6359</v>
      </c>
      <c r="P2533" t="s">
        <v>20487</v>
      </c>
      <c r="Q2533" t="s">
        <v>29143</v>
      </c>
      <c r="R2533" t="s">
        <v>29144</v>
      </c>
      <c r="S2533" t="s">
        <v>29145</v>
      </c>
      <c r="T2533" t="s">
        <v>29146</v>
      </c>
      <c r="U2533" t="s">
        <v>29147</v>
      </c>
      <c r="V2533" t="s">
        <v>10</v>
      </c>
      <c r="W2533" t="s">
        <v>53</v>
      </c>
      <c r="X2533" t="s">
        <v>1426</v>
      </c>
      <c r="Y2533" t="s">
        <v>1389</v>
      </c>
      <c r="Z2533" t="s">
        <v>1390</v>
      </c>
    </row>
    <row r="2534" spans="1:26" hidden="1" x14ac:dyDescent="0.35">
      <c r="A2534">
        <v>95750113</v>
      </c>
      <c r="B2534" s="19">
        <v>44196</v>
      </c>
      <c r="C2534">
        <v>41481974</v>
      </c>
      <c r="D2534">
        <v>21985158</v>
      </c>
      <c r="E2534">
        <v>13745075</v>
      </c>
      <c r="F2534">
        <v>12389102</v>
      </c>
      <c r="G2534">
        <v>8779139</v>
      </c>
      <c r="H2534" t="s">
        <v>6933</v>
      </c>
      <c r="I2534" t="s">
        <v>29148</v>
      </c>
      <c r="J2534" t="s">
        <v>29149</v>
      </c>
      <c r="K2534" t="s">
        <v>4996</v>
      </c>
      <c r="L2534" t="s">
        <v>29150</v>
      </c>
      <c r="M2534" t="s">
        <v>9522</v>
      </c>
      <c r="N2534" t="s">
        <v>29151</v>
      </c>
      <c r="O2534" t="s">
        <v>13799</v>
      </c>
      <c r="P2534" t="s">
        <v>29152</v>
      </c>
      <c r="Q2534" t="s">
        <v>29153</v>
      </c>
      <c r="R2534" t="s">
        <v>29154</v>
      </c>
      <c r="S2534" t="s">
        <v>29155</v>
      </c>
      <c r="T2534" t="s">
        <v>29156</v>
      </c>
      <c r="U2534" t="s">
        <v>29157</v>
      </c>
      <c r="V2534" t="s">
        <v>10</v>
      </c>
      <c r="W2534" t="s">
        <v>53</v>
      </c>
      <c r="X2534" t="s">
        <v>841</v>
      </c>
      <c r="Y2534" t="s">
        <v>771</v>
      </c>
      <c r="Z2534" t="s">
        <v>799</v>
      </c>
    </row>
    <row r="2535" spans="1:26" hidden="1" x14ac:dyDescent="0.35">
      <c r="A2535">
        <v>335681359</v>
      </c>
      <c r="B2535" s="19">
        <v>43465</v>
      </c>
      <c r="C2535">
        <v>62786016</v>
      </c>
      <c r="D2535">
        <v>33426553</v>
      </c>
      <c r="E2535">
        <v>13364708</v>
      </c>
      <c r="F2535">
        <v>12078175</v>
      </c>
      <c r="G2535">
        <v>7797435</v>
      </c>
      <c r="H2535" t="s">
        <v>29158</v>
      </c>
      <c r="I2535" t="s">
        <v>29159</v>
      </c>
      <c r="J2535" t="s">
        <v>29160</v>
      </c>
      <c r="K2535" t="s">
        <v>29161</v>
      </c>
      <c r="L2535" t="s">
        <v>29162</v>
      </c>
      <c r="M2535" t="s">
        <v>25691</v>
      </c>
      <c r="N2535" t="s">
        <v>29163</v>
      </c>
      <c r="O2535" t="s">
        <v>29164</v>
      </c>
      <c r="P2535" t="s">
        <v>29165</v>
      </c>
      <c r="Q2535" t="s">
        <v>29166</v>
      </c>
      <c r="R2535" t="s">
        <v>29167</v>
      </c>
      <c r="S2535" t="s">
        <v>29168</v>
      </c>
      <c r="T2535" t="s">
        <v>18983</v>
      </c>
      <c r="U2535" t="s">
        <v>29169</v>
      </c>
      <c r="V2535" t="s">
        <v>10</v>
      </c>
      <c r="W2535" t="s">
        <v>53</v>
      </c>
      <c r="X2535" t="s">
        <v>829</v>
      </c>
      <c r="Y2535" t="s">
        <v>771</v>
      </c>
      <c r="Z2535" t="s">
        <v>799</v>
      </c>
    </row>
    <row r="2536" spans="1:26" hidden="1" x14ac:dyDescent="0.35">
      <c r="A2536">
        <v>323438028</v>
      </c>
      <c r="B2536" s="19">
        <v>43524</v>
      </c>
      <c r="C2536">
        <v>111479201</v>
      </c>
      <c r="D2536">
        <v>49809172</v>
      </c>
      <c r="E2536">
        <v>4479480</v>
      </c>
      <c r="F2536">
        <v>926525</v>
      </c>
      <c r="G2536">
        <v>2940599</v>
      </c>
      <c r="H2536" t="s">
        <v>29170</v>
      </c>
      <c r="I2536" t="s">
        <v>29171</v>
      </c>
      <c r="J2536" t="s">
        <v>29172</v>
      </c>
      <c r="K2536" t="s">
        <v>29173</v>
      </c>
      <c r="L2536" t="s">
        <v>15898</v>
      </c>
      <c r="M2536" t="s">
        <v>8574</v>
      </c>
      <c r="N2536" t="s">
        <v>13260</v>
      </c>
      <c r="O2536" t="s">
        <v>29174</v>
      </c>
      <c r="P2536" t="s">
        <v>2545</v>
      </c>
      <c r="Q2536" t="s">
        <v>3406</v>
      </c>
      <c r="R2536" t="s">
        <v>29175</v>
      </c>
      <c r="S2536" t="s">
        <v>29176</v>
      </c>
      <c r="T2536" t="s">
        <v>29177</v>
      </c>
      <c r="U2536" t="s">
        <v>29178</v>
      </c>
      <c r="V2536" t="s">
        <v>10</v>
      </c>
      <c r="W2536" t="s">
        <v>53</v>
      </c>
      <c r="X2536" t="s">
        <v>603</v>
      </c>
      <c r="Y2536" t="s">
        <v>509</v>
      </c>
      <c r="Z2536" t="s">
        <v>529</v>
      </c>
    </row>
    <row r="2537" spans="1:26" hidden="1" x14ac:dyDescent="0.35">
      <c r="A2537">
        <v>337280911</v>
      </c>
      <c r="B2537" s="19">
        <v>45291</v>
      </c>
      <c r="C2537">
        <v>282524870</v>
      </c>
      <c r="D2537">
        <v>111271887</v>
      </c>
      <c r="E2537">
        <v>23628375</v>
      </c>
      <c r="F2537">
        <v>24049475</v>
      </c>
      <c r="G2537">
        <v>1041531</v>
      </c>
      <c r="H2537" t="s">
        <v>29179</v>
      </c>
      <c r="I2537" t="s">
        <v>29180</v>
      </c>
      <c r="J2537" t="s">
        <v>29181</v>
      </c>
      <c r="K2537" t="s">
        <v>29182</v>
      </c>
      <c r="L2537" t="s">
        <v>29183</v>
      </c>
      <c r="M2537" t="s">
        <v>29184</v>
      </c>
      <c r="N2537" t="s">
        <v>29185</v>
      </c>
      <c r="O2537" t="s">
        <v>29186</v>
      </c>
      <c r="P2537" t="s">
        <v>10058</v>
      </c>
      <c r="Q2537" t="s">
        <v>11558</v>
      </c>
      <c r="R2537" t="s">
        <v>29187</v>
      </c>
      <c r="S2537" t="s">
        <v>29188</v>
      </c>
      <c r="T2537" t="s">
        <v>29189</v>
      </c>
      <c r="U2537" t="s">
        <v>29190</v>
      </c>
      <c r="V2537" t="s">
        <v>10</v>
      </c>
      <c r="W2537" t="s">
        <v>53</v>
      </c>
      <c r="X2537" t="s">
        <v>801</v>
      </c>
      <c r="Y2537" t="s">
        <v>771</v>
      </c>
      <c r="Z2537" t="s">
        <v>799</v>
      </c>
    </row>
    <row r="2538" spans="1:26" hidden="1" x14ac:dyDescent="0.35">
      <c r="A2538">
        <v>486520125</v>
      </c>
      <c r="B2538" s="19">
        <v>43100</v>
      </c>
      <c r="C2538">
        <v>22906236</v>
      </c>
      <c r="D2538">
        <v>10901649</v>
      </c>
      <c r="E2538">
        <v>502496</v>
      </c>
      <c r="F2538">
        <v>401170</v>
      </c>
      <c r="G2538">
        <v>266673</v>
      </c>
      <c r="H2538" t="s">
        <v>3341</v>
      </c>
      <c r="I2538" t="s">
        <v>29191</v>
      </c>
      <c r="J2538" t="s">
        <v>29192</v>
      </c>
      <c r="K2538" t="s">
        <v>29193</v>
      </c>
      <c r="L2538" t="s">
        <v>29194</v>
      </c>
      <c r="M2538" t="s">
        <v>218</v>
      </c>
      <c r="N2538" t="s">
        <v>4451</v>
      </c>
      <c r="O2538" t="s">
        <v>407</v>
      </c>
      <c r="P2538" t="s">
        <v>25790</v>
      </c>
      <c r="Q2538" t="s">
        <v>29195</v>
      </c>
      <c r="R2538" t="s">
        <v>29196</v>
      </c>
      <c r="S2538" t="s">
        <v>29197</v>
      </c>
      <c r="T2538" t="s">
        <v>29198</v>
      </c>
      <c r="U2538" t="s">
        <v>29199</v>
      </c>
      <c r="V2538" t="s">
        <v>10</v>
      </c>
      <c r="W2538" t="s">
        <v>53</v>
      </c>
      <c r="X2538" t="s">
        <v>1272</v>
      </c>
      <c r="Y2538" t="s">
        <v>1125</v>
      </c>
      <c r="Z2538" t="s">
        <v>1174</v>
      </c>
    </row>
    <row r="2539" spans="1:26" hidden="1" x14ac:dyDescent="0.35">
      <c r="A2539">
        <v>333953842</v>
      </c>
      <c r="B2539" s="19">
        <v>44255</v>
      </c>
      <c r="C2539">
        <v>84890746</v>
      </c>
      <c r="D2539">
        <v>31935151</v>
      </c>
      <c r="E2539">
        <v>-5985410</v>
      </c>
      <c r="F2539">
        <v>-5962718</v>
      </c>
      <c r="G2539">
        <v>-3934649</v>
      </c>
      <c r="H2539" t="s">
        <v>29200</v>
      </c>
      <c r="I2539" t="s">
        <v>29201</v>
      </c>
      <c r="J2539" t="s">
        <v>11928</v>
      </c>
      <c r="K2539" t="s">
        <v>29202</v>
      </c>
      <c r="L2539" t="s">
        <v>29203</v>
      </c>
      <c r="M2539" t="s">
        <v>14470</v>
      </c>
      <c r="N2539" t="s">
        <v>29204</v>
      </c>
      <c r="O2539" t="s">
        <v>2770</v>
      </c>
      <c r="P2539" t="s">
        <v>29205</v>
      </c>
      <c r="Q2539" t="s">
        <v>29206</v>
      </c>
      <c r="R2539" t="s">
        <v>18524</v>
      </c>
      <c r="S2539" t="s">
        <v>29207</v>
      </c>
      <c r="T2539" t="s">
        <v>4898</v>
      </c>
      <c r="U2539" t="s">
        <v>11618</v>
      </c>
      <c r="V2539" t="s">
        <v>10</v>
      </c>
      <c r="W2539" t="s">
        <v>53</v>
      </c>
      <c r="X2539" t="s">
        <v>1693</v>
      </c>
      <c r="Y2539" t="s">
        <v>1484</v>
      </c>
      <c r="Z2539" t="s">
        <v>1677</v>
      </c>
    </row>
    <row r="2540" spans="1:26" hidden="1" x14ac:dyDescent="0.35">
      <c r="A2540">
        <v>301711461</v>
      </c>
      <c r="B2540" s="19">
        <v>42735</v>
      </c>
      <c r="C2540">
        <v>205518526</v>
      </c>
      <c r="D2540">
        <v>87523621</v>
      </c>
      <c r="E2540">
        <v>21508792</v>
      </c>
      <c r="F2540">
        <v>16848777</v>
      </c>
      <c r="G2540">
        <v>27496619</v>
      </c>
      <c r="H2540" t="s">
        <v>29208</v>
      </c>
      <c r="I2540" t="s">
        <v>29209</v>
      </c>
      <c r="J2540" t="s">
        <v>29210</v>
      </c>
      <c r="K2540" t="s">
        <v>29211</v>
      </c>
      <c r="L2540" t="s">
        <v>29212</v>
      </c>
      <c r="M2540" t="s">
        <v>21536</v>
      </c>
      <c r="N2540" t="s">
        <v>29213</v>
      </c>
      <c r="O2540" t="s">
        <v>29214</v>
      </c>
      <c r="P2540" t="s">
        <v>29215</v>
      </c>
      <c r="Q2540" t="s">
        <v>29216</v>
      </c>
      <c r="R2540" t="s">
        <v>29217</v>
      </c>
      <c r="S2540" t="s">
        <v>29218</v>
      </c>
      <c r="T2540" t="s">
        <v>29219</v>
      </c>
      <c r="U2540" t="s">
        <v>29220</v>
      </c>
      <c r="V2540" t="s">
        <v>10</v>
      </c>
      <c r="W2540" t="s">
        <v>53</v>
      </c>
      <c r="X2540" t="s">
        <v>891</v>
      </c>
      <c r="Y2540" t="s">
        <v>771</v>
      </c>
      <c r="Z2540" t="s">
        <v>881</v>
      </c>
    </row>
    <row r="2541" spans="1:26" hidden="1" x14ac:dyDescent="0.35">
      <c r="A2541">
        <v>316535046</v>
      </c>
      <c r="B2541" s="19">
        <v>43921</v>
      </c>
      <c r="C2541">
        <v>214349398</v>
      </c>
      <c r="D2541">
        <v>38142088</v>
      </c>
      <c r="E2541">
        <v>3144861</v>
      </c>
      <c r="F2541">
        <v>3933301</v>
      </c>
      <c r="G2541">
        <v>2791655</v>
      </c>
      <c r="H2541" t="s">
        <v>29221</v>
      </c>
      <c r="I2541" t="s">
        <v>29222</v>
      </c>
      <c r="J2541" t="s">
        <v>29223</v>
      </c>
      <c r="K2541" t="s">
        <v>29224</v>
      </c>
      <c r="L2541" t="s">
        <v>3549</v>
      </c>
      <c r="M2541" t="s">
        <v>8292</v>
      </c>
      <c r="N2541" t="s">
        <v>29225</v>
      </c>
      <c r="O2541" t="s">
        <v>5859</v>
      </c>
      <c r="P2541" t="s">
        <v>29226</v>
      </c>
      <c r="Q2541" t="s">
        <v>7016</v>
      </c>
      <c r="R2541" t="s">
        <v>29227</v>
      </c>
      <c r="S2541" t="s">
        <v>23449</v>
      </c>
      <c r="T2541" t="s">
        <v>29228</v>
      </c>
      <c r="U2541" t="s">
        <v>29229</v>
      </c>
      <c r="V2541" t="s">
        <v>10</v>
      </c>
      <c r="W2541" t="s">
        <v>53</v>
      </c>
      <c r="X2541" t="s">
        <v>1582</v>
      </c>
      <c r="Y2541" t="s">
        <v>1484</v>
      </c>
      <c r="Z2541" t="s">
        <v>1566</v>
      </c>
    </row>
    <row r="2542" spans="1:26" hidden="1" x14ac:dyDescent="0.35">
      <c r="A2542">
        <v>316673987</v>
      </c>
      <c r="B2542" s="19">
        <v>43159</v>
      </c>
      <c r="C2542">
        <v>39891527</v>
      </c>
      <c r="D2542">
        <v>21587428</v>
      </c>
      <c r="E2542">
        <v>3377109</v>
      </c>
      <c r="F2542">
        <v>2698842</v>
      </c>
      <c r="G2542">
        <v>1927021</v>
      </c>
      <c r="H2542" t="s">
        <v>29230</v>
      </c>
      <c r="I2542" t="s">
        <v>29231</v>
      </c>
      <c r="J2542" t="s">
        <v>29232</v>
      </c>
      <c r="K2542" t="s">
        <v>29233</v>
      </c>
      <c r="L2542" t="s">
        <v>10296</v>
      </c>
      <c r="M2542" t="s">
        <v>2483</v>
      </c>
      <c r="N2542" t="s">
        <v>3224</v>
      </c>
      <c r="O2542" t="s">
        <v>1939</v>
      </c>
      <c r="P2542" t="s">
        <v>29234</v>
      </c>
      <c r="Q2542" t="s">
        <v>19747</v>
      </c>
      <c r="R2542" t="s">
        <v>23561</v>
      </c>
      <c r="S2542" t="s">
        <v>29235</v>
      </c>
      <c r="T2542" t="s">
        <v>29236</v>
      </c>
      <c r="U2542" t="s">
        <v>29237</v>
      </c>
      <c r="V2542" t="s">
        <v>10</v>
      </c>
      <c r="W2542" t="s">
        <v>53</v>
      </c>
      <c r="X2542" t="s">
        <v>1733</v>
      </c>
      <c r="Y2542" t="s">
        <v>1484</v>
      </c>
      <c r="Z2542" t="s">
        <v>1677</v>
      </c>
    </row>
    <row r="2543" spans="1:26" hidden="1" x14ac:dyDescent="0.35">
      <c r="A2543">
        <v>316755032</v>
      </c>
      <c r="B2543" s="19">
        <v>44286</v>
      </c>
      <c r="C2543">
        <v>28857428</v>
      </c>
      <c r="D2543">
        <v>6209065</v>
      </c>
      <c r="E2543">
        <v>2025845</v>
      </c>
      <c r="F2543">
        <v>1679657</v>
      </c>
      <c r="G2543">
        <v>1261564</v>
      </c>
      <c r="H2543" t="s">
        <v>29238</v>
      </c>
      <c r="I2543" t="s">
        <v>29239</v>
      </c>
      <c r="J2543" t="s">
        <v>29240</v>
      </c>
      <c r="K2543" t="s">
        <v>29241</v>
      </c>
      <c r="L2543" t="s">
        <v>22367</v>
      </c>
      <c r="M2543" t="s">
        <v>29242</v>
      </c>
      <c r="N2543" t="s">
        <v>28044</v>
      </c>
      <c r="O2543" t="s">
        <v>5792</v>
      </c>
      <c r="P2543" t="s">
        <v>29243</v>
      </c>
      <c r="Q2543" t="s">
        <v>20996</v>
      </c>
      <c r="R2543" t="s">
        <v>29244</v>
      </c>
      <c r="S2543" t="s">
        <v>29245</v>
      </c>
      <c r="T2543" t="s">
        <v>16770</v>
      </c>
      <c r="U2543" t="s">
        <v>29246</v>
      </c>
      <c r="V2543" t="s">
        <v>10</v>
      </c>
      <c r="W2543" t="s">
        <v>53</v>
      </c>
      <c r="X2543" t="s">
        <v>1276</v>
      </c>
      <c r="Y2543" t="s">
        <v>1125</v>
      </c>
      <c r="Z2543" t="s">
        <v>1174</v>
      </c>
    </row>
    <row r="2544" spans="1:26" hidden="1" x14ac:dyDescent="0.35">
      <c r="A2544">
        <v>502750565</v>
      </c>
      <c r="B2544" s="19">
        <v>45565</v>
      </c>
      <c r="C2544">
        <v>82553104</v>
      </c>
      <c r="D2544">
        <v>16272744</v>
      </c>
      <c r="E2544">
        <v>2907470</v>
      </c>
      <c r="F2544">
        <v>1286097</v>
      </c>
      <c r="G2544">
        <v>858483</v>
      </c>
      <c r="H2544" t="s">
        <v>29247</v>
      </c>
      <c r="I2544" t="s">
        <v>29248</v>
      </c>
      <c r="J2544" t="s">
        <v>29249</v>
      </c>
      <c r="K2544" t="s">
        <v>11325</v>
      </c>
      <c r="L2544" t="s">
        <v>29250</v>
      </c>
      <c r="M2544" t="s">
        <v>29251</v>
      </c>
      <c r="N2544" t="s">
        <v>9604</v>
      </c>
      <c r="O2544" t="s">
        <v>29252</v>
      </c>
      <c r="P2544" t="s">
        <v>29253</v>
      </c>
      <c r="Q2544" t="s">
        <v>3501</v>
      </c>
      <c r="R2544" t="s">
        <v>29254</v>
      </c>
      <c r="S2544" t="s">
        <v>370</v>
      </c>
      <c r="T2544" t="s">
        <v>29255</v>
      </c>
      <c r="U2544" t="s">
        <v>29256</v>
      </c>
      <c r="V2544" t="s">
        <v>10</v>
      </c>
      <c r="W2544" t="s">
        <v>53</v>
      </c>
      <c r="X2544" t="s">
        <v>1466</v>
      </c>
      <c r="Y2544" t="s">
        <v>1389</v>
      </c>
      <c r="Z2544" t="s">
        <v>1446</v>
      </c>
    </row>
    <row r="2545" spans="1:26" hidden="1" x14ac:dyDescent="0.35">
      <c r="A2545">
        <v>597020734</v>
      </c>
      <c r="B2545" s="19">
        <v>43100</v>
      </c>
      <c r="C2545">
        <v>47589565</v>
      </c>
      <c r="D2545">
        <v>20350838</v>
      </c>
      <c r="E2545">
        <v>5178576</v>
      </c>
      <c r="F2545">
        <v>3940266</v>
      </c>
      <c r="G2545">
        <v>2374070</v>
      </c>
      <c r="H2545" t="s">
        <v>49</v>
      </c>
      <c r="I2545" t="s">
        <v>29257</v>
      </c>
      <c r="J2545" t="s">
        <v>29258</v>
      </c>
      <c r="K2545" t="s">
        <v>29259</v>
      </c>
      <c r="L2545" t="s">
        <v>16319</v>
      </c>
      <c r="M2545" t="s">
        <v>49</v>
      </c>
      <c r="N2545" t="s">
        <v>3181</v>
      </c>
      <c r="O2545" t="s">
        <v>49</v>
      </c>
      <c r="P2545" t="s">
        <v>29260</v>
      </c>
      <c r="Q2545" t="s">
        <v>20380</v>
      </c>
      <c r="R2545" t="s">
        <v>29261</v>
      </c>
      <c r="S2545" t="s">
        <v>29262</v>
      </c>
      <c r="T2545" t="s">
        <v>29263</v>
      </c>
      <c r="U2545" t="s">
        <v>29264</v>
      </c>
      <c r="V2545" t="s">
        <v>10</v>
      </c>
      <c r="W2545" t="s">
        <v>53</v>
      </c>
      <c r="X2545" t="s">
        <v>567</v>
      </c>
      <c r="Y2545" t="s">
        <v>509</v>
      </c>
      <c r="Z2545" t="s">
        <v>529</v>
      </c>
    </row>
    <row r="2546" spans="1:26" hidden="1" x14ac:dyDescent="0.35">
      <c r="A2546">
        <v>599200995</v>
      </c>
      <c r="B2546" s="19">
        <v>44561</v>
      </c>
      <c r="C2546">
        <v>240047869</v>
      </c>
      <c r="D2546">
        <v>62466128</v>
      </c>
      <c r="E2546">
        <v>16221127</v>
      </c>
      <c r="F2546">
        <v>14153541</v>
      </c>
      <c r="G2546">
        <v>9475478</v>
      </c>
      <c r="H2546" t="s">
        <v>24387</v>
      </c>
      <c r="I2546" t="s">
        <v>29265</v>
      </c>
      <c r="J2546" t="s">
        <v>29266</v>
      </c>
      <c r="K2546" t="s">
        <v>29267</v>
      </c>
      <c r="L2546" t="s">
        <v>29268</v>
      </c>
      <c r="M2546" t="s">
        <v>12949</v>
      </c>
      <c r="N2546" t="s">
        <v>29269</v>
      </c>
      <c r="O2546" t="s">
        <v>3822</v>
      </c>
      <c r="P2546" t="s">
        <v>28373</v>
      </c>
      <c r="Q2546" t="s">
        <v>29270</v>
      </c>
      <c r="R2546" t="s">
        <v>29271</v>
      </c>
      <c r="S2546" t="s">
        <v>29272</v>
      </c>
      <c r="T2546" t="s">
        <v>29273</v>
      </c>
      <c r="U2546" t="s">
        <v>15708</v>
      </c>
      <c r="V2546" t="s">
        <v>10</v>
      </c>
      <c r="W2546" t="s">
        <v>53</v>
      </c>
      <c r="X2546" t="s">
        <v>1584</v>
      </c>
      <c r="Y2546" t="s">
        <v>1484</v>
      </c>
      <c r="Z2546" t="s">
        <v>1566</v>
      </c>
    </row>
    <row r="2547" spans="1:26" hidden="1" x14ac:dyDescent="0.35">
      <c r="A2547">
        <v>601650146</v>
      </c>
      <c r="B2547" s="19">
        <v>42978</v>
      </c>
      <c r="C2547">
        <v>329656535</v>
      </c>
      <c r="D2547">
        <v>147362770</v>
      </c>
      <c r="E2547">
        <v>8197442</v>
      </c>
      <c r="F2547">
        <v>5846024</v>
      </c>
      <c r="G2547">
        <v>1365889</v>
      </c>
      <c r="H2547" t="s">
        <v>29274</v>
      </c>
      <c r="I2547" t="s">
        <v>29275</v>
      </c>
      <c r="J2547" t="s">
        <v>16415</v>
      </c>
      <c r="K2547" t="s">
        <v>29276</v>
      </c>
      <c r="L2547" t="s">
        <v>25159</v>
      </c>
      <c r="M2547" t="s">
        <v>29277</v>
      </c>
      <c r="N2547" t="s">
        <v>29278</v>
      </c>
      <c r="O2547" t="s">
        <v>29279</v>
      </c>
      <c r="P2547" t="s">
        <v>12012</v>
      </c>
      <c r="Q2547" t="s">
        <v>7553</v>
      </c>
      <c r="R2547" t="s">
        <v>17002</v>
      </c>
      <c r="S2547" t="s">
        <v>25824</v>
      </c>
      <c r="T2547" t="s">
        <v>20561</v>
      </c>
      <c r="U2547" t="s">
        <v>29280</v>
      </c>
      <c r="V2547" t="s">
        <v>10</v>
      </c>
      <c r="W2547" t="s">
        <v>53</v>
      </c>
      <c r="X2547" t="s">
        <v>1559</v>
      </c>
      <c r="Y2547" t="s">
        <v>1484</v>
      </c>
      <c r="Z2547" t="s">
        <v>1485</v>
      </c>
    </row>
    <row r="2548" spans="1:26" hidden="1" x14ac:dyDescent="0.35">
      <c r="A2548">
        <v>601650146</v>
      </c>
      <c r="B2548" s="19">
        <v>45169</v>
      </c>
      <c r="C2548">
        <v>271201964</v>
      </c>
      <c r="D2548">
        <v>101457388</v>
      </c>
      <c r="E2548">
        <v>9286741</v>
      </c>
      <c r="F2548">
        <v>6663640</v>
      </c>
      <c r="G2548">
        <v>-6707205</v>
      </c>
      <c r="H2548" t="s">
        <v>29281</v>
      </c>
      <c r="I2548" t="s">
        <v>29282</v>
      </c>
      <c r="J2548" t="s">
        <v>29283</v>
      </c>
      <c r="K2548" t="s">
        <v>29284</v>
      </c>
      <c r="L2548" t="s">
        <v>29285</v>
      </c>
      <c r="M2548" t="s">
        <v>29286</v>
      </c>
      <c r="N2548" t="s">
        <v>29287</v>
      </c>
      <c r="O2548" t="s">
        <v>29288</v>
      </c>
      <c r="P2548" t="s">
        <v>29289</v>
      </c>
      <c r="Q2548" t="s">
        <v>29290</v>
      </c>
      <c r="R2548" t="s">
        <v>29291</v>
      </c>
      <c r="S2548" t="s">
        <v>29292</v>
      </c>
      <c r="T2548" t="s">
        <v>21175</v>
      </c>
      <c r="U2548" t="s">
        <v>29293</v>
      </c>
      <c r="V2548" t="s">
        <v>10</v>
      </c>
      <c r="W2548" t="s">
        <v>53</v>
      </c>
      <c r="X2548" t="s">
        <v>1559</v>
      </c>
      <c r="Y2548" t="s">
        <v>1484</v>
      </c>
      <c r="Z2548" t="s">
        <v>1485</v>
      </c>
    </row>
    <row r="2549" spans="1:26" hidden="1" x14ac:dyDescent="0.35">
      <c r="A2549">
        <v>602033441</v>
      </c>
      <c r="B2549" s="19">
        <v>43100</v>
      </c>
      <c r="C2549">
        <v>30859791</v>
      </c>
      <c r="D2549">
        <v>29944783</v>
      </c>
      <c r="E2549">
        <v>865245</v>
      </c>
      <c r="F2549">
        <v>19478198</v>
      </c>
      <c r="G2549">
        <v>11408356</v>
      </c>
      <c r="H2549" t="s">
        <v>8775</v>
      </c>
      <c r="I2549" t="s">
        <v>29294</v>
      </c>
      <c r="J2549" t="s">
        <v>8719</v>
      </c>
      <c r="K2549" t="s">
        <v>29295</v>
      </c>
      <c r="L2549" t="s">
        <v>29296</v>
      </c>
      <c r="M2549" t="s">
        <v>29297</v>
      </c>
      <c r="N2549" t="s">
        <v>29298</v>
      </c>
      <c r="O2549" t="s">
        <v>25751</v>
      </c>
      <c r="P2549" t="s">
        <v>10326</v>
      </c>
      <c r="Q2549" t="s">
        <v>18745</v>
      </c>
      <c r="R2549" t="s">
        <v>29299</v>
      </c>
      <c r="S2549" t="s">
        <v>29300</v>
      </c>
      <c r="T2549" t="s">
        <v>29301</v>
      </c>
      <c r="U2549" t="s">
        <v>29302</v>
      </c>
      <c r="V2549" t="s">
        <v>10</v>
      </c>
      <c r="W2549" t="s">
        <v>53</v>
      </c>
      <c r="X2549" t="s">
        <v>1323</v>
      </c>
      <c r="Y2549" t="s">
        <v>1125</v>
      </c>
      <c r="Z2549" t="s">
        <v>1315</v>
      </c>
    </row>
    <row r="2550" spans="1:26" hidden="1" x14ac:dyDescent="0.35">
      <c r="A2550">
        <v>331979989</v>
      </c>
      <c r="B2550" s="19">
        <v>44926</v>
      </c>
      <c r="C2550">
        <v>88234991</v>
      </c>
      <c r="D2550">
        <v>23685185</v>
      </c>
      <c r="E2550">
        <v>4495818</v>
      </c>
      <c r="F2550">
        <v>4364240</v>
      </c>
      <c r="G2550">
        <v>2721338</v>
      </c>
      <c r="H2550" t="s">
        <v>29303</v>
      </c>
      <c r="I2550" t="s">
        <v>29304</v>
      </c>
      <c r="J2550" t="s">
        <v>29305</v>
      </c>
      <c r="K2550" t="s">
        <v>29306</v>
      </c>
      <c r="L2550" t="s">
        <v>6062</v>
      </c>
      <c r="M2550" t="s">
        <v>29307</v>
      </c>
      <c r="N2550" t="s">
        <v>9820</v>
      </c>
      <c r="O2550" t="s">
        <v>12127</v>
      </c>
      <c r="P2550" t="s">
        <v>29308</v>
      </c>
      <c r="Q2550" t="s">
        <v>29309</v>
      </c>
      <c r="R2550" t="s">
        <v>29310</v>
      </c>
      <c r="S2550" t="s">
        <v>29311</v>
      </c>
      <c r="T2550" t="s">
        <v>11179</v>
      </c>
      <c r="U2550" t="s">
        <v>5938</v>
      </c>
      <c r="V2550" t="s">
        <v>10</v>
      </c>
      <c r="W2550" t="s">
        <v>53</v>
      </c>
      <c r="X2550" t="s">
        <v>1604</v>
      </c>
      <c r="Y2550" t="s">
        <v>1484</v>
      </c>
      <c r="Z2550" t="s">
        <v>1566</v>
      </c>
    </row>
    <row r="2551" spans="1:26" hidden="1" x14ac:dyDescent="0.35">
      <c r="A2551">
        <v>383986874</v>
      </c>
      <c r="B2551" s="19">
        <v>45291</v>
      </c>
      <c r="C2551">
        <v>2272056685</v>
      </c>
      <c r="D2551">
        <v>555190186</v>
      </c>
      <c r="E2551">
        <v>85215076</v>
      </c>
      <c r="F2551">
        <v>52569944</v>
      </c>
      <c r="G2551">
        <v>15580888</v>
      </c>
      <c r="H2551" t="s">
        <v>29312</v>
      </c>
      <c r="I2551" t="s">
        <v>29313</v>
      </c>
      <c r="J2551" t="s">
        <v>25938</v>
      </c>
      <c r="K2551" t="s">
        <v>29314</v>
      </c>
      <c r="L2551" t="s">
        <v>5919</v>
      </c>
      <c r="M2551" t="s">
        <v>8593</v>
      </c>
      <c r="N2551" t="s">
        <v>28210</v>
      </c>
      <c r="O2551" t="s">
        <v>29315</v>
      </c>
      <c r="P2551" t="s">
        <v>29316</v>
      </c>
      <c r="Q2551" t="s">
        <v>15904</v>
      </c>
      <c r="R2551" t="s">
        <v>18199</v>
      </c>
      <c r="S2551" t="s">
        <v>29317</v>
      </c>
      <c r="T2551" t="s">
        <v>29318</v>
      </c>
      <c r="U2551" t="s">
        <v>29319</v>
      </c>
      <c r="V2551" t="s">
        <v>10</v>
      </c>
      <c r="W2551" t="s">
        <v>53</v>
      </c>
      <c r="X2551" t="s">
        <v>1656</v>
      </c>
      <c r="Y2551" t="s">
        <v>1484</v>
      </c>
      <c r="Z2551" t="s">
        <v>1566</v>
      </c>
    </row>
    <row r="2552" spans="1:26" hidden="1" x14ac:dyDescent="0.35">
      <c r="A2552">
        <v>612820860</v>
      </c>
      <c r="B2552" s="19">
        <v>45657</v>
      </c>
      <c r="C2552">
        <v>122747548</v>
      </c>
      <c r="D2552">
        <v>25040272</v>
      </c>
      <c r="E2552">
        <v>394102</v>
      </c>
      <c r="F2552">
        <v>156262</v>
      </c>
      <c r="G2552">
        <v>425716</v>
      </c>
      <c r="H2552" t="s">
        <v>29320</v>
      </c>
      <c r="I2552" t="s">
        <v>29321</v>
      </c>
      <c r="J2552" t="s">
        <v>12991</v>
      </c>
      <c r="K2552" t="s">
        <v>29322</v>
      </c>
      <c r="L2552" t="s">
        <v>3791</v>
      </c>
      <c r="M2552" t="s">
        <v>29323</v>
      </c>
      <c r="N2552" t="s">
        <v>14343</v>
      </c>
      <c r="O2552" t="s">
        <v>29324</v>
      </c>
      <c r="P2552" t="s">
        <v>29325</v>
      </c>
      <c r="Q2552" t="s">
        <v>3015</v>
      </c>
      <c r="R2552" t="s">
        <v>3596</v>
      </c>
      <c r="S2552" t="s">
        <v>9573</v>
      </c>
      <c r="T2552" t="s">
        <v>15999</v>
      </c>
      <c r="U2552" t="s">
        <v>261</v>
      </c>
      <c r="V2552" t="s">
        <v>10</v>
      </c>
      <c r="W2552" t="s">
        <v>53</v>
      </c>
      <c r="X2552" t="s">
        <v>1596</v>
      </c>
      <c r="Y2552" t="s">
        <v>1484</v>
      </c>
      <c r="Z2552" t="s">
        <v>1566</v>
      </c>
    </row>
    <row r="2553" spans="1:26" hidden="1" x14ac:dyDescent="0.35">
      <c r="A2553">
        <v>616220034</v>
      </c>
      <c r="B2553" s="19">
        <v>44196</v>
      </c>
      <c r="C2553">
        <v>30321225</v>
      </c>
      <c r="D2553">
        <v>8556221</v>
      </c>
      <c r="E2553">
        <v>2764166</v>
      </c>
      <c r="F2553">
        <v>2014861</v>
      </c>
      <c r="G2553">
        <v>1735966</v>
      </c>
      <c r="H2553" t="s">
        <v>29326</v>
      </c>
      <c r="I2553" t="s">
        <v>29327</v>
      </c>
      <c r="J2553" t="s">
        <v>29328</v>
      </c>
      <c r="K2553" t="s">
        <v>29329</v>
      </c>
      <c r="L2553" t="s">
        <v>29330</v>
      </c>
      <c r="M2553" t="s">
        <v>20620</v>
      </c>
      <c r="N2553" t="s">
        <v>29331</v>
      </c>
      <c r="O2553" t="s">
        <v>29332</v>
      </c>
      <c r="P2553" t="s">
        <v>29333</v>
      </c>
      <c r="Q2553" t="s">
        <v>15573</v>
      </c>
      <c r="R2553" t="s">
        <v>29334</v>
      </c>
      <c r="S2553" t="s">
        <v>11173</v>
      </c>
      <c r="T2553" t="s">
        <v>29335</v>
      </c>
      <c r="U2553" t="s">
        <v>29336</v>
      </c>
      <c r="V2553" t="s">
        <v>10</v>
      </c>
      <c r="W2553" t="s">
        <v>53</v>
      </c>
      <c r="X2553" t="s">
        <v>928</v>
      </c>
      <c r="Y2553" t="s">
        <v>771</v>
      </c>
      <c r="Z2553" t="s">
        <v>881</v>
      </c>
    </row>
    <row r="2554" spans="1:26" hidden="1" x14ac:dyDescent="0.35">
      <c r="A2554">
        <v>337986798</v>
      </c>
      <c r="B2554" s="19">
        <v>44196</v>
      </c>
      <c r="C2554">
        <v>123982546</v>
      </c>
      <c r="D2554">
        <v>53732963</v>
      </c>
      <c r="E2554">
        <v>13319574</v>
      </c>
      <c r="F2554">
        <v>10392861</v>
      </c>
      <c r="G2554">
        <v>7212178</v>
      </c>
      <c r="H2554" t="s">
        <v>29337</v>
      </c>
      <c r="I2554" t="s">
        <v>29338</v>
      </c>
      <c r="J2554" t="s">
        <v>29339</v>
      </c>
      <c r="K2554" t="s">
        <v>29340</v>
      </c>
      <c r="L2554" t="s">
        <v>8257</v>
      </c>
      <c r="M2554" t="s">
        <v>2877</v>
      </c>
      <c r="N2554" t="s">
        <v>29341</v>
      </c>
      <c r="O2554" t="s">
        <v>3298</v>
      </c>
      <c r="P2554" t="s">
        <v>8542</v>
      </c>
      <c r="Q2554" t="s">
        <v>29342</v>
      </c>
      <c r="R2554" t="s">
        <v>29343</v>
      </c>
      <c r="S2554" t="s">
        <v>29344</v>
      </c>
      <c r="T2554" t="s">
        <v>29345</v>
      </c>
      <c r="U2554" t="s">
        <v>21354</v>
      </c>
      <c r="V2554" t="s">
        <v>10</v>
      </c>
      <c r="W2554" t="s">
        <v>53</v>
      </c>
      <c r="X2554" t="s">
        <v>535</v>
      </c>
      <c r="Y2554" t="s">
        <v>509</v>
      </c>
      <c r="Z2554" t="s">
        <v>529</v>
      </c>
    </row>
    <row r="2555" spans="1:26" hidden="1" x14ac:dyDescent="0.35">
      <c r="A2555">
        <v>384980165</v>
      </c>
      <c r="B2555" s="19">
        <v>44286</v>
      </c>
      <c r="C2555">
        <v>91202398</v>
      </c>
      <c r="D2555">
        <v>24774057</v>
      </c>
      <c r="E2555">
        <v>7205858</v>
      </c>
      <c r="F2555">
        <v>5218679</v>
      </c>
      <c r="G2555">
        <v>3281749</v>
      </c>
      <c r="H2555" t="s">
        <v>15029</v>
      </c>
      <c r="I2555" t="s">
        <v>29346</v>
      </c>
      <c r="J2555" t="s">
        <v>29347</v>
      </c>
      <c r="K2555" t="s">
        <v>24659</v>
      </c>
      <c r="L2555" t="s">
        <v>19259</v>
      </c>
      <c r="M2555" t="s">
        <v>13914</v>
      </c>
      <c r="N2555" t="s">
        <v>6390</v>
      </c>
      <c r="O2555" t="s">
        <v>14589</v>
      </c>
      <c r="P2555" t="s">
        <v>20232</v>
      </c>
      <c r="Q2555" t="s">
        <v>10939</v>
      </c>
      <c r="R2555" t="s">
        <v>29348</v>
      </c>
      <c r="S2555" t="s">
        <v>29349</v>
      </c>
      <c r="T2555" t="s">
        <v>29350</v>
      </c>
      <c r="U2555" t="s">
        <v>29351</v>
      </c>
      <c r="V2555" t="s">
        <v>10</v>
      </c>
      <c r="W2555" t="s">
        <v>53</v>
      </c>
      <c r="X2555" t="s">
        <v>1505</v>
      </c>
      <c r="Y2555" t="s">
        <v>1484</v>
      </c>
      <c r="Z2555" t="s">
        <v>1485</v>
      </c>
    </row>
    <row r="2556" spans="1:26" hidden="1" x14ac:dyDescent="0.35">
      <c r="A2556">
        <v>672039971</v>
      </c>
      <c r="B2556" s="19">
        <v>43465</v>
      </c>
      <c r="C2556">
        <v>1314081394</v>
      </c>
      <c r="D2556">
        <v>606217217</v>
      </c>
      <c r="E2556">
        <v>103616121</v>
      </c>
      <c r="F2556">
        <v>105908616</v>
      </c>
      <c r="G2556">
        <v>52420076</v>
      </c>
      <c r="H2556" t="s">
        <v>20939</v>
      </c>
      <c r="I2556" t="s">
        <v>29352</v>
      </c>
      <c r="J2556" t="s">
        <v>29353</v>
      </c>
      <c r="K2556" t="s">
        <v>29354</v>
      </c>
      <c r="L2556" t="s">
        <v>29355</v>
      </c>
      <c r="M2556" t="s">
        <v>10368</v>
      </c>
      <c r="N2556" t="s">
        <v>16639</v>
      </c>
      <c r="O2556" t="s">
        <v>11568</v>
      </c>
      <c r="P2556" t="s">
        <v>8966</v>
      </c>
      <c r="Q2556" t="s">
        <v>7986</v>
      </c>
      <c r="R2556" t="s">
        <v>29356</v>
      </c>
      <c r="S2556" t="s">
        <v>25496</v>
      </c>
      <c r="T2556" t="s">
        <v>24816</v>
      </c>
      <c r="U2556" t="s">
        <v>20280</v>
      </c>
      <c r="V2556" t="s">
        <v>10</v>
      </c>
      <c r="W2556" t="s">
        <v>53</v>
      </c>
      <c r="X2556" t="s">
        <v>1325</v>
      </c>
      <c r="Y2556" t="s">
        <v>1125</v>
      </c>
      <c r="Z2556" t="s">
        <v>1326</v>
      </c>
    </row>
    <row r="2557" spans="1:26" hidden="1" x14ac:dyDescent="0.35">
      <c r="A2557">
        <v>678800749</v>
      </c>
      <c r="B2557" s="19">
        <v>44196</v>
      </c>
      <c r="C2557">
        <v>42696321</v>
      </c>
      <c r="D2557">
        <v>30795294</v>
      </c>
      <c r="E2557">
        <v>12040690</v>
      </c>
      <c r="F2557">
        <v>8578378</v>
      </c>
      <c r="G2557">
        <v>5838803</v>
      </c>
      <c r="H2557" t="s">
        <v>29357</v>
      </c>
      <c r="I2557" t="s">
        <v>29358</v>
      </c>
      <c r="J2557" t="s">
        <v>9484</v>
      </c>
      <c r="K2557" t="s">
        <v>29359</v>
      </c>
      <c r="L2557" t="s">
        <v>14057</v>
      </c>
      <c r="M2557" t="s">
        <v>8149</v>
      </c>
      <c r="N2557" t="s">
        <v>22904</v>
      </c>
      <c r="O2557" t="s">
        <v>7698</v>
      </c>
      <c r="P2557" t="s">
        <v>29360</v>
      </c>
      <c r="Q2557" t="s">
        <v>29361</v>
      </c>
      <c r="R2557" t="s">
        <v>29362</v>
      </c>
      <c r="S2557" t="s">
        <v>10567</v>
      </c>
      <c r="T2557" t="s">
        <v>24966</v>
      </c>
      <c r="U2557" t="s">
        <v>29363</v>
      </c>
      <c r="V2557" t="s">
        <v>10</v>
      </c>
      <c r="W2557" t="s">
        <v>53</v>
      </c>
      <c r="X2557" t="s">
        <v>870</v>
      </c>
      <c r="Y2557" t="s">
        <v>771</v>
      </c>
      <c r="Z2557" t="s">
        <v>864</v>
      </c>
    </row>
    <row r="2558" spans="1:26" hidden="1" x14ac:dyDescent="0.35">
      <c r="A2558">
        <v>501485676</v>
      </c>
      <c r="B2558" s="19">
        <v>41639</v>
      </c>
      <c r="C2558">
        <v>135315232</v>
      </c>
      <c r="D2558">
        <v>20661138</v>
      </c>
      <c r="E2558">
        <v>1624193</v>
      </c>
      <c r="F2558">
        <v>1578195</v>
      </c>
      <c r="G2558">
        <v>0</v>
      </c>
      <c r="H2558" t="s">
        <v>29364</v>
      </c>
      <c r="I2558" t="s">
        <v>29365</v>
      </c>
      <c r="J2558" t="s">
        <v>67</v>
      </c>
      <c r="K2558" t="s">
        <v>6918</v>
      </c>
      <c r="L2558" t="s">
        <v>29366</v>
      </c>
      <c r="M2558" t="s">
        <v>12220</v>
      </c>
      <c r="N2558" t="s">
        <v>9208</v>
      </c>
      <c r="O2558" t="s">
        <v>29367</v>
      </c>
      <c r="P2558" t="s">
        <v>29368</v>
      </c>
      <c r="Q2558" t="s">
        <v>15405</v>
      </c>
      <c r="R2558" t="s">
        <v>29369</v>
      </c>
      <c r="S2558" t="s">
        <v>29370</v>
      </c>
      <c r="T2558" t="s">
        <v>29371</v>
      </c>
      <c r="U2558" t="s">
        <v>29372</v>
      </c>
      <c r="V2558" t="s">
        <v>10</v>
      </c>
      <c r="W2558" t="s">
        <v>53</v>
      </c>
      <c r="X2558" t="s">
        <v>1150</v>
      </c>
      <c r="Y2558" t="s">
        <v>1125</v>
      </c>
      <c r="Z2558" t="s">
        <v>1126</v>
      </c>
    </row>
    <row r="2559" spans="1:26" hidden="1" x14ac:dyDescent="0.35">
      <c r="A2559">
        <v>501485676</v>
      </c>
      <c r="B2559" s="19">
        <v>43830</v>
      </c>
      <c r="C2559">
        <v>91606704</v>
      </c>
      <c r="D2559">
        <v>26526212</v>
      </c>
      <c r="E2559">
        <v>-15476464</v>
      </c>
      <c r="F2559">
        <v>-15762005</v>
      </c>
      <c r="G2559">
        <v>-2884700</v>
      </c>
      <c r="H2559" t="s">
        <v>49</v>
      </c>
      <c r="I2559" t="s">
        <v>29373</v>
      </c>
      <c r="J2559" t="s">
        <v>67</v>
      </c>
      <c r="K2559" t="s">
        <v>4253</v>
      </c>
      <c r="L2559" t="s">
        <v>14114</v>
      </c>
      <c r="M2559" t="s">
        <v>2080</v>
      </c>
      <c r="N2559" t="s">
        <v>29374</v>
      </c>
      <c r="O2559" t="s">
        <v>49</v>
      </c>
      <c r="P2559" t="s">
        <v>29375</v>
      </c>
      <c r="Q2559" t="s">
        <v>29376</v>
      </c>
      <c r="R2559" t="s">
        <v>29377</v>
      </c>
      <c r="S2559" t="s">
        <v>23897</v>
      </c>
      <c r="T2559" t="s">
        <v>10965</v>
      </c>
      <c r="U2559" t="s">
        <v>29378</v>
      </c>
      <c r="V2559" t="s">
        <v>10</v>
      </c>
      <c r="W2559" t="s">
        <v>53</v>
      </c>
      <c r="X2559" t="s">
        <v>1150</v>
      </c>
      <c r="Y2559" t="s">
        <v>1125</v>
      </c>
      <c r="Z2559" t="s">
        <v>1126</v>
      </c>
    </row>
    <row r="2560" spans="1:26" hidden="1" x14ac:dyDescent="0.35">
      <c r="A2560">
        <v>638502963</v>
      </c>
      <c r="B2560" s="19">
        <v>44377</v>
      </c>
      <c r="C2560">
        <v>300195397</v>
      </c>
      <c r="D2560">
        <v>114322328</v>
      </c>
      <c r="E2560">
        <v>-32024889</v>
      </c>
      <c r="F2560">
        <v>-39290192</v>
      </c>
      <c r="G2560">
        <v>-58665190</v>
      </c>
      <c r="H2560" t="s">
        <v>29379</v>
      </c>
      <c r="I2560" t="s">
        <v>29380</v>
      </c>
      <c r="J2560" t="s">
        <v>29381</v>
      </c>
      <c r="K2560" t="s">
        <v>29382</v>
      </c>
      <c r="L2560" t="s">
        <v>29383</v>
      </c>
      <c r="M2560" t="s">
        <v>29384</v>
      </c>
      <c r="N2560" t="s">
        <v>29385</v>
      </c>
      <c r="O2560" t="s">
        <v>29386</v>
      </c>
      <c r="P2560" t="s">
        <v>29387</v>
      </c>
      <c r="Q2560" t="s">
        <v>29388</v>
      </c>
      <c r="R2560" t="s">
        <v>29389</v>
      </c>
      <c r="S2560" t="s">
        <v>29390</v>
      </c>
      <c r="T2560" t="s">
        <v>28395</v>
      </c>
      <c r="U2560" t="s">
        <v>29391</v>
      </c>
      <c r="V2560" t="s">
        <v>10</v>
      </c>
      <c r="W2560" t="s">
        <v>53</v>
      </c>
      <c r="X2560" t="s">
        <v>1058</v>
      </c>
      <c r="Y2560" t="s">
        <v>1001</v>
      </c>
      <c r="Z2560" t="s">
        <v>1052</v>
      </c>
    </row>
    <row r="2561" spans="1:26" hidden="1" x14ac:dyDescent="0.35">
      <c r="A2561">
        <v>501570675</v>
      </c>
      <c r="B2561" s="19">
        <v>44561</v>
      </c>
      <c r="C2561">
        <v>104903295</v>
      </c>
      <c r="D2561">
        <v>28817975</v>
      </c>
      <c r="E2561">
        <v>4589524</v>
      </c>
      <c r="F2561">
        <v>1488825</v>
      </c>
      <c r="G2561">
        <v>1427805</v>
      </c>
      <c r="H2561" t="s">
        <v>29392</v>
      </c>
      <c r="I2561" t="s">
        <v>29393</v>
      </c>
      <c r="J2561" t="s">
        <v>29394</v>
      </c>
      <c r="K2561" t="s">
        <v>29395</v>
      </c>
      <c r="L2561" t="s">
        <v>29396</v>
      </c>
      <c r="M2561" t="s">
        <v>29397</v>
      </c>
      <c r="N2561" t="s">
        <v>29398</v>
      </c>
      <c r="O2561" t="s">
        <v>20380</v>
      </c>
      <c r="P2561" t="s">
        <v>17061</v>
      </c>
      <c r="Q2561" t="s">
        <v>29399</v>
      </c>
      <c r="R2561" t="s">
        <v>29400</v>
      </c>
      <c r="S2561" t="s">
        <v>29401</v>
      </c>
      <c r="T2561" t="s">
        <v>29402</v>
      </c>
      <c r="U2561" t="s">
        <v>29403</v>
      </c>
      <c r="V2561" t="s">
        <v>10</v>
      </c>
      <c r="W2561" t="s">
        <v>53</v>
      </c>
      <c r="X2561" t="s">
        <v>966</v>
      </c>
      <c r="Y2561" t="s">
        <v>771</v>
      </c>
      <c r="Z2561" t="s">
        <v>960</v>
      </c>
    </row>
    <row r="2562" spans="1:26" hidden="1" x14ac:dyDescent="0.35">
      <c r="A2562">
        <v>330792078</v>
      </c>
      <c r="B2562" s="19">
        <v>44012</v>
      </c>
      <c r="C2562">
        <v>155540574</v>
      </c>
      <c r="D2562">
        <v>52811599</v>
      </c>
      <c r="E2562">
        <v>11242269</v>
      </c>
      <c r="F2562">
        <v>3684888</v>
      </c>
      <c r="G2562">
        <v>2237515</v>
      </c>
      <c r="H2562" t="s">
        <v>29404</v>
      </c>
      <c r="I2562" t="s">
        <v>29405</v>
      </c>
      <c r="J2562" t="s">
        <v>29406</v>
      </c>
      <c r="K2562" t="s">
        <v>29407</v>
      </c>
      <c r="L2562" t="s">
        <v>29408</v>
      </c>
      <c r="M2562" t="s">
        <v>29409</v>
      </c>
      <c r="N2562" t="s">
        <v>23878</v>
      </c>
      <c r="O2562" t="s">
        <v>27999</v>
      </c>
      <c r="P2562" t="s">
        <v>24906</v>
      </c>
      <c r="Q2562" t="s">
        <v>22972</v>
      </c>
      <c r="R2562" t="s">
        <v>29410</v>
      </c>
      <c r="S2562" t="s">
        <v>29411</v>
      </c>
      <c r="T2562" t="s">
        <v>29412</v>
      </c>
      <c r="U2562" t="s">
        <v>29413</v>
      </c>
      <c r="V2562" t="s">
        <v>10</v>
      </c>
      <c r="W2562" t="s">
        <v>53</v>
      </c>
      <c r="X2562" t="s">
        <v>792</v>
      </c>
      <c r="Y2562" t="s">
        <v>771</v>
      </c>
      <c r="Z2562" t="s">
        <v>790</v>
      </c>
    </row>
    <row r="2563" spans="1:26" hidden="1" x14ac:dyDescent="0.35">
      <c r="A2563">
        <v>562880179</v>
      </c>
      <c r="B2563" s="19">
        <v>45291</v>
      </c>
      <c r="C2563">
        <v>179971920</v>
      </c>
      <c r="D2563">
        <v>76424710</v>
      </c>
      <c r="E2563">
        <v>1553004</v>
      </c>
      <c r="F2563">
        <v>130587</v>
      </c>
      <c r="G2563">
        <v>-4122972</v>
      </c>
      <c r="H2563" t="s">
        <v>29414</v>
      </c>
      <c r="I2563" t="s">
        <v>29415</v>
      </c>
      <c r="J2563" t="s">
        <v>29416</v>
      </c>
      <c r="K2563" t="s">
        <v>29417</v>
      </c>
      <c r="L2563" t="s">
        <v>338</v>
      </c>
      <c r="M2563" t="s">
        <v>29418</v>
      </c>
      <c r="N2563" t="s">
        <v>29419</v>
      </c>
      <c r="O2563" t="s">
        <v>29420</v>
      </c>
      <c r="P2563" t="s">
        <v>29421</v>
      </c>
      <c r="Q2563" t="s">
        <v>14267</v>
      </c>
      <c r="R2563" t="s">
        <v>29422</v>
      </c>
      <c r="S2563" t="s">
        <v>29423</v>
      </c>
      <c r="T2563" t="s">
        <v>10710</v>
      </c>
      <c r="U2563" t="s">
        <v>29424</v>
      </c>
      <c r="V2563" t="s">
        <v>10</v>
      </c>
      <c r="W2563" t="s">
        <v>53</v>
      </c>
      <c r="X2563" t="s">
        <v>640</v>
      </c>
      <c r="Y2563" t="s">
        <v>509</v>
      </c>
      <c r="Z2563" t="s">
        <v>612</v>
      </c>
    </row>
    <row r="2564" spans="1:26" hidden="1" x14ac:dyDescent="0.35">
      <c r="A2564">
        <v>568801260</v>
      </c>
      <c r="B2564" s="19">
        <v>43281</v>
      </c>
      <c r="C2564">
        <v>178668814</v>
      </c>
      <c r="D2564">
        <v>54895736</v>
      </c>
      <c r="E2564">
        <v>5581561</v>
      </c>
      <c r="F2564">
        <v>3247780</v>
      </c>
      <c r="G2564">
        <v>26922</v>
      </c>
      <c r="H2564" t="s">
        <v>29425</v>
      </c>
      <c r="I2564" t="s">
        <v>29426</v>
      </c>
      <c r="J2564" t="s">
        <v>23249</v>
      </c>
      <c r="K2564" t="s">
        <v>29427</v>
      </c>
      <c r="L2564" t="s">
        <v>29428</v>
      </c>
      <c r="M2564" t="s">
        <v>29429</v>
      </c>
      <c r="N2564" t="s">
        <v>29430</v>
      </c>
      <c r="O2564" t="s">
        <v>16605</v>
      </c>
      <c r="P2564" t="s">
        <v>22471</v>
      </c>
      <c r="Q2564" t="s">
        <v>6109</v>
      </c>
      <c r="R2564" t="s">
        <v>29431</v>
      </c>
      <c r="S2564" t="s">
        <v>29432</v>
      </c>
      <c r="T2564" t="s">
        <v>11557</v>
      </c>
      <c r="U2564" t="s">
        <v>29433</v>
      </c>
      <c r="V2564" t="s">
        <v>10</v>
      </c>
      <c r="W2564" t="s">
        <v>53</v>
      </c>
      <c r="X2564" t="s">
        <v>1806</v>
      </c>
      <c r="Y2564" t="s">
        <v>1803</v>
      </c>
      <c r="Z2564" t="s">
        <v>1804</v>
      </c>
    </row>
    <row r="2565" spans="1:26" hidden="1" x14ac:dyDescent="0.35">
      <c r="A2565">
        <v>665580072</v>
      </c>
      <c r="B2565" s="19">
        <v>42916</v>
      </c>
      <c r="C2565">
        <v>732565228</v>
      </c>
      <c r="D2565">
        <v>308539809</v>
      </c>
      <c r="E2565">
        <v>39948113</v>
      </c>
      <c r="F2565">
        <v>22582598</v>
      </c>
      <c r="G2565">
        <v>28051470</v>
      </c>
      <c r="H2565" t="s">
        <v>29434</v>
      </c>
      <c r="I2565" t="s">
        <v>29435</v>
      </c>
      <c r="J2565" t="s">
        <v>29436</v>
      </c>
      <c r="K2565" t="s">
        <v>29437</v>
      </c>
      <c r="L2565" t="s">
        <v>29438</v>
      </c>
      <c r="M2565" t="s">
        <v>29439</v>
      </c>
      <c r="N2565" t="s">
        <v>29440</v>
      </c>
      <c r="O2565" t="s">
        <v>2380</v>
      </c>
      <c r="P2565" t="s">
        <v>29441</v>
      </c>
      <c r="Q2565" t="s">
        <v>29442</v>
      </c>
      <c r="R2565" t="s">
        <v>29443</v>
      </c>
      <c r="S2565" t="s">
        <v>29444</v>
      </c>
      <c r="T2565" t="s">
        <v>29445</v>
      </c>
      <c r="U2565" t="s">
        <v>29446</v>
      </c>
      <c r="V2565" t="s">
        <v>10</v>
      </c>
      <c r="W2565" t="s">
        <v>53</v>
      </c>
      <c r="X2565" t="s">
        <v>1388</v>
      </c>
      <c r="Y2565" t="s">
        <v>1389</v>
      </c>
      <c r="Z2565" t="s">
        <v>1390</v>
      </c>
    </row>
    <row r="2566" spans="1:26" hidden="1" x14ac:dyDescent="0.35">
      <c r="A2566">
        <v>662820208</v>
      </c>
      <c r="B2566" s="19">
        <v>42643</v>
      </c>
      <c r="C2566">
        <v>94466267</v>
      </c>
      <c r="D2566">
        <v>15479549</v>
      </c>
      <c r="E2566">
        <v>6303447</v>
      </c>
      <c r="F2566">
        <v>4909236</v>
      </c>
      <c r="G2566">
        <v>3253227</v>
      </c>
      <c r="H2566" t="s">
        <v>29447</v>
      </c>
      <c r="I2566" t="s">
        <v>29448</v>
      </c>
      <c r="J2566" t="s">
        <v>29449</v>
      </c>
      <c r="K2566" t="s">
        <v>29450</v>
      </c>
      <c r="L2566" t="s">
        <v>29451</v>
      </c>
      <c r="M2566" t="s">
        <v>16355</v>
      </c>
      <c r="N2566" t="s">
        <v>29452</v>
      </c>
      <c r="O2566" t="s">
        <v>24542</v>
      </c>
      <c r="P2566" t="s">
        <v>2284</v>
      </c>
      <c r="Q2566" t="s">
        <v>29453</v>
      </c>
      <c r="R2566" t="s">
        <v>29454</v>
      </c>
      <c r="S2566" t="s">
        <v>17266</v>
      </c>
      <c r="T2566" t="s">
        <v>4837</v>
      </c>
      <c r="U2566" t="s">
        <v>29455</v>
      </c>
      <c r="V2566" t="s">
        <v>10</v>
      </c>
      <c r="W2566" t="s">
        <v>53</v>
      </c>
      <c r="X2566" t="s">
        <v>1312</v>
      </c>
      <c r="Y2566" t="s">
        <v>1125</v>
      </c>
      <c r="Z2566" t="s">
        <v>1174</v>
      </c>
    </row>
    <row r="2567" spans="1:26" hidden="1" x14ac:dyDescent="0.35">
      <c r="A2567">
        <v>665580072</v>
      </c>
      <c r="B2567" s="19">
        <v>43281</v>
      </c>
      <c r="C2567">
        <v>730073295</v>
      </c>
      <c r="D2567">
        <v>282859430</v>
      </c>
      <c r="E2567">
        <v>44514323</v>
      </c>
      <c r="F2567">
        <v>28014470</v>
      </c>
      <c r="G2567">
        <v>29031078</v>
      </c>
      <c r="H2567" t="s">
        <v>29456</v>
      </c>
      <c r="I2567" t="s">
        <v>29457</v>
      </c>
      <c r="J2567" t="s">
        <v>29458</v>
      </c>
      <c r="K2567" t="s">
        <v>16827</v>
      </c>
      <c r="L2567" t="s">
        <v>29459</v>
      </c>
      <c r="M2567" t="s">
        <v>29460</v>
      </c>
      <c r="N2567" t="s">
        <v>15873</v>
      </c>
      <c r="O2567" t="s">
        <v>16501</v>
      </c>
      <c r="P2567" t="s">
        <v>4617</v>
      </c>
      <c r="Q2567" t="s">
        <v>3868</v>
      </c>
      <c r="R2567" t="s">
        <v>29461</v>
      </c>
      <c r="S2567" t="s">
        <v>29462</v>
      </c>
      <c r="T2567" t="s">
        <v>29463</v>
      </c>
      <c r="U2567" t="s">
        <v>29464</v>
      </c>
      <c r="V2567" t="s">
        <v>10</v>
      </c>
      <c r="W2567" t="s">
        <v>53</v>
      </c>
      <c r="X2567" t="s">
        <v>1388</v>
      </c>
      <c r="Y2567" t="s">
        <v>1389</v>
      </c>
      <c r="Z2567" t="s">
        <v>1390</v>
      </c>
    </row>
    <row r="2568" spans="1:26" hidden="1" x14ac:dyDescent="0.35">
      <c r="A2568">
        <v>622048437</v>
      </c>
      <c r="B2568" s="19">
        <v>44561</v>
      </c>
      <c r="C2568">
        <v>56694944</v>
      </c>
      <c r="D2568">
        <v>11877178</v>
      </c>
      <c r="E2568">
        <v>-386155</v>
      </c>
      <c r="F2568">
        <v>-2654637</v>
      </c>
      <c r="G2568">
        <v>-23433</v>
      </c>
      <c r="H2568" t="s">
        <v>29465</v>
      </c>
      <c r="I2568" t="s">
        <v>29466</v>
      </c>
      <c r="J2568" t="s">
        <v>29467</v>
      </c>
      <c r="K2568" t="s">
        <v>11775</v>
      </c>
      <c r="L2568" t="s">
        <v>29468</v>
      </c>
      <c r="M2568" t="s">
        <v>29469</v>
      </c>
      <c r="N2568" t="s">
        <v>29470</v>
      </c>
      <c r="O2568" t="s">
        <v>29471</v>
      </c>
      <c r="P2568" t="s">
        <v>29472</v>
      </c>
      <c r="Q2568" t="s">
        <v>29473</v>
      </c>
      <c r="R2568" t="s">
        <v>29474</v>
      </c>
      <c r="S2568" t="s">
        <v>29475</v>
      </c>
      <c r="T2568" t="s">
        <v>29476</v>
      </c>
      <c r="U2568" t="s">
        <v>29477</v>
      </c>
      <c r="V2568" t="s">
        <v>10</v>
      </c>
      <c r="W2568" t="s">
        <v>53</v>
      </c>
      <c r="X2568" t="s">
        <v>551</v>
      </c>
      <c r="Y2568" t="s">
        <v>509</v>
      </c>
      <c r="Z2568" t="s">
        <v>529</v>
      </c>
    </row>
    <row r="2569" spans="1:26" hidden="1" x14ac:dyDescent="0.35">
      <c r="A2569">
        <v>622980027</v>
      </c>
      <c r="B2569" s="19">
        <v>43799</v>
      </c>
      <c r="C2569">
        <v>352562030</v>
      </c>
      <c r="D2569">
        <v>178008444</v>
      </c>
      <c r="E2569">
        <v>46897385</v>
      </c>
      <c r="F2569">
        <v>33195411</v>
      </c>
      <c r="G2569">
        <v>28161243</v>
      </c>
      <c r="H2569" t="s">
        <v>29478</v>
      </c>
      <c r="I2569" t="s">
        <v>29479</v>
      </c>
      <c r="J2569" t="s">
        <v>29480</v>
      </c>
      <c r="K2569" t="s">
        <v>29481</v>
      </c>
      <c r="L2569" t="s">
        <v>29482</v>
      </c>
      <c r="M2569" t="s">
        <v>29483</v>
      </c>
      <c r="N2569" t="s">
        <v>29484</v>
      </c>
      <c r="O2569" t="s">
        <v>85</v>
      </c>
      <c r="P2569" t="s">
        <v>29485</v>
      </c>
      <c r="Q2569" t="s">
        <v>9580</v>
      </c>
      <c r="R2569" t="s">
        <v>29486</v>
      </c>
      <c r="S2569" t="s">
        <v>29487</v>
      </c>
      <c r="T2569" t="s">
        <v>29488</v>
      </c>
      <c r="U2569" t="s">
        <v>13615</v>
      </c>
      <c r="V2569" t="s">
        <v>10</v>
      </c>
      <c r="W2569" t="s">
        <v>53</v>
      </c>
      <c r="X2569" t="s">
        <v>644</v>
      </c>
      <c r="Y2569" t="s">
        <v>509</v>
      </c>
      <c r="Z2569" t="s">
        <v>645</v>
      </c>
    </row>
    <row r="2570" spans="1:26" hidden="1" x14ac:dyDescent="0.35">
      <c r="A2570">
        <v>625880109</v>
      </c>
      <c r="B2570" s="19">
        <v>45291</v>
      </c>
      <c r="C2570">
        <v>122344105</v>
      </c>
      <c r="D2570">
        <v>36519168</v>
      </c>
      <c r="E2570">
        <v>14734429</v>
      </c>
      <c r="F2570">
        <v>9999237</v>
      </c>
      <c r="G2570">
        <v>6703374</v>
      </c>
      <c r="H2570" t="s">
        <v>29489</v>
      </c>
      <c r="I2570" t="s">
        <v>29490</v>
      </c>
      <c r="J2570" t="s">
        <v>3322</v>
      </c>
      <c r="K2570" t="s">
        <v>29491</v>
      </c>
      <c r="L2570" t="s">
        <v>29492</v>
      </c>
      <c r="M2570" t="s">
        <v>16860</v>
      </c>
      <c r="N2570" t="s">
        <v>29493</v>
      </c>
      <c r="O2570" t="s">
        <v>22408</v>
      </c>
      <c r="P2570" t="s">
        <v>29494</v>
      </c>
      <c r="Q2570" t="s">
        <v>29495</v>
      </c>
      <c r="R2570" t="s">
        <v>29496</v>
      </c>
      <c r="S2570" t="s">
        <v>29497</v>
      </c>
      <c r="T2570" t="s">
        <v>29498</v>
      </c>
      <c r="U2570" t="s">
        <v>29499</v>
      </c>
      <c r="V2570" t="s">
        <v>10</v>
      </c>
      <c r="W2570" t="s">
        <v>53</v>
      </c>
      <c r="X2570" t="s">
        <v>1208</v>
      </c>
      <c r="Y2570" t="s">
        <v>1125</v>
      </c>
      <c r="Z2570" t="s">
        <v>1174</v>
      </c>
    </row>
    <row r="2571" spans="1:26" hidden="1" x14ac:dyDescent="0.35">
      <c r="A2571">
        <v>632003877</v>
      </c>
      <c r="B2571" s="19">
        <v>44561</v>
      </c>
      <c r="C2571">
        <v>335693654</v>
      </c>
      <c r="D2571">
        <v>140563536</v>
      </c>
      <c r="E2571">
        <v>28906852</v>
      </c>
      <c r="F2571">
        <v>26851275</v>
      </c>
      <c r="G2571">
        <v>22218562</v>
      </c>
      <c r="H2571" t="s">
        <v>29500</v>
      </c>
      <c r="I2571" t="s">
        <v>29501</v>
      </c>
      <c r="J2571" t="s">
        <v>28407</v>
      </c>
      <c r="K2571" t="s">
        <v>29502</v>
      </c>
      <c r="L2571" t="s">
        <v>29503</v>
      </c>
      <c r="M2571" t="s">
        <v>3069</v>
      </c>
      <c r="N2571" t="s">
        <v>7961</v>
      </c>
      <c r="O2571" t="s">
        <v>14234</v>
      </c>
      <c r="P2571" t="s">
        <v>29504</v>
      </c>
      <c r="Q2571" t="s">
        <v>29505</v>
      </c>
      <c r="R2571" t="s">
        <v>29506</v>
      </c>
      <c r="S2571" t="s">
        <v>29507</v>
      </c>
      <c r="T2571" t="s">
        <v>29508</v>
      </c>
      <c r="U2571" t="s">
        <v>29509</v>
      </c>
      <c r="V2571" t="s">
        <v>10</v>
      </c>
      <c r="W2571" t="s">
        <v>53</v>
      </c>
      <c r="X2571" t="s">
        <v>887</v>
      </c>
      <c r="Y2571" t="s">
        <v>771</v>
      </c>
      <c r="Z2571" t="s">
        <v>881</v>
      </c>
    </row>
    <row r="2572" spans="1:26" hidden="1" x14ac:dyDescent="0.35">
      <c r="A2572">
        <v>632003877</v>
      </c>
      <c r="B2572" s="19">
        <v>45291</v>
      </c>
      <c r="C2572">
        <v>365634912</v>
      </c>
      <c r="D2572">
        <v>154074133</v>
      </c>
      <c r="E2572">
        <v>29210563</v>
      </c>
      <c r="F2572">
        <v>27164870</v>
      </c>
      <c r="G2572">
        <v>27406019</v>
      </c>
      <c r="H2572" t="s">
        <v>29510</v>
      </c>
      <c r="I2572" t="s">
        <v>29511</v>
      </c>
      <c r="J2572" t="s">
        <v>29512</v>
      </c>
      <c r="K2572" t="s">
        <v>29513</v>
      </c>
      <c r="L2572" t="s">
        <v>29514</v>
      </c>
      <c r="M2572" t="s">
        <v>29515</v>
      </c>
      <c r="N2572" t="s">
        <v>10153</v>
      </c>
      <c r="O2572" t="s">
        <v>3524</v>
      </c>
      <c r="P2572" t="s">
        <v>8608</v>
      </c>
      <c r="Q2572" t="s">
        <v>18267</v>
      </c>
      <c r="R2572" t="s">
        <v>29516</v>
      </c>
      <c r="S2572" t="s">
        <v>29517</v>
      </c>
      <c r="T2572" t="s">
        <v>29518</v>
      </c>
      <c r="U2572" t="s">
        <v>29519</v>
      </c>
      <c r="V2572" t="s">
        <v>10</v>
      </c>
      <c r="W2572" t="s">
        <v>53</v>
      </c>
      <c r="X2572" t="s">
        <v>887</v>
      </c>
      <c r="Y2572" t="s">
        <v>771</v>
      </c>
      <c r="Z2572" t="s">
        <v>881</v>
      </c>
    </row>
    <row r="2573" spans="1:26" hidden="1" x14ac:dyDescent="0.35">
      <c r="A2573">
        <v>638502963</v>
      </c>
      <c r="B2573" s="19">
        <v>42551</v>
      </c>
      <c r="C2573">
        <v>28738</v>
      </c>
      <c r="D2573">
        <v>28738</v>
      </c>
      <c r="E2573">
        <v>-1524101</v>
      </c>
      <c r="F2573">
        <v>-65962</v>
      </c>
      <c r="G2573">
        <v>-14182655</v>
      </c>
      <c r="H2573" t="s">
        <v>29520</v>
      </c>
      <c r="I2573" t="s">
        <v>29521</v>
      </c>
      <c r="J2573" t="s">
        <v>15803</v>
      </c>
      <c r="K2573" t="s">
        <v>29522</v>
      </c>
      <c r="L2573" t="s">
        <v>29523</v>
      </c>
      <c r="M2573" t="s">
        <v>29524</v>
      </c>
      <c r="N2573" t="s">
        <v>29525</v>
      </c>
      <c r="O2573" t="s">
        <v>29526</v>
      </c>
      <c r="P2573" t="s">
        <v>29527</v>
      </c>
      <c r="Q2573" t="s">
        <v>29528</v>
      </c>
      <c r="R2573" t="s">
        <v>29529</v>
      </c>
      <c r="S2573" t="s">
        <v>49</v>
      </c>
      <c r="T2573" t="s">
        <v>29530</v>
      </c>
      <c r="U2573" t="s">
        <v>29531</v>
      </c>
      <c r="V2573" t="s">
        <v>10</v>
      </c>
      <c r="W2573" t="s">
        <v>53</v>
      </c>
      <c r="X2573" t="s">
        <v>1058</v>
      </c>
      <c r="Y2573" t="s">
        <v>1001</v>
      </c>
      <c r="Z2573" t="s">
        <v>1052</v>
      </c>
    </row>
    <row r="2574" spans="1:26" hidden="1" x14ac:dyDescent="0.35">
      <c r="A2574">
        <v>399319201</v>
      </c>
      <c r="B2574" s="19">
        <v>43465</v>
      </c>
      <c r="C2574">
        <v>104352456</v>
      </c>
      <c r="D2574">
        <v>26692993</v>
      </c>
      <c r="E2574">
        <v>6239918</v>
      </c>
      <c r="F2574">
        <v>6241091</v>
      </c>
      <c r="G2574">
        <v>0</v>
      </c>
      <c r="H2574" t="s">
        <v>49</v>
      </c>
      <c r="I2574" t="s">
        <v>29532</v>
      </c>
      <c r="J2574" t="s">
        <v>67</v>
      </c>
      <c r="K2574" t="s">
        <v>5791</v>
      </c>
      <c r="L2574" t="s">
        <v>29533</v>
      </c>
      <c r="M2574" t="s">
        <v>49</v>
      </c>
      <c r="N2574" t="s">
        <v>2441</v>
      </c>
      <c r="O2574" t="s">
        <v>49</v>
      </c>
      <c r="P2574" t="s">
        <v>7618</v>
      </c>
      <c r="Q2574" t="s">
        <v>29534</v>
      </c>
      <c r="R2574" t="s">
        <v>7703</v>
      </c>
      <c r="S2574" t="s">
        <v>29535</v>
      </c>
      <c r="T2574" t="s">
        <v>24591</v>
      </c>
      <c r="U2574" t="s">
        <v>29536</v>
      </c>
      <c r="V2574" t="s">
        <v>10</v>
      </c>
      <c r="W2574" t="s">
        <v>53</v>
      </c>
      <c r="X2574" t="s">
        <v>1354</v>
      </c>
      <c r="Y2574" t="s">
        <v>1125</v>
      </c>
      <c r="Z2574" t="s">
        <v>1326</v>
      </c>
    </row>
    <row r="2575" spans="1:26" hidden="1" x14ac:dyDescent="0.35">
      <c r="A2575">
        <v>387744493</v>
      </c>
      <c r="B2575" s="19">
        <v>43159</v>
      </c>
      <c r="C2575">
        <v>121498717</v>
      </c>
      <c r="D2575">
        <v>64551964</v>
      </c>
      <c r="E2575">
        <v>6031430</v>
      </c>
      <c r="F2575">
        <v>4718789</v>
      </c>
      <c r="G2575">
        <v>3209692</v>
      </c>
      <c r="H2575" t="s">
        <v>29537</v>
      </c>
      <c r="I2575" t="s">
        <v>29538</v>
      </c>
      <c r="J2575" t="s">
        <v>29539</v>
      </c>
      <c r="K2575" t="s">
        <v>29540</v>
      </c>
      <c r="L2575" t="s">
        <v>29541</v>
      </c>
      <c r="M2575" t="s">
        <v>26056</v>
      </c>
      <c r="N2575" t="s">
        <v>14004</v>
      </c>
      <c r="O2575" t="s">
        <v>2666</v>
      </c>
      <c r="P2575" t="s">
        <v>6337</v>
      </c>
      <c r="Q2575" t="s">
        <v>13058</v>
      </c>
      <c r="R2575" t="s">
        <v>29542</v>
      </c>
      <c r="S2575" t="s">
        <v>29543</v>
      </c>
      <c r="T2575" t="s">
        <v>29544</v>
      </c>
      <c r="U2575" t="s">
        <v>29545</v>
      </c>
      <c r="V2575" t="s">
        <v>10</v>
      </c>
      <c r="W2575" t="s">
        <v>53</v>
      </c>
      <c r="X2575" t="s">
        <v>674</v>
      </c>
      <c r="Y2575" t="s">
        <v>509</v>
      </c>
      <c r="Z2575" t="s">
        <v>666</v>
      </c>
    </row>
    <row r="2576" spans="1:26" hidden="1" x14ac:dyDescent="0.35">
      <c r="A2576">
        <v>399332444</v>
      </c>
      <c r="B2576" s="19">
        <v>43830</v>
      </c>
      <c r="C2576">
        <v>120798761</v>
      </c>
      <c r="D2576">
        <v>31137764</v>
      </c>
      <c r="E2576">
        <v>2578221</v>
      </c>
      <c r="F2576">
        <v>2586070</v>
      </c>
      <c r="G2576">
        <v>0</v>
      </c>
      <c r="H2576" t="s">
        <v>6118</v>
      </c>
      <c r="I2576" t="s">
        <v>29546</v>
      </c>
      <c r="J2576" t="s">
        <v>67</v>
      </c>
      <c r="K2576" t="s">
        <v>167</v>
      </c>
      <c r="L2576" t="s">
        <v>29547</v>
      </c>
      <c r="M2576" t="s">
        <v>2518</v>
      </c>
      <c r="N2576" t="s">
        <v>4472</v>
      </c>
      <c r="O2576" t="s">
        <v>222</v>
      </c>
      <c r="P2576" t="s">
        <v>18221</v>
      </c>
      <c r="Q2576" t="s">
        <v>6980</v>
      </c>
      <c r="R2576" t="s">
        <v>29548</v>
      </c>
      <c r="S2576" t="s">
        <v>29549</v>
      </c>
      <c r="T2576" t="s">
        <v>29550</v>
      </c>
      <c r="U2576" t="s">
        <v>29551</v>
      </c>
      <c r="V2576" t="s">
        <v>10</v>
      </c>
      <c r="W2576" t="s">
        <v>53</v>
      </c>
      <c r="X2576" t="s">
        <v>1214</v>
      </c>
      <c r="Y2576" t="s">
        <v>1125</v>
      </c>
      <c r="Z2576" t="s">
        <v>1174</v>
      </c>
    </row>
    <row r="2577" spans="1:26" hidden="1" x14ac:dyDescent="0.35">
      <c r="A2577">
        <v>350499398</v>
      </c>
      <c r="B2577" s="19">
        <v>45291</v>
      </c>
      <c r="C2577">
        <v>45893489</v>
      </c>
      <c r="D2577">
        <v>7902906</v>
      </c>
      <c r="E2577">
        <v>-16304</v>
      </c>
      <c r="F2577">
        <v>-747574</v>
      </c>
      <c r="G2577">
        <v>-830956</v>
      </c>
      <c r="H2577" t="s">
        <v>21139</v>
      </c>
      <c r="I2577" t="s">
        <v>29552</v>
      </c>
      <c r="J2577" t="s">
        <v>26943</v>
      </c>
      <c r="K2577" t="s">
        <v>11637</v>
      </c>
      <c r="L2577" t="s">
        <v>29553</v>
      </c>
      <c r="M2577" t="s">
        <v>29554</v>
      </c>
      <c r="N2577" t="s">
        <v>18942</v>
      </c>
      <c r="O2577" t="s">
        <v>29555</v>
      </c>
      <c r="P2577" t="s">
        <v>16921</v>
      </c>
      <c r="Q2577" t="s">
        <v>29556</v>
      </c>
      <c r="R2577" t="s">
        <v>25966</v>
      </c>
      <c r="S2577" t="s">
        <v>29557</v>
      </c>
      <c r="T2577" t="s">
        <v>29558</v>
      </c>
      <c r="U2577" t="s">
        <v>29559</v>
      </c>
      <c r="V2577" t="s">
        <v>10</v>
      </c>
      <c r="W2577" t="s">
        <v>53</v>
      </c>
      <c r="X2577" t="s">
        <v>1622</v>
      </c>
      <c r="Y2577" t="s">
        <v>1484</v>
      </c>
      <c r="Z2577" t="s">
        <v>1566</v>
      </c>
    </row>
    <row r="2578" spans="1:26" hidden="1" x14ac:dyDescent="0.35">
      <c r="A2578">
        <v>645450107</v>
      </c>
      <c r="B2578" s="19">
        <v>44926</v>
      </c>
      <c r="C2578">
        <v>352457610</v>
      </c>
      <c r="D2578">
        <v>55690795</v>
      </c>
      <c r="E2578">
        <v>10829113</v>
      </c>
      <c r="F2578">
        <v>7467782</v>
      </c>
      <c r="G2578">
        <v>4530910</v>
      </c>
      <c r="H2578" t="s">
        <v>5580</v>
      </c>
      <c r="I2578" t="s">
        <v>29560</v>
      </c>
      <c r="J2578" t="s">
        <v>29561</v>
      </c>
      <c r="K2578" t="s">
        <v>6165</v>
      </c>
      <c r="L2578" t="s">
        <v>29562</v>
      </c>
      <c r="M2578" t="s">
        <v>20940</v>
      </c>
      <c r="N2578" t="s">
        <v>16151</v>
      </c>
      <c r="O2578" t="s">
        <v>7529</v>
      </c>
      <c r="P2578" t="s">
        <v>29563</v>
      </c>
      <c r="Q2578" t="s">
        <v>20025</v>
      </c>
      <c r="R2578" t="s">
        <v>29564</v>
      </c>
      <c r="S2578" t="s">
        <v>29565</v>
      </c>
      <c r="T2578" t="s">
        <v>4425</v>
      </c>
      <c r="U2578" t="s">
        <v>9286</v>
      </c>
      <c r="V2578" t="s">
        <v>10</v>
      </c>
      <c r="W2578" t="s">
        <v>53</v>
      </c>
      <c r="X2578" t="s">
        <v>1182</v>
      </c>
      <c r="Y2578" t="s">
        <v>1125</v>
      </c>
      <c r="Z2578" t="s">
        <v>1174</v>
      </c>
    </row>
    <row r="2579" spans="1:26" hidden="1" x14ac:dyDescent="0.35">
      <c r="A2579">
        <v>645450107</v>
      </c>
      <c r="B2579" s="19">
        <v>45657</v>
      </c>
      <c r="C2579">
        <v>376373458</v>
      </c>
      <c r="D2579">
        <v>56687057</v>
      </c>
      <c r="E2579">
        <v>2788951</v>
      </c>
      <c r="F2579">
        <v>-672008</v>
      </c>
      <c r="G2579">
        <v>-4604255</v>
      </c>
      <c r="H2579" t="s">
        <v>29566</v>
      </c>
      <c r="I2579" t="s">
        <v>29567</v>
      </c>
      <c r="J2579" t="s">
        <v>29568</v>
      </c>
      <c r="K2579" t="s">
        <v>29569</v>
      </c>
      <c r="L2579" t="s">
        <v>29570</v>
      </c>
      <c r="M2579" t="s">
        <v>29571</v>
      </c>
      <c r="N2579" t="s">
        <v>29572</v>
      </c>
      <c r="O2579" t="s">
        <v>29573</v>
      </c>
      <c r="P2579" t="s">
        <v>3851</v>
      </c>
      <c r="Q2579" t="s">
        <v>29574</v>
      </c>
      <c r="R2579" t="s">
        <v>29575</v>
      </c>
      <c r="S2579" t="s">
        <v>29576</v>
      </c>
      <c r="T2579" t="s">
        <v>29577</v>
      </c>
      <c r="U2579" t="s">
        <v>29578</v>
      </c>
      <c r="V2579" t="s">
        <v>10</v>
      </c>
      <c r="W2579" t="s">
        <v>53</v>
      </c>
      <c r="X2579" t="s">
        <v>1182</v>
      </c>
      <c r="Y2579" t="s">
        <v>1125</v>
      </c>
      <c r="Z2579" t="s">
        <v>1174</v>
      </c>
    </row>
    <row r="2580" spans="1:26" hidden="1" x14ac:dyDescent="0.35">
      <c r="A2580">
        <v>926180035</v>
      </c>
      <c r="B2580" s="19">
        <v>43465</v>
      </c>
      <c r="C2580">
        <v>21908636</v>
      </c>
      <c r="D2580">
        <v>9904043</v>
      </c>
      <c r="E2580">
        <v>324208</v>
      </c>
      <c r="F2580">
        <v>114424</v>
      </c>
      <c r="G2580">
        <v>304107</v>
      </c>
      <c r="H2580" t="s">
        <v>21772</v>
      </c>
      <c r="I2580" t="s">
        <v>359</v>
      </c>
      <c r="J2580" t="s">
        <v>29579</v>
      </c>
      <c r="K2580" t="s">
        <v>29580</v>
      </c>
      <c r="L2580" t="s">
        <v>27229</v>
      </c>
      <c r="M2580" t="s">
        <v>29581</v>
      </c>
      <c r="N2580" t="s">
        <v>28473</v>
      </c>
      <c r="O2580" t="s">
        <v>4019</v>
      </c>
      <c r="P2580" t="s">
        <v>6675</v>
      </c>
      <c r="Q2580" t="s">
        <v>9330</v>
      </c>
      <c r="R2580" t="s">
        <v>29582</v>
      </c>
      <c r="S2580" t="s">
        <v>29583</v>
      </c>
      <c r="T2580" t="s">
        <v>29584</v>
      </c>
      <c r="U2580" t="s">
        <v>29585</v>
      </c>
      <c r="V2580" t="s">
        <v>10</v>
      </c>
      <c r="W2580" t="s">
        <v>53</v>
      </c>
      <c r="X2580" t="s">
        <v>1278</v>
      </c>
      <c r="Y2580" t="s">
        <v>1125</v>
      </c>
      <c r="Z2580" t="s">
        <v>1174</v>
      </c>
    </row>
    <row r="2581" spans="1:26" hidden="1" x14ac:dyDescent="0.35">
      <c r="A2581">
        <v>936950278</v>
      </c>
      <c r="B2581" s="19">
        <v>43465</v>
      </c>
      <c r="C2581">
        <v>24996359</v>
      </c>
      <c r="D2581">
        <v>6216487</v>
      </c>
      <c r="E2581">
        <v>261325</v>
      </c>
      <c r="F2581">
        <v>182991</v>
      </c>
      <c r="G2581">
        <v>237605</v>
      </c>
      <c r="H2581" t="s">
        <v>29586</v>
      </c>
      <c r="I2581" t="s">
        <v>29587</v>
      </c>
      <c r="J2581" t="s">
        <v>10175</v>
      </c>
      <c r="K2581" t="s">
        <v>29588</v>
      </c>
      <c r="L2581" t="s">
        <v>29589</v>
      </c>
      <c r="M2581" t="s">
        <v>29590</v>
      </c>
      <c r="N2581" t="s">
        <v>29591</v>
      </c>
      <c r="O2581" t="s">
        <v>17277</v>
      </c>
      <c r="P2581" t="s">
        <v>29592</v>
      </c>
      <c r="Q2581" t="s">
        <v>8027</v>
      </c>
      <c r="R2581" t="s">
        <v>29593</v>
      </c>
      <c r="S2581" t="s">
        <v>5136</v>
      </c>
      <c r="T2581" t="s">
        <v>29594</v>
      </c>
      <c r="U2581" t="s">
        <v>20651</v>
      </c>
      <c r="V2581" t="s">
        <v>10</v>
      </c>
      <c r="W2581" t="s">
        <v>53</v>
      </c>
      <c r="X2581" t="s">
        <v>1650</v>
      </c>
      <c r="Y2581" t="s">
        <v>1484</v>
      </c>
      <c r="Z2581" t="s">
        <v>1566</v>
      </c>
    </row>
    <row r="2582" spans="1:26" hidden="1" x14ac:dyDescent="0.35">
      <c r="A2582">
        <v>459501219</v>
      </c>
      <c r="B2582" s="19">
        <v>43830</v>
      </c>
      <c r="C2582">
        <v>63622432</v>
      </c>
      <c r="D2582">
        <v>11150536</v>
      </c>
      <c r="E2582">
        <v>-2177731</v>
      </c>
      <c r="F2582">
        <v>-2047276</v>
      </c>
      <c r="G2582">
        <v>-1999207</v>
      </c>
      <c r="H2582" t="s">
        <v>24966</v>
      </c>
      <c r="I2582" t="s">
        <v>29595</v>
      </c>
      <c r="J2582" t="s">
        <v>29596</v>
      </c>
      <c r="K2582" t="s">
        <v>29597</v>
      </c>
      <c r="L2582" t="s">
        <v>29598</v>
      </c>
      <c r="M2582" t="s">
        <v>29599</v>
      </c>
      <c r="N2582" t="s">
        <v>29600</v>
      </c>
      <c r="O2582" t="s">
        <v>2768</v>
      </c>
      <c r="P2582" t="s">
        <v>29601</v>
      </c>
      <c r="Q2582" t="s">
        <v>29602</v>
      </c>
      <c r="R2582" t="s">
        <v>29603</v>
      </c>
      <c r="S2582" t="s">
        <v>29604</v>
      </c>
      <c r="T2582" t="s">
        <v>29605</v>
      </c>
      <c r="U2582" t="s">
        <v>29606</v>
      </c>
      <c r="V2582" t="s">
        <v>10</v>
      </c>
      <c r="W2582" t="s">
        <v>53</v>
      </c>
      <c r="X2582" t="s">
        <v>754</v>
      </c>
      <c r="Y2582" t="s">
        <v>509</v>
      </c>
      <c r="Z2582" t="s">
        <v>746</v>
      </c>
    </row>
    <row r="2583" spans="1:26" hidden="1" x14ac:dyDescent="0.35">
      <c r="A2583">
        <v>459501219</v>
      </c>
      <c r="B2583" s="19">
        <v>45291</v>
      </c>
      <c r="C2583">
        <v>137672655</v>
      </c>
      <c r="D2583">
        <v>16887806</v>
      </c>
      <c r="E2583">
        <v>927324</v>
      </c>
      <c r="F2583">
        <v>127425</v>
      </c>
      <c r="G2583">
        <v>-86301</v>
      </c>
      <c r="H2583" t="s">
        <v>21067</v>
      </c>
      <c r="I2583" t="s">
        <v>29607</v>
      </c>
      <c r="J2583" t="s">
        <v>10422</v>
      </c>
      <c r="K2583" t="s">
        <v>20152</v>
      </c>
      <c r="L2583" t="s">
        <v>26519</v>
      </c>
      <c r="M2583" t="s">
        <v>7436</v>
      </c>
      <c r="N2583" t="s">
        <v>4398</v>
      </c>
      <c r="O2583" t="s">
        <v>29608</v>
      </c>
      <c r="P2583" t="s">
        <v>11450</v>
      </c>
      <c r="Q2583" t="s">
        <v>29609</v>
      </c>
      <c r="R2583" t="s">
        <v>29610</v>
      </c>
      <c r="S2583" t="s">
        <v>29611</v>
      </c>
      <c r="T2583" t="s">
        <v>29612</v>
      </c>
      <c r="U2583" t="s">
        <v>29613</v>
      </c>
      <c r="V2583" t="s">
        <v>10</v>
      </c>
      <c r="W2583" t="s">
        <v>53</v>
      </c>
      <c r="X2583" t="s">
        <v>754</v>
      </c>
      <c r="Y2583" t="s">
        <v>509</v>
      </c>
      <c r="Z2583" t="s">
        <v>746</v>
      </c>
    </row>
    <row r="2584" spans="1:26" hidden="1" x14ac:dyDescent="0.35">
      <c r="A2584">
        <v>725720486</v>
      </c>
      <c r="B2584" s="19">
        <v>44926</v>
      </c>
      <c r="C2584">
        <v>84738018</v>
      </c>
      <c r="D2584">
        <v>27782122</v>
      </c>
      <c r="E2584">
        <v>10502349</v>
      </c>
      <c r="F2584">
        <v>8972953</v>
      </c>
      <c r="G2584">
        <v>5677476</v>
      </c>
      <c r="H2584" t="s">
        <v>29614</v>
      </c>
      <c r="I2584" t="s">
        <v>29615</v>
      </c>
      <c r="J2584" t="s">
        <v>29616</v>
      </c>
      <c r="K2584" t="s">
        <v>29617</v>
      </c>
      <c r="L2584" t="s">
        <v>29618</v>
      </c>
      <c r="M2584" t="s">
        <v>27054</v>
      </c>
      <c r="N2584" t="s">
        <v>17949</v>
      </c>
      <c r="O2584" t="s">
        <v>9803</v>
      </c>
      <c r="P2584" t="s">
        <v>8447</v>
      </c>
      <c r="Q2584" t="s">
        <v>2663</v>
      </c>
      <c r="R2584" t="s">
        <v>29619</v>
      </c>
      <c r="S2584" t="s">
        <v>29620</v>
      </c>
      <c r="T2584" t="s">
        <v>4400</v>
      </c>
      <c r="U2584" t="s">
        <v>29621</v>
      </c>
      <c r="V2584" t="s">
        <v>10</v>
      </c>
      <c r="W2584" t="s">
        <v>53</v>
      </c>
      <c r="X2584" t="s">
        <v>827</v>
      </c>
      <c r="Y2584" t="s">
        <v>771</v>
      </c>
      <c r="Z2584" t="s">
        <v>799</v>
      </c>
    </row>
    <row r="2585" spans="1:26" hidden="1" x14ac:dyDescent="0.35">
      <c r="A2585">
        <v>351119482</v>
      </c>
      <c r="B2585" s="19">
        <v>44926</v>
      </c>
      <c r="C2585">
        <v>48184600</v>
      </c>
      <c r="D2585">
        <v>18513262</v>
      </c>
      <c r="E2585">
        <v>2783271</v>
      </c>
      <c r="F2585">
        <v>1904776</v>
      </c>
      <c r="G2585">
        <v>1149941</v>
      </c>
      <c r="H2585" t="s">
        <v>29622</v>
      </c>
      <c r="I2585" t="s">
        <v>29623</v>
      </c>
      <c r="J2585" t="s">
        <v>364</v>
      </c>
      <c r="K2585" t="s">
        <v>29624</v>
      </c>
      <c r="L2585" t="s">
        <v>29625</v>
      </c>
      <c r="M2585" t="s">
        <v>29626</v>
      </c>
      <c r="N2585" t="s">
        <v>28456</v>
      </c>
      <c r="O2585" t="s">
        <v>29627</v>
      </c>
      <c r="P2585" t="s">
        <v>26145</v>
      </c>
      <c r="Q2585" t="s">
        <v>29628</v>
      </c>
      <c r="R2585" t="s">
        <v>29629</v>
      </c>
      <c r="S2585" t="s">
        <v>29630</v>
      </c>
      <c r="T2585" t="s">
        <v>29631</v>
      </c>
      <c r="U2585" t="s">
        <v>15838</v>
      </c>
      <c r="V2585" t="s">
        <v>10</v>
      </c>
      <c r="W2585" t="s">
        <v>53</v>
      </c>
      <c r="X2585" t="s">
        <v>1298</v>
      </c>
      <c r="Y2585" t="s">
        <v>1125</v>
      </c>
      <c r="Z2585" t="s">
        <v>1174</v>
      </c>
    </row>
    <row r="2586" spans="1:26" hidden="1" x14ac:dyDescent="0.35">
      <c r="A2586">
        <v>712820976</v>
      </c>
      <c r="B2586" s="19">
        <v>45657</v>
      </c>
      <c r="C2586">
        <v>77029382</v>
      </c>
      <c r="D2586">
        <v>16368996</v>
      </c>
      <c r="E2586">
        <v>879774</v>
      </c>
      <c r="F2586">
        <v>-842135</v>
      </c>
      <c r="G2586">
        <v>-1978557</v>
      </c>
      <c r="H2586" t="s">
        <v>29632</v>
      </c>
      <c r="I2586" t="s">
        <v>29633</v>
      </c>
      <c r="J2586" t="s">
        <v>29634</v>
      </c>
      <c r="K2586" t="s">
        <v>29635</v>
      </c>
      <c r="L2586" t="s">
        <v>29636</v>
      </c>
      <c r="M2586" t="s">
        <v>29637</v>
      </c>
      <c r="N2586" t="s">
        <v>13613</v>
      </c>
      <c r="O2586" t="s">
        <v>29638</v>
      </c>
      <c r="P2586" t="s">
        <v>11927</v>
      </c>
      <c r="Q2586" t="s">
        <v>29639</v>
      </c>
      <c r="R2586" t="s">
        <v>29640</v>
      </c>
      <c r="S2586" t="s">
        <v>29641</v>
      </c>
      <c r="T2586" t="s">
        <v>9244</v>
      </c>
      <c r="U2586" t="s">
        <v>29642</v>
      </c>
      <c r="V2586" t="s">
        <v>10</v>
      </c>
      <c r="W2586" t="s">
        <v>53</v>
      </c>
      <c r="X2586" t="s">
        <v>1230</v>
      </c>
      <c r="Y2586" t="s">
        <v>1125</v>
      </c>
      <c r="Z2586" t="s">
        <v>1174</v>
      </c>
    </row>
    <row r="2587" spans="1:26" hidden="1" x14ac:dyDescent="0.35">
      <c r="A2587">
        <v>496680018</v>
      </c>
      <c r="B2587" s="19">
        <v>45657</v>
      </c>
      <c r="C2587">
        <v>1294693882</v>
      </c>
      <c r="D2587">
        <v>441096325</v>
      </c>
      <c r="E2587">
        <v>58815732</v>
      </c>
      <c r="F2587">
        <v>25255445</v>
      </c>
      <c r="G2587">
        <v>19909670</v>
      </c>
      <c r="H2587" t="s">
        <v>29643</v>
      </c>
      <c r="I2587" t="s">
        <v>29644</v>
      </c>
      <c r="J2587" t="s">
        <v>28924</v>
      </c>
      <c r="K2587" t="s">
        <v>29645</v>
      </c>
      <c r="L2587" t="s">
        <v>29646</v>
      </c>
      <c r="M2587" t="s">
        <v>4801</v>
      </c>
      <c r="N2587" t="s">
        <v>29647</v>
      </c>
      <c r="O2587" t="s">
        <v>19292</v>
      </c>
      <c r="P2587" t="s">
        <v>11590</v>
      </c>
      <c r="Q2587" t="s">
        <v>2466</v>
      </c>
      <c r="R2587" t="s">
        <v>29648</v>
      </c>
      <c r="S2587" t="s">
        <v>5990</v>
      </c>
      <c r="T2587" t="s">
        <v>29649</v>
      </c>
      <c r="U2587" t="s">
        <v>21454</v>
      </c>
      <c r="V2587" t="s">
        <v>10</v>
      </c>
      <c r="W2587" t="s">
        <v>53</v>
      </c>
      <c r="X2587" t="s">
        <v>1565</v>
      </c>
      <c r="Y2587" t="s">
        <v>1484</v>
      </c>
      <c r="Z2587" t="s">
        <v>1566</v>
      </c>
    </row>
    <row r="2588" spans="1:26" hidden="1" x14ac:dyDescent="0.35">
      <c r="A2588">
        <v>494887854</v>
      </c>
      <c r="B2588" s="19">
        <v>42369</v>
      </c>
      <c r="C2588">
        <v>725081834</v>
      </c>
      <c r="D2588">
        <v>400894709</v>
      </c>
      <c r="E2588">
        <v>98701235</v>
      </c>
      <c r="F2588">
        <v>75553087</v>
      </c>
      <c r="G2588">
        <v>43718057</v>
      </c>
      <c r="H2588" t="s">
        <v>9439</v>
      </c>
      <c r="I2588" t="s">
        <v>29650</v>
      </c>
      <c r="J2588" t="s">
        <v>29651</v>
      </c>
      <c r="K2588" t="s">
        <v>29652</v>
      </c>
      <c r="L2588" t="s">
        <v>29653</v>
      </c>
      <c r="M2588" t="s">
        <v>29654</v>
      </c>
      <c r="N2588" t="s">
        <v>29655</v>
      </c>
      <c r="O2588" t="s">
        <v>3040</v>
      </c>
      <c r="P2588" t="s">
        <v>29656</v>
      </c>
      <c r="Q2588" t="s">
        <v>29657</v>
      </c>
      <c r="R2588" t="s">
        <v>29658</v>
      </c>
      <c r="S2588" t="s">
        <v>29659</v>
      </c>
      <c r="T2588" t="s">
        <v>29660</v>
      </c>
      <c r="U2588" t="s">
        <v>29661</v>
      </c>
      <c r="V2588" t="s">
        <v>10</v>
      </c>
      <c r="W2588" t="s">
        <v>53</v>
      </c>
      <c r="X2588" t="s">
        <v>611</v>
      </c>
      <c r="Y2588" t="s">
        <v>509</v>
      </c>
      <c r="Z2588" t="s">
        <v>612</v>
      </c>
    </row>
    <row r="2589" spans="1:26" hidden="1" x14ac:dyDescent="0.35">
      <c r="A2589">
        <v>510408230</v>
      </c>
      <c r="B2589" s="19">
        <v>44926</v>
      </c>
      <c r="C2589">
        <v>91132834</v>
      </c>
      <c r="D2589">
        <v>19193816</v>
      </c>
      <c r="E2589">
        <v>-735894</v>
      </c>
      <c r="F2589">
        <v>-2029035</v>
      </c>
      <c r="G2589">
        <v>-2493521</v>
      </c>
      <c r="H2589" t="s">
        <v>29662</v>
      </c>
      <c r="I2589" t="s">
        <v>29663</v>
      </c>
      <c r="J2589" t="s">
        <v>12030</v>
      </c>
      <c r="K2589" t="s">
        <v>29664</v>
      </c>
      <c r="L2589" t="s">
        <v>12287</v>
      </c>
      <c r="M2589" t="s">
        <v>29665</v>
      </c>
      <c r="N2589" t="s">
        <v>29666</v>
      </c>
      <c r="O2589" t="s">
        <v>29667</v>
      </c>
      <c r="P2589" t="s">
        <v>13270</v>
      </c>
      <c r="Q2589" t="s">
        <v>29668</v>
      </c>
      <c r="R2589" t="s">
        <v>29669</v>
      </c>
      <c r="S2589" t="s">
        <v>29485</v>
      </c>
      <c r="T2589" t="s">
        <v>12856</v>
      </c>
      <c r="U2589" t="s">
        <v>18851</v>
      </c>
      <c r="V2589" t="s">
        <v>10</v>
      </c>
      <c r="W2589" t="s">
        <v>53</v>
      </c>
      <c r="X2589" t="s">
        <v>1602</v>
      </c>
      <c r="Y2589" t="s">
        <v>1484</v>
      </c>
      <c r="Z2589" t="s">
        <v>1566</v>
      </c>
    </row>
    <row r="2590" spans="1:26" hidden="1" x14ac:dyDescent="0.35">
      <c r="A2590">
        <v>411795610</v>
      </c>
      <c r="B2590" s="19">
        <v>43830</v>
      </c>
      <c r="C2590">
        <v>38151379</v>
      </c>
      <c r="D2590">
        <v>305066</v>
      </c>
      <c r="E2590">
        <v>-22731741</v>
      </c>
      <c r="F2590">
        <v>-1800814</v>
      </c>
      <c r="G2590">
        <v>-13379901</v>
      </c>
      <c r="H2590" t="s">
        <v>29670</v>
      </c>
      <c r="I2590" t="s">
        <v>29671</v>
      </c>
      <c r="J2590" t="s">
        <v>29672</v>
      </c>
      <c r="K2590" t="s">
        <v>29673</v>
      </c>
      <c r="L2590" t="s">
        <v>29674</v>
      </c>
      <c r="M2590" t="s">
        <v>29675</v>
      </c>
      <c r="N2590" t="s">
        <v>29676</v>
      </c>
      <c r="O2590" t="s">
        <v>29677</v>
      </c>
      <c r="P2590" t="s">
        <v>29678</v>
      </c>
      <c r="Q2590" t="s">
        <v>29679</v>
      </c>
      <c r="R2590" t="s">
        <v>29680</v>
      </c>
      <c r="S2590" t="s">
        <v>24853</v>
      </c>
      <c r="T2590" t="s">
        <v>25771</v>
      </c>
      <c r="U2590" t="s">
        <v>29681</v>
      </c>
      <c r="V2590" t="s">
        <v>10</v>
      </c>
      <c r="W2590" t="s">
        <v>53</v>
      </c>
      <c r="X2590" t="s">
        <v>1778</v>
      </c>
      <c r="Y2590" t="s">
        <v>1766</v>
      </c>
      <c r="Z2590" t="s">
        <v>1766</v>
      </c>
    </row>
    <row r="2591" spans="1:26" hidden="1" x14ac:dyDescent="0.35">
      <c r="A2591">
        <v>495015281</v>
      </c>
      <c r="B2591" s="19">
        <v>43830</v>
      </c>
      <c r="C2591">
        <v>177332092</v>
      </c>
      <c r="D2591">
        <v>18222224</v>
      </c>
      <c r="E2591">
        <v>3988689</v>
      </c>
      <c r="F2591">
        <v>1189102</v>
      </c>
      <c r="G2591">
        <v>-828577</v>
      </c>
      <c r="H2591" t="s">
        <v>29682</v>
      </c>
      <c r="I2591" t="s">
        <v>29683</v>
      </c>
      <c r="J2591" t="s">
        <v>29684</v>
      </c>
      <c r="K2591" t="s">
        <v>29685</v>
      </c>
      <c r="L2591" t="s">
        <v>29686</v>
      </c>
      <c r="M2591" t="s">
        <v>29687</v>
      </c>
      <c r="N2591" t="s">
        <v>29688</v>
      </c>
      <c r="O2591" t="s">
        <v>28009</v>
      </c>
      <c r="P2591" t="s">
        <v>15472</v>
      </c>
      <c r="Q2591" t="s">
        <v>5378</v>
      </c>
      <c r="R2591" t="s">
        <v>11149</v>
      </c>
      <c r="S2591" t="s">
        <v>20418</v>
      </c>
      <c r="T2591" t="s">
        <v>29689</v>
      </c>
      <c r="U2591" t="s">
        <v>29690</v>
      </c>
      <c r="V2591" t="s">
        <v>10</v>
      </c>
      <c r="W2591" t="s">
        <v>53</v>
      </c>
      <c r="X2591" t="s">
        <v>489</v>
      </c>
      <c r="Y2591" t="s">
        <v>483</v>
      </c>
      <c r="Z2591" t="s">
        <v>487</v>
      </c>
    </row>
    <row r="2592" spans="1:26" hidden="1" x14ac:dyDescent="0.35">
      <c r="A2592">
        <v>493266498</v>
      </c>
      <c r="B2592" s="19">
        <v>43465</v>
      </c>
      <c r="C2592">
        <v>36217239</v>
      </c>
      <c r="D2592">
        <v>6857352</v>
      </c>
      <c r="E2592">
        <v>565513</v>
      </c>
      <c r="F2592">
        <v>409137</v>
      </c>
      <c r="G2592">
        <v>297312</v>
      </c>
      <c r="H2592" t="s">
        <v>29691</v>
      </c>
      <c r="I2592" t="s">
        <v>29692</v>
      </c>
      <c r="J2592" t="s">
        <v>29693</v>
      </c>
      <c r="K2592" t="s">
        <v>29694</v>
      </c>
      <c r="L2592" t="s">
        <v>29695</v>
      </c>
      <c r="M2592" t="s">
        <v>11139</v>
      </c>
      <c r="N2592" t="s">
        <v>2510</v>
      </c>
      <c r="O2592" t="s">
        <v>9089</v>
      </c>
      <c r="P2592" t="s">
        <v>29046</v>
      </c>
      <c r="Q2592" t="s">
        <v>8292</v>
      </c>
      <c r="R2592" t="s">
        <v>29696</v>
      </c>
      <c r="S2592" t="s">
        <v>5821</v>
      </c>
      <c r="T2592" t="s">
        <v>28224</v>
      </c>
      <c r="U2592" t="s">
        <v>29697</v>
      </c>
      <c r="V2592" t="s">
        <v>10</v>
      </c>
      <c r="W2592" t="s">
        <v>53</v>
      </c>
      <c r="X2592" t="s">
        <v>1644</v>
      </c>
      <c r="Y2592" t="s">
        <v>1484</v>
      </c>
      <c r="Z2592" t="s">
        <v>1566</v>
      </c>
    </row>
    <row r="2593" spans="1:26" hidden="1" x14ac:dyDescent="0.35">
      <c r="A2593">
        <v>493266498</v>
      </c>
      <c r="B2593" s="19">
        <v>45657</v>
      </c>
      <c r="C2593">
        <v>38156727</v>
      </c>
      <c r="D2593">
        <v>8010584</v>
      </c>
      <c r="E2593">
        <v>770443</v>
      </c>
      <c r="F2593">
        <v>501438</v>
      </c>
      <c r="G2593">
        <v>326926</v>
      </c>
      <c r="H2593" t="s">
        <v>29698</v>
      </c>
      <c r="I2593" t="s">
        <v>29699</v>
      </c>
      <c r="J2593" t="s">
        <v>4633</v>
      </c>
      <c r="K2593" t="s">
        <v>29700</v>
      </c>
      <c r="L2593" t="s">
        <v>29701</v>
      </c>
      <c r="M2593" t="s">
        <v>29702</v>
      </c>
      <c r="N2593" t="s">
        <v>14250</v>
      </c>
      <c r="O2593" t="s">
        <v>29703</v>
      </c>
      <c r="P2593" t="s">
        <v>13307</v>
      </c>
      <c r="Q2593" t="s">
        <v>3164</v>
      </c>
      <c r="R2593" t="s">
        <v>29704</v>
      </c>
      <c r="S2593" t="s">
        <v>29705</v>
      </c>
      <c r="T2593" t="s">
        <v>23892</v>
      </c>
      <c r="U2593" t="s">
        <v>29706</v>
      </c>
      <c r="V2593" t="s">
        <v>10</v>
      </c>
      <c r="W2593" t="s">
        <v>53</v>
      </c>
      <c r="X2593" t="s">
        <v>1644</v>
      </c>
      <c r="Y2593" t="s">
        <v>1484</v>
      </c>
      <c r="Z2593" t="s">
        <v>1566</v>
      </c>
    </row>
    <row r="2594" spans="1:26" hidden="1" x14ac:dyDescent="0.35">
      <c r="A2594">
        <v>351722202</v>
      </c>
      <c r="B2594" s="19">
        <v>45199</v>
      </c>
      <c r="C2594">
        <v>114022009</v>
      </c>
      <c r="D2594">
        <v>22537131</v>
      </c>
      <c r="E2594">
        <v>948103</v>
      </c>
      <c r="F2594">
        <v>1323870</v>
      </c>
      <c r="G2594">
        <v>869455</v>
      </c>
      <c r="H2594" t="s">
        <v>29707</v>
      </c>
      <c r="I2594" t="s">
        <v>29708</v>
      </c>
      <c r="J2594" t="s">
        <v>29709</v>
      </c>
      <c r="K2594" t="s">
        <v>29710</v>
      </c>
      <c r="L2594" t="s">
        <v>29711</v>
      </c>
      <c r="M2594" t="s">
        <v>49</v>
      </c>
      <c r="N2594" t="s">
        <v>7322</v>
      </c>
      <c r="O2594" t="s">
        <v>29712</v>
      </c>
      <c r="P2594" t="s">
        <v>10803</v>
      </c>
      <c r="Q2594" t="s">
        <v>19398</v>
      </c>
      <c r="R2594" t="s">
        <v>3676</v>
      </c>
      <c r="S2594" t="s">
        <v>7477</v>
      </c>
      <c r="T2594" t="s">
        <v>29713</v>
      </c>
      <c r="U2594" t="s">
        <v>29714</v>
      </c>
      <c r="V2594" t="s">
        <v>10</v>
      </c>
      <c r="W2594" t="s">
        <v>53</v>
      </c>
      <c r="X2594" t="s">
        <v>1606</v>
      </c>
      <c r="Y2594" t="s">
        <v>1484</v>
      </c>
      <c r="Z2594" t="s">
        <v>1566</v>
      </c>
    </row>
    <row r="2595" spans="1:26" hidden="1" x14ac:dyDescent="0.35">
      <c r="A2595">
        <v>493371595</v>
      </c>
      <c r="B2595" s="19">
        <v>44926</v>
      </c>
      <c r="C2595">
        <v>725936461</v>
      </c>
      <c r="D2595">
        <v>263929004</v>
      </c>
      <c r="E2595">
        <v>43909592</v>
      </c>
      <c r="F2595">
        <v>24484542</v>
      </c>
      <c r="G2595">
        <v>15035575</v>
      </c>
      <c r="H2595" t="s">
        <v>29715</v>
      </c>
      <c r="I2595" t="s">
        <v>29716</v>
      </c>
      <c r="J2595" t="s">
        <v>29717</v>
      </c>
      <c r="K2595" t="s">
        <v>29718</v>
      </c>
      <c r="L2595" t="s">
        <v>29719</v>
      </c>
      <c r="M2595" t="s">
        <v>7839</v>
      </c>
      <c r="N2595" t="s">
        <v>29720</v>
      </c>
      <c r="O2595" t="s">
        <v>386</v>
      </c>
      <c r="P2595" t="s">
        <v>29721</v>
      </c>
      <c r="Q2595" t="s">
        <v>5352</v>
      </c>
      <c r="R2595" t="s">
        <v>29722</v>
      </c>
      <c r="S2595" t="s">
        <v>29723</v>
      </c>
      <c r="T2595" t="s">
        <v>29724</v>
      </c>
      <c r="U2595" t="s">
        <v>29725</v>
      </c>
      <c r="V2595" t="s">
        <v>10</v>
      </c>
      <c r="W2595" t="s">
        <v>53</v>
      </c>
      <c r="X2595" t="s">
        <v>1176</v>
      </c>
      <c r="Y2595" t="s">
        <v>1125</v>
      </c>
      <c r="Z2595" t="s">
        <v>1174</v>
      </c>
    </row>
    <row r="2596" spans="1:26" hidden="1" x14ac:dyDescent="0.35">
      <c r="A2596">
        <v>824395495</v>
      </c>
      <c r="B2596" s="19">
        <v>42735</v>
      </c>
      <c r="C2596">
        <v>0</v>
      </c>
      <c r="D2596">
        <v>0</v>
      </c>
      <c r="E2596">
        <v>0</v>
      </c>
      <c r="F2596">
        <v>0</v>
      </c>
      <c r="G2596">
        <v>0</v>
      </c>
      <c r="H2596" t="s">
        <v>49</v>
      </c>
      <c r="I2596" t="s">
        <v>67</v>
      </c>
      <c r="J2596" t="s">
        <v>67</v>
      </c>
      <c r="K2596" t="s">
        <v>6649</v>
      </c>
      <c r="L2596" t="s">
        <v>67</v>
      </c>
      <c r="M2596" t="s">
        <v>67</v>
      </c>
      <c r="N2596" t="s">
        <v>67</v>
      </c>
      <c r="O2596" t="s">
        <v>67</v>
      </c>
      <c r="P2596" t="s">
        <v>67</v>
      </c>
      <c r="Q2596" t="s">
        <v>67</v>
      </c>
      <c r="R2596" t="s">
        <v>67</v>
      </c>
      <c r="S2596" t="s">
        <v>67</v>
      </c>
      <c r="T2596" t="s">
        <v>67</v>
      </c>
      <c r="U2596" t="s">
        <v>67</v>
      </c>
      <c r="V2596" t="s">
        <v>10</v>
      </c>
      <c r="W2596" t="s">
        <v>53</v>
      </c>
      <c r="X2596" t="s">
        <v>1100</v>
      </c>
      <c r="Y2596" t="s">
        <v>1001</v>
      </c>
      <c r="Z2596" t="s">
        <v>1052</v>
      </c>
    </row>
    <row r="2597" spans="1:26" hidden="1" x14ac:dyDescent="0.35">
      <c r="A2597">
        <v>824395495</v>
      </c>
      <c r="B2597" s="19">
        <v>44926</v>
      </c>
      <c r="C2597">
        <v>42391359</v>
      </c>
      <c r="D2597">
        <v>24225958</v>
      </c>
      <c r="E2597">
        <v>6636870</v>
      </c>
      <c r="F2597">
        <v>3686811</v>
      </c>
      <c r="G2597">
        <v>3040660</v>
      </c>
      <c r="H2597" t="s">
        <v>49</v>
      </c>
      <c r="I2597" t="s">
        <v>29726</v>
      </c>
      <c r="J2597" t="s">
        <v>29727</v>
      </c>
      <c r="K2597" t="s">
        <v>29728</v>
      </c>
      <c r="L2597" t="s">
        <v>29729</v>
      </c>
      <c r="M2597" t="s">
        <v>29730</v>
      </c>
      <c r="N2597" t="s">
        <v>2930</v>
      </c>
      <c r="O2597" t="s">
        <v>49</v>
      </c>
      <c r="P2597" t="s">
        <v>29731</v>
      </c>
      <c r="Q2597" t="s">
        <v>27812</v>
      </c>
      <c r="R2597" t="s">
        <v>29732</v>
      </c>
      <c r="S2597" t="s">
        <v>6726</v>
      </c>
      <c r="T2597" t="s">
        <v>29733</v>
      </c>
      <c r="U2597" t="s">
        <v>29734</v>
      </c>
      <c r="V2597" t="s">
        <v>10</v>
      </c>
      <c r="W2597" t="s">
        <v>53</v>
      </c>
      <c r="X2597" t="s">
        <v>1100</v>
      </c>
      <c r="Y2597" t="s">
        <v>1001</v>
      </c>
      <c r="Z2597" t="s">
        <v>1052</v>
      </c>
    </row>
    <row r="2598" spans="1:26" hidden="1" x14ac:dyDescent="0.35">
      <c r="A2598">
        <v>395780059</v>
      </c>
      <c r="B2598" s="19">
        <v>45657</v>
      </c>
      <c r="C2598">
        <v>547047918</v>
      </c>
      <c r="D2598">
        <v>405370900</v>
      </c>
      <c r="E2598">
        <v>83285082</v>
      </c>
      <c r="F2598">
        <v>69250523</v>
      </c>
      <c r="G2598">
        <v>44981771</v>
      </c>
      <c r="H2598" t="s">
        <v>29735</v>
      </c>
      <c r="I2598" t="s">
        <v>29736</v>
      </c>
      <c r="J2598" t="s">
        <v>29737</v>
      </c>
      <c r="K2598" t="s">
        <v>29738</v>
      </c>
      <c r="L2598" t="s">
        <v>29739</v>
      </c>
      <c r="M2598" t="s">
        <v>13424</v>
      </c>
      <c r="N2598" t="s">
        <v>29740</v>
      </c>
      <c r="O2598" t="s">
        <v>6507</v>
      </c>
      <c r="P2598" t="s">
        <v>29741</v>
      </c>
      <c r="Q2598" t="s">
        <v>29742</v>
      </c>
      <c r="R2598" t="s">
        <v>29743</v>
      </c>
      <c r="S2598" t="s">
        <v>29744</v>
      </c>
      <c r="T2598" t="s">
        <v>29745</v>
      </c>
      <c r="U2598" t="s">
        <v>29746</v>
      </c>
      <c r="V2598" t="s">
        <v>10</v>
      </c>
      <c r="W2598" t="s">
        <v>53</v>
      </c>
      <c r="X2598" t="s">
        <v>876</v>
      </c>
      <c r="Y2598" t="s">
        <v>771</v>
      </c>
      <c r="Z2598" t="s">
        <v>864</v>
      </c>
    </row>
    <row r="2599" spans="1:26" hidden="1" x14ac:dyDescent="0.35">
      <c r="A2599">
        <v>396020232</v>
      </c>
      <c r="B2599" s="19">
        <v>44561</v>
      </c>
      <c r="C2599">
        <v>252607476</v>
      </c>
      <c r="D2599">
        <v>71348003</v>
      </c>
      <c r="E2599">
        <v>6529310</v>
      </c>
      <c r="F2599">
        <v>1982316</v>
      </c>
      <c r="G2599">
        <v>1741386</v>
      </c>
      <c r="H2599" t="s">
        <v>49</v>
      </c>
      <c r="I2599" t="s">
        <v>29747</v>
      </c>
      <c r="J2599" t="s">
        <v>29748</v>
      </c>
      <c r="K2599" t="s">
        <v>29749</v>
      </c>
      <c r="L2599" t="s">
        <v>29750</v>
      </c>
      <c r="M2599" t="s">
        <v>4256</v>
      </c>
      <c r="N2599" t="s">
        <v>3655</v>
      </c>
      <c r="O2599" t="s">
        <v>49</v>
      </c>
      <c r="P2599" t="s">
        <v>12653</v>
      </c>
      <c r="Q2599" t="s">
        <v>16444</v>
      </c>
      <c r="R2599" t="s">
        <v>29751</v>
      </c>
      <c r="S2599" t="s">
        <v>29752</v>
      </c>
      <c r="T2599" t="s">
        <v>29753</v>
      </c>
      <c r="U2599" t="s">
        <v>29754</v>
      </c>
      <c r="V2599" t="s">
        <v>10</v>
      </c>
      <c r="W2599" t="s">
        <v>53</v>
      </c>
      <c r="X2599" t="s">
        <v>1578</v>
      </c>
      <c r="Y2599" t="s">
        <v>1484</v>
      </c>
      <c r="Z2599" t="s">
        <v>1566</v>
      </c>
    </row>
    <row r="2600" spans="1:26" hidden="1" x14ac:dyDescent="0.35">
      <c r="A2600">
        <v>728502444</v>
      </c>
      <c r="B2600" s="19">
        <v>45107</v>
      </c>
      <c r="C2600">
        <v>71923598</v>
      </c>
      <c r="D2600">
        <v>18865309</v>
      </c>
      <c r="E2600">
        <v>1222215</v>
      </c>
      <c r="F2600">
        <v>1380304</v>
      </c>
      <c r="G2600">
        <v>2287579</v>
      </c>
      <c r="H2600" t="s">
        <v>29755</v>
      </c>
      <c r="I2600" t="s">
        <v>29756</v>
      </c>
      <c r="J2600" t="s">
        <v>29757</v>
      </c>
      <c r="K2600" t="s">
        <v>25492</v>
      </c>
      <c r="L2600" t="s">
        <v>29758</v>
      </c>
      <c r="M2600" t="s">
        <v>29759</v>
      </c>
      <c r="N2600" t="s">
        <v>24337</v>
      </c>
      <c r="O2600" t="s">
        <v>2902</v>
      </c>
      <c r="P2600" t="s">
        <v>21208</v>
      </c>
      <c r="Q2600" t="s">
        <v>7514</v>
      </c>
      <c r="R2600" t="s">
        <v>29760</v>
      </c>
      <c r="S2600" t="s">
        <v>29761</v>
      </c>
      <c r="T2600" t="s">
        <v>29762</v>
      </c>
      <c r="U2600" t="s">
        <v>29763</v>
      </c>
      <c r="V2600" t="s">
        <v>10</v>
      </c>
      <c r="W2600" t="s">
        <v>53</v>
      </c>
      <c r="X2600" t="s">
        <v>561</v>
      </c>
      <c r="Y2600" t="s">
        <v>509</v>
      </c>
      <c r="Z2600" t="s">
        <v>529</v>
      </c>
    </row>
    <row r="2601" spans="1:26" hidden="1" x14ac:dyDescent="0.35">
      <c r="A2601">
        <v>521823484</v>
      </c>
      <c r="B2601" s="19">
        <v>43190</v>
      </c>
      <c r="C2601">
        <v>52503557</v>
      </c>
      <c r="D2601">
        <v>32966627</v>
      </c>
      <c r="E2601">
        <v>-1802903</v>
      </c>
      <c r="F2601">
        <v>-2594208</v>
      </c>
      <c r="G2601">
        <v>-3106797</v>
      </c>
      <c r="H2601" t="s">
        <v>49</v>
      </c>
      <c r="I2601" t="s">
        <v>29764</v>
      </c>
      <c r="J2601" t="s">
        <v>29765</v>
      </c>
      <c r="K2601" t="s">
        <v>29766</v>
      </c>
      <c r="L2601" t="s">
        <v>29767</v>
      </c>
      <c r="M2601" t="s">
        <v>29768</v>
      </c>
      <c r="N2601" t="s">
        <v>29769</v>
      </c>
      <c r="O2601" t="s">
        <v>49</v>
      </c>
      <c r="P2601" t="s">
        <v>29770</v>
      </c>
      <c r="Q2601" t="s">
        <v>22307</v>
      </c>
      <c r="R2601" t="s">
        <v>29771</v>
      </c>
      <c r="S2601" t="s">
        <v>29772</v>
      </c>
      <c r="T2601" t="s">
        <v>15580</v>
      </c>
      <c r="U2601" t="s">
        <v>29773</v>
      </c>
      <c r="V2601" t="s">
        <v>10</v>
      </c>
      <c r="W2601" t="s">
        <v>53</v>
      </c>
      <c r="X2601" t="s">
        <v>704</v>
      </c>
      <c r="Y2601" t="s">
        <v>509</v>
      </c>
      <c r="Z2601" t="s">
        <v>666</v>
      </c>
    </row>
    <row r="2602" spans="1:26" hidden="1" x14ac:dyDescent="0.35">
      <c r="A2602">
        <v>955802061</v>
      </c>
      <c r="B2602" s="19">
        <v>43465</v>
      </c>
      <c r="C2602">
        <v>104849206</v>
      </c>
      <c r="D2602">
        <v>50134569</v>
      </c>
      <c r="E2602">
        <v>6696326</v>
      </c>
      <c r="F2602">
        <v>5182853</v>
      </c>
      <c r="G2602">
        <v>4578795</v>
      </c>
      <c r="H2602" t="s">
        <v>15302</v>
      </c>
      <c r="I2602" t="s">
        <v>29774</v>
      </c>
      <c r="J2602" t="s">
        <v>29775</v>
      </c>
      <c r="K2602" t="s">
        <v>29776</v>
      </c>
      <c r="L2602" t="s">
        <v>29194</v>
      </c>
      <c r="M2602" t="s">
        <v>24421</v>
      </c>
      <c r="N2602" t="s">
        <v>29777</v>
      </c>
      <c r="O2602" t="s">
        <v>29778</v>
      </c>
      <c r="P2602" t="s">
        <v>24084</v>
      </c>
      <c r="Q2602" t="s">
        <v>29779</v>
      </c>
      <c r="R2602" t="s">
        <v>29780</v>
      </c>
      <c r="S2602" t="s">
        <v>11812</v>
      </c>
      <c r="T2602" t="s">
        <v>29781</v>
      </c>
      <c r="U2602" t="s">
        <v>29782</v>
      </c>
      <c r="V2602" t="s">
        <v>10</v>
      </c>
      <c r="W2602" t="s">
        <v>53</v>
      </c>
      <c r="X2602" t="s">
        <v>752</v>
      </c>
      <c r="Y2602" t="s">
        <v>509</v>
      </c>
      <c r="Z2602" t="s">
        <v>746</v>
      </c>
    </row>
    <row r="2603" spans="1:26" hidden="1" x14ac:dyDescent="0.35">
      <c r="A2603">
        <v>394134977</v>
      </c>
      <c r="B2603" s="19">
        <v>43465</v>
      </c>
      <c r="C2603">
        <v>24988086</v>
      </c>
      <c r="D2603">
        <v>3486985</v>
      </c>
      <c r="E2603">
        <v>-613057</v>
      </c>
      <c r="F2603">
        <v>-613057</v>
      </c>
      <c r="G2603">
        <v>-590340</v>
      </c>
      <c r="H2603" t="s">
        <v>29783</v>
      </c>
      <c r="I2603" t="s">
        <v>29784</v>
      </c>
      <c r="J2603" t="s">
        <v>67</v>
      </c>
      <c r="K2603" t="s">
        <v>29785</v>
      </c>
      <c r="L2603" t="s">
        <v>29786</v>
      </c>
      <c r="M2603" t="s">
        <v>21614</v>
      </c>
      <c r="N2603" t="s">
        <v>29787</v>
      </c>
      <c r="O2603" t="s">
        <v>29788</v>
      </c>
      <c r="P2603" t="s">
        <v>29789</v>
      </c>
      <c r="Q2603" t="s">
        <v>29790</v>
      </c>
      <c r="R2603" t="s">
        <v>29791</v>
      </c>
      <c r="S2603" t="s">
        <v>29792</v>
      </c>
      <c r="T2603" t="s">
        <v>29793</v>
      </c>
      <c r="U2603" t="s">
        <v>10556</v>
      </c>
      <c r="V2603" t="s">
        <v>10</v>
      </c>
      <c r="W2603" t="s">
        <v>53</v>
      </c>
      <c r="X2603" t="s">
        <v>1476</v>
      </c>
      <c r="Y2603" t="s">
        <v>1389</v>
      </c>
      <c r="Z2603" t="s">
        <v>1446</v>
      </c>
    </row>
    <row r="2604" spans="1:26" hidden="1" x14ac:dyDescent="0.35">
      <c r="A2604">
        <v>345820294</v>
      </c>
      <c r="B2604" s="19">
        <v>42735</v>
      </c>
      <c r="C2604">
        <v>38297654</v>
      </c>
      <c r="D2604">
        <v>13348581</v>
      </c>
      <c r="E2604">
        <v>1004757</v>
      </c>
      <c r="F2604">
        <v>325019</v>
      </c>
      <c r="G2604">
        <v>1003906</v>
      </c>
      <c r="H2604" t="s">
        <v>49</v>
      </c>
      <c r="I2604" t="s">
        <v>29794</v>
      </c>
      <c r="J2604" t="s">
        <v>29795</v>
      </c>
      <c r="K2604" t="s">
        <v>29796</v>
      </c>
      <c r="L2604" t="s">
        <v>29797</v>
      </c>
      <c r="M2604" t="s">
        <v>11030</v>
      </c>
      <c r="N2604" t="s">
        <v>29798</v>
      </c>
      <c r="O2604" t="s">
        <v>49</v>
      </c>
      <c r="P2604" t="s">
        <v>19880</v>
      </c>
      <c r="Q2604" t="s">
        <v>29799</v>
      </c>
      <c r="R2604" t="s">
        <v>29800</v>
      </c>
      <c r="S2604" t="s">
        <v>29801</v>
      </c>
      <c r="T2604" t="s">
        <v>7301</v>
      </c>
      <c r="U2604" t="s">
        <v>29802</v>
      </c>
      <c r="V2604" t="s">
        <v>10</v>
      </c>
      <c r="W2604" t="s">
        <v>53</v>
      </c>
      <c r="X2604" t="s">
        <v>1238</v>
      </c>
      <c r="Y2604" t="s">
        <v>1125</v>
      </c>
      <c r="Z2604" t="s">
        <v>1174</v>
      </c>
    </row>
    <row r="2605" spans="1:26" hidden="1" x14ac:dyDescent="0.35">
      <c r="A2605">
        <v>482900610</v>
      </c>
      <c r="B2605" s="19">
        <v>42916</v>
      </c>
      <c r="C2605">
        <v>38412428</v>
      </c>
      <c r="D2605">
        <v>21301234</v>
      </c>
      <c r="E2605">
        <v>2093355</v>
      </c>
      <c r="F2605">
        <v>1302728</v>
      </c>
      <c r="G2605">
        <v>956454</v>
      </c>
      <c r="H2605" t="s">
        <v>29803</v>
      </c>
      <c r="I2605" t="s">
        <v>29804</v>
      </c>
      <c r="J2605" t="s">
        <v>29805</v>
      </c>
      <c r="K2605" t="s">
        <v>29806</v>
      </c>
      <c r="L2605" t="s">
        <v>29807</v>
      </c>
      <c r="M2605" t="s">
        <v>29808</v>
      </c>
      <c r="N2605" t="s">
        <v>2502</v>
      </c>
      <c r="O2605" t="s">
        <v>15189</v>
      </c>
      <c r="P2605" t="s">
        <v>16501</v>
      </c>
      <c r="Q2605" t="s">
        <v>29809</v>
      </c>
      <c r="R2605" t="s">
        <v>29810</v>
      </c>
      <c r="S2605" t="s">
        <v>29811</v>
      </c>
      <c r="T2605" t="s">
        <v>29812</v>
      </c>
      <c r="U2605" t="s">
        <v>29813</v>
      </c>
      <c r="V2605" t="s">
        <v>10</v>
      </c>
      <c r="W2605" t="s">
        <v>53</v>
      </c>
      <c r="X2605" t="s">
        <v>1096</v>
      </c>
      <c r="Y2605" t="s">
        <v>1001</v>
      </c>
      <c r="Z2605" t="s">
        <v>1052</v>
      </c>
    </row>
    <row r="2606" spans="1:26" hidden="1" x14ac:dyDescent="0.35">
      <c r="A2606">
        <v>397482928</v>
      </c>
      <c r="B2606" s="19">
        <v>44926</v>
      </c>
      <c r="C2606">
        <v>27354419</v>
      </c>
      <c r="D2606">
        <v>26099503</v>
      </c>
      <c r="E2606">
        <v>6416511</v>
      </c>
      <c r="F2606">
        <v>2592985</v>
      </c>
      <c r="G2606">
        <v>1086175</v>
      </c>
      <c r="H2606" t="s">
        <v>49</v>
      </c>
      <c r="I2606" t="s">
        <v>29814</v>
      </c>
      <c r="J2606" t="s">
        <v>29815</v>
      </c>
      <c r="K2606" t="s">
        <v>29816</v>
      </c>
      <c r="L2606" t="s">
        <v>29817</v>
      </c>
      <c r="M2606" t="s">
        <v>407</v>
      </c>
      <c r="N2606" t="s">
        <v>8449</v>
      </c>
      <c r="O2606" t="s">
        <v>49</v>
      </c>
      <c r="P2606" t="s">
        <v>9862</v>
      </c>
      <c r="Q2606" t="s">
        <v>29818</v>
      </c>
      <c r="R2606" t="s">
        <v>29819</v>
      </c>
      <c r="S2606" t="s">
        <v>29820</v>
      </c>
      <c r="T2606" t="s">
        <v>29821</v>
      </c>
      <c r="U2606" t="s">
        <v>29822</v>
      </c>
      <c r="V2606" t="s">
        <v>10</v>
      </c>
      <c r="W2606" t="s">
        <v>53</v>
      </c>
      <c r="X2606" t="s">
        <v>762</v>
      </c>
      <c r="Y2606" t="s">
        <v>509</v>
      </c>
      <c r="Z2606" t="s">
        <v>746</v>
      </c>
    </row>
    <row r="2607" spans="1:26" hidden="1" x14ac:dyDescent="0.35">
      <c r="A2607">
        <v>404907941</v>
      </c>
      <c r="B2607" s="19">
        <v>42735</v>
      </c>
      <c r="C2607">
        <v>850142286</v>
      </c>
      <c r="D2607">
        <v>535467660</v>
      </c>
      <c r="E2607">
        <v>39511101</v>
      </c>
      <c r="F2607">
        <v>28099802</v>
      </c>
      <c r="G2607">
        <v>15241471</v>
      </c>
      <c r="H2607" t="s">
        <v>24372</v>
      </c>
      <c r="I2607" t="s">
        <v>29823</v>
      </c>
      <c r="J2607" t="s">
        <v>13248</v>
      </c>
      <c r="K2607" t="s">
        <v>29824</v>
      </c>
      <c r="L2607" t="s">
        <v>29825</v>
      </c>
      <c r="M2607" t="s">
        <v>23099</v>
      </c>
      <c r="N2607" t="s">
        <v>23043</v>
      </c>
      <c r="O2607" t="s">
        <v>8534</v>
      </c>
      <c r="P2607" t="s">
        <v>21252</v>
      </c>
      <c r="Q2607" t="s">
        <v>7889</v>
      </c>
      <c r="R2607" t="s">
        <v>29826</v>
      </c>
      <c r="S2607" t="s">
        <v>12876</v>
      </c>
      <c r="T2607" t="s">
        <v>29827</v>
      </c>
      <c r="U2607" t="s">
        <v>29828</v>
      </c>
      <c r="V2607" t="s">
        <v>10</v>
      </c>
      <c r="W2607" t="s">
        <v>53</v>
      </c>
      <c r="X2607" t="s">
        <v>943</v>
      </c>
      <c r="Y2607" t="s">
        <v>771</v>
      </c>
      <c r="Z2607" t="s">
        <v>941</v>
      </c>
    </row>
    <row r="2608" spans="1:26" hidden="1" x14ac:dyDescent="0.35">
      <c r="A2608">
        <v>304263940</v>
      </c>
      <c r="B2608" s="19">
        <v>43830</v>
      </c>
      <c r="C2608">
        <v>49905078</v>
      </c>
      <c r="D2608">
        <v>20257205</v>
      </c>
      <c r="E2608">
        <v>6007503</v>
      </c>
      <c r="F2608">
        <v>1545163</v>
      </c>
      <c r="G2608">
        <v>1498040</v>
      </c>
      <c r="H2608" t="s">
        <v>12885</v>
      </c>
      <c r="I2608" t="s">
        <v>29829</v>
      </c>
      <c r="J2608" t="s">
        <v>29830</v>
      </c>
      <c r="K2608" t="s">
        <v>29831</v>
      </c>
      <c r="L2608" t="s">
        <v>29832</v>
      </c>
      <c r="M2608" t="s">
        <v>14044</v>
      </c>
      <c r="N2608" t="s">
        <v>29833</v>
      </c>
      <c r="O2608" t="s">
        <v>29834</v>
      </c>
      <c r="P2608" t="s">
        <v>29835</v>
      </c>
      <c r="Q2608" t="s">
        <v>4923</v>
      </c>
      <c r="R2608" t="s">
        <v>29836</v>
      </c>
      <c r="S2608" t="s">
        <v>11923</v>
      </c>
      <c r="T2608" t="s">
        <v>29837</v>
      </c>
      <c r="U2608" t="s">
        <v>3162</v>
      </c>
      <c r="V2608" t="s">
        <v>10</v>
      </c>
      <c r="W2608" t="s">
        <v>53</v>
      </c>
      <c r="X2608" t="s">
        <v>559</v>
      </c>
      <c r="Y2608" t="s">
        <v>509</v>
      </c>
      <c r="Z2608" t="s">
        <v>529</v>
      </c>
    </row>
    <row r="2609" spans="1:26" hidden="1" x14ac:dyDescent="0.35">
      <c r="A2609">
        <v>304424963</v>
      </c>
      <c r="B2609" s="19">
        <v>44286</v>
      </c>
      <c r="C2609">
        <v>23549289</v>
      </c>
      <c r="D2609">
        <v>6821846</v>
      </c>
      <c r="E2609">
        <v>1106450</v>
      </c>
      <c r="F2609">
        <v>1161659</v>
      </c>
      <c r="G2609">
        <v>1080242</v>
      </c>
      <c r="H2609" t="s">
        <v>29838</v>
      </c>
      <c r="I2609" t="s">
        <v>29839</v>
      </c>
      <c r="J2609" t="s">
        <v>29840</v>
      </c>
      <c r="K2609" t="s">
        <v>29841</v>
      </c>
      <c r="L2609" t="s">
        <v>29842</v>
      </c>
      <c r="M2609" t="s">
        <v>2952</v>
      </c>
      <c r="N2609" t="s">
        <v>5158</v>
      </c>
      <c r="O2609" t="s">
        <v>5767</v>
      </c>
      <c r="P2609" t="s">
        <v>29843</v>
      </c>
      <c r="Q2609" t="s">
        <v>220</v>
      </c>
      <c r="R2609" t="s">
        <v>29844</v>
      </c>
      <c r="S2609" t="s">
        <v>29845</v>
      </c>
      <c r="T2609" t="s">
        <v>29846</v>
      </c>
      <c r="U2609" t="s">
        <v>29847</v>
      </c>
      <c r="V2609" t="s">
        <v>10</v>
      </c>
      <c r="W2609" t="s">
        <v>53</v>
      </c>
      <c r="X2609" t="s">
        <v>1632</v>
      </c>
      <c r="Y2609" t="s">
        <v>1484</v>
      </c>
      <c r="Z2609" t="s">
        <v>1566</v>
      </c>
    </row>
    <row r="2610" spans="1:26" hidden="1" x14ac:dyDescent="0.35">
      <c r="A2610">
        <v>480034172</v>
      </c>
      <c r="B2610" s="19">
        <v>43921</v>
      </c>
      <c r="C2610">
        <v>64068668</v>
      </c>
      <c r="D2610">
        <v>9561199</v>
      </c>
      <c r="E2610">
        <v>-59211632</v>
      </c>
      <c r="F2610">
        <v>-4139299</v>
      </c>
      <c r="G2610">
        <v>2615623</v>
      </c>
      <c r="H2610" t="s">
        <v>29848</v>
      </c>
      <c r="I2610" t="s">
        <v>29849</v>
      </c>
      <c r="J2610" t="s">
        <v>29850</v>
      </c>
      <c r="K2610" t="s">
        <v>29851</v>
      </c>
      <c r="L2610" t="s">
        <v>29852</v>
      </c>
      <c r="M2610" t="s">
        <v>13751</v>
      </c>
      <c r="N2610" t="s">
        <v>29853</v>
      </c>
      <c r="O2610" t="s">
        <v>6469</v>
      </c>
      <c r="P2610" t="s">
        <v>29854</v>
      </c>
      <c r="Q2610" t="s">
        <v>29855</v>
      </c>
      <c r="R2610" t="s">
        <v>29856</v>
      </c>
      <c r="S2610" t="s">
        <v>29857</v>
      </c>
      <c r="T2610" t="s">
        <v>29858</v>
      </c>
      <c r="U2610" t="s">
        <v>6776</v>
      </c>
      <c r="V2610" t="s">
        <v>10</v>
      </c>
      <c r="W2610" t="s">
        <v>53</v>
      </c>
      <c r="X2610" t="s">
        <v>737</v>
      </c>
      <c r="Y2610" t="s">
        <v>509</v>
      </c>
      <c r="Z2610" t="s">
        <v>731</v>
      </c>
    </row>
    <row r="2611" spans="1:26" hidden="1" x14ac:dyDescent="0.35">
      <c r="A2611">
        <v>304634405</v>
      </c>
      <c r="B2611" s="19">
        <v>45291</v>
      </c>
      <c r="C2611">
        <v>51289051</v>
      </c>
      <c r="D2611">
        <v>9815708</v>
      </c>
      <c r="E2611">
        <v>-133224</v>
      </c>
      <c r="F2611">
        <v>-319621</v>
      </c>
      <c r="G2611">
        <v>-157381</v>
      </c>
      <c r="H2611" t="s">
        <v>29859</v>
      </c>
      <c r="I2611" t="s">
        <v>29860</v>
      </c>
      <c r="J2611" t="s">
        <v>29861</v>
      </c>
      <c r="K2611" t="s">
        <v>29862</v>
      </c>
      <c r="L2611" t="s">
        <v>10656</v>
      </c>
      <c r="M2611" t="s">
        <v>29863</v>
      </c>
      <c r="N2611" t="s">
        <v>2363</v>
      </c>
      <c r="O2611" t="s">
        <v>29864</v>
      </c>
      <c r="P2611" t="s">
        <v>29865</v>
      </c>
      <c r="Q2611" t="s">
        <v>29866</v>
      </c>
      <c r="R2611" t="s">
        <v>18932</v>
      </c>
      <c r="S2611" t="s">
        <v>29549</v>
      </c>
      <c r="T2611" t="s">
        <v>29867</v>
      </c>
      <c r="U2611" t="s">
        <v>29868</v>
      </c>
      <c r="V2611" t="s">
        <v>10</v>
      </c>
      <c r="W2611" t="s">
        <v>53</v>
      </c>
      <c r="X2611" t="s">
        <v>1616</v>
      </c>
      <c r="Y2611" t="s">
        <v>1484</v>
      </c>
      <c r="Z2611" t="s">
        <v>1566</v>
      </c>
    </row>
    <row r="2612" spans="1:26" hidden="1" x14ac:dyDescent="0.35">
      <c r="A2612">
        <v>597020734</v>
      </c>
      <c r="B2612" s="19">
        <v>44196</v>
      </c>
      <c r="C2612">
        <v>49559133</v>
      </c>
      <c r="D2612">
        <v>22289533</v>
      </c>
      <c r="E2612">
        <v>4408671</v>
      </c>
      <c r="F2612">
        <v>3030436</v>
      </c>
      <c r="G2612">
        <v>1810772</v>
      </c>
      <c r="H2612" t="s">
        <v>49</v>
      </c>
      <c r="I2612" t="s">
        <v>29869</v>
      </c>
      <c r="J2612" t="s">
        <v>29870</v>
      </c>
      <c r="K2612" t="s">
        <v>29871</v>
      </c>
      <c r="L2612" t="s">
        <v>9077</v>
      </c>
      <c r="M2612" t="s">
        <v>49</v>
      </c>
      <c r="N2612" t="s">
        <v>25215</v>
      </c>
      <c r="O2612" t="s">
        <v>49</v>
      </c>
      <c r="P2612" t="s">
        <v>29872</v>
      </c>
      <c r="Q2612" t="s">
        <v>7699</v>
      </c>
      <c r="R2612" t="s">
        <v>29873</v>
      </c>
      <c r="S2612" t="s">
        <v>29874</v>
      </c>
      <c r="T2612" t="s">
        <v>29875</v>
      </c>
      <c r="U2612" t="s">
        <v>23570</v>
      </c>
      <c r="V2612" t="s">
        <v>10</v>
      </c>
      <c r="W2612" t="s">
        <v>53</v>
      </c>
      <c r="X2612" t="s">
        <v>567</v>
      </c>
      <c r="Y2612" t="s">
        <v>509</v>
      </c>
      <c r="Z2612" t="s">
        <v>529</v>
      </c>
    </row>
    <row r="2613" spans="1:26" hidden="1" x14ac:dyDescent="0.35">
      <c r="A2613">
        <v>602033441</v>
      </c>
      <c r="B2613" s="19">
        <v>43465</v>
      </c>
      <c r="C2613">
        <v>31251305</v>
      </c>
      <c r="D2613">
        <v>30272822</v>
      </c>
      <c r="E2613">
        <v>265922</v>
      </c>
      <c r="F2613">
        <v>19118944</v>
      </c>
      <c r="G2613">
        <v>11455999</v>
      </c>
      <c r="H2613" t="s">
        <v>29876</v>
      </c>
      <c r="I2613" t="s">
        <v>29877</v>
      </c>
      <c r="J2613" t="s">
        <v>29878</v>
      </c>
      <c r="K2613" t="s">
        <v>29879</v>
      </c>
      <c r="L2613" t="s">
        <v>29880</v>
      </c>
      <c r="M2613" t="s">
        <v>29881</v>
      </c>
      <c r="N2613" t="s">
        <v>29882</v>
      </c>
      <c r="O2613" t="s">
        <v>5761</v>
      </c>
      <c r="P2613" t="s">
        <v>6711</v>
      </c>
      <c r="Q2613" t="s">
        <v>29883</v>
      </c>
      <c r="R2613" t="s">
        <v>29884</v>
      </c>
      <c r="S2613" t="s">
        <v>28582</v>
      </c>
      <c r="T2613" t="s">
        <v>29885</v>
      </c>
      <c r="U2613" t="s">
        <v>29886</v>
      </c>
      <c r="V2613" t="s">
        <v>10</v>
      </c>
      <c r="W2613" t="s">
        <v>53</v>
      </c>
      <c r="X2613" t="s">
        <v>1323</v>
      </c>
      <c r="Y2613" t="s">
        <v>1125</v>
      </c>
      <c r="Z2613" t="s">
        <v>1315</v>
      </c>
    </row>
    <row r="2614" spans="1:26" hidden="1" x14ac:dyDescent="0.35">
      <c r="A2614">
        <v>407512938</v>
      </c>
      <c r="B2614" s="19">
        <v>43830</v>
      </c>
      <c r="C2614">
        <v>129041885</v>
      </c>
      <c r="D2614">
        <v>124989558</v>
      </c>
      <c r="E2614">
        <v>24514385</v>
      </c>
      <c r="F2614">
        <v>7775114</v>
      </c>
      <c r="G2614">
        <v>3676904</v>
      </c>
      <c r="H2614" t="s">
        <v>29887</v>
      </c>
      <c r="I2614" t="s">
        <v>29888</v>
      </c>
      <c r="J2614" t="s">
        <v>29889</v>
      </c>
      <c r="K2614" t="s">
        <v>29890</v>
      </c>
      <c r="L2614" t="s">
        <v>29891</v>
      </c>
      <c r="M2614" t="s">
        <v>1983</v>
      </c>
      <c r="N2614" t="s">
        <v>29892</v>
      </c>
      <c r="O2614" t="s">
        <v>29893</v>
      </c>
      <c r="P2614" t="s">
        <v>6288</v>
      </c>
      <c r="Q2614" t="s">
        <v>29894</v>
      </c>
      <c r="R2614" t="s">
        <v>29895</v>
      </c>
      <c r="S2614" t="s">
        <v>29896</v>
      </c>
      <c r="T2614" t="s">
        <v>29897</v>
      </c>
      <c r="U2614" t="s">
        <v>29898</v>
      </c>
      <c r="V2614" t="s">
        <v>10</v>
      </c>
      <c r="W2614" t="s">
        <v>53</v>
      </c>
      <c r="X2614" t="s">
        <v>951</v>
      </c>
      <c r="Y2614" t="s">
        <v>771</v>
      </c>
      <c r="Z2614" t="s">
        <v>941</v>
      </c>
    </row>
    <row r="2615" spans="1:26" hidden="1" x14ac:dyDescent="0.35">
      <c r="A2615">
        <v>612820860</v>
      </c>
      <c r="B2615" s="19">
        <v>43100</v>
      </c>
      <c r="C2615">
        <v>83691642</v>
      </c>
      <c r="D2615">
        <v>17643407</v>
      </c>
      <c r="E2615">
        <v>445459</v>
      </c>
      <c r="F2615">
        <v>151629</v>
      </c>
      <c r="G2615">
        <v>212947</v>
      </c>
      <c r="H2615" t="s">
        <v>29899</v>
      </c>
      <c r="I2615" t="s">
        <v>29900</v>
      </c>
      <c r="J2615" t="s">
        <v>29901</v>
      </c>
      <c r="K2615" t="s">
        <v>17543</v>
      </c>
      <c r="L2615" t="s">
        <v>4476</v>
      </c>
      <c r="M2615" t="s">
        <v>29902</v>
      </c>
      <c r="N2615" t="s">
        <v>2199</v>
      </c>
      <c r="O2615" t="s">
        <v>29903</v>
      </c>
      <c r="P2615" t="s">
        <v>7601</v>
      </c>
      <c r="Q2615" t="s">
        <v>4424</v>
      </c>
      <c r="R2615" t="s">
        <v>29904</v>
      </c>
      <c r="S2615" t="s">
        <v>8782</v>
      </c>
      <c r="T2615" t="s">
        <v>29905</v>
      </c>
      <c r="U2615" t="s">
        <v>2821</v>
      </c>
      <c r="V2615" t="s">
        <v>10</v>
      </c>
      <c r="W2615" t="s">
        <v>53</v>
      </c>
      <c r="X2615" t="s">
        <v>1596</v>
      </c>
      <c r="Y2615" t="s">
        <v>1484</v>
      </c>
      <c r="Z2615" t="s">
        <v>1566</v>
      </c>
    </row>
    <row r="2616" spans="1:26" hidden="1" x14ac:dyDescent="0.35">
      <c r="A2616">
        <v>612820860</v>
      </c>
      <c r="B2616" s="19">
        <v>43830</v>
      </c>
      <c r="C2616">
        <v>89869136</v>
      </c>
      <c r="D2616">
        <v>18553393</v>
      </c>
      <c r="E2616">
        <v>164978</v>
      </c>
      <c r="F2616">
        <v>53452</v>
      </c>
      <c r="G2616">
        <v>169668</v>
      </c>
      <c r="H2616" t="s">
        <v>29906</v>
      </c>
      <c r="I2616" t="s">
        <v>27336</v>
      </c>
      <c r="J2616" t="s">
        <v>29907</v>
      </c>
      <c r="K2616" t="s">
        <v>29908</v>
      </c>
      <c r="L2616" t="s">
        <v>11592</v>
      </c>
      <c r="M2616" t="s">
        <v>29909</v>
      </c>
      <c r="N2616" t="s">
        <v>4383</v>
      </c>
      <c r="O2616" t="s">
        <v>29910</v>
      </c>
      <c r="P2616" t="s">
        <v>17834</v>
      </c>
      <c r="Q2616" t="s">
        <v>177</v>
      </c>
      <c r="R2616" t="s">
        <v>27229</v>
      </c>
      <c r="S2616" t="s">
        <v>21061</v>
      </c>
      <c r="T2616" t="s">
        <v>29911</v>
      </c>
      <c r="U2616" t="s">
        <v>29912</v>
      </c>
      <c r="V2616" t="s">
        <v>10</v>
      </c>
      <c r="W2616" t="s">
        <v>53</v>
      </c>
      <c r="X2616" t="s">
        <v>1596</v>
      </c>
      <c r="Y2616" t="s">
        <v>1484</v>
      </c>
      <c r="Z2616" t="s">
        <v>1566</v>
      </c>
    </row>
    <row r="2617" spans="1:26" hidden="1" x14ac:dyDescent="0.35">
      <c r="A2617">
        <v>530605823</v>
      </c>
      <c r="B2617" s="19">
        <v>44651</v>
      </c>
      <c r="C2617">
        <v>59305154</v>
      </c>
      <c r="D2617">
        <v>20578675</v>
      </c>
      <c r="E2617">
        <v>3856448</v>
      </c>
      <c r="F2617">
        <v>1692730</v>
      </c>
      <c r="G2617">
        <v>1815828</v>
      </c>
      <c r="H2617" t="s">
        <v>11947</v>
      </c>
      <c r="I2617" t="s">
        <v>29913</v>
      </c>
      <c r="J2617" t="s">
        <v>29914</v>
      </c>
      <c r="K2617" t="s">
        <v>29915</v>
      </c>
      <c r="L2617" t="s">
        <v>29916</v>
      </c>
      <c r="M2617" t="s">
        <v>29917</v>
      </c>
      <c r="N2617" t="s">
        <v>29918</v>
      </c>
      <c r="O2617" t="s">
        <v>29919</v>
      </c>
      <c r="P2617" t="s">
        <v>11253</v>
      </c>
      <c r="Q2617" t="s">
        <v>23736</v>
      </c>
      <c r="R2617" t="s">
        <v>29920</v>
      </c>
      <c r="S2617" t="s">
        <v>29921</v>
      </c>
      <c r="T2617" t="s">
        <v>23469</v>
      </c>
      <c r="U2617" t="s">
        <v>29922</v>
      </c>
      <c r="V2617" t="s">
        <v>10</v>
      </c>
      <c r="W2617" t="s">
        <v>53</v>
      </c>
      <c r="X2617" t="s">
        <v>1422</v>
      </c>
      <c r="Y2617" t="s">
        <v>1389</v>
      </c>
      <c r="Z2617" t="s">
        <v>1390</v>
      </c>
    </row>
    <row r="2618" spans="1:26" hidden="1" x14ac:dyDescent="0.35">
      <c r="A2618">
        <v>306516113</v>
      </c>
      <c r="B2618" s="19">
        <v>43830</v>
      </c>
      <c r="C2618">
        <v>33909149</v>
      </c>
      <c r="D2618">
        <v>16553615</v>
      </c>
      <c r="E2618">
        <v>1006748</v>
      </c>
      <c r="F2618">
        <v>518246</v>
      </c>
      <c r="G2618">
        <v>684991</v>
      </c>
      <c r="H2618" t="s">
        <v>29923</v>
      </c>
      <c r="I2618" t="s">
        <v>29924</v>
      </c>
      <c r="J2618" t="s">
        <v>29925</v>
      </c>
      <c r="K2618" t="s">
        <v>29926</v>
      </c>
      <c r="L2618" t="s">
        <v>29927</v>
      </c>
      <c r="M2618" t="s">
        <v>29928</v>
      </c>
      <c r="N2618" t="s">
        <v>12407</v>
      </c>
      <c r="O2618" t="s">
        <v>29929</v>
      </c>
      <c r="P2618" t="s">
        <v>15027</v>
      </c>
      <c r="Q2618" t="s">
        <v>29226</v>
      </c>
      <c r="R2618" t="s">
        <v>29930</v>
      </c>
      <c r="S2618" t="s">
        <v>15952</v>
      </c>
      <c r="T2618" t="s">
        <v>29931</v>
      </c>
      <c r="U2618" t="s">
        <v>29932</v>
      </c>
      <c r="V2618" t="s">
        <v>10</v>
      </c>
      <c r="W2618" t="s">
        <v>53</v>
      </c>
      <c r="X2618" t="s">
        <v>1858</v>
      </c>
      <c r="Y2618" t="s">
        <v>1803</v>
      </c>
      <c r="Z2618" t="s">
        <v>1838</v>
      </c>
    </row>
    <row r="2619" spans="1:26" hidden="1" x14ac:dyDescent="0.35">
      <c r="A2619">
        <v>888737871</v>
      </c>
      <c r="B2619" s="19">
        <v>44834</v>
      </c>
      <c r="C2619">
        <v>58985573</v>
      </c>
      <c r="D2619">
        <v>11694362</v>
      </c>
      <c r="E2619">
        <v>614695</v>
      </c>
      <c r="F2619">
        <v>437824</v>
      </c>
      <c r="G2619">
        <v>348861</v>
      </c>
      <c r="H2619" t="s">
        <v>29933</v>
      </c>
      <c r="I2619" t="s">
        <v>29934</v>
      </c>
      <c r="J2619" t="s">
        <v>29935</v>
      </c>
      <c r="K2619" t="s">
        <v>26906</v>
      </c>
      <c r="L2619" t="s">
        <v>29936</v>
      </c>
      <c r="M2619" t="s">
        <v>29937</v>
      </c>
      <c r="N2619" t="s">
        <v>8268</v>
      </c>
      <c r="O2619" t="s">
        <v>10137</v>
      </c>
      <c r="P2619" t="s">
        <v>13546</v>
      </c>
      <c r="Q2619" t="s">
        <v>23799</v>
      </c>
      <c r="R2619" t="s">
        <v>29938</v>
      </c>
      <c r="S2619" t="s">
        <v>29939</v>
      </c>
      <c r="T2619" t="s">
        <v>29940</v>
      </c>
      <c r="U2619" t="s">
        <v>29941</v>
      </c>
      <c r="V2619" t="s">
        <v>10</v>
      </c>
      <c r="W2619" t="s">
        <v>53</v>
      </c>
      <c r="X2619" t="s">
        <v>1610</v>
      </c>
      <c r="Y2619" t="s">
        <v>1484</v>
      </c>
      <c r="Z2619" t="s">
        <v>1566</v>
      </c>
    </row>
    <row r="2620" spans="1:26" hidden="1" x14ac:dyDescent="0.35">
      <c r="A2620">
        <v>665480133</v>
      </c>
      <c r="B2620" s="19">
        <v>44926</v>
      </c>
      <c r="C2620">
        <v>59804558</v>
      </c>
      <c r="D2620">
        <v>24569548</v>
      </c>
      <c r="E2620">
        <v>3385074</v>
      </c>
      <c r="F2620">
        <v>2589511</v>
      </c>
      <c r="G2620">
        <v>-17442</v>
      </c>
      <c r="H2620" t="s">
        <v>29942</v>
      </c>
      <c r="I2620" t="s">
        <v>29943</v>
      </c>
      <c r="J2620" t="s">
        <v>21832</v>
      </c>
      <c r="K2620" t="s">
        <v>29944</v>
      </c>
      <c r="L2620" t="s">
        <v>29945</v>
      </c>
      <c r="M2620" t="s">
        <v>13345</v>
      </c>
      <c r="N2620" t="s">
        <v>26783</v>
      </c>
      <c r="O2620" t="s">
        <v>29946</v>
      </c>
      <c r="P2620" t="s">
        <v>29947</v>
      </c>
      <c r="Q2620" t="s">
        <v>3180</v>
      </c>
      <c r="R2620" t="s">
        <v>29948</v>
      </c>
      <c r="S2620" t="s">
        <v>29949</v>
      </c>
      <c r="T2620" t="s">
        <v>29950</v>
      </c>
      <c r="U2620" t="s">
        <v>29951</v>
      </c>
      <c r="V2620" t="s">
        <v>10</v>
      </c>
      <c r="W2620" t="s">
        <v>53</v>
      </c>
      <c r="X2620" t="s">
        <v>972</v>
      </c>
      <c r="Y2620" t="s">
        <v>771</v>
      </c>
      <c r="Z2620" t="s">
        <v>960</v>
      </c>
    </row>
    <row r="2621" spans="1:26" hidden="1" x14ac:dyDescent="0.35">
      <c r="A2621">
        <v>665580072</v>
      </c>
      <c r="B2621" s="19">
        <v>44742</v>
      </c>
      <c r="C2621">
        <v>825126020</v>
      </c>
      <c r="D2621">
        <v>312366690</v>
      </c>
      <c r="E2621">
        <v>51177875</v>
      </c>
      <c r="F2621">
        <v>26838340</v>
      </c>
      <c r="G2621">
        <v>48944125</v>
      </c>
      <c r="H2621" t="s">
        <v>29952</v>
      </c>
      <c r="I2621" t="s">
        <v>29953</v>
      </c>
      <c r="J2621" t="s">
        <v>29954</v>
      </c>
      <c r="K2621" t="s">
        <v>12036</v>
      </c>
      <c r="L2621" t="s">
        <v>29955</v>
      </c>
      <c r="M2621" t="s">
        <v>28181</v>
      </c>
      <c r="N2621" t="s">
        <v>29956</v>
      </c>
      <c r="O2621" t="s">
        <v>29957</v>
      </c>
      <c r="P2621" t="s">
        <v>29958</v>
      </c>
      <c r="Q2621" t="s">
        <v>29959</v>
      </c>
      <c r="R2621" t="s">
        <v>29960</v>
      </c>
      <c r="S2621" t="s">
        <v>29961</v>
      </c>
      <c r="T2621" t="s">
        <v>3053</v>
      </c>
      <c r="U2621" t="s">
        <v>29962</v>
      </c>
      <c r="V2621" t="s">
        <v>10</v>
      </c>
      <c r="W2621" t="s">
        <v>53</v>
      </c>
      <c r="X2621" t="s">
        <v>1388</v>
      </c>
      <c r="Y2621" t="s">
        <v>1389</v>
      </c>
      <c r="Z2621" t="s">
        <v>1390</v>
      </c>
    </row>
    <row r="2622" spans="1:26" hidden="1" x14ac:dyDescent="0.35">
      <c r="A2622">
        <v>622980027</v>
      </c>
      <c r="B2622" s="19">
        <v>43434</v>
      </c>
      <c r="C2622">
        <v>358240578</v>
      </c>
      <c r="D2622">
        <v>183949026</v>
      </c>
      <c r="E2622">
        <v>53036671</v>
      </c>
      <c r="F2622">
        <v>37939149</v>
      </c>
      <c r="G2622">
        <v>20499228</v>
      </c>
      <c r="H2622" t="s">
        <v>29963</v>
      </c>
      <c r="I2622" t="s">
        <v>29964</v>
      </c>
      <c r="J2622" t="s">
        <v>10243</v>
      </c>
      <c r="K2622" t="s">
        <v>29965</v>
      </c>
      <c r="L2622" t="s">
        <v>29966</v>
      </c>
      <c r="M2622" t="s">
        <v>14603</v>
      </c>
      <c r="N2622" t="s">
        <v>26342</v>
      </c>
      <c r="O2622" t="s">
        <v>29967</v>
      </c>
      <c r="P2622" t="s">
        <v>29968</v>
      </c>
      <c r="Q2622" t="s">
        <v>29969</v>
      </c>
      <c r="R2622" t="s">
        <v>29970</v>
      </c>
      <c r="S2622" t="s">
        <v>29971</v>
      </c>
      <c r="T2622" t="s">
        <v>29972</v>
      </c>
      <c r="U2622" t="s">
        <v>29973</v>
      </c>
      <c r="V2622" t="s">
        <v>10</v>
      </c>
      <c r="W2622" t="s">
        <v>53</v>
      </c>
      <c r="X2622" t="s">
        <v>644</v>
      </c>
      <c r="Y2622" t="s">
        <v>509</v>
      </c>
      <c r="Z2622" t="s">
        <v>645</v>
      </c>
    </row>
    <row r="2623" spans="1:26" hidden="1" x14ac:dyDescent="0.35">
      <c r="A2623">
        <v>625880109</v>
      </c>
      <c r="B2623" s="19">
        <v>45657</v>
      </c>
      <c r="C2623">
        <v>131442546</v>
      </c>
      <c r="D2623">
        <v>37165031</v>
      </c>
      <c r="E2623">
        <v>15105831</v>
      </c>
      <c r="F2623">
        <v>11412867</v>
      </c>
      <c r="G2623">
        <v>8445509</v>
      </c>
      <c r="H2623" t="s">
        <v>29974</v>
      </c>
      <c r="I2623" t="s">
        <v>29975</v>
      </c>
      <c r="J2623" t="s">
        <v>29976</v>
      </c>
      <c r="K2623" t="s">
        <v>29977</v>
      </c>
      <c r="L2623" t="s">
        <v>29978</v>
      </c>
      <c r="M2623" t="s">
        <v>29979</v>
      </c>
      <c r="N2623" t="s">
        <v>7875</v>
      </c>
      <c r="O2623" t="s">
        <v>3579</v>
      </c>
      <c r="P2623" t="s">
        <v>29980</v>
      </c>
      <c r="Q2623" t="s">
        <v>29981</v>
      </c>
      <c r="R2623" t="s">
        <v>29982</v>
      </c>
      <c r="S2623" t="s">
        <v>29983</v>
      </c>
      <c r="T2623" t="s">
        <v>29984</v>
      </c>
      <c r="U2623" t="s">
        <v>29985</v>
      </c>
      <c r="V2623" t="s">
        <v>10</v>
      </c>
      <c r="W2623" t="s">
        <v>53</v>
      </c>
      <c r="X2623" t="s">
        <v>1208</v>
      </c>
      <c r="Y2623" t="s">
        <v>1125</v>
      </c>
      <c r="Z2623" t="s">
        <v>1174</v>
      </c>
    </row>
    <row r="2624" spans="1:26" hidden="1" x14ac:dyDescent="0.35">
      <c r="A2624">
        <v>637121153</v>
      </c>
      <c r="B2624" s="19">
        <v>44926</v>
      </c>
      <c r="C2624">
        <v>424638005</v>
      </c>
      <c r="D2624">
        <v>209056716</v>
      </c>
      <c r="E2624">
        <v>29582117</v>
      </c>
      <c r="F2624">
        <v>25393318</v>
      </c>
      <c r="G2624">
        <v>17045790</v>
      </c>
      <c r="H2624" t="s">
        <v>29986</v>
      </c>
      <c r="I2624" t="s">
        <v>29987</v>
      </c>
      <c r="J2624" t="s">
        <v>29988</v>
      </c>
      <c r="K2624" t="s">
        <v>16080</v>
      </c>
      <c r="L2624" t="s">
        <v>29989</v>
      </c>
      <c r="M2624" t="s">
        <v>7779</v>
      </c>
      <c r="N2624" t="s">
        <v>29990</v>
      </c>
      <c r="O2624" t="s">
        <v>381</v>
      </c>
      <c r="P2624" t="s">
        <v>29991</v>
      </c>
      <c r="Q2624" t="s">
        <v>22221</v>
      </c>
      <c r="R2624" t="s">
        <v>29992</v>
      </c>
      <c r="S2624" t="s">
        <v>29993</v>
      </c>
      <c r="T2624" t="s">
        <v>29994</v>
      </c>
      <c r="U2624" t="s">
        <v>29995</v>
      </c>
      <c r="V2624" t="s">
        <v>10</v>
      </c>
      <c r="W2624" t="s">
        <v>53</v>
      </c>
      <c r="X2624" t="s">
        <v>1314</v>
      </c>
      <c r="Y2624" t="s">
        <v>1125</v>
      </c>
      <c r="Z2624" t="s">
        <v>1315</v>
      </c>
    </row>
    <row r="2625" spans="1:26" hidden="1" x14ac:dyDescent="0.35">
      <c r="A2625">
        <v>310391503</v>
      </c>
      <c r="B2625" s="19">
        <v>43890</v>
      </c>
      <c r="C2625">
        <v>217071578</v>
      </c>
      <c r="D2625">
        <v>65091039</v>
      </c>
      <c r="E2625">
        <v>-17614253</v>
      </c>
      <c r="F2625">
        <v>3140764</v>
      </c>
      <c r="G2625">
        <v>1942517</v>
      </c>
      <c r="H2625" t="s">
        <v>6351</v>
      </c>
      <c r="I2625" t="s">
        <v>29996</v>
      </c>
      <c r="J2625" t="s">
        <v>29997</v>
      </c>
      <c r="K2625" t="s">
        <v>29998</v>
      </c>
      <c r="L2625" t="s">
        <v>29999</v>
      </c>
      <c r="M2625" t="s">
        <v>16164</v>
      </c>
      <c r="N2625" t="s">
        <v>30000</v>
      </c>
      <c r="O2625" t="s">
        <v>16740</v>
      </c>
      <c r="P2625" t="s">
        <v>30001</v>
      </c>
      <c r="Q2625" t="s">
        <v>30002</v>
      </c>
      <c r="R2625" t="s">
        <v>30003</v>
      </c>
      <c r="S2625" t="s">
        <v>30004</v>
      </c>
      <c r="T2625" t="s">
        <v>18466</v>
      </c>
      <c r="U2625" t="s">
        <v>4063</v>
      </c>
      <c r="V2625" t="s">
        <v>10</v>
      </c>
      <c r="W2625" t="s">
        <v>53</v>
      </c>
      <c r="X2625" t="s">
        <v>1687</v>
      </c>
      <c r="Y2625" t="s">
        <v>1484</v>
      </c>
      <c r="Z2625" t="s">
        <v>1677</v>
      </c>
    </row>
    <row r="2626" spans="1:26" hidden="1" x14ac:dyDescent="0.35">
      <c r="A2626">
        <v>645450107</v>
      </c>
      <c r="B2626" s="19">
        <v>44561</v>
      </c>
      <c r="C2626">
        <v>344655786</v>
      </c>
      <c r="D2626">
        <v>45198530</v>
      </c>
      <c r="E2626">
        <v>12271265</v>
      </c>
      <c r="F2626">
        <v>8782736</v>
      </c>
      <c r="G2626">
        <v>4948268</v>
      </c>
      <c r="H2626" t="s">
        <v>30005</v>
      </c>
      <c r="I2626" t="s">
        <v>30006</v>
      </c>
      <c r="J2626" t="s">
        <v>30007</v>
      </c>
      <c r="K2626" t="s">
        <v>17440</v>
      </c>
      <c r="L2626" t="s">
        <v>30008</v>
      </c>
      <c r="M2626" t="s">
        <v>2757</v>
      </c>
      <c r="N2626" t="s">
        <v>5569</v>
      </c>
      <c r="O2626" t="s">
        <v>30009</v>
      </c>
      <c r="P2626" t="s">
        <v>30010</v>
      </c>
      <c r="Q2626" t="s">
        <v>13761</v>
      </c>
      <c r="R2626" t="s">
        <v>30011</v>
      </c>
      <c r="S2626" t="s">
        <v>30012</v>
      </c>
      <c r="T2626" t="s">
        <v>30013</v>
      </c>
      <c r="U2626" t="s">
        <v>5894</v>
      </c>
      <c r="V2626" t="s">
        <v>10</v>
      </c>
      <c r="W2626" t="s">
        <v>53</v>
      </c>
      <c r="X2626" t="s">
        <v>1182</v>
      </c>
      <c r="Y2626" t="s">
        <v>1125</v>
      </c>
      <c r="Z2626" t="s">
        <v>1174</v>
      </c>
    </row>
    <row r="2627" spans="1:26" hidden="1" x14ac:dyDescent="0.35">
      <c r="A2627">
        <v>645550161</v>
      </c>
      <c r="B2627" s="19">
        <v>42369</v>
      </c>
      <c r="C2627">
        <v>40671530</v>
      </c>
      <c r="D2627">
        <v>9472856</v>
      </c>
      <c r="E2627">
        <v>2561823</v>
      </c>
      <c r="F2627">
        <v>1885907</v>
      </c>
      <c r="G2627">
        <v>1208562</v>
      </c>
      <c r="H2627" t="s">
        <v>30014</v>
      </c>
      <c r="I2627" t="s">
        <v>30015</v>
      </c>
      <c r="J2627" t="s">
        <v>30016</v>
      </c>
      <c r="K2627" t="s">
        <v>19128</v>
      </c>
      <c r="L2627" t="s">
        <v>28323</v>
      </c>
      <c r="M2627" t="s">
        <v>30017</v>
      </c>
      <c r="N2627" t="s">
        <v>114</v>
      </c>
      <c r="O2627" t="s">
        <v>19397</v>
      </c>
      <c r="P2627" t="s">
        <v>30018</v>
      </c>
      <c r="Q2627" t="s">
        <v>20773</v>
      </c>
      <c r="R2627" t="s">
        <v>30019</v>
      </c>
      <c r="S2627" t="s">
        <v>30020</v>
      </c>
      <c r="T2627" t="s">
        <v>30021</v>
      </c>
      <c r="U2627" t="s">
        <v>30022</v>
      </c>
      <c r="V2627" t="s">
        <v>10</v>
      </c>
      <c r="W2627" t="s">
        <v>53</v>
      </c>
      <c r="X2627" t="s">
        <v>1244</v>
      </c>
      <c r="Y2627" t="s">
        <v>1125</v>
      </c>
      <c r="Z2627" t="s">
        <v>1174</v>
      </c>
    </row>
    <row r="2628" spans="1:26" hidden="1" x14ac:dyDescent="0.35">
      <c r="A2628">
        <v>645680026</v>
      </c>
      <c r="B2628" s="19">
        <v>44012</v>
      </c>
      <c r="C2628">
        <v>305880934</v>
      </c>
      <c r="D2628">
        <v>104066375</v>
      </c>
      <c r="E2628">
        <v>-9408111</v>
      </c>
      <c r="F2628">
        <v>-21389355</v>
      </c>
      <c r="G2628">
        <v>-33964153</v>
      </c>
      <c r="H2628" t="s">
        <v>30023</v>
      </c>
      <c r="I2628" t="s">
        <v>30024</v>
      </c>
      <c r="J2628" t="s">
        <v>12192</v>
      </c>
      <c r="K2628" t="s">
        <v>30025</v>
      </c>
      <c r="L2628" t="s">
        <v>30026</v>
      </c>
      <c r="M2628" t="s">
        <v>30027</v>
      </c>
      <c r="N2628" t="s">
        <v>30028</v>
      </c>
      <c r="O2628" t="s">
        <v>30029</v>
      </c>
      <c r="P2628" t="s">
        <v>30030</v>
      </c>
      <c r="Q2628" t="s">
        <v>30031</v>
      </c>
      <c r="R2628" t="s">
        <v>30032</v>
      </c>
      <c r="S2628" t="s">
        <v>30033</v>
      </c>
      <c r="T2628" t="s">
        <v>25845</v>
      </c>
      <c r="U2628" t="s">
        <v>30034</v>
      </c>
      <c r="V2628" t="s">
        <v>10</v>
      </c>
      <c r="W2628" t="s">
        <v>53</v>
      </c>
      <c r="X2628" t="s">
        <v>1491</v>
      </c>
      <c r="Y2628" t="s">
        <v>1484</v>
      </c>
      <c r="Z2628" t="s">
        <v>1485</v>
      </c>
    </row>
    <row r="2629" spans="1:26" hidden="1" x14ac:dyDescent="0.35">
      <c r="A2629">
        <v>645680026</v>
      </c>
      <c r="B2629" s="19">
        <v>45473</v>
      </c>
      <c r="C2629">
        <v>192818879</v>
      </c>
      <c r="D2629">
        <v>70960584</v>
      </c>
      <c r="E2629">
        <v>2747796</v>
      </c>
      <c r="F2629">
        <v>-5057853</v>
      </c>
      <c r="G2629">
        <v>-10950364</v>
      </c>
      <c r="H2629" t="s">
        <v>30035</v>
      </c>
      <c r="I2629" t="s">
        <v>30036</v>
      </c>
      <c r="J2629" t="s">
        <v>14928</v>
      </c>
      <c r="K2629" t="s">
        <v>30037</v>
      </c>
      <c r="L2629" t="s">
        <v>30038</v>
      </c>
      <c r="M2629" t="s">
        <v>30039</v>
      </c>
      <c r="N2629" t="s">
        <v>30040</v>
      </c>
      <c r="O2629" t="s">
        <v>28345</v>
      </c>
      <c r="P2629" t="s">
        <v>18059</v>
      </c>
      <c r="Q2629" t="s">
        <v>7223</v>
      </c>
      <c r="R2629" t="s">
        <v>30041</v>
      </c>
      <c r="S2629" t="s">
        <v>30042</v>
      </c>
      <c r="T2629" t="s">
        <v>30043</v>
      </c>
      <c r="U2629" t="s">
        <v>30044</v>
      </c>
      <c r="V2629" t="s">
        <v>10</v>
      </c>
      <c r="W2629" t="s">
        <v>53</v>
      </c>
      <c r="X2629" t="s">
        <v>1491</v>
      </c>
      <c r="Y2629" t="s">
        <v>1484</v>
      </c>
      <c r="Z2629" t="s">
        <v>1485</v>
      </c>
    </row>
    <row r="2630" spans="1:26" hidden="1" x14ac:dyDescent="0.35">
      <c r="A2630">
        <v>310864012</v>
      </c>
      <c r="B2630" s="19">
        <v>43100</v>
      </c>
      <c r="C2630">
        <v>98402530</v>
      </c>
      <c r="D2630">
        <v>60869953</v>
      </c>
      <c r="E2630">
        <v>14666913</v>
      </c>
      <c r="F2630">
        <v>11600238</v>
      </c>
      <c r="G2630">
        <v>8321429</v>
      </c>
      <c r="H2630" t="s">
        <v>49</v>
      </c>
      <c r="I2630" t="s">
        <v>30045</v>
      </c>
      <c r="J2630" t="s">
        <v>30046</v>
      </c>
      <c r="K2630" t="s">
        <v>30047</v>
      </c>
      <c r="L2630" t="s">
        <v>28848</v>
      </c>
      <c r="M2630" t="s">
        <v>2352</v>
      </c>
      <c r="N2630" t="s">
        <v>30048</v>
      </c>
      <c r="O2630" t="s">
        <v>49</v>
      </c>
      <c r="P2630" t="s">
        <v>30049</v>
      </c>
      <c r="Q2630" t="s">
        <v>30050</v>
      </c>
      <c r="R2630" t="s">
        <v>19391</v>
      </c>
      <c r="S2630" t="s">
        <v>23073</v>
      </c>
      <c r="T2630" t="s">
        <v>30051</v>
      </c>
      <c r="U2630" t="s">
        <v>30052</v>
      </c>
      <c r="V2630" t="s">
        <v>10</v>
      </c>
      <c r="W2630" t="s">
        <v>53</v>
      </c>
      <c r="X2630" t="s">
        <v>957</v>
      </c>
      <c r="Y2630" t="s">
        <v>771</v>
      </c>
      <c r="Z2630" t="s">
        <v>941</v>
      </c>
    </row>
    <row r="2631" spans="1:26" hidden="1" x14ac:dyDescent="0.35">
      <c r="A2631">
        <v>313151466</v>
      </c>
      <c r="B2631" s="19">
        <v>44561</v>
      </c>
      <c r="C2631">
        <v>80424551</v>
      </c>
      <c r="D2631">
        <v>30584866</v>
      </c>
      <c r="E2631">
        <v>2378408</v>
      </c>
      <c r="F2631">
        <v>914583</v>
      </c>
      <c r="G2631">
        <v>679604</v>
      </c>
      <c r="H2631" t="s">
        <v>13834</v>
      </c>
      <c r="I2631" t="s">
        <v>30053</v>
      </c>
      <c r="J2631" t="s">
        <v>30054</v>
      </c>
      <c r="K2631" t="s">
        <v>30055</v>
      </c>
      <c r="L2631" t="s">
        <v>30056</v>
      </c>
      <c r="M2631" t="s">
        <v>30057</v>
      </c>
      <c r="N2631" t="s">
        <v>10279</v>
      </c>
      <c r="O2631" t="s">
        <v>2887</v>
      </c>
      <c r="P2631" t="s">
        <v>30058</v>
      </c>
      <c r="Q2631" t="s">
        <v>30059</v>
      </c>
      <c r="R2631" t="s">
        <v>30060</v>
      </c>
      <c r="S2631" t="s">
        <v>30061</v>
      </c>
      <c r="T2631" t="s">
        <v>30062</v>
      </c>
      <c r="U2631" t="s">
        <v>30063</v>
      </c>
      <c r="V2631" t="s">
        <v>10</v>
      </c>
      <c r="W2631" t="s">
        <v>53</v>
      </c>
      <c r="X2631" t="s">
        <v>684</v>
      </c>
      <c r="Y2631" t="s">
        <v>509</v>
      </c>
      <c r="Z2631" t="s">
        <v>666</v>
      </c>
    </row>
    <row r="2632" spans="1:26" hidden="1" x14ac:dyDescent="0.35">
      <c r="A2632">
        <v>552133670</v>
      </c>
      <c r="B2632" s="19">
        <v>45657</v>
      </c>
      <c r="C2632">
        <v>36546292</v>
      </c>
      <c r="D2632">
        <v>20383429</v>
      </c>
      <c r="E2632">
        <v>2034244</v>
      </c>
      <c r="F2632">
        <v>1184837</v>
      </c>
      <c r="G2632">
        <v>997346</v>
      </c>
      <c r="H2632" t="s">
        <v>30064</v>
      </c>
      <c r="I2632" t="s">
        <v>30065</v>
      </c>
      <c r="J2632" t="s">
        <v>28192</v>
      </c>
      <c r="K2632" t="s">
        <v>30066</v>
      </c>
      <c r="L2632" t="s">
        <v>21399</v>
      </c>
      <c r="M2632" t="s">
        <v>22713</v>
      </c>
      <c r="N2632" t="s">
        <v>14986</v>
      </c>
      <c r="O2632" t="s">
        <v>3098</v>
      </c>
      <c r="P2632" t="s">
        <v>14766</v>
      </c>
      <c r="Q2632" t="s">
        <v>20359</v>
      </c>
      <c r="R2632" t="s">
        <v>30067</v>
      </c>
      <c r="S2632" t="s">
        <v>30068</v>
      </c>
      <c r="T2632" t="s">
        <v>30069</v>
      </c>
      <c r="U2632" t="s">
        <v>30070</v>
      </c>
      <c r="V2632" t="s">
        <v>10</v>
      </c>
      <c r="W2632" t="s">
        <v>53</v>
      </c>
      <c r="X2632" t="s">
        <v>1820</v>
      </c>
      <c r="Y2632" t="s">
        <v>1803</v>
      </c>
      <c r="Z2632" t="s">
        <v>1804</v>
      </c>
    </row>
    <row r="2633" spans="1:26" hidden="1" x14ac:dyDescent="0.35">
      <c r="A2633">
        <v>407789627</v>
      </c>
      <c r="B2633" s="19">
        <v>43465</v>
      </c>
      <c r="C2633">
        <v>78770356</v>
      </c>
      <c r="D2633">
        <v>34292154</v>
      </c>
      <c r="E2633">
        <v>5190511</v>
      </c>
      <c r="F2633">
        <v>3141073</v>
      </c>
      <c r="G2633">
        <v>2004725</v>
      </c>
      <c r="H2633" t="s">
        <v>30071</v>
      </c>
      <c r="I2633" t="s">
        <v>30072</v>
      </c>
      <c r="J2633" t="s">
        <v>30073</v>
      </c>
      <c r="K2633" t="s">
        <v>30074</v>
      </c>
      <c r="L2633" t="s">
        <v>30075</v>
      </c>
      <c r="M2633" t="s">
        <v>30076</v>
      </c>
      <c r="N2633" t="s">
        <v>13082</v>
      </c>
      <c r="O2633" t="s">
        <v>30077</v>
      </c>
      <c r="P2633" t="s">
        <v>20961</v>
      </c>
      <c r="Q2633" t="s">
        <v>417</v>
      </c>
      <c r="R2633" t="s">
        <v>30078</v>
      </c>
      <c r="S2633" t="s">
        <v>347</v>
      </c>
      <c r="T2633" t="s">
        <v>7003</v>
      </c>
      <c r="U2633" t="s">
        <v>30079</v>
      </c>
      <c r="V2633" t="s">
        <v>10</v>
      </c>
      <c r="W2633" t="s">
        <v>53</v>
      </c>
      <c r="X2633" t="s">
        <v>1535</v>
      </c>
      <c r="Y2633" t="s">
        <v>1484</v>
      </c>
      <c r="Z2633" t="s">
        <v>1485</v>
      </c>
    </row>
    <row r="2634" spans="1:26" hidden="1" x14ac:dyDescent="0.35">
      <c r="A2634">
        <v>582141990</v>
      </c>
      <c r="B2634" s="19">
        <v>42735</v>
      </c>
      <c r="C2634">
        <v>86710341</v>
      </c>
      <c r="D2634">
        <v>45318375</v>
      </c>
      <c r="E2634">
        <v>17306245</v>
      </c>
      <c r="F2634">
        <v>15746359</v>
      </c>
      <c r="G2634">
        <v>5794301</v>
      </c>
      <c r="H2634" t="s">
        <v>30080</v>
      </c>
      <c r="I2634" t="s">
        <v>30081</v>
      </c>
      <c r="J2634" t="s">
        <v>30082</v>
      </c>
      <c r="K2634" t="s">
        <v>30083</v>
      </c>
      <c r="L2634" t="s">
        <v>30084</v>
      </c>
      <c r="M2634" t="s">
        <v>30085</v>
      </c>
      <c r="N2634" t="s">
        <v>27214</v>
      </c>
      <c r="O2634" t="s">
        <v>30086</v>
      </c>
      <c r="P2634" t="s">
        <v>30087</v>
      </c>
      <c r="Q2634" t="s">
        <v>18143</v>
      </c>
      <c r="R2634" t="s">
        <v>30088</v>
      </c>
      <c r="S2634" t="s">
        <v>30089</v>
      </c>
      <c r="T2634" t="s">
        <v>30090</v>
      </c>
      <c r="U2634" t="s">
        <v>18199</v>
      </c>
      <c r="V2634" t="s">
        <v>10</v>
      </c>
      <c r="W2634" t="s">
        <v>53</v>
      </c>
      <c r="X2634" t="s">
        <v>549</v>
      </c>
      <c r="Y2634" t="s">
        <v>509</v>
      </c>
      <c r="Z2634" t="s">
        <v>529</v>
      </c>
    </row>
    <row r="2635" spans="1:26" hidden="1" x14ac:dyDescent="0.35">
      <c r="A2635">
        <v>583720644</v>
      </c>
      <c r="B2635" s="19">
        <v>43830</v>
      </c>
      <c r="C2635">
        <v>201024670</v>
      </c>
      <c r="D2635">
        <v>84679347</v>
      </c>
      <c r="E2635">
        <v>12340363</v>
      </c>
      <c r="F2635">
        <v>5930544</v>
      </c>
      <c r="G2635">
        <v>6552666</v>
      </c>
      <c r="H2635" t="s">
        <v>14308</v>
      </c>
      <c r="I2635" t="s">
        <v>30091</v>
      </c>
      <c r="J2635" t="s">
        <v>30092</v>
      </c>
      <c r="K2635" t="s">
        <v>30093</v>
      </c>
      <c r="L2635" t="s">
        <v>25558</v>
      </c>
      <c r="M2635" t="s">
        <v>30094</v>
      </c>
      <c r="N2635" t="s">
        <v>30095</v>
      </c>
      <c r="O2635" t="s">
        <v>27439</v>
      </c>
      <c r="P2635" t="s">
        <v>24667</v>
      </c>
      <c r="Q2635" t="s">
        <v>30096</v>
      </c>
      <c r="R2635" t="s">
        <v>30097</v>
      </c>
      <c r="S2635" t="s">
        <v>30098</v>
      </c>
      <c r="T2635" t="s">
        <v>30099</v>
      </c>
      <c r="U2635" t="s">
        <v>30100</v>
      </c>
      <c r="V2635" t="s">
        <v>10</v>
      </c>
      <c r="W2635" t="s">
        <v>53</v>
      </c>
      <c r="X2635" t="s">
        <v>1192</v>
      </c>
      <c r="Y2635" t="s">
        <v>1125</v>
      </c>
      <c r="Z2635" t="s">
        <v>1174</v>
      </c>
    </row>
    <row r="2636" spans="1:26" hidden="1" x14ac:dyDescent="0.35">
      <c r="A2636">
        <v>485920227</v>
      </c>
      <c r="B2636" s="19">
        <v>43465</v>
      </c>
      <c r="C2636">
        <v>98255870</v>
      </c>
      <c r="D2636">
        <v>26993431</v>
      </c>
      <c r="E2636">
        <v>-208206</v>
      </c>
      <c r="F2636">
        <v>-2343553</v>
      </c>
      <c r="G2636">
        <v>-2122792</v>
      </c>
      <c r="H2636" t="s">
        <v>30101</v>
      </c>
      <c r="I2636" t="s">
        <v>30102</v>
      </c>
      <c r="J2636" t="s">
        <v>24590</v>
      </c>
      <c r="K2636" t="s">
        <v>30103</v>
      </c>
      <c r="L2636" t="s">
        <v>13603</v>
      </c>
      <c r="M2636" t="s">
        <v>30104</v>
      </c>
      <c r="N2636" t="s">
        <v>2080</v>
      </c>
      <c r="O2636" t="s">
        <v>30105</v>
      </c>
      <c r="P2636" t="s">
        <v>14700</v>
      </c>
      <c r="Q2636" t="s">
        <v>23999</v>
      </c>
      <c r="R2636" t="s">
        <v>11135</v>
      </c>
      <c r="S2636" t="s">
        <v>19173</v>
      </c>
      <c r="T2636" t="s">
        <v>30106</v>
      </c>
      <c r="U2636" t="s">
        <v>30107</v>
      </c>
      <c r="V2636" t="s">
        <v>10</v>
      </c>
      <c r="W2636" t="s">
        <v>53</v>
      </c>
      <c r="X2636" t="s">
        <v>1200</v>
      </c>
      <c r="Y2636" t="s">
        <v>1125</v>
      </c>
      <c r="Z2636" t="s">
        <v>1174</v>
      </c>
    </row>
    <row r="2637" spans="1:26" hidden="1" x14ac:dyDescent="0.35">
      <c r="A2637">
        <v>324646090</v>
      </c>
      <c r="B2637" s="19">
        <v>43465</v>
      </c>
      <c r="C2637">
        <v>522458605</v>
      </c>
      <c r="D2637">
        <v>150956823</v>
      </c>
      <c r="E2637">
        <v>24562368</v>
      </c>
      <c r="F2637">
        <v>11066528</v>
      </c>
      <c r="G2637">
        <v>9319443</v>
      </c>
      <c r="H2637" t="s">
        <v>2931</v>
      </c>
      <c r="I2637" t="s">
        <v>30108</v>
      </c>
      <c r="J2637" t="s">
        <v>21961</v>
      </c>
      <c r="K2637" t="s">
        <v>30109</v>
      </c>
      <c r="L2637" t="s">
        <v>4097</v>
      </c>
      <c r="M2637" t="s">
        <v>22087</v>
      </c>
      <c r="N2637" t="s">
        <v>30110</v>
      </c>
      <c r="O2637" t="s">
        <v>63</v>
      </c>
      <c r="P2637" t="s">
        <v>30111</v>
      </c>
      <c r="Q2637" t="s">
        <v>18931</v>
      </c>
      <c r="R2637" t="s">
        <v>30112</v>
      </c>
      <c r="S2637" t="s">
        <v>30113</v>
      </c>
      <c r="T2637" t="s">
        <v>30114</v>
      </c>
      <c r="U2637" t="s">
        <v>30115</v>
      </c>
      <c r="V2637" t="s">
        <v>10</v>
      </c>
      <c r="W2637" t="s">
        <v>53</v>
      </c>
      <c r="X2637" t="s">
        <v>1064</v>
      </c>
      <c r="Y2637" t="s">
        <v>1001</v>
      </c>
      <c r="Z2637" t="s">
        <v>1052</v>
      </c>
    </row>
    <row r="2638" spans="1:26" hidden="1" x14ac:dyDescent="0.35">
      <c r="A2638">
        <v>322304197</v>
      </c>
      <c r="B2638" s="19">
        <v>44196</v>
      </c>
      <c r="C2638">
        <v>77755340</v>
      </c>
      <c r="D2638">
        <v>33840728</v>
      </c>
      <c r="E2638">
        <v>5881681</v>
      </c>
      <c r="F2638">
        <v>4190004</v>
      </c>
      <c r="G2638">
        <v>2464911</v>
      </c>
      <c r="H2638" t="s">
        <v>49</v>
      </c>
      <c r="I2638" t="s">
        <v>30116</v>
      </c>
      <c r="J2638" t="s">
        <v>30117</v>
      </c>
      <c r="K2638" t="s">
        <v>30118</v>
      </c>
      <c r="L2638" t="s">
        <v>30119</v>
      </c>
      <c r="M2638" t="s">
        <v>21459</v>
      </c>
      <c r="N2638" t="s">
        <v>30120</v>
      </c>
      <c r="O2638" t="s">
        <v>49</v>
      </c>
      <c r="P2638" t="s">
        <v>14914</v>
      </c>
      <c r="Q2638" t="s">
        <v>6351</v>
      </c>
      <c r="R2638" t="s">
        <v>30121</v>
      </c>
      <c r="S2638" t="s">
        <v>30122</v>
      </c>
      <c r="T2638" t="s">
        <v>18802</v>
      </c>
      <c r="U2638" t="s">
        <v>30123</v>
      </c>
      <c r="V2638" t="s">
        <v>10</v>
      </c>
      <c r="W2638" t="s">
        <v>53</v>
      </c>
      <c r="X2638" t="s">
        <v>686</v>
      </c>
      <c r="Y2638" t="s">
        <v>509</v>
      </c>
      <c r="Z2638" t="s">
        <v>666</v>
      </c>
    </row>
    <row r="2639" spans="1:26" hidden="1" x14ac:dyDescent="0.35">
      <c r="A2639">
        <v>314539792</v>
      </c>
      <c r="B2639" s="19">
        <v>45291</v>
      </c>
      <c r="C2639">
        <v>31154602</v>
      </c>
      <c r="D2639">
        <v>8170338</v>
      </c>
      <c r="E2639">
        <v>-261322</v>
      </c>
      <c r="F2639">
        <v>-851650</v>
      </c>
      <c r="G2639">
        <v>11942</v>
      </c>
      <c r="H2639" t="s">
        <v>30124</v>
      </c>
      <c r="I2639" t="s">
        <v>30125</v>
      </c>
      <c r="J2639" t="s">
        <v>30126</v>
      </c>
      <c r="K2639" t="s">
        <v>30127</v>
      </c>
      <c r="L2639" t="s">
        <v>9885</v>
      </c>
      <c r="M2639" t="s">
        <v>30128</v>
      </c>
      <c r="N2639" t="s">
        <v>30129</v>
      </c>
      <c r="O2639" t="s">
        <v>9626</v>
      </c>
      <c r="P2639" t="s">
        <v>30130</v>
      </c>
      <c r="Q2639" t="s">
        <v>30131</v>
      </c>
      <c r="R2639" t="s">
        <v>26439</v>
      </c>
      <c r="S2639" t="s">
        <v>18021</v>
      </c>
      <c r="T2639" t="s">
        <v>24277</v>
      </c>
      <c r="U2639" t="s">
        <v>17897</v>
      </c>
      <c r="V2639" t="s">
        <v>10</v>
      </c>
      <c r="W2639" t="s">
        <v>53</v>
      </c>
      <c r="X2639" t="s">
        <v>495</v>
      </c>
      <c r="Y2639" t="s">
        <v>483</v>
      </c>
      <c r="Z2639" t="s">
        <v>487</v>
      </c>
    </row>
    <row r="2640" spans="1:26" hidden="1" x14ac:dyDescent="0.35">
      <c r="A2640">
        <v>961503422</v>
      </c>
      <c r="B2640" s="19">
        <v>42735</v>
      </c>
      <c r="C2640">
        <v>601072000</v>
      </c>
      <c r="D2640">
        <v>312753000</v>
      </c>
      <c r="E2640">
        <v>66386000</v>
      </c>
      <c r="F2640">
        <v>52974000</v>
      </c>
      <c r="G2640">
        <v>39082000</v>
      </c>
      <c r="H2640" t="s">
        <v>30132</v>
      </c>
      <c r="I2640" t="s">
        <v>30133</v>
      </c>
      <c r="J2640" t="s">
        <v>8533</v>
      </c>
      <c r="K2640" t="s">
        <v>30134</v>
      </c>
      <c r="L2640" t="s">
        <v>25414</v>
      </c>
      <c r="M2640" t="s">
        <v>8510</v>
      </c>
      <c r="N2640" t="s">
        <v>12262</v>
      </c>
      <c r="O2640" t="s">
        <v>30135</v>
      </c>
      <c r="P2640" t="s">
        <v>7206</v>
      </c>
      <c r="Q2640" t="s">
        <v>30136</v>
      </c>
      <c r="R2640" t="s">
        <v>30137</v>
      </c>
      <c r="S2640" t="s">
        <v>30138</v>
      </c>
      <c r="T2640" t="s">
        <v>19105</v>
      </c>
      <c r="U2640" t="s">
        <v>30139</v>
      </c>
      <c r="V2640" t="s">
        <v>10</v>
      </c>
      <c r="W2640" t="s">
        <v>53</v>
      </c>
      <c r="X2640" t="s">
        <v>1036</v>
      </c>
      <c r="Y2640" t="s">
        <v>1001</v>
      </c>
      <c r="Z2640" t="s">
        <v>1037</v>
      </c>
    </row>
    <row r="2641" spans="1:26" hidden="1" x14ac:dyDescent="0.35">
      <c r="A2641">
        <v>327373478</v>
      </c>
      <c r="B2641" s="19">
        <v>43100</v>
      </c>
      <c r="C2641">
        <v>38321765</v>
      </c>
      <c r="D2641">
        <v>10918279</v>
      </c>
      <c r="E2641">
        <v>1429574</v>
      </c>
      <c r="F2641">
        <v>680421</v>
      </c>
      <c r="G2641">
        <v>736895</v>
      </c>
      <c r="H2641" t="s">
        <v>4899</v>
      </c>
      <c r="I2641" t="s">
        <v>30140</v>
      </c>
      <c r="J2641" t="s">
        <v>30141</v>
      </c>
      <c r="K2641" t="s">
        <v>30142</v>
      </c>
      <c r="L2641" t="s">
        <v>30143</v>
      </c>
      <c r="M2641" t="s">
        <v>6504</v>
      </c>
      <c r="N2641" t="s">
        <v>30144</v>
      </c>
      <c r="O2641" t="s">
        <v>44</v>
      </c>
      <c r="P2641" t="s">
        <v>1941</v>
      </c>
      <c r="Q2641" t="s">
        <v>4281</v>
      </c>
      <c r="R2641" t="s">
        <v>30145</v>
      </c>
      <c r="S2641" t="s">
        <v>20954</v>
      </c>
      <c r="T2641" t="s">
        <v>25895</v>
      </c>
      <c r="U2641" t="s">
        <v>30146</v>
      </c>
      <c r="V2641" t="s">
        <v>10</v>
      </c>
      <c r="W2641" t="s">
        <v>53</v>
      </c>
      <c r="X2641" t="s">
        <v>632</v>
      </c>
      <c r="Y2641" t="s">
        <v>509</v>
      </c>
      <c r="Z2641" t="s">
        <v>612</v>
      </c>
    </row>
    <row r="2642" spans="1:26" hidden="1" x14ac:dyDescent="0.35">
      <c r="A2642">
        <v>968504019</v>
      </c>
      <c r="B2642" s="19">
        <v>44561</v>
      </c>
      <c r="C2642">
        <v>0</v>
      </c>
      <c r="D2642">
        <v>0</v>
      </c>
      <c r="E2642">
        <v>0</v>
      </c>
      <c r="F2642">
        <v>0</v>
      </c>
      <c r="G2642">
        <v>1810940</v>
      </c>
      <c r="H2642" t="s">
        <v>30147</v>
      </c>
      <c r="I2642" t="s">
        <v>30148</v>
      </c>
      <c r="J2642" t="s">
        <v>25947</v>
      </c>
      <c r="K2642" t="s">
        <v>30149</v>
      </c>
      <c r="L2642" t="s">
        <v>67</v>
      </c>
      <c r="M2642" t="s">
        <v>67</v>
      </c>
      <c r="N2642" t="s">
        <v>67</v>
      </c>
      <c r="O2642" t="s">
        <v>67</v>
      </c>
      <c r="P2642" t="s">
        <v>67</v>
      </c>
      <c r="Q2642" t="s">
        <v>67</v>
      </c>
      <c r="R2642" t="s">
        <v>67</v>
      </c>
      <c r="S2642" t="s">
        <v>67</v>
      </c>
      <c r="T2642" t="s">
        <v>67</v>
      </c>
      <c r="U2642" t="s">
        <v>67</v>
      </c>
      <c r="V2642" t="s">
        <v>10</v>
      </c>
      <c r="W2642" t="s">
        <v>68</v>
      </c>
      <c r="X2642" t="s">
        <v>1513</v>
      </c>
      <c r="Y2642" t="s">
        <v>1484</v>
      </c>
      <c r="Z2642" t="s">
        <v>1485</v>
      </c>
    </row>
    <row r="2643" spans="1:26" hidden="1" x14ac:dyDescent="0.35">
      <c r="A2643">
        <v>327529178</v>
      </c>
      <c r="B2643" s="19">
        <v>43524</v>
      </c>
      <c r="C2643">
        <v>48330436</v>
      </c>
      <c r="D2643">
        <v>18474829</v>
      </c>
      <c r="E2643">
        <v>2000194</v>
      </c>
      <c r="F2643">
        <v>1218389</v>
      </c>
      <c r="G2643">
        <v>950356</v>
      </c>
      <c r="H2643" t="s">
        <v>30150</v>
      </c>
      <c r="I2643" t="s">
        <v>30151</v>
      </c>
      <c r="J2643" t="s">
        <v>30152</v>
      </c>
      <c r="K2643" t="s">
        <v>30153</v>
      </c>
      <c r="L2643" t="s">
        <v>29656</v>
      </c>
      <c r="M2643" t="s">
        <v>23143</v>
      </c>
      <c r="N2643" t="s">
        <v>30154</v>
      </c>
      <c r="O2643" t="s">
        <v>4810</v>
      </c>
      <c r="P2643" t="s">
        <v>30155</v>
      </c>
      <c r="Q2643" t="s">
        <v>17169</v>
      </c>
      <c r="R2643" t="s">
        <v>30156</v>
      </c>
      <c r="S2643" t="s">
        <v>30157</v>
      </c>
      <c r="T2643" t="s">
        <v>13236</v>
      </c>
      <c r="U2643" t="s">
        <v>30158</v>
      </c>
      <c r="V2643" t="s">
        <v>10</v>
      </c>
      <c r="W2643" t="s">
        <v>53</v>
      </c>
      <c r="X2643" t="s">
        <v>1721</v>
      </c>
      <c r="Y2643" t="s">
        <v>1484</v>
      </c>
      <c r="Z2643" t="s">
        <v>1677</v>
      </c>
    </row>
    <row r="2644" spans="1:26" hidden="1" x14ac:dyDescent="0.35">
      <c r="A2644">
        <v>327641346</v>
      </c>
      <c r="B2644" s="19">
        <v>45291</v>
      </c>
      <c r="C2644">
        <v>791697391</v>
      </c>
      <c r="D2644">
        <v>161747044</v>
      </c>
      <c r="E2644">
        <v>-10224869</v>
      </c>
      <c r="F2644">
        <v>-18164730</v>
      </c>
      <c r="G2644">
        <v>-19831931</v>
      </c>
      <c r="H2644" t="s">
        <v>30159</v>
      </c>
      <c r="I2644" t="s">
        <v>30160</v>
      </c>
      <c r="J2644" t="s">
        <v>30161</v>
      </c>
      <c r="K2644" t="s">
        <v>30162</v>
      </c>
      <c r="L2644" t="s">
        <v>28592</v>
      </c>
      <c r="M2644" t="s">
        <v>30163</v>
      </c>
      <c r="N2644" t="s">
        <v>30164</v>
      </c>
      <c r="O2644" t="s">
        <v>30165</v>
      </c>
      <c r="P2644" t="s">
        <v>13203</v>
      </c>
      <c r="Q2644" t="s">
        <v>30166</v>
      </c>
      <c r="R2644" t="s">
        <v>30167</v>
      </c>
      <c r="S2644" t="s">
        <v>30168</v>
      </c>
      <c r="T2644" t="s">
        <v>30169</v>
      </c>
      <c r="U2644" t="s">
        <v>18224</v>
      </c>
      <c r="V2644" t="s">
        <v>10</v>
      </c>
      <c r="W2644" t="s">
        <v>53</v>
      </c>
      <c r="X2644" t="s">
        <v>1572</v>
      </c>
      <c r="Y2644" t="s">
        <v>1484</v>
      </c>
      <c r="Z2644" t="s">
        <v>1566</v>
      </c>
    </row>
    <row r="2645" spans="1:26" hidden="1" x14ac:dyDescent="0.35">
      <c r="A2645">
        <v>543780449</v>
      </c>
      <c r="B2645" s="19">
        <v>42916</v>
      </c>
      <c r="C2645">
        <v>324074698</v>
      </c>
      <c r="D2645">
        <v>122950446</v>
      </c>
      <c r="E2645">
        <v>12187301</v>
      </c>
      <c r="F2645">
        <v>403159</v>
      </c>
      <c r="G2645">
        <v>-17029944</v>
      </c>
      <c r="H2645" t="s">
        <v>30170</v>
      </c>
      <c r="I2645" t="s">
        <v>30171</v>
      </c>
      <c r="J2645" t="s">
        <v>21429</v>
      </c>
      <c r="K2645" t="s">
        <v>30172</v>
      </c>
      <c r="L2645" t="s">
        <v>30173</v>
      </c>
      <c r="M2645" t="s">
        <v>30174</v>
      </c>
      <c r="N2645" t="s">
        <v>30175</v>
      </c>
      <c r="O2645" t="s">
        <v>30176</v>
      </c>
      <c r="P2645" t="s">
        <v>11872</v>
      </c>
      <c r="Q2645" t="s">
        <v>30177</v>
      </c>
      <c r="R2645" t="s">
        <v>30178</v>
      </c>
      <c r="S2645" t="s">
        <v>16077</v>
      </c>
      <c r="T2645" t="s">
        <v>30179</v>
      </c>
      <c r="U2645" t="s">
        <v>6762</v>
      </c>
      <c r="V2645" t="s">
        <v>10</v>
      </c>
      <c r="W2645" t="s">
        <v>53</v>
      </c>
      <c r="X2645" t="s">
        <v>1840</v>
      </c>
      <c r="Y2645" t="s">
        <v>1803</v>
      </c>
      <c r="Z2645" t="s">
        <v>1838</v>
      </c>
    </row>
    <row r="2646" spans="1:26" hidden="1" x14ac:dyDescent="0.35">
      <c r="A2646">
        <v>543780449</v>
      </c>
      <c r="B2646" s="19">
        <v>43646</v>
      </c>
      <c r="C2646">
        <v>288996889</v>
      </c>
      <c r="D2646">
        <v>92179236</v>
      </c>
      <c r="E2646">
        <v>-7738397</v>
      </c>
      <c r="F2646">
        <v>-5190947</v>
      </c>
      <c r="G2646">
        <v>-29337600</v>
      </c>
      <c r="H2646" t="s">
        <v>30180</v>
      </c>
      <c r="I2646" t="s">
        <v>30181</v>
      </c>
      <c r="J2646" t="s">
        <v>6025</v>
      </c>
      <c r="K2646" t="s">
        <v>22489</v>
      </c>
      <c r="L2646" t="s">
        <v>30182</v>
      </c>
      <c r="M2646" t="s">
        <v>30183</v>
      </c>
      <c r="N2646" t="s">
        <v>9846</v>
      </c>
      <c r="O2646" t="s">
        <v>30184</v>
      </c>
      <c r="P2646" t="s">
        <v>30185</v>
      </c>
      <c r="Q2646" t="s">
        <v>30186</v>
      </c>
      <c r="R2646" t="s">
        <v>30187</v>
      </c>
      <c r="S2646" t="s">
        <v>30188</v>
      </c>
      <c r="T2646" t="s">
        <v>30189</v>
      </c>
      <c r="U2646" t="s">
        <v>30190</v>
      </c>
      <c r="V2646" t="s">
        <v>10</v>
      </c>
      <c r="W2646" t="s">
        <v>53</v>
      </c>
      <c r="X2646" t="s">
        <v>1840</v>
      </c>
      <c r="Y2646" t="s">
        <v>1803</v>
      </c>
      <c r="Z2646" t="s">
        <v>1838</v>
      </c>
    </row>
    <row r="2647" spans="1:26" hidden="1" x14ac:dyDescent="0.35">
      <c r="A2647">
        <v>543780449</v>
      </c>
      <c r="B2647" s="19">
        <v>45473</v>
      </c>
      <c r="C2647">
        <v>393872</v>
      </c>
      <c r="D2647">
        <v>128509</v>
      </c>
      <c r="E2647">
        <v>6453</v>
      </c>
      <c r="F2647">
        <v>-597</v>
      </c>
      <c r="G2647">
        <v>-10766</v>
      </c>
      <c r="H2647" t="s">
        <v>30191</v>
      </c>
      <c r="I2647" t="s">
        <v>30192</v>
      </c>
      <c r="J2647" t="s">
        <v>30193</v>
      </c>
      <c r="K2647" t="s">
        <v>30194</v>
      </c>
      <c r="L2647" t="s">
        <v>30195</v>
      </c>
      <c r="M2647" t="s">
        <v>30196</v>
      </c>
      <c r="N2647" t="s">
        <v>15533</v>
      </c>
      <c r="O2647" t="s">
        <v>30197</v>
      </c>
      <c r="P2647" t="s">
        <v>30198</v>
      </c>
      <c r="Q2647" t="s">
        <v>30199</v>
      </c>
      <c r="R2647" t="s">
        <v>30200</v>
      </c>
      <c r="S2647" t="s">
        <v>30201</v>
      </c>
      <c r="T2647" t="s">
        <v>30202</v>
      </c>
      <c r="U2647" t="s">
        <v>30203</v>
      </c>
      <c r="V2647" t="s">
        <v>10</v>
      </c>
      <c r="W2647" t="s">
        <v>53</v>
      </c>
      <c r="X2647" t="s">
        <v>1840</v>
      </c>
      <c r="Y2647" t="s">
        <v>1803</v>
      </c>
      <c r="Z2647" t="s">
        <v>1838</v>
      </c>
    </row>
    <row r="2648" spans="1:26" hidden="1" x14ac:dyDescent="0.35">
      <c r="A2648">
        <v>545650202</v>
      </c>
      <c r="B2648" s="19">
        <v>45107</v>
      </c>
      <c r="C2648">
        <v>78882219</v>
      </c>
      <c r="D2648">
        <v>29750790</v>
      </c>
      <c r="E2648">
        <v>2602915</v>
      </c>
      <c r="F2648">
        <v>2308142</v>
      </c>
      <c r="G2648">
        <v>-131456</v>
      </c>
      <c r="H2648" t="s">
        <v>13622</v>
      </c>
      <c r="I2648" t="s">
        <v>30204</v>
      </c>
      <c r="J2648" t="s">
        <v>30205</v>
      </c>
      <c r="K2648" t="s">
        <v>30206</v>
      </c>
      <c r="L2648" t="s">
        <v>30207</v>
      </c>
      <c r="M2648" t="s">
        <v>30208</v>
      </c>
      <c r="N2648" t="s">
        <v>3832</v>
      </c>
      <c r="O2648" t="s">
        <v>7783</v>
      </c>
      <c r="P2648" t="s">
        <v>12330</v>
      </c>
      <c r="Q2648" t="s">
        <v>19797</v>
      </c>
      <c r="R2648" t="s">
        <v>30209</v>
      </c>
      <c r="S2648" t="s">
        <v>30210</v>
      </c>
      <c r="T2648" t="s">
        <v>30211</v>
      </c>
      <c r="U2648" t="s">
        <v>30212</v>
      </c>
      <c r="V2648" t="s">
        <v>10</v>
      </c>
      <c r="W2648" t="s">
        <v>53</v>
      </c>
      <c r="X2648" t="s">
        <v>557</v>
      </c>
      <c r="Y2648" t="s">
        <v>509</v>
      </c>
      <c r="Z2648" t="s">
        <v>529</v>
      </c>
    </row>
    <row r="2649" spans="1:26" hidden="1" x14ac:dyDescent="0.35">
      <c r="A2649">
        <v>552004236</v>
      </c>
      <c r="B2649" s="19">
        <v>45291</v>
      </c>
      <c r="C2649">
        <v>241008005</v>
      </c>
      <c r="D2649">
        <v>76427553</v>
      </c>
      <c r="E2649">
        <v>12398716</v>
      </c>
      <c r="F2649">
        <v>9586521</v>
      </c>
      <c r="G2649">
        <v>7170582</v>
      </c>
      <c r="H2649" t="s">
        <v>17831</v>
      </c>
      <c r="I2649" t="s">
        <v>30213</v>
      </c>
      <c r="J2649" t="s">
        <v>30214</v>
      </c>
      <c r="K2649" t="s">
        <v>30215</v>
      </c>
      <c r="L2649" t="s">
        <v>30216</v>
      </c>
      <c r="M2649" t="s">
        <v>9450</v>
      </c>
      <c r="N2649" t="s">
        <v>4483</v>
      </c>
      <c r="O2649" t="s">
        <v>30217</v>
      </c>
      <c r="P2649" t="s">
        <v>26775</v>
      </c>
      <c r="Q2649" t="s">
        <v>30218</v>
      </c>
      <c r="R2649" t="s">
        <v>30219</v>
      </c>
      <c r="S2649" t="s">
        <v>30220</v>
      </c>
      <c r="T2649" t="s">
        <v>30221</v>
      </c>
      <c r="U2649" t="s">
        <v>30222</v>
      </c>
      <c r="V2649" t="s">
        <v>10</v>
      </c>
      <c r="W2649" t="s">
        <v>53</v>
      </c>
      <c r="X2649" t="s">
        <v>533</v>
      </c>
      <c r="Y2649" t="s">
        <v>509</v>
      </c>
      <c r="Z2649" t="s">
        <v>529</v>
      </c>
    </row>
    <row r="2650" spans="1:26" hidden="1" x14ac:dyDescent="0.35">
      <c r="A2650">
        <v>839663317</v>
      </c>
      <c r="B2650" s="19">
        <v>43830</v>
      </c>
      <c r="C2650">
        <v>233845000</v>
      </c>
      <c r="D2650">
        <v>62431000</v>
      </c>
      <c r="E2650">
        <v>2815000</v>
      </c>
      <c r="F2650">
        <v>2516000</v>
      </c>
      <c r="G2650">
        <v>374000</v>
      </c>
      <c r="H2650" t="s">
        <v>2746</v>
      </c>
      <c r="I2650" t="s">
        <v>30223</v>
      </c>
      <c r="J2650" t="s">
        <v>30224</v>
      </c>
      <c r="K2650" t="s">
        <v>30225</v>
      </c>
      <c r="L2650" t="s">
        <v>18245</v>
      </c>
      <c r="M2650" t="s">
        <v>30226</v>
      </c>
      <c r="N2650" t="s">
        <v>30227</v>
      </c>
      <c r="O2650" t="s">
        <v>12916</v>
      </c>
      <c r="P2650" t="s">
        <v>217</v>
      </c>
      <c r="Q2650" t="s">
        <v>12184</v>
      </c>
      <c r="R2650" t="s">
        <v>30228</v>
      </c>
      <c r="S2650" t="s">
        <v>30229</v>
      </c>
      <c r="T2650" t="s">
        <v>9602</v>
      </c>
      <c r="U2650" t="s">
        <v>30230</v>
      </c>
      <c r="V2650" t="s">
        <v>10</v>
      </c>
      <c r="W2650" t="s">
        <v>53</v>
      </c>
      <c r="X2650" t="s">
        <v>1757</v>
      </c>
      <c r="Y2650" t="s">
        <v>1484</v>
      </c>
      <c r="Z2650" t="s">
        <v>1677</v>
      </c>
    </row>
    <row r="2651" spans="1:26" hidden="1" x14ac:dyDescent="0.35">
      <c r="A2651">
        <v>316673987</v>
      </c>
      <c r="B2651" s="19">
        <v>42794</v>
      </c>
      <c r="C2651">
        <v>39108788</v>
      </c>
      <c r="D2651">
        <v>21146962</v>
      </c>
      <c r="E2651">
        <v>3418228</v>
      </c>
      <c r="F2651">
        <v>2678898</v>
      </c>
      <c r="G2651">
        <v>1673566</v>
      </c>
      <c r="H2651" t="s">
        <v>5313</v>
      </c>
      <c r="I2651" t="s">
        <v>30231</v>
      </c>
      <c r="J2651" t="s">
        <v>30232</v>
      </c>
      <c r="K2651" t="s">
        <v>30233</v>
      </c>
      <c r="L2651" t="s">
        <v>30234</v>
      </c>
      <c r="M2651" t="s">
        <v>2036</v>
      </c>
      <c r="N2651" t="s">
        <v>30235</v>
      </c>
      <c r="O2651" t="s">
        <v>1939</v>
      </c>
      <c r="P2651" t="s">
        <v>29797</v>
      </c>
      <c r="Q2651" t="s">
        <v>13036</v>
      </c>
      <c r="R2651" t="s">
        <v>30236</v>
      </c>
      <c r="S2651" t="s">
        <v>30237</v>
      </c>
      <c r="T2651" t="s">
        <v>4327</v>
      </c>
      <c r="U2651" t="s">
        <v>30238</v>
      </c>
      <c r="V2651" t="s">
        <v>10</v>
      </c>
      <c r="W2651" t="s">
        <v>53</v>
      </c>
      <c r="X2651" t="s">
        <v>1733</v>
      </c>
      <c r="Y2651" t="s">
        <v>1484</v>
      </c>
      <c r="Z2651" t="s">
        <v>1677</v>
      </c>
    </row>
    <row r="2652" spans="1:26" hidden="1" x14ac:dyDescent="0.35">
      <c r="A2652">
        <v>329165344</v>
      </c>
      <c r="B2652" s="19">
        <v>42735</v>
      </c>
      <c r="C2652">
        <v>0</v>
      </c>
      <c r="D2652">
        <v>0</v>
      </c>
      <c r="E2652">
        <v>0</v>
      </c>
      <c r="F2652">
        <v>0</v>
      </c>
      <c r="G2652">
        <v>1303255</v>
      </c>
      <c r="H2652" t="s">
        <v>30239</v>
      </c>
      <c r="I2652" t="s">
        <v>30240</v>
      </c>
      <c r="J2652" t="s">
        <v>30241</v>
      </c>
      <c r="K2652" t="s">
        <v>24573</v>
      </c>
      <c r="L2652" t="s">
        <v>67</v>
      </c>
      <c r="M2652" t="s">
        <v>67</v>
      </c>
      <c r="N2652" t="s">
        <v>67</v>
      </c>
      <c r="O2652" t="s">
        <v>67</v>
      </c>
      <c r="P2652" t="s">
        <v>67</v>
      </c>
      <c r="Q2652" t="s">
        <v>67</v>
      </c>
      <c r="R2652" t="s">
        <v>67</v>
      </c>
      <c r="S2652" t="s">
        <v>67</v>
      </c>
      <c r="T2652" t="s">
        <v>67</v>
      </c>
      <c r="U2652" t="s">
        <v>67</v>
      </c>
      <c r="V2652" t="s">
        <v>10</v>
      </c>
      <c r="W2652" t="s">
        <v>53</v>
      </c>
      <c r="X2652" t="s">
        <v>835</v>
      </c>
      <c r="Y2652" t="s">
        <v>771</v>
      </c>
      <c r="Z2652" t="s">
        <v>799</v>
      </c>
    </row>
    <row r="2653" spans="1:26" hidden="1" x14ac:dyDescent="0.35">
      <c r="A2653">
        <v>552094625</v>
      </c>
      <c r="B2653" s="19">
        <v>43100</v>
      </c>
      <c r="C2653">
        <v>42062294</v>
      </c>
      <c r="D2653">
        <v>21482261</v>
      </c>
      <c r="E2653">
        <v>4622197</v>
      </c>
      <c r="F2653">
        <v>2057236</v>
      </c>
      <c r="G2653">
        <v>1786257</v>
      </c>
      <c r="H2653" t="s">
        <v>222</v>
      </c>
      <c r="I2653" t="s">
        <v>30242</v>
      </c>
      <c r="J2653" t="s">
        <v>30243</v>
      </c>
      <c r="K2653" t="s">
        <v>30244</v>
      </c>
      <c r="L2653" t="s">
        <v>30245</v>
      </c>
      <c r="M2653" t="s">
        <v>30246</v>
      </c>
      <c r="N2653" t="s">
        <v>9118</v>
      </c>
      <c r="O2653" t="s">
        <v>49</v>
      </c>
      <c r="P2653" t="s">
        <v>30247</v>
      </c>
      <c r="Q2653" t="s">
        <v>6221</v>
      </c>
      <c r="R2653" t="s">
        <v>30248</v>
      </c>
      <c r="S2653" t="s">
        <v>30249</v>
      </c>
      <c r="T2653" t="s">
        <v>30250</v>
      </c>
      <c r="U2653" t="s">
        <v>30251</v>
      </c>
      <c r="V2653" t="s">
        <v>10</v>
      </c>
      <c r="W2653" t="s">
        <v>53</v>
      </c>
      <c r="X2653" t="s">
        <v>506</v>
      </c>
      <c r="Y2653" t="s">
        <v>483</v>
      </c>
      <c r="Z2653" t="s">
        <v>500</v>
      </c>
    </row>
    <row r="2654" spans="1:26" hidden="1" x14ac:dyDescent="0.35">
      <c r="A2654">
        <v>552103905</v>
      </c>
      <c r="B2654" s="19">
        <v>45291</v>
      </c>
      <c r="C2654">
        <v>153159695</v>
      </c>
      <c r="D2654">
        <v>64301631</v>
      </c>
      <c r="E2654">
        <v>1684518</v>
      </c>
      <c r="F2654">
        <v>9742944</v>
      </c>
      <c r="G2654">
        <v>7515186</v>
      </c>
      <c r="H2654" t="s">
        <v>30252</v>
      </c>
      <c r="I2654" t="s">
        <v>30253</v>
      </c>
      <c r="J2654" t="s">
        <v>30254</v>
      </c>
      <c r="K2654" t="s">
        <v>30255</v>
      </c>
      <c r="L2654" t="s">
        <v>17838</v>
      </c>
      <c r="M2654" t="s">
        <v>30256</v>
      </c>
      <c r="N2654" t="s">
        <v>30257</v>
      </c>
      <c r="O2654" t="s">
        <v>4424</v>
      </c>
      <c r="P2654" t="s">
        <v>30258</v>
      </c>
      <c r="Q2654" t="s">
        <v>30259</v>
      </c>
      <c r="R2654" t="s">
        <v>30260</v>
      </c>
      <c r="S2654" t="s">
        <v>30261</v>
      </c>
      <c r="T2654" t="s">
        <v>30262</v>
      </c>
      <c r="U2654" t="s">
        <v>30263</v>
      </c>
      <c r="V2654" t="s">
        <v>10</v>
      </c>
      <c r="W2654" t="s">
        <v>53</v>
      </c>
      <c r="X2654" t="s">
        <v>543</v>
      </c>
      <c r="Y2654" t="s">
        <v>509</v>
      </c>
      <c r="Z2654" t="s">
        <v>529</v>
      </c>
    </row>
    <row r="2655" spans="1:26" hidden="1" x14ac:dyDescent="0.35">
      <c r="A2655">
        <v>338009046</v>
      </c>
      <c r="B2655" s="19">
        <v>44926</v>
      </c>
      <c r="C2655">
        <v>60615408</v>
      </c>
      <c r="D2655">
        <v>27132156</v>
      </c>
      <c r="E2655">
        <v>8361337</v>
      </c>
      <c r="F2655">
        <v>-4821223</v>
      </c>
      <c r="G2655">
        <v>-5106509</v>
      </c>
      <c r="H2655" t="s">
        <v>30264</v>
      </c>
      <c r="I2655" t="s">
        <v>30265</v>
      </c>
      <c r="J2655" t="s">
        <v>30266</v>
      </c>
      <c r="K2655" t="s">
        <v>2596</v>
      </c>
      <c r="L2655" t="s">
        <v>30267</v>
      </c>
      <c r="M2655" t="s">
        <v>10838</v>
      </c>
      <c r="N2655" t="s">
        <v>30268</v>
      </c>
      <c r="O2655" t="s">
        <v>30269</v>
      </c>
      <c r="P2655" t="s">
        <v>6412</v>
      </c>
      <c r="Q2655" t="s">
        <v>30270</v>
      </c>
      <c r="R2655" t="s">
        <v>30271</v>
      </c>
      <c r="S2655" t="s">
        <v>22917</v>
      </c>
      <c r="T2655" t="s">
        <v>30272</v>
      </c>
      <c r="U2655" t="s">
        <v>30273</v>
      </c>
      <c r="V2655" t="s">
        <v>10</v>
      </c>
      <c r="W2655" t="s">
        <v>53</v>
      </c>
      <c r="X2655" t="s">
        <v>1092</v>
      </c>
      <c r="Y2655" t="s">
        <v>1001</v>
      </c>
      <c r="Z2655" t="s">
        <v>1052</v>
      </c>
    </row>
    <row r="2656" spans="1:26" hidden="1" x14ac:dyDescent="0.35">
      <c r="A2656">
        <v>311641229</v>
      </c>
      <c r="B2656" s="19">
        <v>44926</v>
      </c>
      <c r="C2656">
        <v>44353996</v>
      </c>
      <c r="D2656">
        <v>44098105</v>
      </c>
      <c r="E2656">
        <v>3051171</v>
      </c>
      <c r="F2656">
        <v>18447758</v>
      </c>
      <c r="G2656">
        <v>12756996</v>
      </c>
      <c r="H2656" t="s">
        <v>167</v>
      </c>
      <c r="I2656" t="s">
        <v>30274</v>
      </c>
      <c r="J2656" t="s">
        <v>27186</v>
      </c>
      <c r="K2656" t="s">
        <v>30275</v>
      </c>
      <c r="L2656" t="s">
        <v>30276</v>
      </c>
      <c r="M2656" t="s">
        <v>6915</v>
      </c>
      <c r="N2656" t="s">
        <v>30277</v>
      </c>
      <c r="O2656" t="s">
        <v>4472</v>
      </c>
      <c r="P2656" t="s">
        <v>21559</v>
      </c>
      <c r="Q2656" t="s">
        <v>23282</v>
      </c>
      <c r="R2656" t="s">
        <v>30278</v>
      </c>
      <c r="S2656" t="s">
        <v>30279</v>
      </c>
      <c r="T2656" t="s">
        <v>30280</v>
      </c>
      <c r="U2656" t="s">
        <v>30281</v>
      </c>
      <c r="V2656" t="s">
        <v>10</v>
      </c>
      <c r="W2656" t="s">
        <v>53</v>
      </c>
      <c r="X2656" t="s">
        <v>653</v>
      </c>
      <c r="Y2656" t="s">
        <v>509</v>
      </c>
      <c r="Z2656" t="s">
        <v>645</v>
      </c>
    </row>
    <row r="2657" spans="1:26" hidden="1" x14ac:dyDescent="0.35">
      <c r="A2657">
        <v>338352974</v>
      </c>
      <c r="B2657" s="19">
        <v>44196</v>
      </c>
      <c r="C2657">
        <v>45927991</v>
      </c>
      <c r="D2657">
        <v>26042722</v>
      </c>
      <c r="E2657">
        <v>6264788</v>
      </c>
      <c r="F2657">
        <v>4531112</v>
      </c>
      <c r="G2657">
        <v>3925464</v>
      </c>
      <c r="H2657" t="s">
        <v>17749</v>
      </c>
      <c r="I2657" t="s">
        <v>30282</v>
      </c>
      <c r="J2657" t="s">
        <v>8706</v>
      </c>
      <c r="K2657" t="s">
        <v>30283</v>
      </c>
      <c r="L2657" t="s">
        <v>30284</v>
      </c>
      <c r="M2657" t="s">
        <v>23799</v>
      </c>
      <c r="N2657" t="s">
        <v>30285</v>
      </c>
      <c r="O2657" t="s">
        <v>30286</v>
      </c>
      <c r="P2657" t="s">
        <v>12124</v>
      </c>
      <c r="Q2657" t="s">
        <v>30287</v>
      </c>
      <c r="R2657" t="s">
        <v>30288</v>
      </c>
      <c r="S2657" t="s">
        <v>30289</v>
      </c>
      <c r="T2657" t="s">
        <v>25300</v>
      </c>
      <c r="U2657" t="s">
        <v>30290</v>
      </c>
      <c r="V2657" t="s">
        <v>10</v>
      </c>
      <c r="W2657" t="s">
        <v>53</v>
      </c>
      <c r="X2657" t="s">
        <v>955</v>
      </c>
      <c r="Y2657" t="s">
        <v>771</v>
      </c>
      <c r="Z2657" t="s">
        <v>941</v>
      </c>
    </row>
    <row r="2658" spans="1:26" hidden="1" x14ac:dyDescent="0.35">
      <c r="A2658">
        <v>338471980</v>
      </c>
      <c r="B2658" s="19">
        <v>44561</v>
      </c>
      <c r="C2658">
        <v>101456790</v>
      </c>
      <c r="D2658">
        <v>42907352</v>
      </c>
      <c r="E2658">
        <v>12090633</v>
      </c>
      <c r="F2658">
        <v>3518219</v>
      </c>
      <c r="G2658">
        <v>2472041</v>
      </c>
      <c r="H2658" t="s">
        <v>6122</v>
      </c>
      <c r="I2658" t="s">
        <v>30291</v>
      </c>
      <c r="J2658" t="s">
        <v>30292</v>
      </c>
      <c r="K2658" t="s">
        <v>30293</v>
      </c>
      <c r="L2658" t="s">
        <v>30294</v>
      </c>
      <c r="M2658" t="s">
        <v>2913</v>
      </c>
      <c r="N2658" t="s">
        <v>30295</v>
      </c>
      <c r="O2658" t="s">
        <v>49</v>
      </c>
      <c r="P2658" t="s">
        <v>30296</v>
      </c>
      <c r="Q2658" t="s">
        <v>16355</v>
      </c>
      <c r="R2658" t="s">
        <v>30297</v>
      </c>
      <c r="S2658" t="s">
        <v>30298</v>
      </c>
      <c r="T2658" t="s">
        <v>10861</v>
      </c>
      <c r="U2658" t="s">
        <v>30299</v>
      </c>
      <c r="V2658" t="s">
        <v>10</v>
      </c>
      <c r="W2658" t="s">
        <v>53</v>
      </c>
      <c r="X2658" t="s">
        <v>541</v>
      </c>
      <c r="Y2658" t="s">
        <v>509</v>
      </c>
      <c r="Z2658" t="s">
        <v>529</v>
      </c>
    </row>
    <row r="2659" spans="1:26" hidden="1" x14ac:dyDescent="0.35">
      <c r="A2659">
        <v>319805974</v>
      </c>
      <c r="B2659" s="19">
        <v>42460</v>
      </c>
      <c r="C2659">
        <v>185001970</v>
      </c>
      <c r="D2659">
        <v>33913970</v>
      </c>
      <c r="E2659">
        <v>2328554</v>
      </c>
      <c r="F2659">
        <v>3828316</v>
      </c>
      <c r="G2659">
        <v>2134528</v>
      </c>
      <c r="H2659" t="s">
        <v>30300</v>
      </c>
      <c r="I2659" t="s">
        <v>30301</v>
      </c>
      <c r="J2659" t="s">
        <v>30302</v>
      </c>
      <c r="K2659" t="s">
        <v>17096</v>
      </c>
      <c r="L2659" t="s">
        <v>30303</v>
      </c>
      <c r="M2659" t="s">
        <v>30304</v>
      </c>
      <c r="N2659" t="s">
        <v>30305</v>
      </c>
      <c r="O2659" t="s">
        <v>30306</v>
      </c>
      <c r="P2659" t="s">
        <v>10398</v>
      </c>
      <c r="Q2659" t="s">
        <v>7630</v>
      </c>
      <c r="R2659" t="s">
        <v>30307</v>
      </c>
      <c r="S2659" t="s">
        <v>30308</v>
      </c>
      <c r="T2659" t="s">
        <v>23457</v>
      </c>
      <c r="U2659" t="s">
        <v>30309</v>
      </c>
      <c r="V2659" t="s">
        <v>10</v>
      </c>
      <c r="W2659" t="s">
        <v>53</v>
      </c>
      <c r="X2659" t="s">
        <v>665</v>
      </c>
      <c r="Y2659" t="s">
        <v>509</v>
      </c>
      <c r="Z2659" t="s">
        <v>666</v>
      </c>
    </row>
    <row r="2660" spans="1:26" hidden="1" x14ac:dyDescent="0.35">
      <c r="A2660">
        <v>335480075</v>
      </c>
      <c r="B2660" s="19">
        <v>42735</v>
      </c>
      <c r="C2660">
        <v>64873322</v>
      </c>
      <c r="D2660">
        <v>30739918</v>
      </c>
      <c r="E2660">
        <v>12138301</v>
      </c>
      <c r="F2660">
        <v>10597173</v>
      </c>
      <c r="G2660">
        <v>5378514</v>
      </c>
      <c r="H2660" t="s">
        <v>30310</v>
      </c>
      <c r="I2660" t="s">
        <v>30311</v>
      </c>
      <c r="J2660" t="s">
        <v>30312</v>
      </c>
      <c r="K2660" t="s">
        <v>30313</v>
      </c>
      <c r="L2660" t="s">
        <v>30314</v>
      </c>
      <c r="M2660" t="s">
        <v>30315</v>
      </c>
      <c r="N2660" t="s">
        <v>23141</v>
      </c>
      <c r="O2660" t="s">
        <v>16897</v>
      </c>
      <c r="P2660" t="s">
        <v>15245</v>
      </c>
      <c r="Q2660" t="s">
        <v>30316</v>
      </c>
      <c r="R2660" t="s">
        <v>30317</v>
      </c>
      <c r="S2660" t="s">
        <v>30318</v>
      </c>
      <c r="T2660" t="s">
        <v>30319</v>
      </c>
      <c r="U2660" t="s">
        <v>30320</v>
      </c>
      <c r="V2660" t="s">
        <v>10</v>
      </c>
      <c r="W2660" t="s">
        <v>53</v>
      </c>
      <c r="X2660" t="s">
        <v>825</v>
      </c>
      <c r="Y2660" t="s">
        <v>771</v>
      </c>
      <c r="Z2660" t="s">
        <v>799</v>
      </c>
    </row>
    <row r="2661" spans="1:26" hidden="1" x14ac:dyDescent="0.35">
      <c r="A2661">
        <v>335480687</v>
      </c>
      <c r="B2661" s="19">
        <v>44926</v>
      </c>
      <c r="C2661">
        <v>821</v>
      </c>
      <c r="D2661">
        <v>-59377619</v>
      </c>
      <c r="E2661">
        <v>-263209962</v>
      </c>
      <c r="F2661">
        <v>-179585</v>
      </c>
      <c r="G2661">
        <v>44514595</v>
      </c>
      <c r="H2661" t="s">
        <v>49</v>
      </c>
      <c r="I2661" t="s">
        <v>3287</v>
      </c>
      <c r="J2661" t="s">
        <v>23694</v>
      </c>
      <c r="K2661" t="s">
        <v>30321</v>
      </c>
      <c r="L2661" t="s">
        <v>30322</v>
      </c>
      <c r="M2661" t="s">
        <v>10633</v>
      </c>
      <c r="N2661" t="s">
        <v>30323</v>
      </c>
      <c r="O2661" t="s">
        <v>49</v>
      </c>
      <c r="P2661" t="s">
        <v>30324</v>
      </c>
      <c r="Q2661" t="s">
        <v>30325</v>
      </c>
      <c r="R2661" t="s">
        <v>30326</v>
      </c>
      <c r="S2661" t="s">
        <v>49</v>
      </c>
      <c r="T2661" t="s">
        <v>30327</v>
      </c>
      <c r="U2661" t="s">
        <v>30328</v>
      </c>
      <c r="V2661" t="s">
        <v>10</v>
      </c>
      <c r="W2661" t="s">
        <v>53</v>
      </c>
      <c r="X2661" t="s">
        <v>857</v>
      </c>
      <c r="Y2661" t="s">
        <v>771</v>
      </c>
      <c r="Z2661" t="s">
        <v>799</v>
      </c>
    </row>
    <row r="2662" spans="1:26" hidden="1" x14ac:dyDescent="0.35">
      <c r="A2662">
        <v>303514004</v>
      </c>
      <c r="B2662" s="19">
        <v>44926</v>
      </c>
      <c r="C2662">
        <v>381281974</v>
      </c>
      <c r="D2662">
        <v>75253630</v>
      </c>
      <c r="E2662">
        <v>48164492</v>
      </c>
      <c r="F2662">
        <v>43709579</v>
      </c>
      <c r="G2662">
        <v>31723494</v>
      </c>
      <c r="H2662" t="s">
        <v>5471</v>
      </c>
      <c r="I2662" t="s">
        <v>30329</v>
      </c>
      <c r="J2662" t="s">
        <v>30330</v>
      </c>
      <c r="K2662" t="s">
        <v>16169</v>
      </c>
      <c r="L2662" t="s">
        <v>30331</v>
      </c>
      <c r="M2662" t="s">
        <v>3655</v>
      </c>
      <c r="N2662" t="s">
        <v>30332</v>
      </c>
      <c r="O2662" t="s">
        <v>2131</v>
      </c>
      <c r="P2662" t="s">
        <v>30333</v>
      </c>
      <c r="Q2662" t="s">
        <v>30334</v>
      </c>
      <c r="R2662" t="s">
        <v>30335</v>
      </c>
      <c r="S2662" t="s">
        <v>30336</v>
      </c>
      <c r="T2662" t="s">
        <v>30337</v>
      </c>
      <c r="U2662" t="s">
        <v>18939</v>
      </c>
      <c r="V2662" t="s">
        <v>10</v>
      </c>
      <c r="W2662" t="s">
        <v>53</v>
      </c>
      <c r="X2662" t="s">
        <v>1162</v>
      </c>
      <c r="Y2662" t="s">
        <v>1125</v>
      </c>
      <c r="Z2662" t="s">
        <v>1163</v>
      </c>
    </row>
    <row r="2663" spans="1:26" hidden="1" x14ac:dyDescent="0.35">
      <c r="A2663">
        <v>399341304</v>
      </c>
      <c r="B2663" s="19">
        <v>41639</v>
      </c>
      <c r="C2663">
        <v>221502022</v>
      </c>
      <c r="D2663">
        <v>36603213</v>
      </c>
      <c r="E2663">
        <v>2650576</v>
      </c>
      <c r="F2663">
        <v>2462810</v>
      </c>
      <c r="G2663">
        <v>0</v>
      </c>
      <c r="H2663" t="s">
        <v>30338</v>
      </c>
      <c r="I2663" t="s">
        <v>30339</v>
      </c>
      <c r="J2663" t="s">
        <v>67</v>
      </c>
      <c r="K2663" t="s">
        <v>6122</v>
      </c>
      <c r="L2663" t="s">
        <v>13986</v>
      </c>
      <c r="M2663" t="s">
        <v>30340</v>
      </c>
      <c r="N2663" t="s">
        <v>12173</v>
      </c>
      <c r="O2663" t="s">
        <v>30341</v>
      </c>
      <c r="P2663" t="s">
        <v>8712</v>
      </c>
      <c r="Q2663" t="s">
        <v>116</v>
      </c>
      <c r="R2663" t="s">
        <v>30342</v>
      </c>
      <c r="S2663" t="s">
        <v>30343</v>
      </c>
      <c r="T2663" t="s">
        <v>30344</v>
      </c>
      <c r="U2663" t="s">
        <v>19427</v>
      </c>
      <c r="V2663" t="s">
        <v>10</v>
      </c>
      <c r="W2663" t="s">
        <v>53</v>
      </c>
      <c r="X2663" t="s">
        <v>1190</v>
      </c>
      <c r="Y2663" t="s">
        <v>1125</v>
      </c>
      <c r="Z2663" t="s">
        <v>1174</v>
      </c>
    </row>
    <row r="2664" spans="1:26" hidden="1" x14ac:dyDescent="0.35">
      <c r="A2664">
        <v>399366467</v>
      </c>
      <c r="B2664" s="19">
        <v>42735</v>
      </c>
      <c r="C2664">
        <v>186323430</v>
      </c>
      <c r="D2664">
        <v>15681888</v>
      </c>
      <c r="E2664">
        <v>4980920</v>
      </c>
      <c r="F2664">
        <v>5004152</v>
      </c>
      <c r="G2664">
        <v>0</v>
      </c>
      <c r="H2664" t="s">
        <v>30345</v>
      </c>
      <c r="I2664" t="s">
        <v>30346</v>
      </c>
      <c r="J2664" t="s">
        <v>67</v>
      </c>
      <c r="K2664" t="s">
        <v>4388</v>
      </c>
      <c r="L2664" t="s">
        <v>30347</v>
      </c>
      <c r="M2664" t="s">
        <v>13871</v>
      </c>
      <c r="N2664" t="s">
        <v>18996</v>
      </c>
      <c r="O2664" t="s">
        <v>49</v>
      </c>
      <c r="P2664" t="s">
        <v>13068</v>
      </c>
      <c r="Q2664" t="s">
        <v>10659</v>
      </c>
      <c r="R2664" t="s">
        <v>30348</v>
      </c>
      <c r="S2664" t="s">
        <v>30349</v>
      </c>
      <c r="T2664" t="s">
        <v>30350</v>
      </c>
      <c r="U2664" t="s">
        <v>30351</v>
      </c>
      <c r="V2664" t="s">
        <v>10</v>
      </c>
      <c r="W2664" t="s">
        <v>53</v>
      </c>
      <c r="X2664" t="s">
        <v>1165</v>
      </c>
      <c r="Y2664" t="s">
        <v>1125</v>
      </c>
      <c r="Z2664" t="s">
        <v>1163</v>
      </c>
    </row>
    <row r="2665" spans="1:26" hidden="1" x14ac:dyDescent="0.35">
      <c r="A2665">
        <v>304465461</v>
      </c>
      <c r="B2665" s="19">
        <v>45291</v>
      </c>
      <c r="C2665">
        <v>71341426</v>
      </c>
      <c r="D2665">
        <v>26551398</v>
      </c>
      <c r="E2665">
        <v>1724508</v>
      </c>
      <c r="F2665">
        <v>2255214</v>
      </c>
      <c r="G2665">
        <v>1688346</v>
      </c>
      <c r="H2665" t="s">
        <v>7564</v>
      </c>
      <c r="I2665" t="s">
        <v>30352</v>
      </c>
      <c r="J2665" t="s">
        <v>30353</v>
      </c>
      <c r="K2665" t="s">
        <v>30354</v>
      </c>
      <c r="L2665" t="s">
        <v>30355</v>
      </c>
      <c r="M2665" t="s">
        <v>30356</v>
      </c>
      <c r="N2665" t="s">
        <v>5856</v>
      </c>
      <c r="O2665" t="s">
        <v>3755</v>
      </c>
      <c r="P2665" t="s">
        <v>7344</v>
      </c>
      <c r="Q2665" t="s">
        <v>15788</v>
      </c>
      <c r="R2665" t="s">
        <v>15910</v>
      </c>
      <c r="S2665" t="s">
        <v>22842</v>
      </c>
      <c r="T2665" t="s">
        <v>9749</v>
      </c>
      <c r="U2665" t="s">
        <v>30357</v>
      </c>
      <c r="V2665" t="s">
        <v>10</v>
      </c>
      <c r="W2665" t="s">
        <v>53</v>
      </c>
      <c r="X2665" t="s">
        <v>1224</v>
      </c>
      <c r="Y2665" t="s">
        <v>1125</v>
      </c>
      <c r="Z2665" t="s">
        <v>1174</v>
      </c>
    </row>
    <row r="2666" spans="1:26" hidden="1" x14ac:dyDescent="0.35">
      <c r="A2666">
        <v>344592357</v>
      </c>
      <c r="B2666" s="19">
        <v>44561</v>
      </c>
      <c r="C2666">
        <v>43606094</v>
      </c>
      <c r="D2666">
        <v>42510864</v>
      </c>
      <c r="E2666">
        <v>3790953</v>
      </c>
      <c r="F2666">
        <v>513808</v>
      </c>
      <c r="G2666">
        <v>-202000</v>
      </c>
      <c r="H2666" t="s">
        <v>30358</v>
      </c>
      <c r="I2666" t="s">
        <v>11287</v>
      </c>
      <c r="J2666" t="s">
        <v>29925</v>
      </c>
      <c r="K2666" t="s">
        <v>30359</v>
      </c>
      <c r="L2666" t="s">
        <v>30360</v>
      </c>
      <c r="M2666" t="s">
        <v>30361</v>
      </c>
      <c r="N2666" t="s">
        <v>2920</v>
      </c>
      <c r="O2666" t="s">
        <v>30362</v>
      </c>
      <c r="P2666" t="s">
        <v>15716</v>
      </c>
      <c r="Q2666" t="s">
        <v>23497</v>
      </c>
      <c r="R2666" t="s">
        <v>30363</v>
      </c>
      <c r="S2666" t="s">
        <v>11877</v>
      </c>
      <c r="T2666" t="s">
        <v>30364</v>
      </c>
      <c r="U2666" t="s">
        <v>25913</v>
      </c>
      <c r="V2666" t="s">
        <v>10</v>
      </c>
      <c r="W2666" t="s">
        <v>53</v>
      </c>
      <c r="X2666" t="s">
        <v>1737</v>
      </c>
      <c r="Y2666" t="s">
        <v>1484</v>
      </c>
      <c r="Z2666" t="s">
        <v>1677</v>
      </c>
    </row>
    <row r="2667" spans="1:26" hidden="1" x14ac:dyDescent="0.35">
      <c r="A2667">
        <v>304891419</v>
      </c>
      <c r="B2667" s="19">
        <v>45291</v>
      </c>
      <c r="C2667">
        <v>53848713</v>
      </c>
      <c r="D2667">
        <v>41176356</v>
      </c>
      <c r="E2667">
        <v>18276813</v>
      </c>
      <c r="F2667">
        <v>16288781</v>
      </c>
      <c r="G2667">
        <v>13305539</v>
      </c>
      <c r="H2667" t="s">
        <v>18456</v>
      </c>
      <c r="I2667" t="s">
        <v>30365</v>
      </c>
      <c r="J2667" t="s">
        <v>30366</v>
      </c>
      <c r="K2667" t="s">
        <v>30367</v>
      </c>
      <c r="L2667" t="s">
        <v>30368</v>
      </c>
      <c r="M2667" t="s">
        <v>15671</v>
      </c>
      <c r="N2667" t="s">
        <v>30369</v>
      </c>
      <c r="O2667" t="s">
        <v>30370</v>
      </c>
      <c r="P2667" t="s">
        <v>18186</v>
      </c>
      <c r="Q2667" t="s">
        <v>30371</v>
      </c>
      <c r="R2667" t="s">
        <v>30372</v>
      </c>
      <c r="S2667" t="s">
        <v>30373</v>
      </c>
      <c r="T2667" t="s">
        <v>12980</v>
      </c>
      <c r="U2667" t="s">
        <v>30374</v>
      </c>
      <c r="V2667" t="s">
        <v>10</v>
      </c>
      <c r="W2667" t="s">
        <v>53</v>
      </c>
      <c r="X2667" t="s">
        <v>868</v>
      </c>
      <c r="Y2667" t="s">
        <v>771</v>
      </c>
      <c r="Z2667" t="s">
        <v>864</v>
      </c>
    </row>
    <row r="2668" spans="1:26" hidden="1" x14ac:dyDescent="0.35">
      <c r="A2668">
        <v>344603006</v>
      </c>
      <c r="B2668" s="19">
        <v>43465</v>
      </c>
      <c r="C2668">
        <v>304604449</v>
      </c>
      <c r="D2668">
        <v>54487191</v>
      </c>
      <c r="E2668">
        <v>-15453861</v>
      </c>
      <c r="F2668">
        <v>-18647232</v>
      </c>
      <c r="G2668">
        <v>-51481</v>
      </c>
      <c r="H2668" t="s">
        <v>30375</v>
      </c>
      <c r="I2668" t="s">
        <v>30376</v>
      </c>
      <c r="J2668" t="s">
        <v>30377</v>
      </c>
      <c r="K2668" t="s">
        <v>30378</v>
      </c>
      <c r="L2668" t="s">
        <v>30379</v>
      </c>
      <c r="M2668" t="s">
        <v>30380</v>
      </c>
      <c r="N2668" t="s">
        <v>12374</v>
      </c>
      <c r="O2668" t="s">
        <v>28438</v>
      </c>
      <c r="P2668" t="s">
        <v>30381</v>
      </c>
      <c r="Q2668" t="s">
        <v>30382</v>
      </c>
      <c r="R2668" t="s">
        <v>30383</v>
      </c>
      <c r="S2668" t="s">
        <v>30384</v>
      </c>
      <c r="T2668" t="s">
        <v>30385</v>
      </c>
      <c r="U2668" t="s">
        <v>30386</v>
      </c>
      <c r="V2668" t="s">
        <v>10</v>
      </c>
      <c r="W2668" t="s">
        <v>53</v>
      </c>
      <c r="X2668" t="s">
        <v>1765</v>
      </c>
      <c r="Y2668" t="s">
        <v>1766</v>
      </c>
      <c r="Z2668" t="s">
        <v>1766</v>
      </c>
    </row>
    <row r="2669" spans="1:26" hidden="1" x14ac:dyDescent="0.35">
      <c r="A2669">
        <v>326055845</v>
      </c>
      <c r="B2669" s="19">
        <v>43100</v>
      </c>
      <c r="C2669">
        <v>48589128</v>
      </c>
      <c r="D2669">
        <v>22860293</v>
      </c>
      <c r="E2669">
        <v>3977659</v>
      </c>
      <c r="F2669">
        <v>2218901</v>
      </c>
      <c r="G2669">
        <v>1742775</v>
      </c>
      <c r="H2669" t="s">
        <v>49</v>
      </c>
      <c r="I2669" t="s">
        <v>30387</v>
      </c>
      <c r="J2669" t="s">
        <v>30388</v>
      </c>
      <c r="K2669" t="s">
        <v>30389</v>
      </c>
      <c r="L2669" t="s">
        <v>10872</v>
      </c>
      <c r="M2669" t="s">
        <v>222</v>
      </c>
      <c r="N2669" t="s">
        <v>181</v>
      </c>
      <c r="O2669" t="s">
        <v>49</v>
      </c>
      <c r="P2669" t="s">
        <v>26067</v>
      </c>
      <c r="Q2669" t="s">
        <v>7855</v>
      </c>
      <c r="R2669" t="s">
        <v>30390</v>
      </c>
      <c r="S2669" t="s">
        <v>30391</v>
      </c>
      <c r="T2669" t="s">
        <v>25221</v>
      </c>
      <c r="U2669" t="s">
        <v>30392</v>
      </c>
      <c r="V2669" t="s">
        <v>10</v>
      </c>
      <c r="W2669" t="s">
        <v>53</v>
      </c>
      <c r="X2669" t="s">
        <v>1319</v>
      </c>
      <c r="Y2669" t="s">
        <v>1125</v>
      </c>
      <c r="Z2669" t="s">
        <v>1315</v>
      </c>
    </row>
    <row r="2670" spans="1:26" hidden="1" x14ac:dyDescent="0.35">
      <c r="A2670">
        <v>305306169</v>
      </c>
      <c r="B2670" s="19">
        <v>44926</v>
      </c>
      <c r="C2670">
        <v>34083603</v>
      </c>
      <c r="D2670">
        <v>23584678</v>
      </c>
      <c r="E2670">
        <v>4949684</v>
      </c>
      <c r="F2670">
        <v>3621876</v>
      </c>
      <c r="G2670">
        <v>2846757</v>
      </c>
      <c r="H2670" t="s">
        <v>30393</v>
      </c>
      <c r="I2670" t="s">
        <v>30394</v>
      </c>
      <c r="J2670" t="s">
        <v>30395</v>
      </c>
      <c r="K2670" t="s">
        <v>30396</v>
      </c>
      <c r="L2670" t="s">
        <v>30397</v>
      </c>
      <c r="M2670" t="s">
        <v>9211</v>
      </c>
      <c r="N2670" t="s">
        <v>30398</v>
      </c>
      <c r="O2670" t="s">
        <v>4635</v>
      </c>
      <c r="P2670" t="s">
        <v>30399</v>
      </c>
      <c r="Q2670" t="s">
        <v>25632</v>
      </c>
      <c r="R2670" t="s">
        <v>30400</v>
      </c>
      <c r="S2670" t="s">
        <v>22081</v>
      </c>
      <c r="T2670" t="s">
        <v>30401</v>
      </c>
      <c r="U2670" t="s">
        <v>30402</v>
      </c>
      <c r="V2670" t="s">
        <v>10</v>
      </c>
      <c r="W2670" t="s">
        <v>53</v>
      </c>
      <c r="X2670" t="s">
        <v>874</v>
      </c>
      <c r="Y2670" t="s">
        <v>771</v>
      </c>
      <c r="Z2670" t="s">
        <v>864</v>
      </c>
    </row>
    <row r="2671" spans="1:26" hidden="1" x14ac:dyDescent="0.35">
      <c r="A2671">
        <v>303164628</v>
      </c>
      <c r="B2671" s="19">
        <v>42735</v>
      </c>
      <c r="C2671">
        <v>26451488</v>
      </c>
      <c r="D2671">
        <v>14757569</v>
      </c>
      <c r="E2671">
        <v>4392099</v>
      </c>
      <c r="F2671">
        <v>1844763</v>
      </c>
      <c r="G2671">
        <v>1125660</v>
      </c>
      <c r="H2671" t="s">
        <v>3496</v>
      </c>
      <c r="I2671" t="s">
        <v>30403</v>
      </c>
      <c r="J2671" t="s">
        <v>30404</v>
      </c>
      <c r="K2671" t="s">
        <v>30405</v>
      </c>
      <c r="L2671" t="s">
        <v>30406</v>
      </c>
      <c r="M2671" t="s">
        <v>2842</v>
      </c>
      <c r="N2671" t="s">
        <v>30407</v>
      </c>
      <c r="O2671" t="s">
        <v>209</v>
      </c>
      <c r="P2671" t="s">
        <v>16306</v>
      </c>
      <c r="Q2671" t="s">
        <v>20483</v>
      </c>
      <c r="R2671" t="s">
        <v>30408</v>
      </c>
      <c r="S2671" t="s">
        <v>30409</v>
      </c>
      <c r="T2671" t="s">
        <v>30410</v>
      </c>
      <c r="U2671" t="s">
        <v>30411</v>
      </c>
      <c r="V2671" t="s">
        <v>10</v>
      </c>
      <c r="W2671" t="s">
        <v>53</v>
      </c>
      <c r="X2671" t="s">
        <v>924</v>
      </c>
      <c r="Y2671" t="s">
        <v>771</v>
      </c>
      <c r="Z2671" t="s">
        <v>881</v>
      </c>
    </row>
    <row r="2672" spans="1:26" hidden="1" x14ac:dyDescent="0.35">
      <c r="A2672">
        <v>305507303</v>
      </c>
      <c r="B2672" s="19">
        <v>45716</v>
      </c>
      <c r="C2672">
        <v>59154688</v>
      </c>
      <c r="D2672">
        <v>23456327</v>
      </c>
      <c r="E2672">
        <v>3160937</v>
      </c>
      <c r="F2672">
        <v>2073299</v>
      </c>
      <c r="G2672">
        <v>1280686</v>
      </c>
      <c r="H2672" t="s">
        <v>30412</v>
      </c>
      <c r="I2672" t="s">
        <v>30413</v>
      </c>
      <c r="J2672" t="s">
        <v>30414</v>
      </c>
      <c r="K2672" t="s">
        <v>30415</v>
      </c>
      <c r="L2672" t="s">
        <v>30416</v>
      </c>
      <c r="M2672" t="s">
        <v>4264</v>
      </c>
      <c r="N2672" t="s">
        <v>8479</v>
      </c>
      <c r="O2672" t="s">
        <v>5509</v>
      </c>
      <c r="P2672" t="s">
        <v>24502</v>
      </c>
      <c r="Q2672" t="s">
        <v>22557</v>
      </c>
      <c r="R2672" t="s">
        <v>30417</v>
      </c>
      <c r="S2672" t="s">
        <v>30418</v>
      </c>
      <c r="T2672" t="s">
        <v>13013</v>
      </c>
      <c r="U2672" t="s">
        <v>30419</v>
      </c>
      <c r="V2672" t="s">
        <v>10</v>
      </c>
      <c r="W2672" t="s">
        <v>53</v>
      </c>
      <c r="X2672" t="s">
        <v>1725</v>
      </c>
      <c r="Y2672" t="s">
        <v>1484</v>
      </c>
      <c r="Z2672" t="s">
        <v>1677</v>
      </c>
    </row>
    <row r="2673" spans="1:26" hidden="1" x14ac:dyDescent="0.35">
      <c r="A2673">
        <v>448227678</v>
      </c>
      <c r="B2673" s="19">
        <v>44196</v>
      </c>
      <c r="C2673">
        <v>24032243</v>
      </c>
      <c r="D2673">
        <v>3668749</v>
      </c>
      <c r="E2673">
        <v>705891</v>
      </c>
      <c r="F2673">
        <v>473960</v>
      </c>
      <c r="G2673">
        <v>0</v>
      </c>
      <c r="H2673" t="s">
        <v>6118</v>
      </c>
      <c r="I2673" t="s">
        <v>30420</v>
      </c>
      <c r="J2673" t="s">
        <v>30421</v>
      </c>
      <c r="K2673" t="s">
        <v>10850</v>
      </c>
      <c r="L2673" t="s">
        <v>11149</v>
      </c>
      <c r="M2673" t="s">
        <v>13295</v>
      </c>
      <c r="N2673" t="s">
        <v>22127</v>
      </c>
      <c r="O2673" t="s">
        <v>49</v>
      </c>
      <c r="P2673" t="s">
        <v>9907</v>
      </c>
      <c r="Q2673" t="s">
        <v>30422</v>
      </c>
      <c r="R2673" t="s">
        <v>22071</v>
      </c>
      <c r="S2673" t="s">
        <v>18474</v>
      </c>
      <c r="T2673" t="s">
        <v>30423</v>
      </c>
      <c r="U2673" t="s">
        <v>30424</v>
      </c>
      <c r="V2673" t="s">
        <v>10</v>
      </c>
      <c r="W2673" t="s">
        <v>53</v>
      </c>
      <c r="X2673" t="s">
        <v>1158</v>
      </c>
      <c r="Y2673" t="s">
        <v>1125</v>
      </c>
      <c r="Z2673" t="s">
        <v>1126</v>
      </c>
    </row>
    <row r="2674" spans="1:26" hidden="1" x14ac:dyDescent="0.35">
      <c r="A2674">
        <v>305689895</v>
      </c>
      <c r="B2674" s="19">
        <v>43830</v>
      </c>
      <c r="C2674">
        <v>101464925</v>
      </c>
      <c r="D2674">
        <v>41136957</v>
      </c>
      <c r="E2674">
        <v>8786532</v>
      </c>
      <c r="F2674">
        <v>6305463</v>
      </c>
      <c r="G2674">
        <v>4760064</v>
      </c>
      <c r="H2674" t="s">
        <v>49</v>
      </c>
      <c r="I2674" t="s">
        <v>30425</v>
      </c>
      <c r="J2674" t="s">
        <v>10771</v>
      </c>
      <c r="K2674" t="s">
        <v>30426</v>
      </c>
      <c r="L2674" t="s">
        <v>15788</v>
      </c>
      <c r="M2674" t="s">
        <v>10082</v>
      </c>
      <c r="N2674" t="s">
        <v>7708</v>
      </c>
      <c r="O2674" t="s">
        <v>49</v>
      </c>
      <c r="P2674" t="s">
        <v>15716</v>
      </c>
      <c r="Q2674" t="s">
        <v>30427</v>
      </c>
      <c r="R2674" t="s">
        <v>23022</v>
      </c>
      <c r="S2674" t="s">
        <v>30428</v>
      </c>
      <c r="T2674" t="s">
        <v>13077</v>
      </c>
      <c r="U2674" t="s">
        <v>30429</v>
      </c>
      <c r="V2674" t="s">
        <v>10</v>
      </c>
      <c r="W2674" t="s">
        <v>53</v>
      </c>
      <c r="X2674" t="s">
        <v>1066</v>
      </c>
      <c r="Y2674" t="s">
        <v>1001</v>
      </c>
      <c r="Z2674" t="s">
        <v>1052</v>
      </c>
    </row>
    <row r="2675" spans="1:26" hidden="1" x14ac:dyDescent="0.35">
      <c r="A2675">
        <v>306044306</v>
      </c>
      <c r="B2675" s="19">
        <v>44561</v>
      </c>
      <c r="C2675">
        <v>51316354</v>
      </c>
      <c r="D2675">
        <v>21387771</v>
      </c>
      <c r="E2675">
        <v>4155236</v>
      </c>
      <c r="F2675">
        <v>2718345</v>
      </c>
      <c r="G2675">
        <v>1841501</v>
      </c>
      <c r="H2675" t="s">
        <v>3591</v>
      </c>
      <c r="I2675" t="s">
        <v>30430</v>
      </c>
      <c r="J2675" t="s">
        <v>15460</v>
      </c>
      <c r="K2675" t="s">
        <v>30431</v>
      </c>
      <c r="L2675" t="s">
        <v>30432</v>
      </c>
      <c r="M2675" t="s">
        <v>5893</v>
      </c>
      <c r="N2675" t="s">
        <v>30433</v>
      </c>
      <c r="O2675" t="s">
        <v>7104</v>
      </c>
      <c r="P2675" t="s">
        <v>30434</v>
      </c>
      <c r="Q2675" t="s">
        <v>30435</v>
      </c>
      <c r="R2675" t="s">
        <v>30436</v>
      </c>
      <c r="S2675" t="s">
        <v>30437</v>
      </c>
      <c r="T2675" t="s">
        <v>30438</v>
      </c>
      <c r="U2675" t="s">
        <v>30439</v>
      </c>
      <c r="V2675" t="s">
        <v>10</v>
      </c>
      <c r="W2675" t="s">
        <v>53</v>
      </c>
      <c r="X2675" t="s">
        <v>1523</v>
      </c>
      <c r="Y2675" t="s">
        <v>1484</v>
      </c>
      <c r="Z2675" t="s">
        <v>1485</v>
      </c>
    </row>
    <row r="2676" spans="1:26" hidden="1" x14ac:dyDescent="0.35">
      <c r="A2676">
        <v>306044306</v>
      </c>
      <c r="B2676" s="19">
        <v>45291</v>
      </c>
      <c r="C2676">
        <v>60323485</v>
      </c>
      <c r="D2676">
        <v>23241267</v>
      </c>
      <c r="E2676">
        <v>3243636</v>
      </c>
      <c r="F2676">
        <v>1668524</v>
      </c>
      <c r="G2676">
        <v>1186669</v>
      </c>
      <c r="H2676" t="s">
        <v>24016</v>
      </c>
      <c r="I2676" t="s">
        <v>30440</v>
      </c>
      <c r="J2676" t="s">
        <v>26572</v>
      </c>
      <c r="K2676" t="s">
        <v>30441</v>
      </c>
      <c r="L2676" t="s">
        <v>30442</v>
      </c>
      <c r="M2676" t="s">
        <v>7322</v>
      </c>
      <c r="N2676" t="s">
        <v>10862</v>
      </c>
      <c r="O2676" t="s">
        <v>11776</v>
      </c>
      <c r="P2676" t="s">
        <v>6047</v>
      </c>
      <c r="Q2676" t="s">
        <v>30443</v>
      </c>
      <c r="R2676" t="s">
        <v>30444</v>
      </c>
      <c r="S2676" t="s">
        <v>30445</v>
      </c>
      <c r="T2676" t="s">
        <v>7302</v>
      </c>
      <c r="U2676" t="s">
        <v>30446</v>
      </c>
      <c r="V2676" t="s">
        <v>10</v>
      </c>
      <c r="W2676" t="s">
        <v>53</v>
      </c>
      <c r="X2676" t="s">
        <v>1523</v>
      </c>
      <c r="Y2676" t="s">
        <v>1484</v>
      </c>
      <c r="Z2676" t="s">
        <v>1485</v>
      </c>
    </row>
    <row r="2677" spans="1:26" hidden="1" x14ac:dyDescent="0.35">
      <c r="A2677">
        <v>345184428</v>
      </c>
      <c r="B2677" s="19">
        <v>45657</v>
      </c>
      <c r="C2677">
        <v>668517851</v>
      </c>
      <c r="D2677">
        <v>213544284</v>
      </c>
      <c r="E2677">
        <v>50576839</v>
      </c>
      <c r="F2677">
        <v>36020497</v>
      </c>
      <c r="G2677">
        <v>21737511</v>
      </c>
      <c r="H2677" t="s">
        <v>4256</v>
      </c>
      <c r="I2677" t="s">
        <v>29586</v>
      </c>
      <c r="J2677" t="s">
        <v>30447</v>
      </c>
      <c r="K2677" t="s">
        <v>30448</v>
      </c>
      <c r="L2677" t="s">
        <v>16772</v>
      </c>
      <c r="M2677" t="s">
        <v>1953</v>
      </c>
      <c r="N2677" t="s">
        <v>8430</v>
      </c>
      <c r="O2677" t="s">
        <v>222</v>
      </c>
      <c r="P2677" t="s">
        <v>5534</v>
      </c>
      <c r="Q2677" t="s">
        <v>17915</v>
      </c>
      <c r="R2677" t="s">
        <v>4539</v>
      </c>
      <c r="S2677" t="s">
        <v>30449</v>
      </c>
      <c r="T2677" t="s">
        <v>30450</v>
      </c>
      <c r="U2677" t="s">
        <v>30451</v>
      </c>
      <c r="V2677" t="s">
        <v>10</v>
      </c>
      <c r="W2677" t="s">
        <v>53</v>
      </c>
      <c r="X2677" t="s">
        <v>945</v>
      </c>
      <c r="Y2677" t="s">
        <v>771</v>
      </c>
      <c r="Z2677" t="s">
        <v>941</v>
      </c>
    </row>
    <row r="2678" spans="1:26" hidden="1" x14ac:dyDescent="0.35">
      <c r="A2678">
        <v>479453813</v>
      </c>
      <c r="B2678" s="19">
        <v>43465</v>
      </c>
      <c r="C2678">
        <v>31701854</v>
      </c>
      <c r="D2678">
        <v>10516103</v>
      </c>
      <c r="E2678">
        <v>2020577</v>
      </c>
      <c r="F2678">
        <v>689158</v>
      </c>
      <c r="G2678">
        <v>0</v>
      </c>
      <c r="H2678" t="s">
        <v>30452</v>
      </c>
      <c r="I2678" t="s">
        <v>30453</v>
      </c>
      <c r="J2678" t="s">
        <v>30454</v>
      </c>
      <c r="K2678" t="s">
        <v>30455</v>
      </c>
      <c r="L2678" t="s">
        <v>30456</v>
      </c>
      <c r="M2678" t="s">
        <v>10437</v>
      </c>
      <c r="N2678" t="s">
        <v>30457</v>
      </c>
      <c r="O2678" t="s">
        <v>5009</v>
      </c>
      <c r="P2678" t="s">
        <v>30458</v>
      </c>
      <c r="Q2678" t="s">
        <v>30459</v>
      </c>
      <c r="R2678" t="s">
        <v>30460</v>
      </c>
      <c r="S2678" t="s">
        <v>20636</v>
      </c>
      <c r="T2678" t="s">
        <v>30461</v>
      </c>
      <c r="U2678" t="s">
        <v>29796</v>
      </c>
      <c r="V2678" t="s">
        <v>10</v>
      </c>
      <c r="W2678" t="s">
        <v>53</v>
      </c>
      <c r="X2678" t="s">
        <v>1304</v>
      </c>
      <c r="Y2678" t="s">
        <v>1125</v>
      </c>
      <c r="Z2678" t="s">
        <v>1174</v>
      </c>
    </row>
    <row r="2679" spans="1:26" hidden="1" x14ac:dyDescent="0.35">
      <c r="A2679">
        <v>323438028</v>
      </c>
      <c r="B2679" s="19">
        <v>42429</v>
      </c>
      <c r="C2679">
        <v>98101444</v>
      </c>
      <c r="D2679">
        <v>41653684</v>
      </c>
      <c r="E2679">
        <v>657463</v>
      </c>
      <c r="F2679">
        <v>-1816084</v>
      </c>
      <c r="G2679">
        <v>1347711</v>
      </c>
      <c r="H2679" t="s">
        <v>30462</v>
      </c>
      <c r="I2679" t="s">
        <v>30463</v>
      </c>
      <c r="J2679" t="s">
        <v>30464</v>
      </c>
      <c r="K2679" t="s">
        <v>17066</v>
      </c>
      <c r="L2679" t="s">
        <v>12396</v>
      </c>
      <c r="M2679" t="s">
        <v>13948</v>
      </c>
      <c r="N2679" t="s">
        <v>11372</v>
      </c>
      <c r="O2679" t="s">
        <v>30465</v>
      </c>
      <c r="P2679" t="s">
        <v>1932</v>
      </c>
      <c r="Q2679" t="s">
        <v>30466</v>
      </c>
      <c r="R2679" t="s">
        <v>5970</v>
      </c>
      <c r="S2679" t="s">
        <v>17861</v>
      </c>
      <c r="T2679" t="s">
        <v>30467</v>
      </c>
      <c r="U2679" t="s">
        <v>8965</v>
      </c>
      <c r="V2679" t="s">
        <v>10</v>
      </c>
      <c r="W2679" t="s">
        <v>53</v>
      </c>
      <c r="X2679" t="s">
        <v>603</v>
      </c>
      <c r="Y2679" t="s">
        <v>509</v>
      </c>
      <c r="Z2679" t="s">
        <v>529</v>
      </c>
    </row>
    <row r="2680" spans="1:26" hidden="1" x14ac:dyDescent="0.35">
      <c r="A2680">
        <v>323438028</v>
      </c>
      <c r="B2680" s="19">
        <v>43889</v>
      </c>
      <c r="C2680">
        <v>116161780</v>
      </c>
      <c r="D2680">
        <v>51836101</v>
      </c>
      <c r="E2680">
        <v>5834013</v>
      </c>
      <c r="F2680">
        <v>2092133</v>
      </c>
      <c r="G2680">
        <v>411591</v>
      </c>
      <c r="H2680" t="s">
        <v>30468</v>
      </c>
      <c r="I2680" t="s">
        <v>30469</v>
      </c>
      <c r="J2680" t="s">
        <v>2741</v>
      </c>
      <c r="K2680" t="s">
        <v>30470</v>
      </c>
      <c r="L2680" t="s">
        <v>6547</v>
      </c>
      <c r="M2680" t="s">
        <v>30471</v>
      </c>
      <c r="N2680" t="s">
        <v>30472</v>
      </c>
      <c r="O2680" t="s">
        <v>8930</v>
      </c>
      <c r="P2680" t="s">
        <v>30473</v>
      </c>
      <c r="Q2680" t="s">
        <v>19512</v>
      </c>
      <c r="R2680" t="s">
        <v>30474</v>
      </c>
      <c r="S2680" t="s">
        <v>30475</v>
      </c>
      <c r="T2680" t="s">
        <v>23515</v>
      </c>
      <c r="U2680" t="s">
        <v>30476</v>
      </c>
      <c r="V2680" t="s">
        <v>10</v>
      </c>
      <c r="W2680" t="s">
        <v>53</v>
      </c>
      <c r="X2680" t="s">
        <v>603</v>
      </c>
      <c r="Y2680" t="s">
        <v>509</v>
      </c>
      <c r="Z2680" t="s">
        <v>529</v>
      </c>
    </row>
    <row r="2681" spans="1:26" hidden="1" x14ac:dyDescent="0.35">
      <c r="A2681">
        <v>302049168</v>
      </c>
      <c r="B2681" s="19">
        <v>42063</v>
      </c>
      <c r="C2681">
        <v>37324705</v>
      </c>
      <c r="D2681">
        <v>13580461</v>
      </c>
      <c r="E2681">
        <v>3791137</v>
      </c>
      <c r="F2681">
        <v>3053777</v>
      </c>
      <c r="G2681">
        <v>2271215</v>
      </c>
      <c r="H2681" t="s">
        <v>17805</v>
      </c>
      <c r="I2681" t="s">
        <v>30477</v>
      </c>
      <c r="J2681" t="s">
        <v>24343</v>
      </c>
      <c r="K2681" t="s">
        <v>30478</v>
      </c>
      <c r="L2681" t="s">
        <v>30479</v>
      </c>
      <c r="M2681" t="s">
        <v>17683</v>
      </c>
      <c r="N2681" t="s">
        <v>30480</v>
      </c>
      <c r="O2681" t="s">
        <v>8709</v>
      </c>
      <c r="P2681" t="s">
        <v>30481</v>
      </c>
      <c r="Q2681" t="s">
        <v>30482</v>
      </c>
      <c r="R2681" t="s">
        <v>21412</v>
      </c>
      <c r="S2681" t="s">
        <v>30483</v>
      </c>
      <c r="T2681" t="s">
        <v>30484</v>
      </c>
      <c r="U2681" t="s">
        <v>30485</v>
      </c>
      <c r="V2681" t="s">
        <v>10</v>
      </c>
      <c r="W2681" t="s">
        <v>53</v>
      </c>
      <c r="X2681" t="s">
        <v>1715</v>
      </c>
      <c r="Y2681" t="s">
        <v>1484</v>
      </c>
      <c r="Z2681" t="s">
        <v>1677</v>
      </c>
    </row>
    <row r="2682" spans="1:26" hidden="1" x14ac:dyDescent="0.35">
      <c r="A2682">
        <v>479088528</v>
      </c>
      <c r="B2682" s="19">
        <v>42735</v>
      </c>
      <c r="C2682">
        <v>47585705</v>
      </c>
      <c r="D2682">
        <v>28249501</v>
      </c>
      <c r="E2682">
        <v>5844735</v>
      </c>
      <c r="F2682">
        <v>3744019</v>
      </c>
      <c r="G2682">
        <v>2601253</v>
      </c>
      <c r="H2682" t="s">
        <v>30486</v>
      </c>
      <c r="I2682" t="s">
        <v>30487</v>
      </c>
      <c r="J2682" t="s">
        <v>30488</v>
      </c>
      <c r="K2682" t="s">
        <v>3080</v>
      </c>
      <c r="L2682" t="s">
        <v>4303</v>
      </c>
      <c r="M2682" t="s">
        <v>30489</v>
      </c>
      <c r="N2682" t="s">
        <v>30490</v>
      </c>
      <c r="O2682" t="s">
        <v>6444</v>
      </c>
      <c r="P2682" t="s">
        <v>30491</v>
      </c>
      <c r="Q2682" t="s">
        <v>276</v>
      </c>
      <c r="R2682" t="s">
        <v>30492</v>
      </c>
      <c r="S2682" t="s">
        <v>15902</v>
      </c>
      <c r="T2682" t="s">
        <v>30493</v>
      </c>
      <c r="U2682" t="s">
        <v>30494</v>
      </c>
      <c r="V2682" t="s">
        <v>10</v>
      </c>
      <c r="W2682" t="s">
        <v>53</v>
      </c>
      <c r="X2682" t="s">
        <v>1080</v>
      </c>
      <c r="Y2682" t="s">
        <v>1001</v>
      </c>
      <c r="Z2682" t="s">
        <v>1052</v>
      </c>
    </row>
    <row r="2683" spans="1:26" hidden="1" x14ac:dyDescent="0.35">
      <c r="A2683">
        <v>334440112</v>
      </c>
      <c r="B2683" s="19">
        <v>43830</v>
      </c>
      <c r="C2683">
        <v>89095284</v>
      </c>
      <c r="D2683">
        <v>35257033</v>
      </c>
      <c r="E2683">
        <v>6926150</v>
      </c>
      <c r="F2683">
        <v>5834726</v>
      </c>
      <c r="G2683">
        <v>3817123</v>
      </c>
      <c r="H2683" t="s">
        <v>30495</v>
      </c>
      <c r="I2683" t="s">
        <v>30496</v>
      </c>
      <c r="J2683" t="s">
        <v>30497</v>
      </c>
      <c r="K2683" t="s">
        <v>30498</v>
      </c>
      <c r="L2683" t="s">
        <v>30499</v>
      </c>
      <c r="M2683" t="s">
        <v>9466</v>
      </c>
      <c r="N2683" t="s">
        <v>12360</v>
      </c>
      <c r="O2683" t="s">
        <v>18817</v>
      </c>
      <c r="P2683" t="s">
        <v>11689</v>
      </c>
      <c r="Q2683" t="s">
        <v>24890</v>
      </c>
      <c r="R2683" t="s">
        <v>30500</v>
      </c>
      <c r="S2683" t="s">
        <v>30501</v>
      </c>
      <c r="T2683" t="s">
        <v>30502</v>
      </c>
      <c r="U2683" t="s">
        <v>30503</v>
      </c>
      <c r="V2683" t="s">
        <v>10</v>
      </c>
      <c r="W2683" t="s">
        <v>53</v>
      </c>
      <c r="X2683" t="s">
        <v>1076</v>
      </c>
      <c r="Y2683" t="s">
        <v>1001</v>
      </c>
      <c r="Z2683" t="s">
        <v>1052</v>
      </c>
    </row>
    <row r="2684" spans="1:26" hidden="1" x14ac:dyDescent="0.35">
      <c r="A2684">
        <v>334440112</v>
      </c>
      <c r="B2684" s="19">
        <v>45657</v>
      </c>
      <c r="C2684">
        <v>73613813</v>
      </c>
      <c r="D2684">
        <v>31045819</v>
      </c>
      <c r="E2684">
        <v>3024004</v>
      </c>
      <c r="F2684">
        <v>2876441</v>
      </c>
      <c r="G2684">
        <v>-184493</v>
      </c>
      <c r="H2684" t="s">
        <v>2952</v>
      </c>
      <c r="I2684" t="s">
        <v>30504</v>
      </c>
      <c r="J2684" t="s">
        <v>8237</v>
      </c>
      <c r="K2684" t="s">
        <v>30505</v>
      </c>
      <c r="L2684" t="s">
        <v>28297</v>
      </c>
      <c r="M2684" t="s">
        <v>11687</v>
      </c>
      <c r="N2684" t="s">
        <v>22788</v>
      </c>
      <c r="O2684" t="s">
        <v>8027</v>
      </c>
      <c r="P2684" t="s">
        <v>30506</v>
      </c>
      <c r="Q2684" t="s">
        <v>14145</v>
      </c>
      <c r="R2684" t="s">
        <v>30507</v>
      </c>
      <c r="S2684" t="s">
        <v>16902</v>
      </c>
      <c r="T2684" t="s">
        <v>5624</v>
      </c>
      <c r="U2684" t="s">
        <v>30508</v>
      </c>
      <c r="V2684" t="s">
        <v>10</v>
      </c>
      <c r="W2684" t="s">
        <v>53</v>
      </c>
      <c r="X2684" t="s">
        <v>1076</v>
      </c>
      <c r="Y2684" t="s">
        <v>1001</v>
      </c>
      <c r="Z2684" t="s">
        <v>1052</v>
      </c>
    </row>
    <row r="2685" spans="1:26" hidden="1" x14ac:dyDescent="0.35">
      <c r="A2685">
        <v>334766177</v>
      </c>
      <c r="B2685" s="19">
        <v>43830</v>
      </c>
      <c r="C2685">
        <v>61104417</v>
      </c>
      <c r="D2685">
        <v>21922332</v>
      </c>
      <c r="E2685">
        <v>1212080</v>
      </c>
      <c r="F2685">
        <v>455864</v>
      </c>
      <c r="G2685">
        <v>646428</v>
      </c>
      <c r="H2685" t="s">
        <v>30509</v>
      </c>
      <c r="I2685" t="s">
        <v>30510</v>
      </c>
      <c r="J2685" t="s">
        <v>30511</v>
      </c>
      <c r="K2685" t="s">
        <v>26731</v>
      </c>
      <c r="L2685" t="s">
        <v>18771</v>
      </c>
      <c r="M2685" t="s">
        <v>14227</v>
      </c>
      <c r="N2685" t="s">
        <v>230</v>
      </c>
      <c r="O2685" t="s">
        <v>30512</v>
      </c>
      <c r="P2685" t="s">
        <v>30513</v>
      </c>
      <c r="Q2685" t="s">
        <v>15059</v>
      </c>
      <c r="R2685" t="s">
        <v>30514</v>
      </c>
      <c r="S2685" t="s">
        <v>4397</v>
      </c>
      <c r="T2685" t="s">
        <v>30515</v>
      </c>
      <c r="U2685" t="s">
        <v>30516</v>
      </c>
      <c r="V2685" t="s">
        <v>10</v>
      </c>
      <c r="W2685" t="s">
        <v>53</v>
      </c>
      <c r="X2685" t="s">
        <v>1780</v>
      </c>
      <c r="Y2685" t="s">
        <v>1766</v>
      </c>
      <c r="Z2685" t="s">
        <v>1766</v>
      </c>
    </row>
    <row r="2686" spans="1:26" hidden="1" x14ac:dyDescent="0.35">
      <c r="A2686">
        <v>310864012</v>
      </c>
      <c r="B2686" s="19">
        <v>45291</v>
      </c>
      <c r="C2686">
        <v>122396507</v>
      </c>
      <c r="D2686">
        <v>70028255</v>
      </c>
      <c r="E2686">
        <v>12957540</v>
      </c>
      <c r="F2686">
        <v>7464130</v>
      </c>
      <c r="G2686">
        <v>5009780</v>
      </c>
      <c r="H2686" t="s">
        <v>30517</v>
      </c>
      <c r="I2686" t="s">
        <v>30518</v>
      </c>
      <c r="J2686" t="s">
        <v>30519</v>
      </c>
      <c r="K2686" t="s">
        <v>16333</v>
      </c>
      <c r="L2686" t="s">
        <v>30520</v>
      </c>
      <c r="M2686" t="s">
        <v>6622</v>
      </c>
      <c r="N2686" t="s">
        <v>30521</v>
      </c>
      <c r="O2686" t="s">
        <v>30522</v>
      </c>
      <c r="P2686" t="s">
        <v>30523</v>
      </c>
      <c r="Q2686" t="s">
        <v>27096</v>
      </c>
      <c r="R2686" t="s">
        <v>30524</v>
      </c>
      <c r="S2686" t="s">
        <v>30525</v>
      </c>
      <c r="T2686" t="s">
        <v>30526</v>
      </c>
      <c r="U2686" t="s">
        <v>30527</v>
      </c>
      <c r="V2686" t="s">
        <v>10</v>
      </c>
      <c r="W2686" t="s">
        <v>53</v>
      </c>
      <c r="X2686" t="s">
        <v>957</v>
      </c>
      <c r="Y2686" t="s">
        <v>771</v>
      </c>
      <c r="Z2686" t="s">
        <v>941</v>
      </c>
    </row>
    <row r="2687" spans="1:26" hidden="1" x14ac:dyDescent="0.35">
      <c r="A2687">
        <v>311043194</v>
      </c>
      <c r="B2687" s="19">
        <v>44926</v>
      </c>
      <c r="C2687">
        <v>721517137</v>
      </c>
      <c r="D2687">
        <v>319139312</v>
      </c>
      <c r="E2687">
        <v>-873417</v>
      </c>
      <c r="F2687">
        <v>-31969423</v>
      </c>
      <c r="G2687">
        <v>-21773134</v>
      </c>
      <c r="H2687" t="s">
        <v>30528</v>
      </c>
      <c r="I2687" t="s">
        <v>30529</v>
      </c>
      <c r="J2687" t="s">
        <v>302</v>
      </c>
      <c r="K2687" t="s">
        <v>30530</v>
      </c>
      <c r="L2687" t="s">
        <v>12573</v>
      </c>
      <c r="M2687" t="s">
        <v>30531</v>
      </c>
      <c r="N2687" t="s">
        <v>30532</v>
      </c>
      <c r="O2687" t="s">
        <v>14197</v>
      </c>
      <c r="P2687" t="s">
        <v>13456</v>
      </c>
      <c r="Q2687" t="s">
        <v>30533</v>
      </c>
      <c r="R2687" t="s">
        <v>30534</v>
      </c>
      <c r="S2687" t="s">
        <v>24936</v>
      </c>
      <c r="T2687" t="s">
        <v>30535</v>
      </c>
      <c r="U2687" t="s">
        <v>30536</v>
      </c>
      <c r="V2687" t="s">
        <v>10</v>
      </c>
      <c r="W2687" t="s">
        <v>53</v>
      </c>
      <c r="X2687" t="s">
        <v>1487</v>
      </c>
      <c r="Y2687" t="s">
        <v>1484</v>
      </c>
      <c r="Z2687" t="s">
        <v>1485</v>
      </c>
    </row>
    <row r="2688" spans="1:26" hidden="1" x14ac:dyDescent="0.35">
      <c r="A2688">
        <v>331979989</v>
      </c>
      <c r="B2688" s="19">
        <v>43465</v>
      </c>
      <c r="C2688">
        <v>55311668</v>
      </c>
      <c r="D2688">
        <v>15539722</v>
      </c>
      <c r="E2688">
        <v>1439842</v>
      </c>
      <c r="F2688">
        <v>1340906</v>
      </c>
      <c r="G2688">
        <v>1378574</v>
      </c>
      <c r="H2688" t="s">
        <v>30537</v>
      </c>
      <c r="I2688" t="s">
        <v>30538</v>
      </c>
      <c r="J2688" t="s">
        <v>30539</v>
      </c>
      <c r="K2688" t="s">
        <v>30540</v>
      </c>
      <c r="L2688" t="s">
        <v>30541</v>
      </c>
      <c r="M2688" t="s">
        <v>30542</v>
      </c>
      <c r="N2688" t="s">
        <v>30543</v>
      </c>
      <c r="O2688" t="s">
        <v>2502</v>
      </c>
      <c r="P2688" t="s">
        <v>13979</v>
      </c>
      <c r="Q2688" t="s">
        <v>30544</v>
      </c>
      <c r="R2688" t="s">
        <v>30545</v>
      </c>
      <c r="S2688" t="s">
        <v>8561</v>
      </c>
      <c r="T2688" t="s">
        <v>30546</v>
      </c>
      <c r="U2688" t="s">
        <v>30547</v>
      </c>
      <c r="V2688" t="s">
        <v>10</v>
      </c>
      <c r="W2688" t="s">
        <v>53</v>
      </c>
      <c r="X2688" t="s">
        <v>1604</v>
      </c>
      <c r="Y2688" t="s">
        <v>1484</v>
      </c>
      <c r="Z2688" t="s">
        <v>1566</v>
      </c>
    </row>
    <row r="2689" spans="1:26" hidden="1" x14ac:dyDescent="0.35">
      <c r="A2689">
        <v>348961426</v>
      </c>
      <c r="B2689" s="19">
        <v>44255</v>
      </c>
      <c r="C2689">
        <v>31776348</v>
      </c>
      <c r="D2689">
        <v>7195612</v>
      </c>
      <c r="E2689">
        <v>-786099</v>
      </c>
      <c r="F2689">
        <v>-1586968</v>
      </c>
      <c r="G2689">
        <v>-1302252</v>
      </c>
      <c r="H2689" t="s">
        <v>30548</v>
      </c>
      <c r="I2689" t="s">
        <v>30549</v>
      </c>
      <c r="J2689" t="s">
        <v>3094</v>
      </c>
      <c r="K2689" t="s">
        <v>30550</v>
      </c>
      <c r="L2689" t="s">
        <v>30551</v>
      </c>
      <c r="M2689" t="s">
        <v>30552</v>
      </c>
      <c r="N2689" t="s">
        <v>30553</v>
      </c>
      <c r="O2689" t="s">
        <v>30554</v>
      </c>
      <c r="P2689" t="s">
        <v>25405</v>
      </c>
      <c r="Q2689" t="s">
        <v>30555</v>
      </c>
      <c r="R2689" t="s">
        <v>30556</v>
      </c>
      <c r="S2689" t="s">
        <v>30557</v>
      </c>
      <c r="T2689" t="s">
        <v>30558</v>
      </c>
      <c r="U2689" t="s">
        <v>29946</v>
      </c>
      <c r="V2689" t="s">
        <v>10</v>
      </c>
      <c r="W2689" t="s">
        <v>53</v>
      </c>
      <c r="X2689" t="s">
        <v>1749</v>
      </c>
      <c r="Y2689" t="s">
        <v>1484</v>
      </c>
      <c r="Z2689" t="s">
        <v>1677</v>
      </c>
    </row>
    <row r="2690" spans="1:26" hidden="1" x14ac:dyDescent="0.35">
      <c r="A2690">
        <v>303164628</v>
      </c>
      <c r="B2690" s="19">
        <v>45291</v>
      </c>
      <c r="C2690">
        <v>0</v>
      </c>
      <c r="D2690">
        <v>0</v>
      </c>
      <c r="E2690">
        <v>0</v>
      </c>
      <c r="F2690">
        <v>0</v>
      </c>
      <c r="G2690">
        <v>2167822</v>
      </c>
      <c r="H2690" t="s">
        <v>407</v>
      </c>
      <c r="I2690" t="s">
        <v>30559</v>
      </c>
      <c r="J2690" t="s">
        <v>30560</v>
      </c>
      <c r="K2690" t="s">
        <v>30561</v>
      </c>
      <c r="L2690" t="s">
        <v>67</v>
      </c>
      <c r="M2690" t="s">
        <v>67</v>
      </c>
      <c r="N2690" t="s">
        <v>67</v>
      </c>
      <c r="O2690" t="s">
        <v>67</v>
      </c>
      <c r="P2690" t="s">
        <v>67</v>
      </c>
      <c r="Q2690" t="s">
        <v>67</v>
      </c>
      <c r="R2690" t="s">
        <v>67</v>
      </c>
      <c r="S2690" t="s">
        <v>67</v>
      </c>
      <c r="T2690" t="s">
        <v>67</v>
      </c>
      <c r="U2690" t="s">
        <v>67</v>
      </c>
      <c r="V2690" t="s">
        <v>10</v>
      </c>
      <c r="W2690" t="s">
        <v>6436</v>
      </c>
      <c r="X2690" t="s">
        <v>924</v>
      </c>
      <c r="Y2690" t="s">
        <v>771</v>
      </c>
      <c r="Z2690" t="s">
        <v>881</v>
      </c>
    </row>
    <row r="2691" spans="1:26" hidden="1" x14ac:dyDescent="0.35">
      <c r="A2691">
        <v>303283592</v>
      </c>
      <c r="B2691" s="19">
        <v>44712</v>
      </c>
      <c r="C2691">
        <v>75958969</v>
      </c>
      <c r="D2691">
        <v>35236149</v>
      </c>
      <c r="E2691">
        <v>4249797</v>
      </c>
      <c r="F2691">
        <v>980337</v>
      </c>
      <c r="G2691">
        <v>139963</v>
      </c>
      <c r="H2691" t="s">
        <v>49</v>
      </c>
      <c r="I2691" t="s">
        <v>30562</v>
      </c>
      <c r="J2691" t="s">
        <v>30563</v>
      </c>
      <c r="K2691" t="s">
        <v>30564</v>
      </c>
      <c r="L2691" t="s">
        <v>8701</v>
      </c>
      <c r="M2691" t="s">
        <v>30565</v>
      </c>
      <c r="N2691" t="s">
        <v>30566</v>
      </c>
      <c r="O2691" t="s">
        <v>49</v>
      </c>
      <c r="P2691" t="s">
        <v>30567</v>
      </c>
      <c r="Q2691" t="s">
        <v>18507</v>
      </c>
      <c r="R2691" t="s">
        <v>30568</v>
      </c>
      <c r="S2691" t="s">
        <v>30569</v>
      </c>
      <c r="T2691" t="s">
        <v>30570</v>
      </c>
      <c r="U2691" t="s">
        <v>30571</v>
      </c>
      <c r="V2691" t="s">
        <v>10</v>
      </c>
      <c r="W2691" t="s">
        <v>53</v>
      </c>
      <c r="X2691" t="s">
        <v>1412</v>
      </c>
      <c r="Y2691" t="s">
        <v>1389</v>
      </c>
      <c r="Z2691" t="s">
        <v>1390</v>
      </c>
    </row>
    <row r="2692" spans="1:26" hidden="1" x14ac:dyDescent="0.35">
      <c r="A2692">
        <v>301499190</v>
      </c>
      <c r="B2692" s="19">
        <v>44561</v>
      </c>
      <c r="C2692">
        <v>27902029</v>
      </c>
      <c r="D2692">
        <v>8897222</v>
      </c>
      <c r="E2692">
        <v>-932354</v>
      </c>
      <c r="F2692">
        <v>-1255121</v>
      </c>
      <c r="G2692">
        <v>-1215596</v>
      </c>
      <c r="H2692" t="s">
        <v>30572</v>
      </c>
      <c r="I2692" t="s">
        <v>30573</v>
      </c>
      <c r="J2692" t="s">
        <v>30574</v>
      </c>
      <c r="K2692" t="s">
        <v>30575</v>
      </c>
      <c r="L2692" t="s">
        <v>12802</v>
      </c>
      <c r="M2692" t="s">
        <v>30576</v>
      </c>
      <c r="N2692" t="s">
        <v>30577</v>
      </c>
      <c r="O2692" t="s">
        <v>30578</v>
      </c>
      <c r="P2692" t="s">
        <v>30579</v>
      </c>
      <c r="Q2692" t="s">
        <v>30580</v>
      </c>
      <c r="R2692" t="s">
        <v>30581</v>
      </c>
      <c r="S2692" t="s">
        <v>16567</v>
      </c>
      <c r="T2692" t="s">
        <v>30582</v>
      </c>
      <c r="U2692" t="s">
        <v>11995</v>
      </c>
      <c r="V2692" t="s">
        <v>10</v>
      </c>
      <c r="W2692" t="s">
        <v>53</v>
      </c>
      <c r="X2692" t="s">
        <v>1646</v>
      </c>
      <c r="Y2692" t="s">
        <v>1484</v>
      </c>
      <c r="Z2692" t="s">
        <v>1566</v>
      </c>
    </row>
    <row r="2693" spans="1:26" hidden="1" x14ac:dyDescent="0.35">
      <c r="A2693">
        <v>301711461</v>
      </c>
      <c r="B2693" s="19">
        <v>45657</v>
      </c>
      <c r="C2693">
        <v>243409791</v>
      </c>
      <c r="D2693">
        <v>98148779</v>
      </c>
      <c r="E2693">
        <v>17644747</v>
      </c>
      <c r="F2693">
        <v>13814115</v>
      </c>
      <c r="G2693">
        <v>12453549</v>
      </c>
      <c r="H2693" t="s">
        <v>30583</v>
      </c>
      <c r="I2693" t="s">
        <v>30584</v>
      </c>
      <c r="J2693" t="s">
        <v>30585</v>
      </c>
      <c r="K2693" t="s">
        <v>30586</v>
      </c>
      <c r="L2693" t="s">
        <v>30587</v>
      </c>
      <c r="M2693" t="s">
        <v>25929</v>
      </c>
      <c r="N2693" t="s">
        <v>30588</v>
      </c>
      <c r="O2693" t="s">
        <v>30589</v>
      </c>
      <c r="P2693" t="s">
        <v>30590</v>
      </c>
      <c r="Q2693" t="s">
        <v>30591</v>
      </c>
      <c r="R2693" t="s">
        <v>30592</v>
      </c>
      <c r="S2693" t="s">
        <v>30593</v>
      </c>
      <c r="T2693" t="s">
        <v>30594</v>
      </c>
      <c r="U2693" t="s">
        <v>30595</v>
      </c>
      <c r="V2693" t="s">
        <v>10</v>
      </c>
      <c r="W2693" t="s">
        <v>53</v>
      </c>
      <c r="X2693" t="s">
        <v>891</v>
      </c>
      <c r="Y2693" t="s">
        <v>771</v>
      </c>
      <c r="Z2693" t="s">
        <v>881</v>
      </c>
    </row>
    <row r="2694" spans="1:26" hidden="1" x14ac:dyDescent="0.35">
      <c r="A2694">
        <v>504001504</v>
      </c>
      <c r="B2694" s="19">
        <v>44196</v>
      </c>
      <c r="C2694">
        <v>31429946</v>
      </c>
      <c r="D2694">
        <v>29923112</v>
      </c>
      <c r="E2694">
        <v>1781017</v>
      </c>
      <c r="F2694">
        <v>-140613</v>
      </c>
      <c r="G2694">
        <v>-41108</v>
      </c>
      <c r="H2694" t="s">
        <v>30596</v>
      </c>
      <c r="I2694" t="s">
        <v>30597</v>
      </c>
      <c r="J2694" t="s">
        <v>30598</v>
      </c>
      <c r="K2694" t="s">
        <v>9918</v>
      </c>
      <c r="L2694" t="s">
        <v>30599</v>
      </c>
      <c r="M2694" t="s">
        <v>30600</v>
      </c>
      <c r="N2694" t="s">
        <v>21449</v>
      </c>
      <c r="O2694" t="s">
        <v>14924</v>
      </c>
      <c r="P2694" t="s">
        <v>30601</v>
      </c>
      <c r="Q2694" t="s">
        <v>30602</v>
      </c>
      <c r="R2694" t="s">
        <v>30603</v>
      </c>
      <c r="S2694" t="s">
        <v>9463</v>
      </c>
      <c r="T2694" t="s">
        <v>30604</v>
      </c>
      <c r="U2694" t="s">
        <v>30605</v>
      </c>
      <c r="V2694" t="s">
        <v>10</v>
      </c>
      <c r="W2694" t="s">
        <v>53</v>
      </c>
      <c r="X2694" t="s">
        <v>1741</v>
      </c>
      <c r="Y2694" t="s">
        <v>1484</v>
      </c>
      <c r="Z2694" t="s">
        <v>1677</v>
      </c>
    </row>
    <row r="2695" spans="1:26" hidden="1" x14ac:dyDescent="0.35">
      <c r="A2695">
        <v>401089461</v>
      </c>
      <c r="B2695" s="19">
        <v>43465</v>
      </c>
      <c r="C2695">
        <v>134652050</v>
      </c>
      <c r="D2695">
        <v>56059178</v>
      </c>
      <c r="E2695">
        <v>3568150</v>
      </c>
      <c r="F2695">
        <v>2719268</v>
      </c>
      <c r="G2695">
        <v>3062822</v>
      </c>
      <c r="H2695" t="s">
        <v>30606</v>
      </c>
      <c r="I2695" t="s">
        <v>30607</v>
      </c>
      <c r="J2695" t="s">
        <v>7826</v>
      </c>
      <c r="K2695" t="s">
        <v>30608</v>
      </c>
      <c r="L2695" t="s">
        <v>19784</v>
      </c>
      <c r="M2695" t="s">
        <v>26172</v>
      </c>
      <c r="N2695" t="s">
        <v>30609</v>
      </c>
      <c r="O2695" t="s">
        <v>12012</v>
      </c>
      <c r="P2695" t="s">
        <v>16561</v>
      </c>
      <c r="Q2695" t="s">
        <v>15333</v>
      </c>
      <c r="R2695" t="s">
        <v>14438</v>
      </c>
      <c r="S2695" t="s">
        <v>30610</v>
      </c>
      <c r="T2695" t="s">
        <v>30611</v>
      </c>
      <c r="U2695" t="s">
        <v>30612</v>
      </c>
      <c r="V2695" t="s">
        <v>10</v>
      </c>
      <c r="W2695" t="s">
        <v>53</v>
      </c>
      <c r="X2695" t="s">
        <v>724</v>
      </c>
      <c r="Y2695" t="s">
        <v>509</v>
      </c>
      <c r="Z2695" t="s">
        <v>666</v>
      </c>
    </row>
    <row r="2696" spans="1:26" hidden="1" x14ac:dyDescent="0.35">
      <c r="A2696">
        <v>401089461</v>
      </c>
      <c r="B2696" s="19">
        <v>43830</v>
      </c>
      <c r="C2696">
        <v>145214596</v>
      </c>
      <c r="D2696">
        <v>58763642</v>
      </c>
      <c r="E2696">
        <v>2095973</v>
      </c>
      <c r="F2696">
        <v>1153176</v>
      </c>
      <c r="G2696">
        <v>1531580</v>
      </c>
      <c r="H2696" t="s">
        <v>30613</v>
      </c>
      <c r="I2696" t="s">
        <v>30614</v>
      </c>
      <c r="J2696" t="s">
        <v>30615</v>
      </c>
      <c r="K2696" t="s">
        <v>24816</v>
      </c>
      <c r="L2696" t="s">
        <v>23872</v>
      </c>
      <c r="M2696" t="s">
        <v>30616</v>
      </c>
      <c r="N2696" t="s">
        <v>6710</v>
      </c>
      <c r="O2696" t="s">
        <v>30617</v>
      </c>
      <c r="P2696" t="s">
        <v>18215</v>
      </c>
      <c r="Q2696" t="s">
        <v>6224</v>
      </c>
      <c r="R2696" t="s">
        <v>13737</v>
      </c>
      <c r="S2696" t="s">
        <v>30618</v>
      </c>
      <c r="T2696" t="s">
        <v>2537</v>
      </c>
      <c r="U2696" t="s">
        <v>30619</v>
      </c>
      <c r="V2696" t="s">
        <v>10</v>
      </c>
      <c r="W2696" t="s">
        <v>53</v>
      </c>
      <c r="X2696" t="s">
        <v>724</v>
      </c>
      <c r="Y2696" t="s">
        <v>509</v>
      </c>
      <c r="Z2696" t="s">
        <v>666</v>
      </c>
    </row>
    <row r="2697" spans="1:26" hidden="1" x14ac:dyDescent="0.35">
      <c r="A2697">
        <v>340677871</v>
      </c>
      <c r="B2697" s="19">
        <v>43708</v>
      </c>
      <c r="C2697">
        <v>36572976</v>
      </c>
      <c r="D2697">
        <v>14179884</v>
      </c>
      <c r="E2697">
        <v>1655841</v>
      </c>
      <c r="F2697">
        <v>1028333</v>
      </c>
      <c r="G2697">
        <v>793549</v>
      </c>
      <c r="H2697" t="s">
        <v>30620</v>
      </c>
      <c r="I2697" t="s">
        <v>30621</v>
      </c>
      <c r="J2697" t="s">
        <v>30622</v>
      </c>
      <c r="K2697" t="s">
        <v>30623</v>
      </c>
      <c r="L2697" t="s">
        <v>30624</v>
      </c>
      <c r="M2697" t="s">
        <v>21350</v>
      </c>
      <c r="N2697" t="s">
        <v>26368</v>
      </c>
      <c r="O2697" t="s">
        <v>13514</v>
      </c>
      <c r="P2697" t="s">
        <v>15749</v>
      </c>
      <c r="Q2697" t="s">
        <v>29398</v>
      </c>
      <c r="R2697" t="s">
        <v>30625</v>
      </c>
      <c r="S2697" t="s">
        <v>21584</v>
      </c>
      <c r="T2697" t="s">
        <v>30626</v>
      </c>
      <c r="U2697" t="s">
        <v>30627</v>
      </c>
      <c r="V2697" t="s">
        <v>10</v>
      </c>
      <c r="W2697" t="s">
        <v>53</v>
      </c>
      <c r="X2697" t="s">
        <v>1364</v>
      </c>
      <c r="Y2697" t="s">
        <v>1125</v>
      </c>
      <c r="Z2697" t="s">
        <v>1326</v>
      </c>
    </row>
    <row r="2698" spans="1:26" hidden="1" x14ac:dyDescent="0.35">
      <c r="A2698">
        <v>480799162</v>
      </c>
      <c r="B2698" s="19">
        <v>41639</v>
      </c>
      <c r="C2698">
        <v>32386755</v>
      </c>
      <c r="D2698">
        <v>6956822</v>
      </c>
      <c r="E2698">
        <v>-27814</v>
      </c>
      <c r="F2698">
        <v>-27814</v>
      </c>
      <c r="G2698">
        <v>0</v>
      </c>
      <c r="H2698" t="s">
        <v>30628</v>
      </c>
      <c r="I2698" t="s">
        <v>30629</v>
      </c>
      <c r="J2698" t="s">
        <v>67</v>
      </c>
      <c r="K2698" t="s">
        <v>15533</v>
      </c>
      <c r="L2698" t="s">
        <v>12603</v>
      </c>
      <c r="M2698" t="s">
        <v>30630</v>
      </c>
      <c r="N2698" t="s">
        <v>49</v>
      </c>
      <c r="O2698" t="s">
        <v>67</v>
      </c>
      <c r="P2698" t="s">
        <v>30631</v>
      </c>
      <c r="Q2698" t="s">
        <v>5996</v>
      </c>
      <c r="R2698" t="s">
        <v>30632</v>
      </c>
      <c r="S2698" t="s">
        <v>30633</v>
      </c>
      <c r="T2698" t="s">
        <v>30634</v>
      </c>
      <c r="U2698" t="s">
        <v>8395</v>
      </c>
      <c r="V2698" t="s">
        <v>10</v>
      </c>
      <c r="W2698" t="s">
        <v>53</v>
      </c>
      <c r="X2698" t="s">
        <v>1252</v>
      </c>
      <c r="Y2698" t="s">
        <v>1125</v>
      </c>
      <c r="Z2698" t="s">
        <v>1174</v>
      </c>
    </row>
    <row r="2699" spans="1:26" hidden="1" x14ac:dyDescent="0.35">
      <c r="A2699">
        <v>480799162</v>
      </c>
      <c r="B2699" s="19">
        <v>44196</v>
      </c>
      <c r="C2699">
        <v>40703390</v>
      </c>
      <c r="D2699">
        <v>8914318</v>
      </c>
      <c r="E2699">
        <v>277035</v>
      </c>
      <c r="F2699">
        <v>277034</v>
      </c>
      <c r="G2699">
        <v>0</v>
      </c>
      <c r="H2699" t="s">
        <v>30635</v>
      </c>
      <c r="I2699" t="s">
        <v>30636</v>
      </c>
      <c r="J2699" t="s">
        <v>67</v>
      </c>
      <c r="K2699" t="s">
        <v>19967</v>
      </c>
      <c r="L2699" t="s">
        <v>20021</v>
      </c>
      <c r="M2699" t="s">
        <v>30637</v>
      </c>
      <c r="N2699" t="s">
        <v>49</v>
      </c>
      <c r="O2699" t="s">
        <v>67</v>
      </c>
      <c r="P2699" t="s">
        <v>2650</v>
      </c>
      <c r="Q2699" t="s">
        <v>49</v>
      </c>
      <c r="R2699" t="s">
        <v>30638</v>
      </c>
      <c r="S2699" t="s">
        <v>30639</v>
      </c>
      <c r="T2699" t="s">
        <v>30640</v>
      </c>
      <c r="U2699" t="s">
        <v>30641</v>
      </c>
      <c r="V2699" t="s">
        <v>10</v>
      </c>
      <c r="W2699" t="s">
        <v>53</v>
      </c>
      <c r="X2699" t="s">
        <v>1252</v>
      </c>
      <c r="Y2699" t="s">
        <v>1125</v>
      </c>
      <c r="Z2699" t="s">
        <v>1174</v>
      </c>
    </row>
    <row r="2700" spans="1:26" hidden="1" x14ac:dyDescent="0.35">
      <c r="A2700">
        <v>801960394</v>
      </c>
      <c r="B2700" s="19">
        <v>43830</v>
      </c>
      <c r="C2700">
        <v>36521671</v>
      </c>
      <c r="D2700">
        <v>11713690</v>
      </c>
      <c r="E2700">
        <v>1022577</v>
      </c>
      <c r="F2700">
        <v>450666</v>
      </c>
      <c r="G2700">
        <v>120283</v>
      </c>
      <c r="H2700" t="s">
        <v>8420</v>
      </c>
      <c r="I2700" t="s">
        <v>30642</v>
      </c>
      <c r="J2700" t="s">
        <v>30643</v>
      </c>
      <c r="K2700" t="s">
        <v>30644</v>
      </c>
      <c r="L2700" t="s">
        <v>30645</v>
      </c>
      <c r="M2700" t="s">
        <v>7514</v>
      </c>
      <c r="N2700" t="s">
        <v>30646</v>
      </c>
      <c r="O2700" t="s">
        <v>24848</v>
      </c>
      <c r="P2700" t="s">
        <v>14265</v>
      </c>
      <c r="Q2700" t="s">
        <v>30647</v>
      </c>
      <c r="R2700" t="s">
        <v>19733</v>
      </c>
      <c r="S2700" t="s">
        <v>30648</v>
      </c>
      <c r="T2700" t="s">
        <v>30649</v>
      </c>
      <c r="U2700" t="s">
        <v>30650</v>
      </c>
      <c r="V2700" t="s">
        <v>10</v>
      </c>
      <c r="W2700" t="s">
        <v>53</v>
      </c>
      <c r="X2700" t="s">
        <v>1638</v>
      </c>
      <c r="Y2700" t="s">
        <v>1484</v>
      </c>
      <c r="Z2700" t="s">
        <v>1566</v>
      </c>
    </row>
    <row r="2701" spans="1:26" hidden="1" x14ac:dyDescent="0.35">
      <c r="A2701">
        <v>343922704</v>
      </c>
      <c r="B2701" s="19">
        <v>43100</v>
      </c>
      <c r="C2701">
        <v>77340163</v>
      </c>
      <c r="D2701">
        <v>41051326</v>
      </c>
      <c r="E2701">
        <v>5796585</v>
      </c>
      <c r="F2701">
        <v>3009817</v>
      </c>
      <c r="G2701">
        <v>1443303</v>
      </c>
      <c r="H2701" t="s">
        <v>26395</v>
      </c>
      <c r="I2701" t="s">
        <v>30651</v>
      </c>
      <c r="J2701" t="s">
        <v>30652</v>
      </c>
      <c r="K2701" t="s">
        <v>30653</v>
      </c>
      <c r="L2701" t="s">
        <v>30654</v>
      </c>
      <c r="M2701" t="s">
        <v>30257</v>
      </c>
      <c r="N2701" t="s">
        <v>30655</v>
      </c>
      <c r="O2701" t="s">
        <v>3839</v>
      </c>
      <c r="P2701" t="s">
        <v>19356</v>
      </c>
      <c r="Q2701" t="s">
        <v>30656</v>
      </c>
      <c r="R2701" t="s">
        <v>30657</v>
      </c>
      <c r="S2701" t="s">
        <v>23337</v>
      </c>
      <c r="T2701" t="s">
        <v>30658</v>
      </c>
      <c r="U2701" t="s">
        <v>30659</v>
      </c>
      <c r="V2701" t="s">
        <v>10</v>
      </c>
      <c r="W2701" t="s">
        <v>53</v>
      </c>
      <c r="X2701" t="s">
        <v>1014</v>
      </c>
      <c r="Y2701" t="s">
        <v>1001</v>
      </c>
      <c r="Z2701" t="s">
        <v>1008</v>
      </c>
    </row>
    <row r="2702" spans="1:26" hidden="1" x14ac:dyDescent="0.35">
      <c r="A2702">
        <v>344024526</v>
      </c>
      <c r="B2702" s="19">
        <v>45199</v>
      </c>
      <c r="C2702">
        <v>38025294</v>
      </c>
      <c r="D2702">
        <v>10691440</v>
      </c>
      <c r="E2702">
        <v>3689637</v>
      </c>
      <c r="F2702">
        <v>2009967</v>
      </c>
      <c r="G2702">
        <v>1528338</v>
      </c>
      <c r="H2702" t="s">
        <v>30660</v>
      </c>
      <c r="I2702" t="s">
        <v>30661</v>
      </c>
      <c r="J2702" t="s">
        <v>30662</v>
      </c>
      <c r="K2702" t="s">
        <v>30663</v>
      </c>
      <c r="L2702" t="s">
        <v>30664</v>
      </c>
      <c r="M2702" t="s">
        <v>15862</v>
      </c>
      <c r="N2702" t="s">
        <v>30665</v>
      </c>
      <c r="O2702" t="s">
        <v>24074</v>
      </c>
      <c r="P2702" t="s">
        <v>18344</v>
      </c>
      <c r="Q2702" t="s">
        <v>18445</v>
      </c>
      <c r="R2702" t="s">
        <v>30666</v>
      </c>
      <c r="S2702" t="s">
        <v>8554</v>
      </c>
      <c r="T2702" t="s">
        <v>30667</v>
      </c>
      <c r="U2702" t="s">
        <v>8285</v>
      </c>
      <c r="V2702" t="s">
        <v>10</v>
      </c>
      <c r="W2702" t="s">
        <v>53</v>
      </c>
      <c r="X2702" t="s">
        <v>1856</v>
      </c>
      <c r="Y2702" t="s">
        <v>1803</v>
      </c>
      <c r="Z2702" t="s">
        <v>1838</v>
      </c>
    </row>
    <row r="2703" spans="1:26" hidden="1" x14ac:dyDescent="0.35">
      <c r="A2703">
        <v>335681169</v>
      </c>
      <c r="B2703" s="19">
        <v>43830</v>
      </c>
      <c r="C2703">
        <v>176575193</v>
      </c>
      <c r="D2703">
        <v>107967819</v>
      </c>
      <c r="E2703">
        <v>74717870</v>
      </c>
      <c r="F2703">
        <v>71825672</v>
      </c>
      <c r="G2703">
        <v>64782274</v>
      </c>
      <c r="H2703" t="s">
        <v>30668</v>
      </c>
      <c r="I2703" t="s">
        <v>30669</v>
      </c>
      <c r="J2703" t="s">
        <v>30670</v>
      </c>
      <c r="K2703" t="s">
        <v>30671</v>
      </c>
      <c r="L2703" t="s">
        <v>30672</v>
      </c>
      <c r="M2703" t="s">
        <v>30673</v>
      </c>
      <c r="N2703" t="s">
        <v>30674</v>
      </c>
      <c r="O2703" t="s">
        <v>8306</v>
      </c>
      <c r="P2703" t="s">
        <v>20407</v>
      </c>
      <c r="Q2703" t="s">
        <v>30675</v>
      </c>
      <c r="R2703" t="s">
        <v>30676</v>
      </c>
      <c r="S2703" t="s">
        <v>30677</v>
      </c>
      <c r="T2703" t="s">
        <v>30678</v>
      </c>
      <c r="U2703" t="s">
        <v>30679</v>
      </c>
      <c r="V2703" t="s">
        <v>10</v>
      </c>
      <c r="W2703" t="s">
        <v>53</v>
      </c>
      <c r="X2703" t="s">
        <v>807</v>
      </c>
      <c r="Y2703" t="s">
        <v>771</v>
      </c>
      <c r="Z2703" t="s">
        <v>799</v>
      </c>
    </row>
    <row r="2704" spans="1:26" hidden="1" x14ac:dyDescent="0.35">
      <c r="A2704">
        <v>335681169</v>
      </c>
      <c r="B2704" s="19">
        <v>45291</v>
      </c>
      <c r="C2704">
        <v>231979644</v>
      </c>
      <c r="D2704">
        <v>143810716</v>
      </c>
      <c r="E2704">
        <v>109208923</v>
      </c>
      <c r="F2704">
        <v>105545676</v>
      </c>
      <c r="G2704">
        <v>98699060</v>
      </c>
      <c r="H2704" t="s">
        <v>30680</v>
      </c>
      <c r="I2704" t="s">
        <v>30681</v>
      </c>
      <c r="J2704" t="s">
        <v>30682</v>
      </c>
      <c r="K2704" t="s">
        <v>30683</v>
      </c>
      <c r="L2704" t="s">
        <v>30684</v>
      </c>
      <c r="M2704" t="s">
        <v>20662</v>
      </c>
      <c r="N2704" t="s">
        <v>25410</v>
      </c>
      <c r="O2704" t="s">
        <v>4096</v>
      </c>
      <c r="P2704" t="s">
        <v>30685</v>
      </c>
      <c r="Q2704" t="s">
        <v>30686</v>
      </c>
      <c r="R2704" t="s">
        <v>30687</v>
      </c>
      <c r="S2704" t="s">
        <v>30688</v>
      </c>
      <c r="T2704" t="s">
        <v>30689</v>
      </c>
      <c r="U2704" t="s">
        <v>30690</v>
      </c>
      <c r="V2704" t="s">
        <v>10</v>
      </c>
      <c r="W2704" t="s">
        <v>53</v>
      </c>
      <c r="X2704" t="s">
        <v>807</v>
      </c>
      <c r="Y2704" t="s">
        <v>771</v>
      </c>
      <c r="Z2704" t="s">
        <v>799</v>
      </c>
    </row>
    <row r="2705" spans="1:26" hidden="1" x14ac:dyDescent="0.35">
      <c r="A2705">
        <v>337280911</v>
      </c>
      <c r="B2705" s="19">
        <v>42735</v>
      </c>
      <c r="C2705">
        <v>294963636</v>
      </c>
      <c r="D2705">
        <v>133481785</v>
      </c>
      <c r="E2705">
        <v>-406130</v>
      </c>
      <c r="F2705">
        <v>-2592524</v>
      </c>
      <c r="G2705">
        <v>-15676955</v>
      </c>
      <c r="H2705" t="s">
        <v>30691</v>
      </c>
      <c r="I2705" t="s">
        <v>30692</v>
      </c>
      <c r="J2705" t="s">
        <v>30693</v>
      </c>
      <c r="K2705" t="s">
        <v>30694</v>
      </c>
      <c r="L2705" t="s">
        <v>30695</v>
      </c>
      <c r="M2705" t="s">
        <v>30696</v>
      </c>
      <c r="N2705" t="s">
        <v>30697</v>
      </c>
      <c r="O2705" t="s">
        <v>30698</v>
      </c>
      <c r="P2705" t="s">
        <v>18146</v>
      </c>
      <c r="Q2705" t="s">
        <v>30699</v>
      </c>
      <c r="R2705" t="s">
        <v>30700</v>
      </c>
      <c r="S2705" t="s">
        <v>30701</v>
      </c>
      <c r="T2705" t="s">
        <v>30702</v>
      </c>
      <c r="U2705" t="s">
        <v>30703</v>
      </c>
      <c r="V2705" t="s">
        <v>10</v>
      </c>
      <c r="W2705" t="s">
        <v>53</v>
      </c>
      <c r="X2705" t="s">
        <v>801</v>
      </c>
      <c r="Y2705" t="s">
        <v>771</v>
      </c>
      <c r="Z2705" t="s">
        <v>799</v>
      </c>
    </row>
    <row r="2706" spans="1:26" hidden="1" x14ac:dyDescent="0.35">
      <c r="A2706">
        <v>335681169</v>
      </c>
      <c r="B2706" s="19">
        <v>45657</v>
      </c>
      <c r="C2706">
        <v>188136987</v>
      </c>
      <c r="D2706">
        <v>111624876</v>
      </c>
      <c r="E2706">
        <v>74824904</v>
      </c>
      <c r="F2706">
        <v>72544910</v>
      </c>
      <c r="G2706">
        <v>80229065</v>
      </c>
      <c r="H2706" t="s">
        <v>30704</v>
      </c>
      <c r="I2706" t="s">
        <v>30705</v>
      </c>
      <c r="J2706" t="s">
        <v>30476</v>
      </c>
      <c r="K2706" t="s">
        <v>30706</v>
      </c>
      <c r="L2706" t="s">
        <v>30707</v>
      </c>
      <c r="M2706" t="s">
        <v>30708</v>
      </c>
      <c r="N2706" t="s">
        <v>30709</v>
      </c>
      <c r="O2706" t="s">
        <v>16707</v>
      </c>
      <c r="P2706" t="s">
        <v>30710</v>
      </c>
      <c r="Q2706" t="s">
        <v>30711</v>
      </c>
      <c r="R2706" t="s">
        <v>30712</v>
      </c>
      <c r="S2706" t="s">
        <v>30713</v>
      </c>
      <c r="T2706" t="s">
        <v>30714</v>
      </c>
      <c r="U2706" t="s">
        <v>30715</v>
      </c>
      <c r="V2706" t="s">
        <v>10</v>
      </c>
      <c r="W2706" t="s">
        <v>53</v>
      </c>
      <c r="X2706" t="s">
        <v>807</v>
      </c>
      <c r="Y2706" t="s">
        <v>771</v>
      </c>
      <c r="Z2706" t="s">
        <v>799</v>
      </c>
    </row>
    <row r="2707" spans="1:26" hidden="1" x14ac:dyDescent="0.35">
      <c r="A2707">
        <v>335782207</v>
      </c>
      <c r="B2707" s="19">
        <v>43830</v>
      </c>
      <c r="C2707">
        <v>91219714</v>
      </c>
      <c r="D2707">
        <v>39720889</v>
      </c>
      <c r="E2707">
        <v>9345481</v>
      </c>
      <c r="F2707">
        <v>4101281</v>
      </c>
      <c r="G2707">
        <v>3019035</v>
      </c>
      <c r="H2707" t="s">
        <v>30716</v>
      </c>
      <c r="I2707" t="s">
        <v>30717</v>
      </c>
      <c r="J2707" t="s">
        <v>10052</v>
      </c>
      <c r="K2707" t="s">
        <v>30718</v>
      </c>
      <c r="L2707" t="s">
        <v>30719</v>
      </c>
      <c r="M2707" t="s">
        <v>2519</v>
      </c>
      <c r="N2707" t="s">
        <v>7604</v>
      </c>
      <c r="O2707" t="s">
        <v>6954</v>
      </c>
      <c r="P2707" t="s">
        <v>30720</v>
      </c>
      <c r="Q2707" t="s">
        <v>27197</v>
      </c>
      <c r="R2707" t="s">
        <v>15592</v>
      </c>
      <c r="S2707" t="s">
        <v>14780</v>
      </c>
      <c r="T2707" t="s">
        <v>30721</v>
      </c>
      <c r="U2707" t="s">
        <v>28265</v>
      </c>
      <c r="V2707" t="s">
        <v>10</v>
      </c>
      <c r="W2707" t="s">
        <v>53</v>
      </c>
      <c r="X2707" t="s">
        <v>647</v>
      </c>
      <c r="Y2707" t="s">
        <v>509</v>
      </c>
      <c r="Z2707" t="s">
        <v>645</v>
      </c>
    </row>
    <row r="2708" spans="1:26" hidden="1" x14ac:dyDescent="0.35">
      <c r="A2708">
        <v>335782207</v>
      </c>
      <c r="B2708" s="19">
        <v>45291</v>
      </c>
      <c r="C2708">
        <v>132733824</v>
      </c>
      <c r="D2708">
        <v>56510243</v>
      </c>
      <c r="E2708">
        <v>17513085</v>
      </c>
      <c r="F2708">
        <v>11803615</v>
      </c>
      <c r="G2708">
        <v>8587701</v>
      </c>
      <c r="H2708" t="s">
        <v>30722</v>
      </c>
      <c r="I2708" t="s">
        <v>30723</v>
      </c>
      <c r="J2708" t="s">
        <v>30724</v>
      </c>
      <c r="K2708" t="s">
        <v>30725</v>
      </c>
      <c r="L2708" t="s">
        <v>15090</v>
      </c>
      <c r="M2708" t="s">
        <v>30726</v>
      </c>
      <c r="N2708" t="s">
        <v>21134</v>
      </c>
      <c r="O2708" t="s">
        <v>28419</v>
      </c>
      <c r="P2708" t="s">
        <v>30727</v>
      </c>
      <c r="Q2708" t="s">
        <v>30728</v>
      </c>
      <c r="R2708" t="s">
        <v>14425</v>
      </c>
      <c r="S2708" t="s">
        <v>30729</v>
      </c>
      <c r="T2708" t="s">
        <v>30730</v>
      </c>
      <c r="U2708" t="s">
        <v>16374</v>
      </c>
      <c r="V2708" t="s">
        <v>10</v>
      </c>
      <c r="W2708" t="s">
        <v>53</v>
      </c>
      <c r="X2708" t="s">
        <v>647</v>
      </c>
      <c r="Y2708" t="s">
        <v>509</v>
      </c>
      <c r="Z2708" t="s">
        <v>645</v>
      </c>
    </row>
    <row r="2709" spans="1:26" hidden="1" x14ac:dyDescent="0.35">
      <c r="A2709">
        <v>311641229</v>
      </c>
      <c r="B2709" s="19">
        <v>43100</v>
      </c>
      <c r="C2709">
        <v>35418036</v>
      </c>
      <c r="D2709">
        <v>35174644</v>
      </c>
      <c r="E2709">
        <v>-6269572</v>
      </c>
      <c r="F2709">
        <v>8212475</v>
      </c>
      <c r="G2709">
        <v>6076650</v>
      </c>
      <c r="H2709" t="s">
        <v>49</v>
      </c>
      <c r="I2709" t="s">
        <v>30731</v>
      </c>
      <c r="J2709" t="s">
        <v>30732</v>
      </c>
      <c r="K2709" t="s">
        <v>30733</v>
      </c>
      <c r="L2709" t="s">
        <v>30734</v>
      </c>
      <c r="M2709" t="s">
        <v>30735</v>
      </c>
      <c r="N2709" t="s">
        <v>13662</v>
      </c>
      <c r="O2709" t="s">
        <v>49</v>
      </c>
      <c r="P2709" t="s">
        <v>30736</v>
      </c>
      <c r="Q2709" t="s">
        <v>30737</v>
      </c>
      <c r="R2709" t="s">
        <v>30738</v>
      </c>
      <c r="S2709" t="s">
        <v>30739</v>
      </c>
      <c r="T2709" t="s">
        <v>30740</v>
      </c>
      <c r="U2709" t="s">
        <v>30741</v>
      </c>
      <c r="V2709" t="s">
        <v>10</v>
      </c>
      <c r="W2709" t="s">
        <v>53</v>
      </c>
      <c r="X2709" t="s">
        <v>653</v>
      </c>
      <c r="Y2709" t="s">
        <v>509</v>
      </c>
      <c r="Z2709" t="s">
        <v>645</v>
      </c>
    </row>
    <row r="2710" spans="1:26" hidden="1" x14ac:dyDescent="0.35">
      <c r="A2710">
        <v>337280911</v>
      </c>
      <c r="B2710" s="19">
        <v>43100</v>
      </c>
      <c r="C2710">
        <v>230056387</v>
      </c>
      <c r="D2710">
        <v>48703958</v>
      </c>
      <c r="E2710">
        <v>1431953</v>
      </c>
      <c r="F2710">
        <v>7042102</v>
      </c>
      <c r="G2710">
        <v>-7205996</v>
      </c>
      <c r="H2710" t="s">
        <v>30742</v>
      </c>
      <c r="I2710" t="s">
        <v>30743</v>
      </c>
      <c r="J2710" t="s">
        <v>30744</v>
      </c>
      <c r="K2710" t="s">
        <v>30745</v>
      </c>
      <c r="L2710" t="s">
        <v>30746</v>
      </c>
      <c r="M2710" t="s">
        <v>30747</v>
      </c>
      <c r="N2710" t="s">
        <v>30748</v>
      </c>
      <c r="O2710" t="s">
        <v>30749</v>
      </c>
      <c r="P2710" t="s">
        <v>13712</v>
      </c>
      <c r="Q2710" t="s">
        <v>9271</v>
      </c>
      <c r="R2710" t="s">
        <v>30750</v>
      </c>
      <c r="S2710" t="s">
        <v>30751</v>
      </c>
      <c r="T2710" t="s">
        <v>30752</v>
      </c>
      <c r="U2710" t="s">
        <v>30753</v>
      </c>
      <c r="V2710" t="s">
        <v>10</v>
      </c>
      <c r="W2710" t="s">
        <v>53</v>
      </c>
      <c r="X2710" t="s">
        <v>801</v>
      </c>
      <c r="Y2710" t="s">
        <v>771</v>
      </c>
      <c r="Z2710" t="s">
        <v>799</v>
      </c>
    </row>
    <row r="2711" spans="1:26" hidden="1" x14ac:dyDescent="0.35">
      <c r="A2711">
        <v>338154610</v>
      </c>
      <c r="B2711" s="19">
        <v>43921</v>
      </c>
      <c r="C2711">
        <v>346894084</v>
      </c>
      <c r="D2711">
        <v>98534960</v>
      </c>
      <c r="E2711">
        <v>4229444</v>
      </c>
      <c r="F2711">
        <v>-5474039</v>
      </c>
      <c r="G2711">
        <v>1228788</v>
      </c>
      <c r="H2711" t="s">
        <v>30754</v>
      </c>
      <c r="I2711" t="s">
        <v>30755</v>
      </c>
      <c r="J2711" t="s">
        <v>4115</v>
      </c>
      <c r="K2711" t="s">
        <v>16945</v>
      </c>
      <c r="L2711" t="s">
        <v>18351</v>
      </c>
      <c r="M2711" t="s">
        <v>30756</v>
      </c>
      <c r="N2711" t="s">
        <v>13979</v>
      </c>
      <c r="O2711" t="s">
        <v>30757</v>
      </c>
      <c r="P2711" t="s">
        <v>73</v>
      </c>
      <c r="Q2711" t="s">
        <v>12622</v>
      </c>
      <c r="R2711" t="s">
        <v>27412</v>
      </c>
      <c r="S2711" t="s">
        <v>30758</v>
      </c>
      <c r="T2711" t="s">
        <v>30759</v>
      </c>
      <c r="U2711" t="s">
        <v>30760</v>
      </c>
      <c r="V2711" t="s">
        <v>10</v>
      </c>
      <c r="W2711" t="s">
        <v>53</v>
      </c>
      <c r="X2711" t="s">
        <v>1180</v>
      </c>
      <c r="Y2711" t="s">
        <v>1125</v>
      </c>
      <c r="Z2711" t="s">
        <v>1174</v>
      </c>
    </row>
    <row r="2712" spans="1:26" hidden="1" x14ac:dyDescent="0.35">
      <c r="A2712">
        <v>338172885</v>
      </c>
      <c r="B2712" s="19">
        <v>45169</v>
      </c>
      <c r="C2712">
        <v>193031218</v>
      </c>
      <c r="D2712">
        <v>44299587</v>
      </c>
      <c r="E2712">
        <v>4921120</v>
      </c>
      <c r="F2712">
        <v>2705004</v>
      </c>
      <c r="G2712">
        <v>2408617</v>
      </c>
      <c r="H2712" t="s">
        <v>30761</v>
      </c>
      <c r="I2712" t="s">
        <v>30762</v>
      </c>
      <c r="J2712" t="s">
        <v>30763</v>
      </c>
      <c r="K2712" t="s">
        <v>30764</v>
      </c>
      <c r="L2712" t="s">
        <v>30765</v>
      </c>
      <c r="M2712" t="s">
        <v>23287</v>
      </c>
      <c r="N2712" t="s">
        <v>19916</v>
      </c>
      <c r="O2712" t="s">
        <v>12904</v>
      </c>
      <c r="P2712" t="s">
        <v>5031</v>
      </c>
      <c r="Q2712" t="s">
        <v>30766</v>
      </c>
      <c r="R2712" t="s">
        <v>30767</v>
      </c>
      <c r="S2712" t="s">
        <v>30768</v>
      </c>
      <c r="T2712" t="s">
        <v>30769</v>
      </c>
      <c r="U2712" t="s">
        <v>6057</v>
      </c>
      <c r="V2712" t="s">
        <v>10</v>
      </c>
      <c r="W2712" t="s">
        <v>53</v>
      </c>
      <c r="X2712" t="s">
        <v>1588</v>
      </c>
      <c r="Y2712" t="s">
        <v>1484</v>
      </c>
      <c r="Z2712" t="s">
        <v>1566</v>
      </c>
    </row>
    <row r="2713" spans="1:26" hidden="1" x14ac:dyDescent="0.35">
      <c r="A2713">
        <v>423989755</v>
      </c>
      <c r="B2713" s="19">
        <v>43100</v>
      </c>
      <c r="C2713">
        <v>33217694</v>
      </c>
      <c r="D2713">
        <v>15835166</v>
      </c>
      <c r="E2713">
        <v>3634652</v>
      </c>
      <c r="F2713">
        <v>2178468</v>
      </c>
      <c r="G2713">
        <v>1166102</v>
      </c>
      <c r="H2713" t="s">
        <v>30770</v>
      </c>
      <c r="I2713" t="s">
        <v>30771</v>
      </c>
      <c r="J2713" t="s">
        <v>30772</v>
      </c>
      <c r="K2713" t="s">
        <v>30773</v>
      </c>
      <c r="L2713" t="s">
        <v>30774</v>
      </c>
      <c r="M2713" t="s">
        <v>30775</v>
      </c>
      <c r="N2713" t="s">
        <v>30776</v>
      </c>
      <c r="O2713" t="s">
        <v>19556</v>
      </c>
      <c r="P2713" t="s">
        <v>30777</v>
      </c>
      <c r="Q2713" t="s">
        <v>30778</v>
      </c>
      <c r="R2713" t="s">
        <v>30779</v>
      </c>
      <c r="S2713" t="s">
        <v>49</v>
      </c>
      <c r="T2713" t="s">
        <v>30780</v>
      </c>
      <c r="U2713" t="s">
        <v>30781</v>
      </c>
      <c r="V2713" t="s">
        <v>10</v>
      </c>
      <c r="W2713" t="s">
        <v>53</v>
      </c>
      <c r="X2713" t="s">
        <v>522</v>
      </c>
      <c r="Y2713" t="s">
        <v>509</v>
      </c>
      <c r="Z2713" t="s">
        <v>510</v>
      </c>
    </row>
    <row r="2714" spans="1:26" hidden="1" x14ac:dyDescent="0.35">
      <c r="A2714">
        <v>338009046</v>
      </c>
      <c r="B2714" s="19">
        <v>44196</v>
      </c>
      <c r="C2714">
        <v>38221424</v>
      </c>
      <c r="D2714">
        <v>21400423</v>
      </c>
      <c r="E2714">
        <v>4710376</v>
      </c>
      <c r="F2714">
        <v>2026505</v>
      </c>
      <c r="G2714">
        <v>1504922</v>
      </c>
      <c r="H2714" t="s">
        <v>30782</v>
      </c>
      <c r="I2714" t="s">
        <v>30783</v>
      </c>
      <c r="J2714" t="s">
        <v>30784</v>
      </c>
      <c r="K2714" t="s">
        <v>4558</v>
      </c>
      <c r="L2714" t="s">
        <v>30785</v>
      </c>
      <c r="M2714" t="s">
        <v>30786</v>
      </c>
      <c r="N2714" t="s">
        <v>30787</v>
      </c>
      <c r="O2714" t="s">
        <v>30788</v>
      </c>
      <c r="P2714" t="s">
        <v>14269</v>
      </c>
      <c r="Q2714" t="s">
        <v>30789</v>
      </c>
      <c r="R2714" t="s">
        <v>30790</v>
      </c>
      <c r="S2714" t="s">
        <v>17801</v>
      </c>
      <c r="T2714" t="s">
        <v>30791</v>
      </c>
      <c r="U2714" t="s">
        <v>30792</v>
      </c>
      <c r="V2714" t="s">
        <v>10</v>
      </c>
      <c r="W2714" t="s">
        <v>53</v>
      </c>
      <c r="X2714" t="s">
        <v>1092</v>
      </c>
      <c r="Y2714" t="s">
        <v>1001</v>
      </c>
      <c r="Z2714" t="s">
        <v>1052</v>
      </c>
    </row>
    <row r="2715" spans="1:26" hidden="1" x14ac:dyDescent="0.35">
      <c r="A2715">
        <v>331760900</v>
      </c>
      <c r="B2715" s="19">
        <v>44561</v>
      </c>
      <c r="C2715">
        <v>50880748</v>
      </c>
      <c r="D2715">
        <v>22310461</v>
      </c>
      <c r="E2715">
        <v>5453994</v>
      </c>
      <c r="F2715">
        <v>3974693</v>
      </c>
      <c r="G2715">
        <v>2911561</v>
      </c>
      <c r="H2715" t="s">
        <v>10292</v>
      </c>
      <c r="I2715" t="s">
        <v>30793</v>
      </c>
      <c r="J2715" t="s">
        <v>19313</v>
      </c>
      <c r="K2715" t="s">
        <v>30794</v>
      </c>
      <c r="L2715" t="s">
        <v>7941</v>
      </c>
      <c r="M2715" t="s">
        <v>3866</v>
      </c>
      <c r="N2715" t="s">
        <v>30795</v>
      </c>
      <c r="O2715" t="s">
        <v>23219</v>
      </c>
      <c r="P2715" t="s">
        <v>30796</v>
      </c>
      <c r="Q2715" t="s">
        <v>12776</v>
      </c>
      <c r="R2715" t="s">
        <v>30797</v>
      </c>
      <c r="S2715" t="s">
        <v>30798</v>
      </c>
      <c r="T2715" t="s">
        <v>30799</v>
      </c>
      <c r="U2715" t="s">
        <v>30800</v>
      </c>
      <c r="V2715" t="s">
        <v>10</v>
      </c>
      <c r="W2715" t="s">
        <v>53</v>
      </c>
      <c r="X2715" t="s">
        <v>700</v>
      </c>
      <c r="Y2715" t="s">
        <v>509</v>
      </c>
      <c r="Z2715" t="s">
        <v>666</v>
      </c>
    </row>
    <row r="2716" spans="1:26" hidden="1" x14ac:dyDescent="0.35">
      <c r="A2716">
        <v>492424197</v>
      </c>
      <c r="B2716" s="19">
        <v>42369</v>
      </c>
      <c r="C2716">
        <v>66114953</v>
      </c>
      <c r="D2716">
        <v>20984471</v>
      </c>
      <c r="E2716">
        <v>5251856</v>
      </c>
      <c r="F2716">
        <v>5235614</v>
      </c>
      <c r="G2716">
        <v>0</v>
      </c>
      <c r="H2716" t="s">
        <v>49</v>
      </c>
      <c r="I2716" t="s">
        <v>30801</v>
      </c>
      <c r="J2716" t="s">
        <v>67</v>
      </c>
      <c r="K2716" t="s">
        <v>5275</v>
      </c>
      <c r="L2716" t="s">
        <v>30802</v>
      </c>
      <c r="M2716" t="s">
        <v>49</v>
      </c>
      <c r="N2716" t="s">
        <v>6382</v>
      </c>
      <c r="O2716" t="s">
        <v>49</v>
      </c>
      <c r="P2716" t="s">
        <v>18548</v>
      </c>
      <c r="Q2716" t="s">
        <v>4306</v>
      </c>
      <c r="R2716" t="s">
        <v>12449</v>
      </c>
      <c r="S2716" t="s">
        <v>30803</v>
      </c>
      <c r="T2716" t="s">
        <v>2396</v>
      </c>
      <c r="U2716" t="s">
        <v>30804</v>
      </c>
      <c r="V2716" t="s">
        <v>10</v>
      </c>
      <c r="W2716" t="s">
        <v>53</v>
      </c>
      <c r="X2716" t="s">
        <v>1356</v>
      </c>
      <c r="Y2716" t="s">
        <v>1125</v>
      </c>
      <c r="Z2716" t="s">
        <v>1326</v>
      </c>
    </row>
    <row r="2717" spans="1:26" hidden="1" x14ac:dyDescent="0.35">
      <c r="A2717">
        <v>332025121</v>
      </c>
      <c r="B2717" s="19">
        <v>42735</v>
      </c>
      <c r="C2717">
        <v>2281824</v>
      </c>
      <c r="D2717">
        <v>2281705</v>
      </c>
      <c r="E2717">
        <v>38470</v>
      </c>
      <c r="F2717">
        <v>47969</v>
      </c>
      <c r="G2717">
        <v>74407</v>
      </c>
      <c r="H2717" t="s">
        <v>23459</v>
      </c>
      <c r="I2717" t="s">
        <v>30805</v>
      </c>
      <c r="J2717" t="s">
        <v>30806</v>
      </c>
      <c r="K2717" t="s">
        <v>30807</v>
      </c>
      <c r="L2717" t="s">
        <v>28981</v>
      </c>
      <c r="M2717" t="s">
        <v>10225</v>
      </c>
      <c r="N2717" t="s">
        <v>30808</v>
      </c>
      <c r="O2717" t="s">
        <v>3657</v>
      </c>
      <c r="P2717" t="s">
        <v>3299</v>
      </c>
      <c r="Q2717" t="s">
        <v>30809</v>
      </c>
      <c r="R2717" t="s">
        <v>30810</v>
      </c>
      <c r="S2717" t="s">
        <v>49</v>
      </c>
      <c r="T2717" t="s">
        <v>30811</v>
      </c>
      <c r="U2717" t="s">
        <v>30812</v>
      </c>
      <c r="V2717" t="s">
        <v>10</v>
      </c>
      <c r="W2717" t="s">
        <v>53</v>
      </c>
      <c r="X2717" t="s">
        <v>1626</v>
      </c>
      <c r="Y2717" t="s">
        <v>1484</v>
      </c>
      <c r="Z2717" t="s">
        <v>1566</v>
      </c>
    </row>
    <row r="2718" spans="1:26" hidden="1" x14ac:dyDescent="0.35">
      <c r="A2718">
        <v>332025121</v>
      </c>
      <c r="B2718" s="19">
        <v>44377</v>
      </c>
      <c r="C2718">
        <v>41352627</v>
      </c>
      <c r="D2718">
        <v>9208877</v>
      </c>
      <c r="E2718">
        <v>1072752</v>
      </c>
      <c r="F2718">
        <v>460443</v>
      </c>
      <c r="G2718">
        <v>324301</v>
      </c>
      <c r="H2718" t="s">
        <v>30813</v>
      </c>
      <c r="I2718" t="s">
        <v>30814</v>
      </c>
      <c r="J2718" t="s">
        <v>30815</v>
      </c>
      <c r="K2718" t="s">
        <v>5536</v>
      </c>
      <c r="L2718" t="s">
        <v>3631</v>
      </c>
      <c r="M2718" t="s">
        <v>30816</v>
      </c>
      <c r="N2718" t="s">
        <v>8391</v>
      </c>
      <c r="O2718" t="s">
        <v>17725</v>
      </c>
      <c r="P2718" t="s">
        <v>30817</v>
      </c>
      <c r="Q2718" t="s">
        <v>19878</v>
      </c>
      <c r="R2718" t="s">
        <v>30818</v>
      </c>
      <c r="S2718" t="s">
        <v>25752</v>
      </c>
      <c r="T2718" t="s">
        <v>28563</v>
      </c>
      <c r="U2718" t="s">
        <v>15436</v>
      </c>
      <c r="V2718" t="s">
        <v>10</v>
      </c>
      <c r="W2718" t="s">
        <v>53</v>
      </c>
      <c r="X2718" t="s">
        <v>1626</v>
      </c>
      <c r="Y2718" t="s">
        <v>1484</v>
      </c>
      <c r="Z2718" t="s">
        <v>1566</v>
      </c>
    </row>
    <row r="2719" spans="1:26" hidden="1" x14ac:dyDescent="0.35">
      <c r="A2719">
        <v>332107432</v>
      </c>
      <c r="B2719" s="19">
        <v>44926</v>
      </c>
      <c r="C2719">
        <v>147041416</v>
      </c>
      <c r="D2719">
        <v>31593410</v>
      </c>
      <c r="E2719">
        <v>2694311</v>
      </c>
      <c r="F2719">
        <v>2094414</v>
      </c>
      <c r="G2719">
        <v>2217093</v>
      </c>
      <c r="H2719" t="s">
        <v>30819</v>
      </c>
      <c r="I2719" t="s">
        <v>30820</v>
      </c>
      <c r="J2719" t="s">
        <v>30821</v>
      </c>
      <c r="K2719" t="s">
        <v>30822</v>
      </c>
      <c r="L2719" t="s">
        <v>24292</v>
      </c>
      <c r="M2719" t="s">
        <v>30823</v>
      </c>
      <c r="N2719" t="s">
        <v>6361</v>
      </c>
      <c r="O2719" t="s">
        <v>21459</v>
      </c>
      <c r="P2719" t="s">
        <v>10522</v>
      </c>
      <c r="Q2719" t="s">
        <v>26250</v>
      </c>
      <c r="R2719" t="s">
        <v>30824</v>
      </c>
      <c r="S2719" t="s">
        <v>30825</v>
      </c>
      <c r="T2719" t="s">
        <v>30826</v>
      </c>
      <c r="U2719" t="s">
        <v>30827</v>
      </c>
      <c r="V2719" t="s">
        <v>10</v>
      </c>
      <c r="W2719" t="s">
        <v>53</v>
      </c>
      <c r="X2719" t="s">
        <v>1592</v>
      </c>
      <c r="Y2719" t="s">
        <v>1484</v>
      </c>
      <c r="Z2719" t="s">
        <v>1566</v>
      </c>
    </row>
    <row r="2720" spans="1:26" hidden="1" x14ac:dyDescent="0.35">
      <c r="A2720">
        <v>325520450</v>
      </c>
      <c r="B2720" s="19">
        <v>43100</v>
      </c>
      <c r="C2720">
        <v>1087845758</v>
      </c>
      <c r="D2720">
        <v>295499466</v>
      </c>
      <c r="E2720">
        <v>24153658</v>
      </c>
      <c r="F2720">
        <v>10897219</v>
      </c>
      <c r="G2720">
        <v>5709435</v>
      </c>
      <c r="H2720" t="s">
        <v>30828</v>
      </c>
      <c r="I2720" t="s">
        <v>30829</v>
      </c>
      <c r="J2720" t="s">
        <v>15062</v>
      </c>
      <c r="K2720" t="s">
        <v>16701</v>
      </c>
      <c r="L2720" t="s">
        <v>30830</v>
      </c>
      <c r="M2720" t="s">
        <v>30831</v>
      </c>
      <c r="N2720" t="s">
        <v>19830</v>
      </c>
      <c r="O2720" t="s">
        <v>28974</v>
      </c>
      <c r="P2720" t="s">
        <v>13853</v>
      </c>
      <c r="Q2720" t="s">
        <v>30832</v>
      </c>
      <c r="R2720" t="s">
        <v>30833</v>
      </c>
      <c r="S2720" t="s">
        <v>30834</v>
      </c>
      <c r="T2720" t="s">
        <v>30835</v>
      </c>
      <c r="U2720" t="s">
        <v>30836</v>
      </c>
      <c r="V2720" t="s">
        <v>10</v>
      </c>
      <c r="W2720" t="s">
        <v>53</v>
      </c>
      <c r="X2720" t="s">
        <v>1173</v>
      </c>
      <c r="Y2720" t="s">
        <v>1125</v>
      </c>
      <c r="Z2720" t="s">
        <v>1174</v>
      </c>
    </row>
    <row r="2721" spans="1:26" hidden="1" x14ac:dyDescent="0.35">
      <c r="A2721">
        <v>325520450</v>
      </c>
      <c r="B2721" s="19">
        <v>44196</v>
      </c>
      <c r="C2721">
        <v>1105444523</v>
      </c>
      <c r="D2721">
        <v>288572014</v>
      </c>
      <c r="E2721">
        <v>21741738</v>
      </c>
      <c r="F2721">
        <v>9303571</v>
      </c>
      <c r="G2721">
        <v>-20764944</v>
      </c>
      <c r="H2721" t="s">
        <v>30837</v>
      </c>
      <c r="I2721" t="s">
        <v>30838</v>
      </c>
      <c r="J2721" t="s">
        <v>30839</v>
      </c>
      <c r="K2721" t="s">
        <v>30840</v>
      </c>
      <c r="L2721" t="s">
        <v>3920</v>
      </c>
      <c r="M2721" t="s">
        <v>30841</v>
      </c>
      <c r="N2721" t="s">
        <v>5471</v>
      </c>
      <c r="O2721" t="s">
        <v>5146</v>
      </c>
      <c r="P2721" t="s">
        <v>30842</v>
      </c>
      <c r="Q2721" t="s">
        <v>30843</v>
      </c>
      <c r="R2721" t="s">
        <v>8166</v>
      </c>
      <c r="S2721" t="s">
        <v>30844</v>
      </c>
      <c r="T2721" t="s">
        <v>21627</v>
      </c>
      <c r="U2721" t="s">
        <v>30845</v>
      </c>
      <c r="V2721" t="s">
        <v>10</v>
      </c>
      <c r="W2721" t="s">
        <v>53</v>
      </c>
      <c r="X2721" t="s">
        <v>1173</v>
      </c>
      <c r="Y2721" t="s">
        <v>1125</v>
      </c>
      <c r="Z2721" t="s">
        <v>1174</v>
      </c>
    </row>
    <row r="2722" spans="1:26" hidden="1" x14ac:dyDescent="0.35">
      <c r="A2722">
        <v>751593849</v>
      </c>
      <c r="B2722" s="19">
        <v>45138</v>
      </c>
      <c r="C2722">
        <v>55991373</v>
      </c>
      <c r="D2722">
        <v>9284640</v>
      </c>
      <c r="E2722">
        <v>2236215</v>
      </c>
      <c r="F2722">
        <v>1167430</v>
      </c>
      <c r="G2722">
        <v>623067</v>
      </c>
      <c r="H2722" t="s">
        <v>30846</v>
      </c>
      <c r="I2722" t="s">
        <v>30847</v>
      </c>
      <c r="J2722" t="s">
        <v>30848</v>
      </c>
      <c r="K2722" t="s">
        <v>30849</v>
      </c>
      <c r="L2722" t="s">
        <v>30850</v>
      </c>
      <c r="M2722" t="s">
        <v>11967</v>
      </c>
      <c r="N2722" t="s">
        <v>15238</v>
      </c>
      <c r="O2722" t="s">
        <v>14109</v>
      </c>
      <c r="P2722" t="s">
        <v>30851</v>
      </c>
      <c r="Q2722" t="s">
        <v>30852</v>
      </c>
      <c r="R2722" t="s">
        <v>30853</v>
      </c>
      <c r="S2722" t="s">
        <v>30854</v>
      </c>
      <c r="T2722" t="s">
        <v>24627</v>
      </c>
      <c r="U2722" t="s">
        <v>30855</v>
      </c>
      <c r="V2722" t="s">
        <v>10</v>
      </c>
      <c r="W2722" t="s">
        <v>53</v>
      </c>
      <c r="X2722" t="s">
        <v>1850</v>
      </c>
      <c r="Y2722" t="s">
        <v>1803</v>
      </c>
      <c r="Z2722" t="s">
        <v>1838</v>
      </c>
    </row>
    <row r="2723" spans="1:26" hidden="1" x14ac:dyDescent="0.35">
      <c r="A2723">
        <v>509199469</v>
      </c>
      <c r="B2723" s="19">
        <v>44561</v>
      </c>
      <c r="C2723">
        <v>38067427</v>
      </c>
      <c r="D2723">
        <v>8153995</v>
      </c>
      <c r="E2723">
        <v>725016</v>
      </c>
      <c r="F2723">
        <v>-229102</v>
      </c>
      <c r="G2723">
        <v>-293789</v>
      </c>
      <c r="H2723" t="s">
        <v>30856</v>
      </c>
      <c r="I2723" t="s">
        <v>30857</v>
      </c>
      <c r="J2723" t="s">
        <v>13420</v>
      </c>
      <c r="K2723" t="s">
        <v>7710</v>
      </c>
      <c r="L2723" t="s">
        <v>30858</v>
      </c>
      <c r="M2723" t="s">
        <v>4339</v>
      </c>
      <c r="N2723" t="s">
        <v>8351</v>
      </c>
      <c r="O2723" t="s">
        <v>30859</v>
      </c>
      <c r="P2723" t="s">
        <v>24783</v>
      </c>
      <c r="Q2723" t="s">
        <v>30860</v>
      </c>
      <c r="R2723" t="s">
        <v>30861</v>
      </c>
      <c r="S2723" t="s">
        <v>22379</v>
      </c>
      <c r="T2723" t="s">
        <v>30862</v>
      </c>
      <c r="U2723" t="s">
        <v>30863</v>
      </c>
      <c r="V2723" t="s">
        <v>10</v>
      </c>
      <c r="W2723" t="s">
        <v>53</v>
      </c>
      <c r="X2723" t="s">
        <v>1264</v>
      </c>
      <c r="Y2723" t="s">
        <v>1125</v>
      </c>
      <c r="Z2723" t="s">
        <v>1174</v>
      </c>
    </row>
    <row r="2724" spans="1:26" hidden="1" x14ac:dyDescent="0.35">
      <c r="A2724">
        <v>333385706</v>
      </c>
      <c r="B2724" s="19">
        <v>42735</v>
      </c>
      <c r="C2724">
        <v>48406994</v>
      </c>
      <c r="D2724">
        <v>28033451</v>
      </c>
      <c r="E2724">
        <v>-2272800</v>
      </c>
      <c r="F2724">
        <v>-4559557</v>
      </c>
      <c r="G2724">
        <v>-5263448</v>
      </c>
      <c r="H2724" t="s">
        <v>30864</v>
      </c>
      <c r="I2724" t="s">
        <v>30865</v>
      </c>
      <c r="J2724" t="s">
        <v>4691</v>
      </c>
      <c r="K2724" t="s">
        <v>30866</v>
      </c>
      <c r="L2724" t="s">
        <v>30867</v>
      </c>
      <c r="M2724" t="s">
        <v>30868</v>
      </c>
      <c r="N2724" t="s">
        <v>30869</v>
      </c>
      <c r="O2724" t="s">
        <v>21845</v>
      </c>
      <c r="P2724" t="s">
        <v>4714</v>
      </c>
      <c r="Q2724" t="s">
        <v>30870</v>
      </c>
      <c r="R2724" t="s">
        <v>30871</v>
      </c>
      <c r="S2724" t="s">
        <v>30872</v>
      </c>
      <c r="T2724" t="s">
        <v>30873</v>
      </c>
      <c r="U2724" t="s">
        <v>30874</v>
      </c>
      <c r="V2724" t="s">
        <v>10</v>
      </c>
      <c r="W2724" t="s">
        <v>53</v>
      </c>
      <c r="X2724" t="s">
        <v>1420</v>
      </c>
      <c r="Y2724" t="s">
        <v>1389</v>
      </c>
      <c r="Z2724" t="s">
        <v>1390</v>
      </c>
    </row>
    <row r="2725" spans="1:26" hidden="1" x14ac:dyDescent="0.35">
      <c r="A2725">
        <v>333452712</v>
      </c>
      <c r="B2725" s="19">
        <v>43830</v>
      </c>
      <c r="C2725">
        <v>48208033</v>
      </c>
      <c r="D2725">
        <v>6803611</v>
      </c>
      <c r="E2725">
        <v>840899</v>
      </c>
      <c r="F2725">
        <v>321389</v>
      </c>
      <c r="G2725">
        <v>477954</v>
      </c>
      <c r="H2725" t="s">
        <v>49</v>
      </c>
      <c r="I2725" t="s">
        <v>30875</v>
      </c>
      <c r="J2725" t="s">
        <v>30876</v>
      </c>
      <c r="K2725" t="s">
        <v>30877</v>
      </c>
      <c r="L2725" t="s">
        <v>29252</v>
      </c>
      <c r="M2725" t="s">
        <v>49</v>
      </c>
      <c r="N2725" t="s">
        <v>30878</v>
      </c>
      <c r="O2725" t="s">
        <v>49</v>
      </c>
      <c r="P2725" t="s">
        <v>61</v>
      </c>
      <c r="Q2725" t="s">
        <v>18245</v>
      </c>
      <c r="R2725" t="s">
        <v>11982</v>
      </c>
      <c r="S2725" t="s">
        <v>30879</v>
      </c>
      <c r="T2725" t="s">
        <v>26850</v>
      </c>
      <c r="U2725" t="s">
        <v>26703</v>
      </c>
      <c r="V2725" t="s">
        <v>10</v>
      </c>
      <c r="W2725" t="s">
        <v>53</v>
      </c>
      <c r="X2725" t="s">
        <v>1614</v>
      </c>
      <c r="Y2725" t="s">
        <v>1484</v>
      </c>
      <c r="Z2725" t="s">
        <v>1566</v>
      </c>
    </row>
    <row r="2726" spans="1:26" hidden="1" x14ac:dyDescent="0.35">
      <c r="A2726">
        <v>318055167</v>
      </c>
      <c r="B2726" s="19">
        <v>44012</v>
      </c>
      <c r="C2726">
        <v>42481834</v>
      </c>
      <c r="D2726">
        <v>14448048</v>
      </c>
      <c r="E2726">
        <v>-937290</v>
      </c>
      <c r="F2726">
        <v>-1468651</v>
      </c>
      <c r="G2726">
        <v>-1560409</v>
      </c>
      <c r="H2726" t="s">
        <v>49</v>
      </c>
      <c r="I2726" t="s">
        <v>30880</v>
      </c>
      <c r="J2726" t="s">
        <v>30881</v>
      </c>
      <c r="K2726" t="s">
        <v>12603</v>
      </c>
      <c r="L2726" t="s">
        <v>19556</v>
      </c>
      <c r="M2726" t="s">
        <v>11891</v>
      </c>
      <c r="N2726" t="s">
        <v>30882</v>
      </c>
      <c r="O2726" t="s">
        <v>49</v>
      </c>
      <c r="P2726" t="s">
        <v>30883</v>
      </c>
      <c r="Q2726" t="s">
        <v>30884</v>
      </c>
      <c r="R2726" t="s">
        <v>11818</v>
      </c>
      <c r="S2726" t="s">
        <v>30885</v>
      </c>
      <c r="T2726" t="s">
        <v>30886</v>
      </c>
      <c r="U2726" t="s">
        <v>30887</v>
      </c>
      <c r="V2726" t="s">
        <v>10</v>
      </c>
      <c r="W2726" t="s">
        <v>53</v>
      </c>
      <c r="X2726" t="s">
        <v>1731</v>
      </c>
      <c r="Y2726" t="s">
        <v>1484</v>
      </c>
      <c r="Z2726" t="s">
        <v>1677</v>
      </c>
    </row>
    <row r="2727" spans="1:26" hidden="1" x14ac:dyDescent="0.35">
      <c r="A2727">
        <v>318055167</v>
      </c>
      <c r="B2727" s="19">
        <v>45473</v>
      </c>
      <c r="C2727">
        <v>43022723</v>
      </c>
      <c r="D2727">
        <v>16759891</v>
      </c>
      <c r="E2727">
        <v>1199558</v>
      </c>
      <c r="F2727">
        <v>482442</v>
      </c>
      <c r="G2727">
        <v>191793</v>
      </c>
      <c r="H2727" t="s">
        <v>4899</v>
      </c>
      <c r="I2727" t="s">
        <v>27385</v>
      </c>
      <c r="J2727" t="s">
        <v>30888</v>
      </c>
      <c r="K2727" t="s">
        <v>30889</v>
      </c>
      <c r="L2727" t="s">
        <v>24675</v>
      </c>
      <c r="M2727" t="s">
        <v>30890</v>
      </c>
      <c r="N2727" t="s">
        <v>15741</v>
      </c>
      <c r="O2727" t="s">
        <v>49</v>
      </c>
      <c r="P2727" t="s">
        <v>373</v>
      </c>
      <c r="Q2727" t="s">
        <v>8196</v>
      </c>
      <c r="R2727" t="s">
        <v>30891</v>
      </c>
      <c r="S2727" t="s">
        <v>30892</v>
      </c>
      <c r="T2727" t="s">
        <v>15257</v>
      </c>
      <c r="U2727" t="s">
        <v>30893</v>
      </c>
      <c r="V2727" t="s">
        <v>10</v>
      </c>
      <c r="W2727" t="s">
        <v>53</v>
      </c>
      <c r="X2727" t="s">
        <v>1731</v>
      </c>
      <c r="Y2727" t="s">
        <v>1484</v>
      </c>
      <c r="Z2727" t="s">
        <v>1677</v>
      </c>
    </row>
    <row r="2728" spans="1:26" hidden="1" x14ac:dyDescent="0.35">
      <c r="A2728">
        <v>403070410</v>
      </c>
      <c r="B2728" s="19">
        <v>45291</v>
      </c>
      <c r="C2728">
        <v>92307928</v>
      </c>
      <c r="D2728">
        <v>15079149</v>
      </c>
      <c r="E2728">
        <v>1463283</v>
      </c>
      <c r="F2728">
        <v>1559597</v>
      </c>
      <c r="G2728">
        <v>0</v>
      </c>
      <c r="H2728" t="s">
        <v>30894</v>
      </c>
      <c r="I2728" t="s">
        <v>30895</v>
      </c>
      <c r="J2728" t="s">
        <v>67</v>
      </c>
      <c r="K2728" t="s">
        <v>5224</v>
      </c>
      <c r="L2728" t="s">
        <v>30896</v>
      </c>
      <c r="M2728" t="s">
        <v>28932</v>
      </c>
      <c r="N2728" t="s">
        <v>22405</v>
      </c>
      <c r="O2728" t="s">
        <v>3882</v>
      </c>
      <c r="P2728" t="s">
        <v>30897</v>
      </c>
      <c r="Q2728" t="s">
        <v>4894</v>
      </c>
      <c r="R2728" t="s">
        <v>263</v>
      </c>
      <c r="S2728" t="s">
        <v>22418</v>
      </c>
      <c r="T2728" t="s">
        <v>14677</v>
      </c>
      <c r="U2728" t="s">
        <v>30898</v>
      </c>
      <c r="V2728" t="s">
        <v>10</v>
      </c>
      <c r="W2728" t="s">
        <v>53</v>
      </c>
      <c r="X2728" t="s">
        <v>1206</v>
      </c>
      <c r="Y2728" t="s">
        <v>1125</v>
      </c>
      <c r="Z2728" t="s">
        <v>1174</v>
      </c>
    </row>
    <row r="2729" spans="1:26" hidden="1" x14ac:dyDescent="0.35">
      <c r="A2729">
        <v>403087729</v>
      </c>
      <c r="B2729" s="19">
        <v>43465</v>
      </c>
      <c r="C2729">
        <v>64884817</v>
      </c>
      <c r="D2729">
        <v>12642546</v>
      </c>
      <c r="E2729">
        <v>-1240035</v>
      </c>
      <c r="F2729">
        <v>-1238830</v>
      </c>
      <c r="G2729">
        <v>0</v>
      </c>
      <c r="H2729" t="s">
        <v>6502</v>
      </c>
      <c r="I2729" t="s">
        <v>6503</v>
      </c>
      <c r="J2729" t="s">
        <v>67</v>
      </c>
      <c r="K2729" t="s">
        <v>6504</v>
      </c>
      <c r="L2729" t="s">
        <v>6505</v>
      </c>
      <c r="M2729" t="s">
        <v>6506</v>
      </c>
      <c r="N2729" t="s">
        <v>6507</v>
      </c>
      <c r="O2729" t="s">
        <v>30899</v>
      </c>
      <c r="P2729" t="s">
        <v>6509</v>
      </c>
      <c r="Q2729" t="s">
        <v>6510</v>
      </c>
      <c r="R2729" t="s">
        <v>6511</v>
      </c>
      <c r="S2729" t="s">
        <v>6512</v>
      </c>
      <c r="T2729" t="s">
        <v>6513</v>
      </c>
      <c r="U2729" t="s">
        <v>6514</v>
      </c>
      <c r="V2729" t="s">
        <v>10</v>
      </c>
      <c r="W2729" t="s">
        <v>53</v>
      </c>
      <c r="X2729" t="s">
        <v>1144</v>
      </c>
      <c r="Y2729" t="s">
        <v>1125</v>
      </c>
      <c r="Z2729" t="s">
        <v>1126</v>
      </c>
    </row>
    <row r="2730" spans="1:26" hidden="1" x14ac:dyDescent="0.35">
      <c r="A2730">
        <v>423697440</v>
      </c>
      <c r="B2730" s="19">
        <v>44561</v>
      </c>
      <c r="C2730">
        <v>54093089</v>
      </c>
      <c r="D2730">
        <v>33385438</v>
      </c>
      <c r="E2730">
        <v>9824104</v>
      </c>
      <c r="F2730">
        <v>8014476</v>
      </c>
      <c r="G2730">
        <v>5873718</v>
      </c>
      <c r="H2730" t="s">
        <v>11879</v>
      </c>
      <c r="I2730" t="s">
        <v>30900</v>
      </c>
      <c r="J2730" t="s">
        <v>30901</v>
      </c>
      <c r="K2730" t="s">
        <v>30902</v>
      </c>
      <c r="L2730" t="s">
        <v>23012</v>
      </c>
      <c r="M2730" t="s">
        <v>291</v>
      </c>
      <c r="N2730" t="s">
        <v>30903</v>
      </c>
      <c r="O2730" t="s">
        <v>1907</v>
      </c>
      <c r="P2730" t="s">
        <v>8200</v>
      </c>
      <c r="Q2730" t="s">
        <v>13856</v>
      </c>
      <c r="R2730" t="s">
        <v>30904</v>
      </c>
      <c r="S2730" t="s">
        <v>2937</v>
      </c>
      <c r="T2730" t="s">
        <v>30905</v>
      </c>
      <c r="U2730" t="s">
        <v>30906</v>
      </c>
      <c r="V2730" t="s">
        <v>10</v>
      </c>
      <c r="W2730" t="s">
        <v>53</v>
      </c>
      <c r="X2730" t="s">
        <v>694</v>
      </c>
      <c r="Y2730" t="s">
        <v>509</v>
      </c>
      <c r="Z2730" t="s">
        <v>666</v>
      </c>
    </row>
    <row r="2731" spans="1:26" hidden="1" x14ac:dyDescent="0.35">
      <c r="A2731">
        <v>325820108</v>
      </c>
      <c r="B2731" s="19">
        <v>42369</v>
      </c>
      <c r="C2731">
        <v>67278587</v>
      </c>
      <c r="D2731">
        <v>8184463</v>
      </c>
      <c r="E2731">
        <v>-2358151</v>
      </c>
      <c r="F2731">
        <v>-3014441</v>
      </c>
      <c r="G2731">
        <v>-3934324</v>
      </c>
      <c r="H2731" t="s">
        <v>30907</v>
      </c>
      <c r="I2731" t="s">
        <v>30908</v>
      </c>
      <c r="J2731" t="s">
        <v>30909</v>
      </c>
      <c r="K2731" t="s">
        <v>30910</v>
      </c>
      <c r="L2731" t="s">
        <v>30911</v>
      </c>
      <c r="M2731" t="s">
        <v>30912</v>
      </c>
      <c r="N2731" t="s">
        <v>30913</v>
      </c>
      <c r="O2731" t="s">
        <v>30914</v>
      </c>
      <c r="P2731" t="s">
        <v>25113</v>
      </c>
      <c r="Q2731" t="s">
        <v>30915</v>
      </c>
      <c r="R2731" t="s">
        <v>30916</v>
      </c>
      <c r="S2731" t="s">
        <v>49</v>
      </c>
      <c r="T2731" t="s">
        <v>30917</v>
      </c>
      <c r="U2731" t="s">
        <v>13727</v>
      </c>
      <c r="V2731" t="s">
        <v>10</v>
      </c>
      <c r="W2731" t="s">
        <v>53</v>
      </c>
      <c r="X2731" t="s">
        <v>1218</v>
      </c>
      <c r="Y2731" t="s">
        <v>1125</v>
      </c>
      <c r="Z2731" t="s">
        <v>1174</v>
      </c>
    </row>
    <row r="2732" spans="1:26" hidden="1" x14ac:dyDescent="0.35">
      <c r="A2732">
        <v>325820108</v>
      </c>
      <c r="B2732" s="19">
        <v>42735</v>
      </c>
      <c r="C2732">
        <v>66119250</v>
      </c>
      <c r="D2732">
        <v>4221728</v>
      </c>
      <c r="E2732">
        <v>-6863349</v>
      </c>
      <c r="F2732">
        <v>-7612191</v>
      </c>
      <c r="G2732">
        <v>-8247239</v>
      </c>
      <c r="H2732" t="s">
        <v>30918</v>
      </c>
      <c r="I2732" t="s">
        <v>30919</v>
      </c>
      <c r="J2732" t="s">
        <v>30920</v>
      </c>
      <c r="K2732" t="s">
        <v>30921</v>
      </c>
      <c r="L2732" t="s">
        <v>30922</v>
      </c>
      <c r="M2732" t="s">
        <v>49</v>
      </c>
      <c r="N2732" t="s">
        <v>30923</v>
      </c>
      <c r="O2732" t="s">
        <v>30924</v>
      </c>
      <c r="P2732" t="s">
        <v>30925</v>
      </c>
      <c r="Q2732" t="s">
        <v>30926</v>
      </c>
      <c r="R2732" t="s">
        <v>30927</v>
      </c>
      <c r="S2732" t="s">
        <v>49</v>
      </c>
      <c r="T2732" t="s">
        <v>30928</v>
      </c>
      <c r="U2732" t="s">
        <v>30929</v>
      </c>
      <c r="V2732" t="s">
        <v>10</v>
      </c>
      <c r="W2732" t="s">
        <v>53</v>
      </c>
      <c r="X2732" t="s">
        <v>1218</v>
      </c>
      <c r="Y2732" t="s">
        <v>1125</v>
      </c>
      <c r="Z2732" t="s">
        <v>1174</v>
      </c>
    </row>
    <row r="2733" spans="1:26" hidden="1" x14ac:dyDescent="0.35">
      <c r="A2733">
        <v>325820108</v>
      </c>
      <c r="B2733" s="19">
        <v>44561</v>
      </c>
      <c r="C2733">
        <v>87758234</v>
      </c>
      <c r="D2733">
        <v>12371272</v>
      </c>
      <c r="E2733">
        <v>-2383271</v>
      </c>
      <c r="F2733">
        <v>-3062366</v>
      </c>
      <c r="G2733">
        <v>1266318</v>
      </c>
      <c r="H2733" t="s">
        <v>30930</v>
      </c>
      <c r="I2733" t="s">
        <v>30931</v>
      </c>
      <c r="J2733" t="s">
        <v>18705</v>
      </c>
      <c r="K2733" t="s">
        <v>30932</v>
      </c>
      <c r="L2733" t="s">
        <v>30933</v>
      </c>
      <c r="M2733" t="s">
        <v>30934</v>
      </c>
      <c r="N2733" t="s">
        <v>11569</v>
      </c>
      <c r="O2733" t="s">
        <v>30935</v>
      </c>
      <c r="P2733" t="s">
        <v>30936</v>
      </c>
      <c r="Q2733" t="s">
        <v>20821</v>
      </c>
      <c r="R2733" t="s">
        <v>29885</v>
      </c>
      <c r="S2733" t="s">
        <v>49</v>
      </c>
      <c r="T2733" t="s">
        <v>30937</v>
      </c>
      <c r="U2733" t="s">
        <v>5723</v>
      </c>
      <c r="V2733" t="s">
        <v>10</v>
      </c>
      <c r="W2733" t="s">
        <v>53</v>
      </c>
      <c r="X2733" t="s">
        <v>1218</v>
      </c>
      <c r="Y2733" t="s">
        <v>1125</v>
      </c>
      <c r="Z2733" t="s">
        <v>1174</v>
      </c>
    </row>
    <row r="2734" spans="1:26" hidden="1" x14ac:dyDescent="0.35">
      <c r="A2734">
        <v>407704600</v>
      </c>
      <c r="B2734" s="19">
        <v>44196</v>
      </c>
      <c r="C2734">
        <v>46508009</v>
      </c>
      <c r="D2734">
        <v>15292334</v>
      </c>
      <c r="E2734">
        <v>2054657</v>
      </c>
      <c r="F2734">
        <v>1045921</v>
      </c>
      <c r="G2734">
        <v>821791</v>
      </c>
      <c r="H2734" t="s">
        <v>26175</v>
      </c>
      <c r="I2734" t="s">
        <v>30938</v>
      </c>
      <c r="J2734" t="s">
        <v>30939</v>
      </c>
      <c r="K2734" t="s">
        <v>30940</v>
      </c>
      <c r="L2734" t="s">
        <v>27649</v>
      </c>
      <c r="M2734" t="s">
        <v>30941</v>
      </c>
      <c r="N2734" t="s">
        <v>25467</v>
      </c>
      <c r="O2734" t="s">
        <v>12904</v>
      </c>
      <c r="P2734" t="s">
        <v>23409</v>
      </c>
      <c r="Q2734" t="s">
        <v>21882</v>
      </c>
      <c r="R2734" t="s">
        <v>30942</v>
      </c>
      <c r="S2734" t="s">
        <v>30943</v>
      </c>
      <c r="T2734" t="s">
        <v>24093</v>
      </c>
      <c r="U2734" t="s">
        <v>30944</v>
      </c>
      <c r="V2734" t="s">
        <v>10</v>
      </c>
      <c r="W2734" t="s">
        <v>53</v>
      </c>
      <c r="X2734" t="s">
        <v>1470</v>
      </c>
      <c r="Y2734" t="s">
        <v>1389</v>
      </c>
      <c r="Z2734" t="s">
        <v>1446</v>
      </c>
    </row>
    <row r="2735" spans="1:26" hidden="1" x14ac:dyDescent="0.35">
      <c r="A2735">
        <v>326055845</v>
      </c>
      <c r="B2735" s="19">
        <v>42735</v>
      </c>
      <c r="C2735">
        <v>45440447</v>
      </c>
      <c r="D2735">
        <v>22434947</v>
      </c>
      <c r="E2735">
        <v>4656027</v>
      </c>
      <c r="F2735">
        <v>3098339</v>
      </c>
      <c r="G2735">
        <v>2272757</v>
      </c>
      <c r="H2735" t="s">
        <v>49</v>
      </c>
      <c r="I2735" t="s">
        <v>30945</v>
      </c>
      <c r="J2735" t="s">
        <v>13855</v>
      </c>
      <c r="K2735" t="s">
        <v>27554</v>
      </c>
      <c r="L2735" t="s">
        <v>30946</v>
      </c>
      <c r="M2735" t="s">
        <v>222</v>
      </c>
      <c r="N2735" t="s">
        <v>30947</v>
      </c>
      <c r="O2735" t="s">
        <v>49</v>
      </c>
      <c r="P2735" t="s">
        <v>30948</v>
      </c>
      <c r="Q2735" t="s">
        <v>30949</v>
      </c>
      <c r="R2735" t="s">
        <v>123</v>
      </c>
      <c r="S2735" t="s">
        <v>4273</v>
      </c>
      <c r="T2735" t="s">
        <v>3794</v>
      </c>
      <c r="U2735" t="s">
        <v>28780</v>
      </c>
      <c r="V2735" t="s">
        <v>10</v>
      </c>
      <c r="W2735" t="s">
        <v>53</v>
      </c>
      <c r="X2735" t="s">
        <v>1319</v>
      </c>
      <c r="Y2735" t="s">
        <v>1125</v>
      </c>
      <c r="Z2735" t="s">
        <v>1315</v>
      </c>
    </row>
    <row r="2736" spans="1:26" hidden="1" x14ac:dyDescent="0.35">
      <c r="A2736">
        <v>493266498</v>
      </c>
      <c r="B2736" s="19">
        <v>42735</v>
      </c>
      <c r="C2736">
        <v>28856303</v>
      </c>
      <c r="D2736">
        <v>5262186</v>
      </c>
      <c r="E2736">
        <v>795129</v>
      </c>
      <c r="F2736">
        <v>625187</v>
      </c>
      <c r="G2736">
        <v>252859</v>
      </c>
      <c r="H2736" t="s">
        <v>12014</v>
      </c>
      <c r="I2736" t="s">
        <v>30950</v>
      </c>
      <c r="J2736" t="s">
        <v>30951</v>
      </c>
      <c r="K2736" t="s">
        <v>30952</v>
      </c>
      <c r="L2736" t="s">
        <v>26915</v>
      </c>
      <c r="M2736" t="s">
        <v>407</v>
      </c>
      <c r="N2736" t="s">
        <v>4096</v>
      </c>
      <c r="O2736" t="s">
        <v>4178</v>
      </c>
      <c r="P2736" t="s">
        <v>23014</v>
      </c>
      <c r="Q2736" t="s">
        <v>23572</v>
      </c>
      <c r="R2736" t="s">
        <v>7183</v>
      </c>
      <c r="S2736" t="s">
        <v>29268</v>
      </c>
      <c r="T2736" t="s">
        <v>20610</v>
      </c>
      <c r="U2736" t="s">
        <v>30953</v>
      </c>
      <c r="V2736" t="s">
        <v>10</v>
      </c>
      <c r="W2736" t="s">
        <v>53</v>
      </c>
      <c r="X2736" t="s">
        <v>1644</v>
      </c>
      <c r="Y2736" t="s">
        <v>1484</v>
      </c>
      <c r="Z2736" t="s">
        <v>1566</v>
      </c>
    </row>
    <row r="2737" spans="1:26" hidden="1" x14ac:dyDescent="0.35">
      <c r="A2737">
        <v>493266498</v>
      </c>
      <c r="B2737" s="19">
        <v>44196</v>
      </c>
      <c r="C2737">
        <v>37490976</v>
      </c>
      <c r="D2737">
        <v>8279398</v>
      </c>
      <c r="E2737">
        <v>1060154</v>
      </c>
      <c r="F2737">
        <v>750999</v>
      </c>
      <c r="G2737">
        <v>371647</v>
      </c>
      <c r="H2737" t="s">
        <v>30954</v>
      </c>
      <c r="I2737" t="s">
        <v>30955</v>
      </c>
      <c r="J2737" t="s">
        <v>30956</v>
      </c>
      <c r="K2737" t="s">
        <v>24683</v>
      </c>
      <c r="L2737" t="s">
        <v>30957</v>
      </c>
      <c r="M2737" t="s">
        <v>4519</v>
      </c>
      <c r="N2737" t="s">
        <v>22126</v>
      </c>
      <c r="O2737" t="s">
        <v>27195</v>
      </c>
      <c r="P2737" t="s">
        <v>30958</v>
      </c>
      <c r="Q2737" t="s">
        <v>4308</v>
      </c>
      <c r="R2737" t="s">
        <v>30959</v>
      </c>
      <c r="S2737" t="s">
        <v>30960</v>
      </c>
      <c r="T2737" t="s">
        <v>4253</v>
      </c>
      <c r="U2737" t="s">
        <v>30961</v>
      </c>
      <c r="V2737" t="s">
        <v>10</v>
      </c>
      <c r="W2737" t="s">
        <v>53</v>
      </c>
      <c r="X2737" t="s">
        <v>1644</v>
      </c>
      <c r="Y2737" t="s">
        <v>1484</v>
      </c>
      <c r="Z2737" t="s">
        <v>1566</v>
      </c>
    </row>
    <row r="2738" spans="1:26" hidden="1" x14ac:dyDescent="0.35">
      <c r="A2738">
        <v>329010201</v>
      </c>
      <c r="B2738" s="19">
        <v>43465</v>
      </c>
      <c r="C2738">
        <v>60253000</v>
      </c>
      <c r="D2738">
        <v>25345000</v>
      </c>
      <c r="E2738">
        <v>-2765000</v>
      </c>
      <c r="F2738">
        <v>-4905000</v>
      </c>
      <c r="G2738">
        <v>-5393000</v>
      </c>
      <c r="H2738" t="s">
        <v>49</v>
      </c>
      <c r="I2738" t="s">
        <v>30962</v>
      </c>
      <c r="J2738" t="s">
        <v>30963</v>
      </c>
      <c r="K2738" t="s">
        <v>30964</v>
      </c>
      <c r="L2738" t="s">
        <v>30965</v>
      </c>
      <c r="M2738" t="s">
        <v>30966</v>
      </c>
      <c r="N2738" t="s">
        <v>30967</v>
      </c>
      <c r="O2738" t="s">
        <v>49</v>
      </c>
      <c r="P2738" t="s">
        <v>30968</v>
      </c>
      <c r="Q2738" t="s">
        <v>30969</v>
      </c>
      <c r="R2738" t="s">
        <v>30970</v>
      </c>
      <c r="S2738" t="s">
        <v>30971</v>
      </c>
      <c r="T2738" t="s">
        <v>11871</v>
      </c>
      <c r="U2738" t="s">
        <v>30972</v>
      </c>
      <c r="V2738" t="s">
        <v>10</v>
      </c>
      <c r="W2738" t="s">
        <v>53</v>
      </c>
      <c r="X2738" t="s">
        <v>589</v>
      </c>
      <c r="Y2738" t="s">
        <v>509</v>
      </c>
      <c r="Z2738" t="s">
        <v>529</v>
      </c>
    </row>
    <row r="2739" spans="1:26" hidden="1" x14ac:dyDescent="0.35">
      <c r="A2739">
        <v>334766177</v>
      </c>
      <c r="B2739" s="19">
        <v>42735</v>
      </c>
      <c r="C2739">
        <v>51657129</v>
      </c>
      <c r="D2739">
        <v>17040847</v>
      </c>
      <c r="E2739">
        <v>-1065586</v>
      </c>
      <c r="F2739">
        <v>-1947124</v>
      </c>
      <c r="G2739">
        <v>127710</v>
      </c>
      <c r="H2739" t="s">
        <v>30973</v>
      </c>
      <c r="I2739" t="s">
        <v>30974</v>
      </c>
      <c r="J2739" t="s">
        <v>30975</v>
      </c>
      <c r="K2739" t="s">
        <v>30976</v>
      </c>
      <c r="L2739" t="s">
        <v>30977</v>
      </c>
      <c r="M2739" t="s">
        <v>30978</v>
      </c>
      <c r="N2739" t="s">
        <v>9807</v>
      </c>
      <c r="O2739" t="s">
        <v>30979</v>
      </c>
      <c r="P2739" t="s">
        <v>30980</v>
      </c>
      <c r="Q2739" t="s">
        <v>30981</v>
      </c>
      <c r="R2739" t="s">
        <v>30982</v>
      </c>
      <c r="S2739" t="s">
        <v>30983</v>
      </c>
      <c r="T2739" t="s">
        <v>7199</v>
      </c>
      <c r="U2739" t="s">
        <v>30984</v>
      </c>
      <c r="V2739" t="s">
        <v>10</v>
      </c>
      <c r="W2739" t="s">
        <v>53</v>
      </c>
      <c r="X2739" t="s">
        <v>1780</v>
      </c>
      <c r="Y2739" t="s">
        <v>1766</v>
      </c>
      <c r="Z2739" t="s">
        <v>1766</v>
      </c>
    </row>
    <row r="2740" spans="1:26" hidden="1" x14ac:dyDescent="0.35">
      <c r="A2740">
        <v>491087565</v>
      </c>
      <c r="B2740" s="19">
        <v>44104</v>
      </c>
      <c r="C2740">
        <v>86325654</v>
      </c>
      <c r="D2740">
        <v>25286087</v>
      </c>
      <c r="E2740">
        <v>3314202</v>
      </c>
      <c r="F2740">
        <v>4194824</v>
      </c>
      <c r="G2740">
        <v>3541185</v>
      </c>
      <c r="H2740" t="s">
        <v>30985</v>
      </c>
      <c r="I2740" t="s">
        <v>30986</v>
      </c>
      <c r="J2740" t="s">
        <v>30987</v>
      </c>
      <c r="K2740" t="s">
        <v>30988</v>
      </c>
      <c r="L2740" t="s">
        <v>30989</v>
      </c>
      <c r="M2740" t="s">
        <v>30990</v>
      </c>
      <c r="N2740" t="s">
        <v>24686</v>
      </c>
      <c r="O2740" t="s">
        <v>9649</v>
      </c>
      <c r="P2740" t="s">
        <v>3780</v>
      </c>
      <c r="Q2740" t="s">
        <v>14333</v>
      </c>
      <c r="R2740" t="s">
        <v>30991</v>
      </c>
      <c r="S2740" t="s">
        <v>30992</v>
      </c>
      <c r="T2740" t="s">
        <v>30993</v>
      </c>
      <c r="U2740" t="s">
        <v>30994</v>
      </c>
      <c r="V2740" t="s">
        <v>10</v>
      </c>
      <c r="W2740" t="s">
        <v>53</v>
      </c>
      <c r="X2740" t="s">
        <v>1776</v>
      </c>
      <c r="Y2740" t="s">
        <v>1766</v>
      </c>
      <c r="Z2740" t="s">
        <v>1766</v>
      </c>
    </row>
    <row r="2741" spans="1:26" hidden="1" x14ac:dyDescent="0.35">
      <c r="A2741">
        <v>339482945</v>
      </c>
      <c r="B2741" s="19">
        <v>43830</v>
      </c>
      <c r="C2741">
        <v>72631631</v>
      </c>
      <c r="D2741">
        <v>23653634</v>
      </c>
      <c r="E2741">
        <v>4348350</v>
      </c>
      <c r="F2741">
        <v>2834982</v>
      </c>
      <c r="G2741">
        <v>1693817</v>
      </c>
      <c r="H2741" t="s">
        <v>30995</v>
      </c>
      <c r="I2741" t="s">
        <v>30996</v>
      </c>
      <c r="J2741" t="s">
        <v>29216</v>
      </c>
      <c r="K2741" t="s">
        <v>30997</v>
      </c>
      <c r="L2741" t="s">
        <v>17631</v>
      </c>
      <c r="M2741" t="s">
        <v>17715</v>
      </c>
      <c r="N2741" t="s">
        <v>10361</v>
      </c>
      <c r="O2741" t="s">
        <v>11687</v>
      </c>
      <c r="P2741" t="s">
        <v>30998</v>
      </c>
      <c r="Q2741" t="s">
        <v>3838</v>
      </c>
      <c r="R2741" t="s">
        <v>30999</v>
      </c>
      <c r="S2741" t="s">
        <v>31000</v>
      </c>
      <c r="T2741" t="s">
        <v>31001</v>
      </c>
      <c r="U2741" t="s">
        <v>31002</v>
      </c>
      <c r="V2741" t="s">
        <v>10</v>
      </c>
      <c r="W2741" t="s">
        <v>53</v>
      </c>
      <c r="X2741" t="s">
        <v>555</v>
      </c>
      <c r="Y2741" t="s">
        <v>509</v>
      </c>
      <c r="Z2741" t="s">
        <v>529</v>
      </c>
    </row>
    <row r="2742" spans="1:26" hidden="1" x14ac:dyDescent="0.35">
      <c r="A2742">
        <v>405880758</v>
      </c>
      <c r="B2742" s="19">
        <v>44561</v>
      </c>
      <c r="C2742">
        <v>27518660</v>
      </c>
      <c r="D2742">
        <v>12372972</v>
      </c>
      <c r="E2742">
        <v>1688669</v>
      </c>
      <c r="F2742">
        <v>1335210</v>
      </c>
      <c r="G2742">
        <v>948274</v>
      </c>
      <c r="H2742" t="s">
        <v>31003</v>
      </c>
      <c r="I2742" t="s">
        <v>31004</v>
      </c>
      <c r="J2742" t="s">
        <v>31005</v>
      </c>
      <c r="K2742" t="s">
        <v>6393</v>
      </c>
      <c r="L2742" t="s">
        <v>31006</v>
      </c>
      <c r="M2742" t="s">
        <v>31007</v>
      </c>
      <c r="N2742" t="s">
        <v>12548</v>
      </c>
      <c r="O2742" t="s">
        <v>22632</v>
      </c>
      <c r="P2742" t="s">
        <v>31008</v>
      </c>
      <c r="Q2742" t="s">
        <v>29798</v>
      </c>
      <c r="R2742" t="s">
        <v>31009</v>
      </c>
      <c r="S2742" t="s">
        <v>31010</v>
      </c>
      <c r="T2742" t="s">
        <v>31011</v>
      </c>
      <c r="U2742" t="s">
        <v>31012</v>
      </c>
      <c r="V2742" t="s">
        <v>10</v>
      </c>
      <c r="W2742" t="s">
        <v>53</v>
      </c>
      <c r="X2742" t="s">
        <v>1557</v>
      </c>
      <c r="Y2742" t="s">
        <v>1484</v>
      </c>
      <c r="Z2742" t="s">
        <v>1485</v>
      </c>
    </row>
    <row r="2743" spans="1:26" hidden="1" x14ac:dyDescent="0.35">
      <c r="A2743">
        <v>405880758</v>
      </c>
      <c r="B2743" s="19">
        <v>45291</v>
      </c>
      <c r="C2743">
        <v>25836939</v>
      </c>
      <c r="D2743">
        <v>11045426</v>
      </c>
      <c r="E2743">
        <v>-626227</v>
      </c>
      <c r="F2743">
        <v>-1494800</v>
      </c>
      <c r="G2743">
        <v>-1484976</v>
      </c>
      <c r="H2743" t="s">
        <v>31013</v>
      </c>
      <c r="I2743" t="s">
        <v>31014</v>
      </c>
      <c r="J2743" t="s">
        <v>31015</v>
      </c>
      <c r="K2743" t="s">
        <v>31016</v>
      </c>
      <c r="L2743" t="s">
        <v>31017</v>
      </c>
      <c r="M2743" t="s">
        <v>31018</v>
      </c>
      <c r="N2743" t="s">
        <v>31019</v>
      </c>
      <c r="O2743" t="s">
        <v>31020</v>
      </c>
      <c r="P2743" t="s">
        <v>31021</v>
      </c>
      <c r="Q2743" t="s">
        <v>31022</v>
      </c>
      <c r="R2743" t="s">
        <v>31023</v>
      </c>
      <c r="S2743" t="s">
        <v>31024</v>
      </c>
      <c r="T2743" t="s">
        <v>31025</v>
      </c>
      <c r="U2743" t="s">
        <v>31026</v>
      </c>
      <c r="V2743" t="s">
        <v>10</v>
      </c>
      <c r="W2743" t="s">
        <v>53</v>
      </c>
      <c r="X2743" t="s">
        <v>1557</v>
      </c>
      <c r="Y2743" t="s">
        <v>1484</v>
      </c>
      <c r="Z2743" t="s">
        <v>1485</v>
      </c>
    </row>
    <row r="2744" spans="1:26" hidden="1" x14ac:dyDescent="0.35">
      <c r="A2744">
        <v>327529178</v>
      </c>
      <c r="B2744" s="19">
        <v>43159</v>
      </c>
      <c r="C2744">
        <v>48832724</v>
      </c>
      <c r="D2744">
        <v>19329351</v>
      </c>
      <c r="E2744">
        <v>2342541</v>
      </c>
      <c r="F2744">
        <v>2248342</v>
      </c>
      <c r="G2744">
        <v>1671555</v>
      </c>
      <c r="H2744" t="s">
        <v>9257</v>
      </c>
      <c r="I2744" t="s">
        <v>31027</v>
      </c>
      <c r="J2744" t="s">
        <v>18074</v>
      </c>
      <c r="K2744" t="s">
        <v>31028</v>
      </c>
      <c r="L2744" t="s">
        <v>25166</v>
      </c>
      <c r="M2744" t="s">
        <v>25528</v>
      </c>
      <c r="N2744" t="s">
        <v>31029</v>
      </c>
      <c r="O2744" t="s">
        <v>17187</v>
      </c>
      <c r="P2744" t="s">
        <v>12568</v>
      </c>
      <c r="Q2744" t="s">
        <v>28282</v>
      </c>
      <c r="R2744" t="s">
        <v>31030</v>
      </c>
      <c r="S2744" t="s">
        <v>31031</v>
      </c>
      <c r="T2744" t="s">
        <v>31032</v>
      </c>
      <c r="U2744" t="s">
        <v>31033</v>
      </c>
      <c r="V2744" t="s">
        <v>10</v>
      </c>
      <c r="W2744" t="s">
        <v>53</v>
      </c>
      <c r="X2744" t="s">
        <v>1721</v>
      </c>
      <c r="Y2744" t="s">
        <v>1484</v>
      </c>
      <c r="Z2744" t="s">
        <v>1677</v>
      </c>
    </row>
    <row r="2745" spans="1:26" hidden="1" x14ac:dyDescent="0.35">
      <c r="A2745">
        <v>537959934</v>
      </c>
      <c r="B2745" s="19">
        <v>43100</v>
      </c>
      <c r="C2745">
        <v>22165736</v>
      </c>
      <c r="D2745">
        <v>6740623</v>
      </c>
      <c r="E2745">
        <v>3618294</v>
      </c>
      <c r="F2745">
        <v>3484696</v>
      </c>
      <c r="G2745">
        <v>2329270</v>
      </c>
      <c r="H2745" t="s">
        <v>31034</v>
      </c>
      <c r="I2745" t="s">
        <v>31035</v>
      </c>
      <c r="J2745" t="s">
        <v>27593</v>
      </c>
      <c r="K2745" t="s">
        <v>31036</v>
      </c>
      <c r="L2745" t="s">
        <v>31037</v>
      </c>
      <c r="M2745" t="s">
        <v>31038</v>
      </c>
      <c r="N2745" t="s">
        <v>31039</v>
      </c>
      <c r="O2745" t="s">
        <v>3841</v>
      </c>
      <c r="P2745" t="s">
        <v>31040</v>
      </c>
      <c r="Q2745" t="s">
        <v>31041</v>
      </c>
      <c r="R2745" t="s">
        <v>31042</v>
      </c>
      <c r="S2745" t="s">
        <v>31043</v>
      </c>
      <c r="T2745" t="s">
        <v>31044</v>
      </c>
      <c r="U2745" t="s">
        <v>31045</v>
      </c>
      <c r="V2745" t="s">
        <v>10</v>
      </c>
      <c r="W2745" t="s">
        <v>53</v>
      </c>
      <c r="X2745" t="s">
        <v>916</v>
      </c>
      <c r="Y2745" t="s">
        <v>771</v>
      </c>
      <c r="Z2745" t="s">
        <v>881</v>
      </c>
    </row>
    <row r="2746" spans="1:26" hidden="1" x14ac:dyDescent="0.35">
      <c r="A2746">
        <v>327852596</v>
      </c>
      <c r="B2746" s="19">
        <v>43465</v>
      </c>
      <c r="C2746">
        <v>118461694</v>
      </c>
      <c r="D2746">
        <v>40876503</v>
      </c>
      <c r="E2746">
        <v>2587347</v>
      </c>
      <c r="F2746">
        <v>1325624</v>
      </c>
      <c r="G2746">
        <v>738925</v>
      </c>
      <c r="H2746" t="s">
        <v>31046</v>
      </c>
      <c r="I2746" t="s">
        <v>31047</v>
      </c>
      <c r="J2746" t="s">
        <v>31048</v>
      </c>
      <c r="K2746" t="s">
        <v>31049</v>
      </c>
      <c r="L2746" t="s">
        <v>31050</v>
      </c>
      <c r="M2746" t="s">
        <v>31051</v>
      </c>
      <c r="N2746" t="s">
        <v>12677</v>
      </c>
      <c r="O2746" t="s">
        <v>17414</v>
      </c>
      <c r="P2746" t="s">
        <v>3369</v>
      </c>
      <c r="Q2746" t="s">
        <v>31052</v>
      </c>
      <c r="R2746" t="s">
        <v>21989</v>
      </c>
      <c r="S2746" t="s">
        <v>31053</v>
      </c>
      <c r="T2746" t="s">
        <v>31054</v>
      </c>
      <c r="U2746" t="s">
        <v>31055</v>
      </c>
      <c r="V2746" t="s">
        <v>10</v>
      </c>
      <c r="W2746" t="s">
        <v>53</v>
      </c>
      <c r="X2746" t="s">
        <v>1590</v>
      </c>
      <c r="Y2746" t="s">
        <v>1484</v>
      </c>
      <c r="Z2746" t="s">
        <v>1566</v>
      </c>
    </row>
    <row r="2747" spans="1:26" hidden="1" x14ac:dyDescent="0.35">
      <c r="A2747">
        <v>529260390</v>
      </c>
      <c r="B2747" s="19">
        <v>42735</v>
      </c>
      <c r="C2747">
        <v>22765040</v>
      </c>
      <c r="D2747">
        <v>8805578</v>
      </c>
      <c r="E2747">
        <v>-1915986</v>
      </c>
      <c r="F2747">
        <v>-2509205</v>
      </c>
      <c r="G2747">
        <v>-2833908</v>
      </c>
      <c r="H2747" t="s">
        <v>31056</v>
      </c>
      <c r="I2747" t="s">
        <v>31057</v>
      </c>
      <c r="J2747" t="s">
        <v>31058</v>
      </c>
      <c r="K2747" t="s">
        <v>22025</v>
      </c>
      <c r="L2747" t="s">
        <v>31059</v>
      </c>
      <c r="M2747" t="s">
        <v>31060</v>
      </c>
      <c r="N2747" t="s">
        <v>31061</v>
      </c>
      <c r="O2747" t="s">
        <v>31062</v>
      </c>
      <c r="P2747" t="s">
        <v>31063</v>
      </c>
      <c r="Q2747" t="s">
        <v>31064</v>
      </c>
      <c r="R2747" t="s">
        <v>31065</v>
      </c>
      <c r="S2747" t="s">
        <v>31066</v>
      </c>
      <c r="T2747" t="s">
        <v>16832</v>
      </c>
      <c r="U2747" t="s">
        <v>31067</v>
      </c>
      <c r="V2747" t="s">
        <v>10</v>
      </c>
      <c r="W2747" t="s">
        <v>53</v>
      </c>
      <c r="X2747" t="s">
        <v>587</v>
      </c>
      <c r="Y2747" t="s">
        <v>509</v>
      </c>
      <c r="Z2747" t="s">
        <v>529</v>
      </c>
    </row>
    <row r="2748" spans="1:26" hidden="1" x14ac:dyDescent="0.35">
      <c r="A2748">
        <v>810874347</v>
      </c>
      <c r="B2748" s="19">
        <v>44926</v>
      </c>
      <c r="C2748">
        <v>88458513</v>
      </c>
      <c r="D2748">
        <v>31443660</v>
      </c>
      <c r="E2748">
        <v>7853540</v>
      </c>
      <c r="F2748">
        <v>3226596</v>
      </c>
      <c r="G2748">
        <v>2326984</v>
      </c>
      <c r="H2748" t="s">
        <v>1907</v>
      </c>
      <c r="I2748" t="s">
        <v>31068</v>
      </c>
      <c r="J2748" t="s">
        <v>31069</v>
      </c>
      <c r="K2748" t="s">
        <v>18713</v>
      </c>
      <c r="L2748" t="s">
        <v>31070</v>
      </c>
      <c r="M2748" t="s">
        <v>5766</v>
      </c>
      <c r="N2748" t="s">
        <v>31071</v>
      </c>
      <c r="O2748" t="s">
        <v>49</v>
      </c>
      <c r="P2748" t="s">
        <v>29872</v>
      </c>
      <c r="Q2748" t="s">
        <v>31072</v>
      </c>
      <c r="R2748" t="s">
        <v>31073</v>
      </c>
      <c r="S2748" t="s">
        <v>12429</v>
      </c>
      <c r="T2748" t="s">
        <v>27186</v>
      </c>
      <c r="U2748" t="s">
        <v>31074</v>
      </c>
      <c r="V2748" t="s">
        <v>10</v>
      </c>
      <c r="W2748" t="s">
        <v>53</v>
      </c>
      <c r="X2748" t="s">
        <v>597</v>
      </c>
      <c r="Y2748" t="s">
        <v>509</v>
      </c>
      <c r="Z2748" t="s">
        <v>529</v>
      </c>
    </row>
    <row r="2749" spans="1:26" hidden="1" x14ac:dyDescent="0.35">
      <c r="A2749">
        <v>403031867</v>
      </c>
      <c r="B2749" s="19">
        <v>44561</v>
      </c>
      <c r="C2749">
        <v>149751204</v>
      </c>
      <c r="D2749">
        <v>23487678</v>
      </c>
      <c r="E2749">
        <v>2947352</v>
      </c>
      <c r="F2749">
        <v>2987287</v>
      </c>
      <c r="G2749">
        <v>0</v>
      </c>
      <c r="H2749" t="s">
        <v>31075</v>
      </c>
      <c r="I2749" t="s">
        <v>31076</v>
      </c>
      <c r="J2749" t="s">
        <v>67</v>
      </c>
      <c r="K2749" t="s">
        <v>10170</v>
      </c>
      <c r="L2749" t="s">
        <v>31077</v>
      </c>
      <c r="M2749" t="s">
        <v>22556</v>
      </c>
      <c r="N2749" t="s">
        <v>14889</v>
      </c>
      <c r="O2749" t="s">
        <v>29385</v>
      </c>
      <c r="P2749" t="s">
        <v>30842</v>
      </c>
      <c r="Q2749" t="s">
        <v>5009</v>
      </c>
      <c r="R2749" t="s">
        <v>7919</v>
      </c>
      <c r="S2749" t="s">
        <v>31078</v>
      </c>
      <c r="T2749" t="s">
        <v>31079</v>
      </c>
      <c r="U2749" t="s">
        <v>31080</v>
      </c>
      <c r="V2749" t="s">
        <v>10</v>
      </c>
      <c r="W2749" t="s">
        <v>53</v>
      </c>
      <c r="X2749" t="s">
        <v>1167</v>
      </c>
      <c r="Y2749" t="s">
        <v>1125</v>
      </c>
      <c r="Z2749" t="s">
        <v>1163</v>
      </c>
    </row>
    <row r="2750" spans="1:26" hidden="1" x14ac:dyDescent="0.35">
      <c r="A2750">
        <v>403087042</v>
      </c>
      <c r="B2750" s="19">
        <v>44926</v>
      </c>
      <c r="C2750">
        <v>179516407</v>
      </c>
      <c r="D2750">
        <v>-19980075</v>
      </c>
      <c r="E2750">
        <v>1375853</v>
      </c>
      <c r="F2750">
        <v>418573</v>
      </c>
      <c r="G2750">
        <v>0</v>
      </c>
      <c r="H2750" t="s">
        <v>31081</v>
      </c>
      <c r="I2750" t="s">
        <v>31082</v>
      </c>
      <c r="J2750" t="s">
        <v>67</v>
      </c>
      <c r="K2750" t="s">
        <v>6507</v>
      </c>
      <c r="L2750" t="s">
        <v>31083</v>
      </c>
      <c r="M2750" t="s">
        <v>31084</v>
      </c>
      <c r="N2750" t="s">
        <v>7525</v>
      </c>
      <c r="O2750" t="s">
        <v>31085</v>
      </c>
      <c r="P2750" t="s">
        <v>9137</v>
      </c>
      <c r="Q2750" t="s">
        <v>116</v>
      </c>
      <c r="R2750" t="s">
        <v>31086</v>
      </c>
      <c r="S2750" t="s">
        <v>31087</v>
      </c>
      <c r="T2750" t="s">
        <v>31088</v>
      </c>
      <c r="U2750" t="s">
        <v>31089</v>
      </c>
      <c r="V2750" t="s">
        <v>10</v>
      </c>
      <c r="W2750" t="s">
        <v>53</v>
      </c>
      <c r="X2750" t="s">
        <v>1134</v>
      </c>
      <c r="Y2750" t="s">
        <v>1125</v>
      </c>
      <c r="Z2750" t="s">
        <v>1126</v>
      </c>
    </row>
    <row r="2751" spans="1:26" hidden="1" x14ac:dyDescent="0.35">
      <c r="A2751">
        <v>403087729</v>
      </c>
      <c r="B2751" s="19">
        <v>43830</v>
      </c>
      <c r="C2751">
        <v>80834690</v>
      </c>
      <c r="D2751">
        <v>6196687</v>
      </c>
      <c r="E2751">
        <v>833939</v>
      </c>
      <c r="F2751">
        <v>787249</v>
      </c>
      <c r="G2751">
        <v>0</v>
      </c>
      <c r="H2751" t="s">
        <v>31090</v>
      </c>
      <c r="I2751" t="s">
        <v>6138</v>
      </c>
      <c r="J2751" t="s">
        <v>67</v>
      </c>
      <c r="K2751" t="s">
        <v>3432</v>
      </c>
      <c r="L2751" t="s">
        <v>31091</v>
      </c>
      <c r="M2751" t="s">
        <v>31092</v>
      </c>
      <c r="N2751" t="s">
        <v>3798</v>
      </c>
      <c r="O2751" t="s">
        <v>31093</v>
      </c>
      <c r="P2751" t="s">
        <v>11078</v>
      </c>
      <c r="Q2751" t="s">
        <v>13684</v>
      </c>
      <c r="R2751" t="s">
        <v>31094</v>
      </c>
      <c r="S2751" t="s">
        <v>31095</v>
      </c>
      <c r="T2751" t="s">
        <v>31096</v>
      </c>
      <c r="U2751" t="s">
        <v>31097</v>
      </c>
      <c r="V2751" t="s">
        <v>10</v>
      </c>
      <c r="W2751" t="s">
        <v>53</v>
      </c>
      <c r="X2751" t="s">
        <v>1144</v>
      </c>
      <c r="Y2751" t="s">
        <v>1125</v>
      </c>
      <c r="Z2751" t="s">
        <v>1126</v>
      </c>
    </row>
    <row r="2752" spans="1:26" hidden="1" x14ac:dyDescent="0.35">
      <c r="A2752">
        <v>327280368</v>
      </c>
      <c r="B2752" s="19">
        <v>44255</v>
      </c>
      <c r="C2752">
        <v>286965852</v>
      </c>
      <c r="D2752">
        <v>132910890</v>
      </c>
      <c r="E2752">
        <v>25754204</v>
      </c>
      <c r="F2752">
        <v>18500413</v>
      </c>
      <c r="G2752">
        <v>11810799</v>
      </c>
      <c r="H2752" t="s">
        <v>31098</v>
      </c>
      <c r="I2752" t="s">
        <v>31099</v>
      </c>
      <c r="J2752" t="s">
        <v>31100</v>
      </c>
      <c r="K2752" t="s">
        <v>11823</v>
      </c>
      <c r="L2752" t="s">
        <v>31101</v>
      </c>
      <c r="M2752" t="s">
        <v>222</v>
      </c>
      <c r="N2752" t="s">
        <v>25805</v>
      </c>
      <c r="O2752" t="s">
        <v>7625</v>
      </c>
      <c r="P2752" t="s">
        <v>5767</v>
      </c>
      <c r="Q2752" t="s">
        <v>8529</v>
      </c>
      <c r="R2752" t="s">
        <v>29828</v>
      </c>
      <c r="S2752" t="s">
        <v>31102</v>
      </c>
      <c r="T2752" t="s">
        <v>31103</v>
      </c>
      <c r="U2752" t="s">
        <v>31104</v>
      </c>
      <c r="V2752" t="s">
        <v>10</v>
      </c>
      <c r="W2752" t="s">
        <v>53</v>
      </c>
      <c r="X2752" t="s">
        <v>668</v>
      </c>
      <c r="Y2752" t="s">
        <v>509</v>
      </c>
      <c r="Z2752" t="s">
        <v>666</v>
      </c>
    </row>
    <row r="2753" spans="1:26" hidden="1" x14ac:dyDescent="0.35">
      <c r="A2753">
        <v>329165344</v>
      </c>
      <c r="B2753" s="19">
        <v>43830</v>
      </c>
      <c r="C2753">
        <v>42831824</v>
      </c>
      <c r="D2753">
        <v>8918514</v>
      </c>
      <c r="E2753">
        <v>3012297</v>
      </c>
      <c r="F2753">
        <v>2283008</v>
      </c>
      <c r="G2753">
        <v>1232352</v>
      </c>
      <c r="H2753" t="s">
        <v>31105</v>
      </c>
      <c r="I2753" t="s">
        <v>31106</v>
      </c>
      <c r="J2753" t="s">
        <v>31107</v>
      </c>
      <c r="K2753" t="s">
        <v>31108</v>
      </c>
      <c r="L2753" t="s">
        <v>31109</v>
      </c>
      <c r="M2753" t="s">
        <v>31110</v>
      </c>
      <c r="N2753" t="s">
        <v>7284</v>
      </c>
      <c r="O2753" t="s">
        <v>26747</v>
      </c>
      <c r="P2753" t="s">
        <v>31111</v>
      </c>
      <c r="Q2753" t="s">
        <v>12548</v>
      </c>
      <c r="R2753" t="s">
        <v>31112</v>
      </c>
      <c r="S2753" t="s">
        <v>31113</v>
      </c>
      <c r="T2753" t="s">
        <v>31114</v>
      </c>
      <c r="U2753" t="s">
        <v>31115</v>
      </c>
      <c r="V2753" t="s">
        <v>10</v>
      </c>
      <c r="W2753" t="s">
        <v>53</v>
      </c>
      <c r="X2753" t="s">
        <v>835</v>
      </c>
      <c r="Y2753" t="s">
        <v>771</v>
      </c>
      <c r="Z2753" t="s">
        <v>799</v>
      </c>
    </row>
    <row r="2754" spans="1:26" hidden="1" x14ac:dyDescent="0.35">
      <c r="A2754">
        <v>351427604</v>
      </c>
      <c r="B2754" s="19">
        <v>42613</v>
      </c>
      <c r="C2754">
        <v>69441916</v>
      </c>
      <c r="D2754">
        <v>11431714</v>
      </c>
      <c r="E2754">
        <v>2116238</v>
      </c>
      <c r="F2754">
        <v>2127160</v>
      </c>
      <c r="G2754">
        <v>1183851</v>
      </c>
      <c r="H2754" t="s">
        <v>31116</v>
      </c>
      <c r="I2754" t="s">
        <v>31117</v>
      </c>
      <c r="J2754" t="s">
        <v>31118</v>
      </c>
      <c r="K2754" t="s">
        <v>31119</v>
      </c>
      <c r="L2754" t="s">
        <v>31120</v>
      </c>
      <c r="M2754" t="s">
        <v>13149</v>
      </c>
      <c r="N2754" t="s">
        <v>31121</v>
      </c>
      <c r="O2754" t="s">
        <v>4946</v>
      </c>
      <c r="P2754" t="s">
        <v>20829</v>
      </c>
      <c r="Q2754" t="s">
        <v>31122</v>
      </c>
      <c r="R2754" t="s">
        <v>31123</v>
      </c>
      <c r="S2754" t="s">
        <v>31124</v>
      </c>
      <c r="T2754" t="s">
        <v>31125</v>
      </c>
      <c r="U2754" t="s">
        <v>10212</v>
      </c>
      <c r="V2754" t="s">
        <v>10</v>
      </c>
      <c r="W2754" t="s">
        <v>53</v>
      </c>
      <c r="X2754" t="s">
        <v>906</v>
      </c>
      <c r="Y2754" t="s">
        <v>771</v>
      </c>
      <c r="Z2754" t="s">
        <v>881</v>
      </c>
    </row>
    <row r="2755" spans="1:26" hidden="1" x14ac:dyDescent="0.35">
      <c r="A2755">
        <v>351466495</v>
      </c>
      <c r="B2755" s="19">
        <v>42551</v>
      </c>
      <c r="C2755">
        <v>517601000</v>
      </c>
      <c r="D2755">
        <v>517601000</v>
      </c>
      <c r="E2755">
        <v>393487000</v>
      </c>
      <c r="F2755">
        <v>13199000</v>
      </c>
      <c r="G2755">
        <v>2386000</v>
      </c>
      <c r="H2755" t="s">
        <v>16379</v>
      </c>
      <c r="I2755" t="s">
        <v>27916</v>
      </c>
      <c r="J2755" t="s">
        <v>67</v>
      </c>
      <c r="K2755" t="s">
        <v>17455</v>
      </c>
      <c r="L2755" t="s">
        <v>31126</v>
      </c>
      <c r="M2755" t="s">
        <v>441</v>
      </c>
      <c r="N2755" t="s">
        <v>31127</v>
      </c>
      <c r="O2755" t="s">
        <v>14491</v>
      </c>
      <c r="P2755" t="s">
        <v>8263</v>
      </c>
      <c r="Q2755" t="s">
        <v>9450</v>
      </c>
      <c r="R2755" t="s">
        <v>31128</v>
      </c>
      <c r="S2755" t="s">
        <v>49</v>
      </c>
      <c r="T2755" t="s">
        <v>31129</v>
      </c>
      <c r="U2755" t="s">
        <v>31130</v>
      </c>
      <c r="V2755" t="s">
        <v>10</v>
      </c>
      <c r="W2755" t="s">
        <v>53</v>
      </c>
      <c r="X2755" t="s">
        <v>1837</v>
      </c>
      <c r="Y2755" t="s">
        <v>1803</v>
      </c>
      <c r="Z2755" t="s">
        <v>1838</v>
      </c>
    </row>
    <row r="2756" spans="1:26" hidden="1" x14ac:dyDescent="0.35">
      <c r="A2756">
        <v>351466495</v>
      </c>
      <c r="B2756" s="19">
        <v>44377</v>
      </c>
      <c r="C2756">
        <v>471202000</v>
      </c>
      <c r="D2756">
        <v>172433000</v>
      </c>
      <c r="E2756">
        <v>8349000</v>
      </c>
      <c r="F2756">
        <v>2570000</v>
      </c>
      <c r="G2756">
        <v>-577000</v>
      </c>
      <c r="H2756" t="s">
        <v>31131</v>
      </c>
      <c r="I2756" t="s">
        <v>31132</v>
      </c>
      <c r="J2756" t="s">
        <v>31133</v>
      </c>
      <c r="K2756" t="s">
        <v>16519</v>
      </c>
      <c r="L2756" t="s">
        <v>31134</v>
      </c>
      <c r="M2756" t="s">
        <v>6565</v>
      </c>
      <c r="N2756" t="s">
        <v>31135</v>
      </c>
      <c r="O2756" t="s">
        <v>3983</v>
      </c>
      <c r="P2756" t="s">
        <v>8221</v>
      </c>
      <c r="Q2756" t="s">
        <v>12879</v>
      </c>
      <c r="R2756" t="s">
        <v>31136</v>
      </c>
      <c r="S2756" t="s">
        <v>31137</v>
      </c>
      <c r="T2756" t="s">
        <v>31138</v>
      </c>
      <c r="U2756" t="s">
        <v>31139</v>
      </c>
      <c r="V2756" t="s">
        <v>6692</v>
      </c>
      <c r="W2756" t="s">
        <v>53</v>
      </c>
      <c r="X2756" t="s">
        <v>1837</v>
      </c>
      <c r="Y2756" t="s">
        <v>1803</v>
      </c>
      <c r="Z2756" t="s">
        <v>1838</v>
      </c>
    </row>
    <row r="2757" spans="1:26" hidden="1" x14ac:dyDescent="0.35">
      <c r="A2757">
        <v>444502025</v>
      </c>
      <c r="B2757" s="19">
        <v>44620</v>
      </c>
      <c r="C2757">
        <v>776819440</v>
      </c>
      <c r="D2757">
        <v>303554970</v>
      </c>
      <c r="E2757">
        <v>14803282</v>
      </c>
      <c r="F2757">
        <v>17789628</v>
      </c>
      <c r="G2757">
        <v>5895569</v>
      </c>
      <c r="H2757" t="s">
        <v>20485</v>
      </c>
      <c r="I2757" t="s">
        <v>31140</v>
      </c>
      <c r="J2757" t="s">
        <v>31141</v>
      </c>
      <c r="K2757" t="s">
        <v>31142</v>
      </c>
      <c r="L2757" t="s">
        <v>10053</v>
      </c>
      <c r="M2757" t="s">
        <v>7039</v>
      </c>
      <c r="N2757" t="s">
        <v>20035</v>
      </c>
      <c r="O2757" t="s">
        <v>4292</v>
      </c>
      <c r="P2757" t="s">
        <v>24783</v>
      </c>
      <c r="Q2757" t="s">
        <v>16576</v>
      </c>
      <c r="R2757" t="s">
        <v>31143</v>
      </c>
      <c r="S2757" t="s">
        <v>11114</v>
      </c>
      <c r="T2757" t="s">
        <v>26853</v>
      </c>
      <c r="U2757" t="s">
        <v>31144</v>
      </c>
      <c r="V2757" t="s">
        <v>10</v>
      </c>
      <c r="W2757" t="s">
        <v>53</v>
      </c>
      <c r="X2757" t="s">
        <v>1676</v>
      </c>
      <c r="Y2757" t="s">
        <v>1484</v>
      </c>
      <c r="Z2757" t="s">
        <v>1677</v>
      </c>
    </row>
    <row r="2758" spans="1:26" hidden="1" x14ac:dyDescent="0.35">
      <c r="A2758">
        <v>402224554</v>
      </c>
      <c r="B2758" s="19">
        <v>44196</v>
      </c>
      <c r="C2758">
        <v>37496497</v>
      </c>
      <c r="D2758">
        <v>19306789</v>
      </c>
      <c r="E2758">
        <v>2231006</v>
      </c>
      <c r="F2758">
        <v>81289</v>
      </c>
      <c r="G2758">
        <v>479689</v>
      </c>
      <c r="H2758" t="s">
        <v>31145</v>
      </c>
      <c r="I2758" t="s">
        <v>31146</v>
      </c>
      <c r="J2758" t="s">
        <v>31147</v>
      </c>
      <c r="K2758" t="s">
        <v>31148</v>
      </c>
      <c r="L2758" t="s">
        <v>31149</v>
      </c>
      <c r="M2758" t="s">
        <v>31150</v>
      </c>
      <c r="N2758" t="s">
        <v>31151</v>
      </c>
      <c r="O2758" t="s">
        <v>415</v>
      </c>
      <c r="P2758" t="s">
        <v>31152</v>
      </c>
      <c r="Q2758" t="s">
        <v>1983</v>
      </c>
      <c r="R2758" t="s">
        <v>31153</v>
      </c>
      <c r="S2758" t="s">
        <v>31154</v>
      </c>
      <c r="T2758" t="s">
        <v>5154</v>
      </c>
      <c r="U2758" t="s">
        <v>22241</v>
      </c>
      <c r="V2758" t="s">
        <v>10</v>
      </c>
      <c r="W2758" t="s">
        <v>53</v>
      </c>
      <c r="X2758" t="s">
        <v>1024</v>
      </c>
      <c r="Y2758" t="s">
        <v>1001</v>
      </c>
      <c r="Z2758" t="s">
        <v>1008</v>
      </c>
    </row>
    <row r="2759" spans="1:26" hidden="1" x14ac:dyDescent="0.35">
      <c r="A2759">
        <v>534295282</v>
      </c>
      <c r="B2759" s="19">
        <v>45473</v>
      </c>
      <c r="C2759">
        <v>35278013</v>
      </c>
      <c r="D2759">
        <v>10996640</v>
      </c>
      <c r="E2759">
        <v>-1247061</v>
      </c>
      <c r="F2759">
        <v>-1356529</v>
      </c>
      <c r="G2759">
        <v>-2915534</v>
      </c>
      <c r="H2759" t="s">
        <v>31155</v>
      </c>
      <c r="I2759" t="s">
        <v>31156</v>
      </c>
      <c r="J2759" t="s">
        <v>2982</v>
      </c>
      <c r="K2759" t="s">
        <v>31157</v>
      </c>
      <c r="L2759" t="s">
        <v>3199</v>
      </c>
      <c r="M2759" t="s">
        <v>31158</v>
      </c>
      <c r="N2759" t="s">
        <v>31159</v>
      </c>
      <c r="O2759" t="s">
        <v>29677</v>
      </c>
      <c r="P2759" t="s">
        <v>31160</v>
      </c>
      <c r="Q2759" t="s">
        <v>31161</v>
      </c>
      <c r="R2759" t="s">
        <v>31162</v>
      </c>
      <c r="S2759" t="s">
        <v>31163</v>
      </c>
      <c r="T2759" t="s">
        <v>31164</v>
      </c>
      <c r="U2759" t="s">
        <v>31165</v>
      </c>
      <c r="V2759" t="s">
        <v>10</v>
      </c>
      <c r="W2759" t="s">
        <v>53</v>
      </c>
      <c r="X2759" t="s">
        <v>1735</v>
      </c>
      <c r="Y2759" t="s">
        <v>1484</v>
      </c>
      <c r="Z2759" t="s">
        <v>1677</v>
      </c>
    </row>
    <row r="2760" spans="1:26" hidden="1" x14ac:dyDescent="0.35">
      <c r="A2760">
        <v>855802484</v>
      </c>
      <c r="B2760" s="19">
        <v>45657</v>
      </c>
      <c r="C2760">
        <v>134308712</v>
      </c>
      <c r="D2760">
        <v>49185706</v>
      </c>
      <c r="E2760">
        <v>-7618804</v>
      </c>
      <c r="F2760">
        <v>-30196180</v>
      </c>
      <c r="G2760">
        <v>-29907018</v>
      </c>
      <c r="H2760" t="s">
        <v>31166</v>
      </c>
      <c r="I2760" t="s">
        <v>31167</v>
      </c>
      <c r="J2760" t="s">
        <v>17405</v>
      </c>
      <c r="K2760" t="s">
        <v>31168</v>
      </c>
      <c r="L2760" t="s">
        <v>31169</v>
      </c>
      <c r="M2760" t="s">
        <v>31170</v>
      </c>
      <c r="N2760" t="s">
        <v>31171</v>
      </c>
      <c r="O2760" t="s">
        <v>28341</v>
      </c>
      <c r="P2760" t="s">
        <v>31172</v>
      </c>
      <c r="Q2760" t="s">
        <v>31173</v>
      </c>
      <c r="R2760" t="s">
        <v>31174</v>
      </c>
      <c r="S2760" t="s">
        <v>31175</v>
      </c>
      <c r="T2760" t="s">
        <v>31176</v>
      </c>
      <c r="U2760" t="s">
        <v>31177</v>
      </c>
      <c r="V2760" t="s">
        <v>10</v>
      </c>
      <c r="W2760" t="s">
        <v>53</v>
      </c>
      <c r="X2760" t="s">
        <v>1794</v>
      </c>
      <c r="Y2760" t="s">
        <v>1766</v>
      </c>
      <c r="Z2760" t="s">
        <v>1766</v>
      </c>
    </row>
    <row r="2761" spans="1:26" hidden="1" x14ac:dyDescent="0.35">
      <c r="A2761">
        <v>859500290</v>
      </c>
      <c r="B2761" s="19">
        <v>42916</v>
      </c>
      <c r="C2761">
        <v>23164848</v>
      </c>
      <c r="D2761">
        <v>9861500</v>
      </c>
      <c r="E2761">
        <v>-99610</v>
      </c>
      <c r="F2761">
        <v>-1227514</v>
      </c>
      <c r="G2761">
        <v>-599656</v>
      </c>
      <c r="H2761" t="s">
        <v>28010</v>
      </c>
      <c r="I2761" t="s">
        <v>31178</v>
      </c>
      <c r="J2761" t="s">
        <v>15158</v>
      </c>
      <c r="K2761" t="s">
        <v>31179</v>
      </c>
      <c r="L2761" t="s">
        <v>31180</v>
      </c>
      <c r="M2761" t="s">
        <v>31181</v>
      </c>
      <c r="N2761" t="s">
        <v>11983</v>
      </c>
      <c r="O2761" t="s">
        <v>20777</v>
      </c>
      <c r="P2761" t="s">
        <v>31182</v>
      </c>
      <c r="Q2761" t="s">
        <v>31183</v>
      </c>
      <c r="R2761" t="s">
        <v>31184</v>
      </c>
      <c r="S2761" t="s">
        <v>31185</v>
      </c>
      <c r="T2761" t="s">
        <v>31186</v>
      </c>
      <c r="U2761" t="s">
        <v>31187</v>
      </c>
      <c r="V2761" t="s">
        <v>10</v>
      </c>
      <c r="W2761" t="s">
        <v>53</v>
      </c>
      <c r="X2761" t="s">
        <v>1414</v>
      </c>
      <c r="Y2761" t="s">
        <v>1389</v>
      </c>
      <c r="Z2761" t="s">
        <v>1390</v>
      </c>
    </row>
    <row r="2762" spans="1:26" hidden="1" x14ac:dyDescent="0.35">
      <c r="A2762">
        <v>859500290</v>
      </c>
      <c r="B2762" s="19">
        <v>43646</v>
      </c>
      <c r="C2762">
        <v>61674704</v>
      </c>
      <c r="D2762">
        <v>24344138</v>
      </c>
      <c r="E2762">
        <v>1440925</v>
      </c>
      <c r="F2762">
        <v>-1432754</v>
      </c>
      <c r="G2762">
        <v>-1461630</v>
      </c>
      <c r="H2762" t="s">
        <v>31188</v>
      </c>
      <c r="I2762" t="s">
        <v>31189</v>
      </c>
      <c r="J2762" t="s">
        <v>31190</v>
      </c>
      <c r="K2762" t="s">
        <v>31191</v>
      </c>
      <c r="L2762" t="s">
        <v>31192</v>
      </c>
      <c r="M2762" t="s">
        <v>31193</v>
      </c>
      <c r="N2762" t="s">
        <v>6547</v>
      </c>
      <c r="O2762" t="s">
        <v>6250</v>
      </c>
      <c r="P2762" t="s">
        <v>11206</v>
      </c>
      <c r="Q2762" t="s">
        <v>31194</v>
      </c>
      <c r="R2762" t="s">
        <v>16327</v>
      </c>
      <c r="S2762" t="s">
        <v>31195</v>
      </c>
      <c r="T2762" t="s">
        <v>31196</v>
      </c>
      <c r="U2762" t="s">
        <v>31197</v>
      </c>
      <c r="V2762" t="s">
        <v>10</v>
      </c>
      <c r="W2762" t="s">
        <v>53</v>
      </c>
      <c r="X2762" t="s">
        <v>1414</v>
      </c>
      <c r="Y2762" t="s">
        <v>1389</v>
      </c>
      <c r="Z2762" t="s">
        <v>1390</v>
      </c>
    </row>
    <row r="2763" spans="1:26" hidden="1" x14ac:dyDescent="0.35">
      <c r="A2763">
        <v>859500290</v>
      </c>
      <c r="B2763" s="19">
        <v>44012</v>
      </c>
      <c r="C2763">
        <v>66346852</v>
      </c>
      <c r="D2763">
        <v>26925774</v>
      </c>
      <c r="E2763">
        <v>3113775</v>
      </c>
      <c r="F2763">
        <v>407705</v>
      </c>
      <c r="G2763">
        <v>228005</v>
      </c>
      <c r="H2763" t="s">
        <v>31198</v>
      </c>
      <c r="I2763" t="s">
        <v>31199</v>
      </c>
      <c r="J2763" t="s">
        <v>31200</v>
      </c>
      <c r="K2763" t="s">
        <v>31201</v>
      </c>
      <c r="L2763" t="s">
        <v>3428</v>
      </c>
      <c r="M2763" t="s">
        <v>26408</v>
      </c>
      <c r="N2763" t="s">
        <v>31202</v>
      </c>
      <c r="O2763" t="s">
        <v>6621</v>
      </c>
      <c r="P2763" t="s">
        <v>31203</v>
      </c>
      <c r="Q2763" t="s">
        <v>4424</v>
      </c>
      <c r="R2763" t="s">
        <v>31204</v>
      </c>
      <c r="S2763" t="s">
        <v>31205</v>
      </c>
      <c r="T2763" t="s">
        <v>31206</v>
      </c>
      <c r="U2763" t="s">
        <v>31207</v>
      </c>
      <c r="V2763" t="s">
        <v>10</v>
      </c>
      <c r="W2763" t="s">
        <v>53</v>
      </c>
      <c r="X2763" t="s">
        <v>1414</v>
      </c>
      <c r="Y2763" t="s">
        <v>1389</v>
      </c>
      <c r="Z2763" t="s">
        <v>1390</v>
      </c>
    </row>
    <row r="2764" spans="1:26" hidden="1" x14ac:dyDescent="0.35">
      <c r="A2764">
        <v>867800161</v>
      </c>
      <c r="B2764" s="19">
        <v>43131</v>
      </c>
      <c r="C2764">
        <v>41467687</v>
      </c>
      <c r="D2764">
        <v>10408011</v>
      </c>
      <c r="E2764">
        <v>1112894</v>
      </c>
      <c r="F2764">
        <v>975281</v>
      </c>
      <c r="G2764">
        <v>714576</v>
      </c>
      <c r="H2764" t="s">
        <v>30334</v>
      </c>
      <c r="I2764" t="s">
        <v>31208</v>
      </c>
      <c r="J2764" t="s">
        <v>22746</v>
      </c>
      <c r="K2764" t="s">
        <v>31209</v>
      </c>
      <c r="L2764" t="s">
        <v>22200</v>
      </c>
      <c r="M2764" t="s">
        <v>2310</v>
      </c>
      <c r="N2764" t="s">
        <v>18931</v>
      </c>
      <c r="O2764" t="s">
        <v>22801</v>
      </c>
      <c r="P2764" t="s">
        <v>224</v>
      </c>
      <c r="Q2764" t="s">
        <v>6800</v>
      </c>
      <c r="R2764" t="s">
        <v>27380</v>
      </c>
      <c r="S2764" t="s">
        <v>80</v>
      </c>
      <c r="T2764" t="s">
        <v>31210</v>
      </c>
      <c r="U2764" t="s">
        <v>31211</v>
      </c>
      <c r="V2764" t="s">
        <v>10</v>
      </c>
      <c r="W2764" t="s">
        <v>53</v>
      </c>
      <c r="X2764" t="s">
        <v>1664</v>
      </c>
      <c r="Y2764" t="s">
        <v>1484</v>
      </c>
      <c r="Z2764" t="s">
        <v>1566</v>
      </c>
    </row>
    <row r="2765" spans="1:26" hidden="1" x14ac:dyDescent="0.35">
      <c r="A2765">
        <v>400333738</v>
      </c>
      <c r="B2765" s="19">
        <v>44196</v>
      </c>
      <c r="C2765">
        <v>41262475</v>
      </c>
      <c r="D2765">
        <v>21445875</v>
      </c>
      <c r="E2765">
        <v>1265724</v>
      </c>
      <c r="F2765">
        <v>-775676</v>
      </c>
      <c r="G2765">
        <v>-557817</v>
      </c>
      <c r="H2765" t="s">
        <v>31212</v>
      </c>
      <c r="I2765" t="s">
        <v>31213</v>
      </c>
      <c r="J2765" t="s">
        <v>31214</v>
      </c>
      <c r="K2765" t="s">
        <v>31215</v>
      </c>
      <c r="L2765" t="s">
        <v>296</v>
      </c>
      <c r="M2765" t="s">
        <v>24937</v>
      </c>
      <c r="N2765" t="s">
        <v>2379</v>
      </c>
      <c r="O2765" t="s">
        <v>3728</v>
      </c>
      <c r="P2765" t="s">
        <v>19693</v>
      </c>
      <c r="Q2765" t="s">
        <v>31216</v>
      </c>
      <c r="R2765" t="s">
        <v>30546</v>
      </c>
      <c r="S2765" t="s">
        <v>31217</v>
      </c>
      <c r="T2765" t="s">
        <v>13834</v>
      </c>
      <c r="U2765" t="s">
        <v>31218</v>
      </c>
      <c r="V2765" t="s">
        <v>10</v>
      </c>
      <c r="W2765" t="s">
        <v>53</v>
      </c>
      <c r="X2765" t="s">
        <v>1112</v>
      </c>
      <c r="Y2765" t="s">
        <v>1001</v>
      </c>
      <c r="Z2765" t="s">
        <v>1052</v>
      </c>
    </row>
    <row r="2766" spans="1:26" hidden="1" x14ac:dyDescent="0.35">
      <c r="A2766">
        <v>349927012</v>
      </c>
      <c r="B2766" s="19">
        <v>43100</v>
      </c>
      <c r="C2766">
        <v>67810286</v>
      </c>
      <c r="D2766">
        <v>26213722</v>
      </c>
      <c r="E2766">
        <v>5092933</v>
      </c>
      <c r="F2766">
        <v>4697749</v>
      </c>
      <c r="G2766">
        <v>4176094</v>
      </c>
      <c r="H2766" t="s">
        <v>2353</v>
      </c>
      <c r="I2766" t="s">
        <v>31219</v>
      </c>
      <c r="J2766" t="s">
        <v>31220</v>
      </c>
      <c r="K2766" t="s">
        <v>31221</v>
      </c>
      <c r="L2766" t="s">
        <v>12221</v>
      </c>
      <c r="M2766" t="s">
        <v>11617</v>
      </c>
      <c r="N2766" t="s">
        <v>22057</v>
      </c>
      <c r="O2766" t="s">
        <v>17069</v>
      </c>
      <c r="P2766" t="s">
        <v>14076</v>
      </c>
      <c r="Q2766" t="s">
        <v>31222</v>
      </c>
      <c r="R2766" t="s">
        <v>31223</v>
      </c>
      <c r="S2766" t="s">
        <v>31224</v>
      </c>
      <c r="T2766" t="s">
        <v>31225</v>
      </c>
      <c r="U2766" t="s">
        <v>31226</v>
      </c>
      <c r="V2766" t="s">
        <v>10</v>
      </c>
      <c r="W2766" t="s">
        <v>53</v>
      </c>
      <c r="X2766" t="s">
        <v>595</v>
      </c>
      <c r="Y2766" t="s">
        <v>509</v>
      </c>
      <c r="Z2766" t="s">
        <v>529</v>
      </c>
    </row>
    <row r="2767" spans="1:26" hidden="1" x14ac:dyDescent="0.35">
      <c r="A2767">
        <v>349927012</v>
      </c>
      <c r="B2767" s="19">
        <v>44196</v>
      </c>
      <c r="C2767">
        <v>69081752</v>
      </c>
      <c r="D2767">
        <v>27031041</v>
      </c>
      <c r="E2767">
        <v>4799071</v>
      </c>
      <c r="F2767">
        <v>3769673</v>
      </c>
      <c r="G2767">
        <v>2801304</v>
      </c>
      <c r="H2767" t="s">
        <v>18017</v>
      </c>
      <c r="I2767" t="s">
        <v>31227</v>
      </c>
      <c r="J2767" t="s">
        <v>9448</v>
      </c>
      <c r="K2767" t="s">
        <v>354</v>
      </c>
      <c r="L2767" t="s">
        <v>31228</v>
      </c>
      <c r="M2767" t="s">
        <v>31229</v>
      </c>
      <c r="N2767" t="s">
        <v>2825</v>
      </c>
      <c r="O2767" t="s">
        <v>31230</v>
      </c>
      <c r="P2767" t="s">
        <v>11203</v>
      </c>
      <c r="Q2767" t="s">
        <v>31231</v>
      </c>
      <c r="R2767" t="s">
        <v>31232</v>
      </c>
      <c r="S2767" t="s">
        <v>31233</v>
      </c>
      <c r="T2767" t="s">
        <v>31234</v>
      </c>
      <c r="U2767" t="s">
        <v>31235</v>
      </c>
      <c r="V2767" t="s">
        <v>10</v>
      </c>
      <c r="W2767" t="s">
        <v>53</v>
      </c>
      <c r="X2767" t="s">
        <v>595</v>
      </c>
      <c r="Y2767" t="s">
        <v>509</v>
      </c>
      <c r="Z2767" t="s">
        <v>529</v>
      </c>
    </row>
    <row r="2768" spans="1:26" hidden="1" x14ac:dyDescent="0.35">
      <c r="A2768">
        <v>501645196</v>
      </c>
      <c r="B2768" s="19">
        <v>42735</v>
      </c>
      <c r="C2768">
        <v>601907298</v>
      </c>
      <c r="D2768">
        <v>221305768</v>
      </c>
      <c r="E2768">
        <v>24172356</v>
      </c>
      <c r="F2768">
        <v>13201046</v>
      </c>
      <c r="G2768">
        <v>7975598</v>
      </c>
      <c r="H2768" t="s">
        <v>9523</v>
      </c>
      <c r="I2768" t="s">
        <v>31236</v>
      </c>
      <c r="J2768" t="s">
        <v>31237</v>
      </c>
      <c r="K2768" t="s">
        <v>31238</v>
      </c>
      <c r="L2768" t="s">
        <v>31239</v>
      </c>
      <c r="M2768" t="s">
        <v>27557</v>
      </c>
      <c r="N2768" t="s">
        <v>31240</v>
      </c>
      <c r="O2768" t="s">
        <v>25379</v>
      </c>
      <c r="P2768" t="s">
        <v>31241</v>
      </c>
      <c r="Q2768" t="s">
        <v>19303</v>
      </c>
      <c r="R2768" t="s">
        <v>31242</v>
      </c>
      <c r="S2768" t="s">
        <v>31243</v>
      </c>
      <c r="T2768" t="s">
        <v>31244</v>
      </c>
      <c r="U2768" t="s">
        <v>31245</v>
      </c>
      <c r="V2768" t="s">
        <v>10</v>
      </c>
      <c r="W2768" t="s">
        <v>53</v>
      </c>
      <c r="X2768" t="s">
        <v>1310</v>
      </c>
      <c r="Y2768" t="s">
        <v>1125</v>
      </c>
      <c r="Z2768" t="s">
        <v>1174</v>
      </c>
    </row>
    <row r="2769" spans="1:26" hidden="1" x14ac:dyDescent="0.35">
      <c r="A2769">
        <v>801960394</v>
      </c>
      <c r="B2769" s="19">
        <v>44561</v>
      </c>
      <c r="C2769">
        <v>36604774</v>
      </c>
      <c r="D2769">
        <v>13773065</v>
      </c>
      <c r="E2769">
        <v>1365502</v>
      </c>
      <c r="F2769">
        <v>586035</v>
      </c>
      <c r="G2769">
        <v>457172</v>
      </c>
      <c r="H2769" t="s">
        <v>31246</v>
      </c>
      <c r="I2769" t="s">
        <v>27289</v>
      </c>
      <c r="J2769" t="s">
        <v>31247</v>
      </c>
      <c r="K2769" t="s">
        <v>31248</v>
      </c>
      <c r="L2769" t="s">
        <v>31249</v>
      </c>
      <c r="M2769" t="s">
        <v>23988</v>
      </c>
      <c r="N2769" t="s">
        <v>31250</v>
      </c>
      <c r="O2769" t="s">
        <v>11454</v>
      </c>
      <c r="P2769" t="s">
        <v>15862</v>
      </c>
      <c r="Q2769" t="s">
        <v>31251</v>
      </c>
      <c r="R2769" t="s">
        <v>25451</v>
      </c>
      <c r="S2769" t="s">
        <v>31252</v>
      </c>
      <c r="T2769" t="s">
        <v>31253</v>
      </c>
      <c r="U2769" t="s">
        <v>31254</v>
      </c>
      <c r="V2769" t="s">
        <v>10</v>
      </c>
      <c r="W2769" t="s">
        <v>53</v>
      </c>
      <c r="X2769" t="s">
        <v>1638</v>
      </c>
      <c r="Y2769" t="s">
        <v>1484</v>
      </c>
      <c r="Z2769" t="s">
        <v>1566</v>
      </c>
    </row>
    <row r="2770" spans="1:26" hidden="1" x14ac:dyDescent="0.35">
      <c r="A2770">
        <v>387965395</v>
      </c>
      <c r="B2770" s="19">
        <v>42735</v>
      </c>
      <c r="C2770">
        <v>47615130</v>
      </c>
      <c r="D2770">
        <v>24318473</v>
      </c>
      <c r="E2770">
        <v>1249559</v>
      </c>
      <c r="F2770">
        <v>-331632</v>
      </c>
      <c r="G2770">
        <v>197678</v>
      </c>
      <c r="H2770" t="s">
        <v>31255</v>
      </c>
      <c r="I2770" t="s">
        <v>31256</v>
      </c>
      <c r="J2770" t="s">
        <v>31257</v>
      </c>
      <c r="K2770" t="s">
        <v>31258</v>
      </c>
      <c r="L2770" t="s">
        <v>16414</v>
      </c>
      <c r="M2770" t="s">
        <v>9426</v>
      </c>
      <c r="N2770" t="s">
        <v>31259</v>
      </c>
      <c r="O2770" t="s">
        <v>28583</v>
      </c>
      <c r="P2770" t="s">
        <v>17318</v>
      </c>
      <c r="Q2770" t="s">
        <v>31260</v>
      </c>
      <c r="R2770" t="s">
        <v>31261</v>
      </c>
      <c r="S2770" t="s">
        <v>31262</v>
      </c>
      <c r="T2770" t="s">
        <v>31263</v>
      </c>
      <c r="U2770" t="s">
        <v>31264</v>
      </c>
      <c r="V2770" t="s">
        <v>10</v>
      </c>
      <c r="W2770" t="s">
        <v>53</v>
      </c>
      <c r="X2770" t="s">
        <v>702</v>
      </c>
      <c r="Y2770" t="s">
        <v>509</v>
      </c>
      <c r="Z2770" t="s">
        <v>666</v>
      </c>
    </row>
    <row r="2771" spans="1:26" hidden="1" x14ac:dyDescent="0.35">
      <c r="A2771">
        <v>521823484</v>
      </c>
      <c r="B2771" s="19">
        <v>43921</v>
      </c>
      <c r="C2771">
        <v>41338767</v>
      </c>
      <c r="D2771">
        <v>22480696</v>
      </c>
      <c r="E2771">
        <v>-1724794</v>
      </c>
      <c r="F2771">
        <v>-1786290</v>
      </c>
      <c r="G2771">
        <v>-1761346</v>
      </c>
      <c r="H2771" t="s">
        <v>9906</v>
      </c>
      <c r="I2771" t="s">
        <v>31265</v>
      </c>
      <c r="J2771" t="s">
        <v>31266</v>
      </c>
      <c r="K2771" t="s">
        <v>31267</v>
      </c>
      <c r="L2771" t="s">
        <v>20532</v>
      </c>
      <c r="M2771" t="s">
        <v>31268</v>
      </c>
      <c r="N2771" t="s">
        <v>31269</v>
      </c>
      <c r="O2771" t="s">
        <v>4171</v>
      </c>
      <c r="P2771" t="s">
        <v>31270</v>
      </c>
      <c r="Q2771" t="s">
        <v>31271</v>
      </c>
      <c r="R2771" t="s">
        <v>31272</v>
      </c>
      <c r="S2771" t="s">
        <v>20217</v>
      </c>
      <c r="T2771" t="s">
        <v>31273</v>
      </c>
      <c r="U2771" t="s">
        <v>31274</v>
      </c>
      <c r="V2771" t="s">
        <v>10</v>
      </c>
      <c r="W2771" t="s">
        <v>53</v>
      </c>
      <c r="X2771" t="s">
        <v>704</v>
      </c>
      <c r="Y2771" t="s">
        <v>509</v>
      </c>
      <c r="Z2771" t="s">
        <v>666</v>
      </c>
    </row>
    <row r="2772" spans="1:26" hidden="1" x14ac:dyDescent="0.35">
      <c r="A2772">
        <v>397673195</v>
      </c>
      <c r="B2772" s="19">
        <v>45657</v>
      </c>
      <c r="C2772">
        <v>75070795</v>
      </c>
      <c r="D2772">
        <v>24301124</v>
      </c>
      <c r="E2772">
        <v>4631284</v>
      </c>
      <c r="F2772">
        <v>2556342</v>
      </c>
      <c r="G2772">
        <v>1713196</v>
      </c>
      <c r="H2772" t="s">
        <v>49</v>
      </c>
      <c r="I2772" t="s">
        <v>29369</v>
      </c>
      <c r="J2772" t="s">
        <v>31275</v>
      </c>
      <c r="K2772" t="s">
        <v>10367</v>
      </c>
      <c r="L2772" t="s">
        <v>31276</v>
      </c>
      <c r="M2772" t="s">
        <v>10304</v>
      </c>
      <c r="N2772" t="s">
        <v>24692</v>
      </c>
      <c r="O2772" t="s">
        <v>49</v>
      </c>
      <c r="P2772" t="s">
        <v>24667</v>
      </c>
      <c r="Q2772" t="s">
        <v>31277</v>
      </c>
      <c r="R2772" t="s">
        <v>31278</v>
      </c>
      <c r="S2772" t="s">
        <v>24201</v>
      </c>
      <c r="T2772" t="s">
        <v>31279</v>
      </c>
      <c r="U2772" t="s">
        <v>31280</v>
      </c>
      <c r="V2772" t="s">
        <v>10</v>
      </c>
      <c r="W2772" t="s">
        <v>53</v>
      </c>
      <c r="X2772" t="s">
        <v>626</v>
      </c>
      <c r="Y2772" t="s">
        <v>509</v>
      </c>
      <c r="Z2772" t="s">
        <v>612</v>
      </c>
    </row>
    <row r="2773" spans="1:26" hidden="1" x14ac:dyDescent="0.35">
      <c r="A2773">
        <v>452725989</v>
      </c>
      <c r="B2773" s="19">
        <v>44561</v>
      </c>
      <c r="C2773">
        <v>32436226</v>
      </c>
      <c r="D2773">
        <v>15557433</v>
      </c>
      <c r="E2773">
        <v>7026751</v>
      </c>
      <c r="F2773">
        <v>6344135</v>
      </c>
      <c r="G2773">
        <v>4535208</v>
      </c>
      <c r="H2773" t="s">
        <v>31281</v>
      </c>
      <c r="I2773" t="s">
        <v>31282</v>
      </c>
      <c r="J2773" t="s">
        <v>31283</v>
      </c>
      <c r="K2773" t="s">
        <v>31284</v>
      </c>
      <c r="L2773" t="s">
        <v>31285</v>
      </c>
      <c r="M2773" t="s">
        <v>11534</v>
      </c>
      <c r="N2773" t="s">
        <v>31286</v>
      </c>
      <c r="O2773" t="s">
        <v>7985</v>
      </c>
      <c r="P2773" t="s">
        <v>31287</v>
      </c>
      <c r="Q2773" t="s">
        <v>31288</v>
      </c>
      <c r="R2773" t="s">
        <v>31289</v>
      </c>
      <c r="S2773" t="s">
        <v>9287</v>
      </c>
      <c r="T2773" t="s">
        <v>31290</v>
      </c>
      <c r="U2773" t="s">
        <v>31291</v>
      </c>
      <c r="V2773" t="s">
        <v>10</v>
      </c>
      <c r="W2773" t="s">
        <v>53</v>
      </c>
      <c r="X2773" t="s">
        <v>1545</v>
      </c>
      <c r="Y2773" t="s">
        <v>1484</v>
      </c>
      <c r="Z2773" t="s">
        <v>1485</v>
      </c>
    </row>
    <row r="2774" spans="1:26" hidden="1" x14ac:dyDescent="0.35">
      <c r="A2774">
        <v>421343369</v>
      </c>
      <c r="B2774" s="19">
        <v>42766</v>
      </c>
      <c r="C2774">
        <v>1354878215</v>
      </c>
      <c r="D2774">
        <v>576933883</v>
      </c>
      <c r="E2774">
        <v>206489193</v>
      </c>
      <c r="F2774">
        <v>156175369</v>
      </c>
      <c r="G2774">
        <v>232855506</v>
      </c>
      <c r="H2774" t="s">
        <v>31292</v>
      </c>
      <c r="I2774" t="s">
        <v>31293</v>
      </c>
      <c r="J2774" t="s">
        <v>31294</v>
      </c>
      <c r="K2774" t="s">
        <v>31295</v>
      </c>
      <c r="L2774" t="s">
        <v>18728</v>
      </c>
      <c r="M2774" t="s">
        <v>31296</v>
      </c>
      <c r="N2774" t="s">
        <v>14133</v>
      </c>
      <c r="O2774" t="s">
        <v>15684</v>
      </c>
      <c r="P2774" t="s">
        <v>3350</v>
      </c>
      <c r="Q2774" t="s">
        <v>12800</v>
      </c>
      <c r="R2774" t="s">
        <v>31297</v>
      </c>
      <c r="S2774" t="s">
        <v>31298</v>
      </c>
      <c r="T2774" t="s">
        <v>31299</v>
      </c>
      <c r="U2774" t="s">
        <v>20540</v>
      </c>
      <c r="V2774" t="s">
        <v>10</v>
      </c>
      <c r="W2774" t="s">
        <v>53</v>
      </c>
      <c r="X2774" t="s">
        <v>733</v>
      </c>
      <c r="Y2774" t="s">
        <v>509</v>
      </c>
      <c r="Z2774" t="s">
        <v>731</v>
      </c>
    </row>
    <row r="2775" spans="1:26" hidden="1" x14ac:dyDescent="0.35">
      <c r="A2775">
        <v>421343369</v>
      </c>
      <c r="B2775" s="19">
        <v>43861</v>
      </c>
      <c r="C2775">
        <v>1008413904</v>
      </c>
      <c r="D2775">
        <v>451142540</v>
      </c>
      <c r="E2775">
        <v>19805578</v>
      </c>
      <c r="F2775">
        <v>-21227180</v>
      </c>
      <c r="G2775">
        <v>-114642675</v>
      </c>
      <c r="H2775" t="s">
        <v>31300</v>
      </c>
      <c r="I2775" t="s">
        <v>31301</v>
      </c>
      <c r="J2775" t="s">
        <v>31302</v>
      </c>
      <c r="K2775" t="s">
        <v>31303</v>
      </c>
      <c r="L2775" t="s">
        <v>31304</v>
      </c>
      <c r="M2775" t="s">
        <v>31305</v>
      </c>
      <c r="N2775" t="s">
        <v>6177</v>
      </c>
      <c r="O2775" t="s">
        <v>31306</v>
      </c>
      <c r="P2775" t="s">
        <v>14345</v>
      </c>
      <c r="Q2775" t="s">
        <v>28817</v>
      </c>
      <c r="R2775" t="s">
        <v>31307</v>
      </c>
      <c r="S2775" t="s">
        <v>31308</v>
      </c>
      <c r="T2775" t="s">
        <v>31309</v>
      </c>
      <c r="U2775" t="s">
        <v>31310</v>
      </c>
      <c r="V2775" t="s">
        <v>10</v>
      </c>
      <c r="W2775" t="s">
        <v>53</v>
      </c>
      <c r="X2775" t="s">
        <v>733</v>
      </c>
      <c r="Y2775" t="s">
        <v>509</v>
      </c>
      <c r="Z2775" t="s">
        <v>731</v>
      </c>
    </row>
    <row r="2776" spans="1:26" hidden="1" x14ac:dyDescent="0.35">
      <c r="A2776">
        <v>381247683</v>
      </c>
      <c r="B2776" s="19">
        <v>43646</v>
      </c>
      <c r="C2776">
        <v>51305293</v>
      </c>
      <c r="D2776">
        <v>6614008</v>
      </c>
      <c r="E2776">
        <v>-2357895</v>
      </c>
      <c r="F2776">
        <v>-3112354</v>
      </c>
      <c r="G2776">
        <v>-5058969</v>
      </c>
      <c r="H2776" t="s">
        <v>31311</v>
      </c>
      <c r="I2776" t="s">
        <v>31312</v>
      </c>
      <c r="J2776" t="s">
        <v>31313</v>
      </c>
      <c r="K2776" t="s">
        <v>31314</v>
      </c>
      <c r="L2776" t="s">
        <v>31315</v>
      </c>
      <c r="M2776" t="s">
        <v>31316</v>
      </c>
      <c r="N2776" t="s">
        <v>31317</v>
      </c>
      <c r="O2776" t="s">
        <v>31318</v>
      </c>
      <c r="P2776" t="s">
        <v>31319</v>
      </c>
      <c r="Q2776" t="s">
        <v>31320</v>
      </c>
      <c r="R2776" t="s">
        <v>31321</v>
      </c>
      <c r="S2776" t="s">
        <v>31322</v>
      </c>
      <c r="T2776" t="s">
        <v>31323</v>
      </c>
      <c r="U2776" t="s">
        <v>31324</v>
      </c>
      <c r="V2776" t="s">
        <v>10</v>
      </c>
      <c r="W2776" t="s">
        <v>53</v>
      </c>
      <c r="X2776" t="s">
        <v>1517</v>
      </c>
      <c r="Y2776" t="s">
        <v>1484</v>
      </c>
      <c r="Z2776" t="s">
        <v>1485</v>
      </c>
    </row>
    <row r="2777" spans="1:26" hidden="1" x14ac:dyDescent="0.35">
      <c r="A2777">
        <v>311641229</v>
      </c>
      <c r="B2777" s="19">
        <v>43830</v>
      </c>
      <c r="C2777">
        <v>37748438</v>
      </c>
      <c r="D2777">
        <v>37446304</v>
      </c>
      <c r="E2777">
        <v>3161308</v>
      </c>
      <c r="F2777">
        <v>16358548</v>
      </c>
      <c r="G2777">
        <v>9604077</v>
      </c>
      <c r="H2777" t="s">
        <v>4398</v>
      </c>
      <c r="I2777" t="s">
        <v>31325</v>
      </c>
      <c r="J2777" t="s">
        <v>31326</v>
      </c>
      <c r="K2777" t="s">
        <v>31327</v>
      </c>
      <c r="L2777" t="s">
        <v>31328</v>
      </c>
      <c r="M2777" t="s">
        <v>18787</v>
      </c>
      <c r="N2777" t="s">
        <v>31329</v>
      </c>
      <c r="O2777" t="s">
        <v>4346</v>
      </c>
      <c r="P2777" t="s">
        <v>19134</v>
      </c>
      <c r="Q2777" t="s">
        <v>8002</v>
      </c>
      <c r="R2777" t="s">
        <v>31330</v>
      </c>
      <c r="S2777" t="s">
        <v>17650</v>
      </c>
      <c r="T2777" t="s">
        <v>31331</v>
      </c>
      <c r="U2777" t="s">
        <v>31332</v>
      </c>
      <c r="V2777" t="s">
        <v>10</v>
      </c>
      <c r="W2777" t="s">
        <v>53</v>
      </c>
      <c r="X2777" t="s">
        <v>653</v>
      </c>
      <c r="Y2777" t="s">
        <v>509</v>
      </c>
      <c r="Z2777" t="s">
        <v>645</v>
      </c>
    </row>
    <row r="2778" spans="1:26" hidden="1" x14ac:dyDescent="0.35">
      <c r="A2778">
        <v>402224554</v>
      </c>
      <c r="B2778" s="19">
        <v>42735</v>
      </c>
      <c r="C2778">
        <v>40217956</v>
      </c>
      <c r="D2778">
        <v>18236187</v>
      </c>
      <c r="E2778">
        <v>1286336</v>
      </c>
      <c r="F2778">
        <v>-656479</v>
      </c>
      <c r="G2778">
        <v>-519468</v>
      </c>
      <c r="H2778" t="s">
        <v>31333</v>
      </c>
      <c r="I2778" t="s">
        <v>31334</v>
      </c>
      <c r="J2778" t="s">
        <v>31335</v>
      </c>
      <c r="K2778" t="s">
        <v>4520</v>
      </c>
      <c r="L2778" t="s">
        <v>31336</v>
      </c>
      <c r="M2778" t="s">
        <v>31337</v>
      </c>
      <c r="N2778" t="s">
        <v>18203</v>
      </c>
      <c r="O2778" t="s">
        <v>20048</v>
      </c>
      <c r="P2778" t="s">
        <v>25625</v>
      </c>
      <c r="Q2778" t="s">
        <v>31338</v>
      </c>
      <c r="R2778" t="s">
        <v>11000</v>
      </c>
      <c r="S2778" t="s">
        <v>31339</v>
      </c>
      <c r="T2778" t="s">
        <v>31340</v>
      </c>
      <c r="U2778" t="s">
        <v>31341</v>
      </c>
      <c r="V2778" t="s">
        <v>10</v>
      </c>
      <c r="W2778" t="s">
        <v>53</v>
      </c>
      <c r="X2778" t="s">
        <v>1024</v>
      </c>
      <c r="Y2778" t="s">
        <v>1001</v>
      </c>
      <c r="Z2778" t="s">
        <v>1008</v>
      </c>
    </row>
    <row r="2779" spans="1:26" hidden="1" x14ac:dyDescent="0.35">
      <c r="A2779">
        <v>402224554</v>
      </c>
      <c r="B2779" s="19">
        <v>45291</v>
      </c>
      <c r="C2779">
        <v>45935585</v>
      </c>
      <c r="D2779">
        <v>19752004</v>
      </c>
      <c r="E2779">
        <v>1572937</v>
      </c>
      <c r="F2779">
        <v>182513</v>
      </c>
      <c r="G2779">
        <v>560726</v>
      </c>
      <c r="H2779" t="s">
        <v>31342</v>
      </c>
      <c r="I2779" t="s">
        <v>31343</v>
      </c>
      <c r="J2779" t="s">
        <v>31344</v>
      </c>
      <c r="K2779" t="s">
        <v>31345</v>
      </c>
      <c r="L2779" t="s">
        <v>5666</v>
      </c>
      <c r="M2779" t="s">
        <v>31346</v>
      </c>
      <c r="N2779" t="s">
        <v>6160</v>
      </c>
      <c r="O2779" t="s">
        <v>27658</v>
      </c>
      <c r="P2779" t="s">
        <v>18655</v>
      </c>
      <c r="Q2779" t="s">
        <v>5403</v>
      </c>
      <c r="R2779" t="s">
        <v>5672</v>
      </c>
      <c r="S2779" t="s">
        <v>20223</v>
      </c>
      <c r="T2779" t="s">
        <v>31347</v>
      </c>
      <c r="U2779" t="s">
        <v>31348</v>
      </c>
      <c r="V2779" t="s">
        <v>10</v>
      </c>
      <c r="W2779" t="s">
        <v>53</v>
      </c>
      <c r="X2779" t="s">
        <v>1024</v>
      </c>
      <c r="Y2779" t="s">
        <v>1001</v>
      </c>
      <c r="Z2779" t="s">
        <v>1008</v>
      </c>
    </row>
    <row r="2780" spans="1:26" hidden="1" x14ac:dyDescent="0.35">
      <c r="A2780">
        <v>308448851</v>
      </c>
      <c r="B2780" s="19">
        <v>43646</v>
      </c>
      <c r="C2780">
        <v>360930174</v>
      </c>
      <c r="D2780">
        <v>158895729</v>
      </c>
      <c r="E2780">
        <v>16773169</v>
      </c>
      <c r="F2780">
        <v>15458144</v>
      </c>
      <c r="G2780">
        <v>374299</v>
      </c>
      <c r="H2780" t="s">
        <v>4405</v>
      </c>
      <c r="I2780" t="s">
        <v>31349</v>
      </c>
      <c r="J2780" t="s">
        <v>8607</v>
      </c>
      <c r="K2780" t="s">
        <v>31350</v>
      </c>
      <c r="L2780" t="s">
        <v>31351</v>
      </c>
      <c r="M2780" t="s">
        <v>17413</v>
      </c>
      <c r="N2780" t="s">
        <v>31352</v>
      </c>
      <c r="O2780" t="s">
        <v>24523</v>
      </c>
      <c r="P2780" t="s">
        <v>23228</v>
      </c>
      <c r="Q2780" t="s">
        <v>31353</v>
      </c>
      <c r="R2780" t="s">
        <v>31354</v>
      </c>
      <c r="S2780" t="s">
        <v>31355</v>
      </c>
      <c r="T2780" t="s">
        <v>19592</v>
      </c>
      <c r="U2780" t="s">
        <v>31356</v>
      </c>
      <c r="V2780" t="s">
        <v>10</v>
      </c>
      <c r="W2780" t="s">
        <v>53</v>
      </c>
      <c r="X2780" t="s">
        <v>1798</v>
      </c>
      <c r="Y2780" t="s">
        <v>1766</v>
      </c>
      <c r="Z2780" t="s">
        <v>1766</v>
      </c>
    </row>
    <row r="2781" spans="1:26" hidden="1" x14ac:dyDescent="0.35">
      <c r="A2781">
        <v>380619759</v>
      </c>
      <c r="B2781" s="19">
        <v>43465</v>
      </c>
      <c r="C2781">
        <v>70187862</v>
      </c>
      <c r="D2781">
        <v>20716878</v>
      </c>
      <c r="E2781">
        <v>860071</v>
      </c>
      <c r="F2781">
        <v>-196845</v>
      </c>
      <c r="G2781">
        <v>-330479</v>
      </c>
      <c r="H2781" t="s">
        <v>23877</v>
      </c>
      <c r="I2781" t="s">
        <v>31357</v>
      </c>
      <c r="J2781" t="s">
        <v>31358</v>
      </c>
      <c r="K2781" t="s">
        <v>31359</v>
      </c>
      <c r="L2781" t="s">
        <v>31360</v>
      </c>
      <c r="M2781" t="s">
        <v>31361</v>
      </c>
      <c r="N2781" t="s">
        <v>14538</v>
      </c>
      <c r="O2781" t="s">
        <v>31362</v>
      </c>
      <c r="P2781" t="s">
        <v>28131</v>
      </c>
      <c r="Q2781" t="s">
        <v>5173</v>
      </c>
      <c r="R2781" t="s">
        <v>26159</v>
      </c>
      <c r="S2781" t="s">
        <v>31363</v>
      </c>
      <c r="T2781" t="s">
        <v>31364</v>
      </c>
      <c r="U2781" t="s">
        <v>31365</v>
      </c>
      <c r="V2781" t="s">
        <v>10</v>
      </c>
      <c r="W2781" t="s">
        <v>53</v>
      </c>
      <c r="X2781" t="s">
        <v>1844</v>
      </c>
      <c r="Y2781" t="s">
        <v>1803</v>
      </c>
      <c r="Z2781" t="s">
        <v>1838</v>
      </c>
    </row>
    <row r="2782" spans="1:26" hidden="1" x14ac:dyDescent="0.35">
      <c r="A2782">
        <v>305507303</v>
      </c>
      <c r="B2782" s="19">
        <v>43890</v>
      </c>
      <c r="C2782">
        <v>44102039</v>
      </c>
      <c r="D2782">
        <v>15751761</v>
      </c>
      <c r="E2782">
        <v>1461616</v>
      </c>
      <c r="F2782">
        <v>571584</v>
      </c>
      <c r="G2782">
        <v>301619</v>
      </c>
      <c r="H2782" t="s">
        <v>14044</v>
      </c>
      <c r="I2782" t="s">
        <v>31366</v>
      </c>
      <c r="J2782" t="s">
        <v>31367</v>
      </c>
      <c r="K2782" t="s">
        <v>17118</v>
      </c>
      <c r="L2782" t="s">
        <v>31368</v>
      </c>
      <c r="M2782" t="s">
        <v>8503</v>
      </c>
      <c r="N2782" t="s">
        <v>316</v>
      </c>
      <c r="O2782" t="s">
        <v>13724</v>
      </c>
      <c r="P2782" t="s">
        <v>10305</v>
      </c>
      <c r="Q2782" t="s">
        <v>227</v>
      </c>
      <c r="R2782" t="s">
        <v>31369</v>
      </c>
      <c r="S2782" t="s">
        <v>31370</v>
      </c>
      <c r="T2782" t="s">
        <v>31371</v>
      </c>
      <c r="U2782" t="s">
        <v>31372</v>
      </c>
      <c r="V2782" t="s">
        <v>10</v>
      </c>
      <c r="W2782" t="s">
        <v>53</v>
      </c>
      <c r="X2782" t="s">
        <v>1725</v>
      </c>
      <c r="Y2782" t="s">
        <v>1484</v>
      </c>
      <c r="Z2782" t="s">
        <v>1677</v>
      </c>
    </row>
    <row r="2783" spans="1:26" hidden="1" x14ac:dyDescent="0.35">
      <c r="A2783">
        <v>305689432</v>
      </c>
      <c r="B2783" s="19">
        <v>42735</v>
      </c>
      <c r="C2783">
        <v>51294868</v>
      </c>
      <c r="D2783">
        <v>24113911</v>
      </c>
      <c r="E2783">
        <v>2323615</v>
      </c>
      <c r="F2783">
        <v>220355</v>
      </c>
      <c r="G2783">
        <v>-177118</v>
      </c>
      <c r="H2783" t="s">
        <v>11427</v>
      </c>
      <c r="I2783" t="s">
        <v>31373</v>
      </c>
      <c r="J2783" t="s">
        <v>29648</v>
      </c>
      <c r="K2783" t="s">
        <v>16102</v>
      </c>
      <c r="L2783" t="s">
        <v>31374</v>
      </c>
      <c r="M2783" t="s">
        <v>30802</v>
      </c>
      <c r="N2783" t="s">
        <v>15991</v>
      </c>
      <c r="O2783" t="s">
        <v>7985</v>
      </c>
      <c r="P2783" t="s">
        <v>31375</v>
      </c>
      <c r="Q2783" t="s">
        <v>2363</v>
      </c>
      <c r="R2783" t="s">
        <v>31376</v>
      </c>
      <c r="S2783" t="s">
        <v>31377</v>
      </c>
      <c r="T2783" t="s">
        <v>31378</v>
      </c>
      <c r="U2783" t="s">
        <v>31379</v>
      </c>
      <c r="V2783" t="s">
        <v>10</v>
      </c>
      <c r="W2783" t="s">
        <v>53</v>
      </c>
      <c r="X2783" t="s">
        <v>1360</v>
      </c>
      <c r="Y2783" t="s">
        <v>1125</v>
      </c>
      <c r="Z2783" t="s">
        <v>1326</v>
      </c>
    </row>
    <row r="2784" spans="1:26" hidden="1" x14ac:dyDescent="0.35">
      <c r="A2784">
        <v>411473689</v>
      </c>
      <c r="B2784" s="19">
        <v>43100</v>
      </c>
      <c r="C2784">
        <v>41607011</v>
      </c>
      <c r="D2784">
        <v>17690101</v>
      </c>
      <c r="E2784">
        <v>3008403</v>
      </c>
      <c r="F2784">
        <v>2199516</v>
      </c>
      <c r="G2784">
        <v>2082756</v>
      </c>
      <c r="H2784" t="s">
        <v>31380</v>
      </c>
      <c r="I2784" t="s">
        <v>31381</v>
      </c>
      <c r="J2784" t="s">
        <v>31382</v>
      </c>
      <c r="K2784" t="s">
        <v>31383</v>
      </c>
      <c r="L2784" t="s">
        <v>31384</v>
      </c>
      <c r="M2784" t="s">
        <v>16568</v>
      </c>
      <c r="N2784" t="s">
        <v>31385</v>
      </c>
      <c r="O2784" t="s">
        <v>31386</v>
      </c>
      <c r="P2784" t="s">
        <v>31387</v>
      </c>
      <c r="Q2784" t="s">
        <v>26742</v>
      </c>
      <c r="R2784" t="s">
        <v>31388</v>
      </c>
      <c r="S2784" t="s">
        <v>7555</v>
      </c>
      <c r="T2784" t="s">
        <v>31389</v>
      </c>
      <c r="U2784" t="s">
        <v>3756</v>
      </c>
      <c r="V2784" t="s">
        <v>10</v>
      </c>
      <c r="W2784" t="s">
        <v>53</v>
      </c>
      <c r="X2784" t="s">
        <v>1321</v>
      </c>
      <c r="Y2784" t="s">
        <v>1125</v>
      </c>
      <c r="Z2784" t="s">
        <v>1315</v>
      </c>
    </row>
    <row r="2785" spans="1:26" hidden="1" x14ac:dyDescent="0.35">
      <c r="A2785">
        <v>494887854</v>
      </c>
      <c r="B2785" s="19">
        <v>44561</v>
      </c>
      <c r="C2785">
        <v>769124210</v>
      </c>
      <c r="D2785">
        <v>413392581</v>
      </c>
      <c r="E2785">
        <v>45900933</v>
      </c>
      <c r="F2785">
        <v>-11264539</v>
      </c>
      <c r="G2785">
        <v>-26413623</v>
      </c>
      <c r="H2785" t="s">
        <v>31390</v>
      </c>
      <c r="I2785" t="s">
        <v>31391</v>
      </c>
      <c r="J2785" t="s">
        <v>31392</v>
      </c>
      <c r="K2785" t="s">
        <v>14818</v>
      </c>
      <c r="L2785" t="s">
        <v>30129</v>
      </c>
      <c r="M2785" t="s">
        <v>31393</v>
      </c>
      <c r="N2785" t="s">
        <v>24176</v>
      </c>
      <c r="O2785" t="s">
        <v>7900</v>
      </c>
      <c r="P2785" t="s">
        <v>1960</v>
      </c>
      <c r="Q2785" t="s">
        <v>29639</v>
      </c>
      <c r="R2785" t="s">
        <v>31394</v>
      </c>
      <c r="S2785" t="s">
        <v>13651</v>
      </c>
      <c r="T2785" t="s">
        <v>30331</v>
      </c>
      <c r="U2785" t="s">
        <v>31395</v>
      </c>
      <c r="V2785" t="s">
        <v>10</v>
      </c>
      <c r="W2785" t="s">
        <v>53</v>
      </c>
      <c r="X2785" t="s">
        <v>611</v>
      </c>
      <c r="Y2785" t="s">
        <v>509</v>
      </c>
      <c r="Z2785" t="s">
        <v>612</v>
      </c>
    </row>
    <row r="2786" spans="1:26" hidden="1" x14ac:dyDescent="0.35">
      <c r="A2786">
        <v>382586279</v>
      </c>
      <c r="B2786" s="19">
        <v>44561</v>
      </c>
      <c r="C2786">
        <v>194717346</v>
      </c>
      <c r="D2786">
        <v>27982643</v>
      </c>
      <c r="E2786">
        <v>1853630</v>
      </c>
      <c r="F2786">
        <v>1774760</v>
      </c>
      <c r="G2786">
        <v>557606</v>
      </c>
      <c r="H2786" t="s">
        <v>31396</v>
      </c>
      <c r="I2786" t="s">
        <v>31397</v>
      </c>
      <c r="J2786" t="s">
        <v>20659</v>
      </c>
      <c r="K2786" t="s">
        <v>11299</v>
      </c>
      <c r="L2786" t="s">
        <v>31398</v>
      </c>
      <c r="M2786" t="s">
        <v>16573</v>
      </c>
      <c r="N2786" t="s">
        <v>26127</v>
      </c>
      <c r="O2786" t="s">
        <v>4976</v>
      </c>
      <c r="P2786" t="s">
        <v>7730</v>
      </c>
      <c r="Q2786" t="s">
        <v>25761</v>
      </c>
      <c r="R2786" t="s">
        <v>31399</v>
      </c>
      <c r="S2786" t="s">
        <v>31400</v>
      </c>
      <c r="T2786" t="s">
        <v>31401</v>
      </c>
      <c r="U2786" t="s">
        <v>20272</v>
      </c>
      <c r="V2786" t="s">
        <v>10</v>
      </c>
      <c r="W2786" t="s">
        <v>53</v>
      </c>
      <c r="X2786" t="s">
        <v>1342</v>
      </c>
      <c r="Y2786" t="s">
        <v>1125</v>
      </c>
      <c r="Z2786" t="s">
        <v>1326</v>
      </c>
    </row>
    <row r="2787" spans="1:26" hidden="1" x14ac:dyDescent="0.35">
      <c r="A2787">
        <v>382639789</v>
      </c>
      <c r="B2787" s="19">
        <v>44196</v>
      </c>
      <c r="C2787">
        <v>84715401</v>
      </c>
      <c r="D2787">
        <v>29355593</v>
      </c>
      <c r="E2787">
        <v>4992880</v>
      </c>
      <c r="F2787">
        <v>3792366</v>
      </c>
      <c r="G2787">
        <v>-159537</v>
      </c>
      <c r="H2787" t="s">
        <v>31402</v>
      </c>
      <c r="I2787" t="s">
        <v>31403</v>
      </c>
      <c r="J2787" t="s">
        <v>31404</v>
      </c>
      <c r="K2787" t="s">
        <v>31405</v>
      </c>
      <c r="L2787" t="s">
        <v>31406</v>
      </c>
      <c r="M2787" t="s">
        <v>13045</v>
      </c>
      <c r="N2787" t="s">
        <v>31407</v>
      </c>
      <c r="O2787" t="s">
        <v>1952</v>
      </c>
      <c r="P2787" t="s">
        <v>31408</v>
      </c>
      <c r="Q2787" t="s">
        <v>6884</v>
      </c>
      <c r="R2787" t="s">
        <v>31409</v>
      </c>
      <c r="S2787" t="s">
        <v>24821</v>
      </c>
      <c r="T2787" t="s">
        <v>31410</v>
      </c>
      <c r="U2787" t="s">
        <v>31411</v>
      </c>
      <c r="V2787" t="s">
        <v>10</v>
      </c>
      <c r="W2787" t="s">
        <v>53</v>
      </c>
      <c r="X2787" t="s">
        <v>1072</v>
      </c>
      <c r="Y2787" t="s">
        <v>1001</v>
      </c>
      <c r="Z2787" t="s">
        <v>1052</v>
      </c>
    </row>
    <row r="2788" spans="1:26" hidden="1" x14ac:dyDescent="0.35">
      <c r="A2788">
        <v>735750093</v>
      </c>
      <c r="B2788" s="19">
        <v>45657</v>
      </c>
      <c r="C2788">
        <v>69835875</v>
      </c>
      <c r="D2788">
        <v>17895637</v>
      </c>
      <c r="E2788">
        <v>3219183</v>
      </c>
      <c r="F2788">
        <v>1857097</v>
      </c>
      <c r="G2788">
        <v>1620813</v>
      </c>
      <c r="H2788" t="s">
        <v>31412</v>
      </c>
      <c r="I2788" t="s">
        <v>31413</v>
      </c>
      <c r="J2788" t="s">
        <v>31414</v>
      </c>
      <c r="K2788" t="s">
        <v>31415</v>
      </c>
      <c r="L2788" t="s">
        <v>28282</v>
      </c>
      <c r="M2788" t="s">
        <v>31416</v>
      </c>
      <c r="N2788" t="s">
        <v>2681</v>
      </c>
      <c r="O2788" t="s">
        <v>31417</v>
      </c>
      <c r="P2788" t="s">
        <v>31418</v>
      </c>
      <c r="Q2788" t="s">
        <v>31419</v>
      </c>
      <c r="R2788" t="s">
        <v>29416</v>
      </c>
      <c r="S2788" t="s">
        <v>31420</v>
      </c>
      <c r="T2788" t="s">
        <v>31421</v>
      </c>
      <c r="U2788" t="s">
        <v>6300</v>
      </c>
      <c r="V2788" t="s">
        <v>10</v>
      </c>
      <c r="W2788" t="s">
        <v>53</v>
      </c>
      <c r="X2788" t="s">
        <v>1234</v>
      </c>
      <c r="Y2788" t="s">
        <v>1125</v>
      </c>
      <c r="Z2788" t="s">
        <v>1174</v>
      </c>
    </row>
    <row r="2789" spans="1:26" hidden="1" x14ac:dyDescent="0.35">
      <c r="A2789">
        <v>745521120</v>
      </c>
      <c r="B2789" s="19">
        <v>44926</v>
      </c>
      <c r="C2789">
        <v>47442685</v>
      </c>
      <c r="D2789">
        <v>12380170</v>
      </c>
      <c r="E2789">
        <v>3682469</v>
      </c>
      <c r="F2789">
        <v>2913792</v>
      </c>
      <c r="G2789">
        <v>2172935</v>
      </c>
      <c r="H2789" t="s">
        <v>31422</v>
      </c>
      <c r="I2789" t="s">
        <v>31423</v>
      </c>
      <c r="J2789" t="s">
        <v>31424</v>
      </c>
      <c r="K2789" t="s">
        <v>31425</v>
      </c>
      <c r="L2789" t="s">
        <v>31426</v>
      </c>
      <c r="M2789" t="s">
        <v>305</v>
      </c>
      <c r="N2789" t="s">
        <v>13659</v>
      </c>
      <c r="O2789" t="s">
        <v>31427</v>
      </c>
      <c r="P2789" t="s">
        <v>31428</v>
      </c>
      <c r="Q2789" t="s">
        <v>18543</v>
      </c>
      <c r="R2789" t="s">
        <v>31429</v>
      </c>
      <c r="S2789" t="s">
        <v>31430</v>
      </c>
      <c r="T2789" t="s">
        <v>31431</v>
      </c>
      <c r="U2789" t="s">
        <v>31432</v>
      </c>
      <c r="V2789" t="s">
        <v>10</v>
      </c>
      <c r="W2789" t="s">
        <v>53</v>
      </c>
      <c r="X2789" t="s">
        <v>1258</v>
      </c>
      <c r="Y2789" t="s">
        <v>1125</v>
      </c>
      <c r="Z2789" t="s">
        <v>1174</v>
      </c>
    </row>
    <row r="2790" spans="1:26" hidden="1" x14ac:dyDescent="0.35">
      <c r="A2790">
        <v>745720276</v>
      </c>
      <c r="B2790" s="19">
        <v>44834</v>
      </c>
      <c r="C2790">
        <v>61128802</v>
      </c>
      <c r="D2790">
        <v>36930931</v>
      </c>
      <c r="E2790">
        <v>7828137</v>
      </c>
      <c r="F2790">
        <v>7045025</v>
      </c>
      <c r="G2790">
        <v>4007149</v>
      </c>
      <c r="H2790" t="s">
        <v>31433</v>
      </c>
      <c r="I2790" t="s">
        <v>31434</v>
      </c>
      <c r="J2790" t="s">
        <v>31077</v>
      </c>
      <c r="K2790" t="s">
        <v>31435</v>
      </c>
      <c r="L2790" t="s">
        <v>31436</v>
      </c>
      <c r="M2790" t="s">
        <v>31437</v>
      </c>
      <c r="N2790" t="s">
        <v>19531</v>
      </c>
      <c r="O2790" t="s">
        <v>31438</v>
      </c>
      <c r="P2790" t="s">
        <v>31439</v>
      </c>
      <c r="Q2790" t="s">
        <v>29712</v>
      </c>
      <c r="R2790" t="s">
        <v>11365</v>
      </c>
      <c r="S2790" t="s">
        <v>21561</v>
      </c>
      <c r="T2790" t="s">
        <v>20117</v>
      </c>
      <c r="U2790" t="s">
        <v>31440</v>
      </c>
      <c r="V2790" t="s">
        <v>10</v>
      </c>
      <c r="W2790" t="s">
        <v>53</v>
      </c>
      <c r="X2790" t="s">
        <v>768</v>
      </c>
      <c r="Y2790" t="s">
        <v>509</v>
      </c>
      <c r="Z2790" t="s">
        <v>746</v>
      </c>
    </row>
    <row r="2791" spans="1:26" hidden="1" x14ac:dyDescent="0.35">
      <c r="A2791">
        <v>405376906</v>
      </c>
      <c r="B2791" s="19">
        <v>44104</v>
      </c>
      <c r="C2791">
        <v>28268893</v>
      </c>
      <c r="D2791">
        <v>9972655</v>
      </c>
      <c r="E2791">
        <v>369149</v>
      </c>
      <c r="F2791">
        <v>-357421</v>
      </c>
      <c r="G2791">
        <v>-606218</v>
      </c>
      <c r="H2791" t="s">
        <v>1945</v>
      </c>
      <c r="I2791" t="s">
        <v>20104</v>
      </c>
      <c r="J2791" t="s">
        <v>10394</v>
      </c>
      <c r="K2791" t="s">
        <v>7050</v>
      </c>
      <c r="L2791" t="s">
        <v>20682</v>
      </c>
      <c r="M2791" t="s">
        <v>11305</v>
      </c>
      <c r="N2791" t="s">
        <v>8188</v>
      </c>
      <c r="O2791" t="s">
        <v>28583</v>
      </c>
      <c r="P2791" t="s">
        <v>21965</v>
      </c>
      <c r="Q2791" t="s">
        <v>13215</v>
      </c>
      <c r="R2791" t="s">
        <v>31441</v>
      </c>
      <c r="S2791" t="s">
        <v>31442</v>
      </c>
      <c r="T2791" t="s">
        <v>27021</v>
      </c>
      <c r="U2791" t="s">
        <v>31443</v>
      </c>
      <c r="V2791" t="s">
        <v>10</v>
      </c>
      <c r="W2791" t="s">
        <v>53</v>
      </c>
      <c r="X2791" t="s">
        <v>1640</v>
      </c>
      <c r="Y2791" t="s">
        <v>1484</v>
      </c>
      <c r="Z2791" t="s">
        <v>1566</v>
      </c>
    </row>
    <row r="2792" spans="1:26" hidden="1" x14ac:dyDescent="0.35">
      <c r="A2792">
        <v>405880758</v>
      </c>
      <c r="B2792" s="19">
        <v>43100</v>
      </c>
      <c r="C2792">
        <v>26525924</v>
      </c>
      <c r="D2792">
        <v>11748942</v>
      </c>
      <c r="E2792">
        <v>1088615</v>
      </c>
      <c r="F2792">
        <v>796861</v>
      </c>
      <c r="G2792">
        <v>727182</v>
      </c>
      <c r="H2792" t="s">
        <v>31444</v>
      </c>
      <c r="I2792" t="s">
        <v>31445</v>
      </c>
      <c r="J2792" t="s">
        <v>28217</v>
      </c>
      <c r="K2792" t="s">
        <v>31446</v>
      </c>
      <c r="L2792" t="s">
        <v>14562</v>
      </c>
      <c r="M2792" t="s">
        <v>29703</v>
      </c>
      <c r="N2792" t="s">
        <v>31447</v>
      </c>
      <c r="O2792" t="s">
        <v>17286</v>
      </c>
      <c r="P2792" t="s">
        <v>31448</v>
      </c>
      <c r="Q2792" t="s">
        <v>31419</v>
      </c>
      <c r="R2792" t="s">
        <v>31449</v>
      </c>
      <c r="S2792" t="s">
        <v>31450</v>
      </c>
      <c r="T2792" t="s">
        <v>10855</v>
      </c>
      <c r="U2792" t="s">
        <v>31451</v>
      </c>
      <c r="V2792" t="s">
        <v>10</v>
      </c>
      <c r="W2792" t="s">
        <v>53</v>
      </c>
      <c r="X2792" t="s">
        <v>1557</v>
      </c>
      <c r="Y2792" t="s">
        <v>1484</v>
      </c>
      <c r="Z2792" t="s">
        <v>1485</v>
      </c>
    </row>
    <row r="2793" spans="1:26" hidden="1" x14ac:dyDescent="0.35">
      <c r="A2793">
        <v>383311255</v>
      </c>
      <c r="B2793" s="19">
        <v>45291</v>
      </c>
      <c r="C2793">
        <v>163546078</v>
      </c>
      <c r="D2793">
        <v>34432335</v>
      </c>
      <c r="E2793">
        <v>8419202</v>
      </c>
      <c r="F2793">
        <v>8440801</v>
      </c>
      <c r="G2793">
        <v>0</v>
      </c>
      <c r="H2793" t="s">
        <v>2131</v>
      </c>
      <c r="I2793" t="s">
        <v>31452</v>
      </c>
      <c r="J2793" t="s">
        <v>67</v>
      </c>
      <c r="K2793" t="s">
        <v>4258</v>
      </c>
      <c r="L2793" t="s">
        <v>6120</v>
      </c>
      <c r="M2793" t="s">
        <v>49</v>
      </c>
      <c r="N2793" t="s">
        <v>2080</v>
      </c>
      <c r="O2793" t="s">
        <v>2441</v>
      </c>
      <c r="P2793" t="s">
        <v>31453</v>
      </c>
      <c r="Q2793" t="s">
        <v>3233</v>
      </c>
      <c r="R2793" t="s">
        <v>31454</v>
      </c>
      <c r="S2793" t="s">
        <v>15707</v>
      </c>
      <c r="T2793" t="s">
        <v>18288</v>
      </c>
      <c r="U2793" t="s">
        <v>31455</v>
      </c>
      <c r="V2793" t="s">
        <v>10</v>
      </c>
      <c r="W2793" t="s">
        <v>53</v>
      </c>
      <c r="X2793" t="s">
        <v>1346</v>
      </c>
      <c r="Y2793" t="s">
        <v>1125</v>
      </c>
      <c r="Z2793" t="s">
        <v>1326</v>
      </c>
    </row>
    <row r="2794" spans="1:26" hidden="1" x14ac:dyDescent="0.35">
      <c r="A2794">
        <v>706080058</v>
      </c>
      <c r="B2794" s="19">
        <v>44196</v>
      </c>
      <c r="C2794">
        <v>38525505</v>
      </c>
      <c r="D2794">
        <v>14642538</v>
      </c>
      <c r="E2794">
        <v>4994492</v>
      </c>
      <c r="F2794">
        <v>3320695</v>
      </c>
      <c r="G2794">
        <v>2454740</v>
      </c>
      <c r="H2794" t="s">
        <v>31456</v>
      </c>
      <c r="I2794" t="s">
        <v>31457</v>
      </c>
      <c r="J2794" t="s">
        <v>31458</v>
      </c>
      <c r="K2794" t="s">
        <v>13910</v>
      </c>
      <c r="L2794" t="s">
        <v>31459</v>
      </c>
      <c r="M2794" t="s">
        <v>31460</v>
      </c>
      <c r="N2794" t="s">
        <v>31461</v>
      </c>
      <c r="O2794" t="s">
        <v>13814</v>
      </c>
      <c r="P2794" t="s">
        <v>10141</v>
      </c>
      <c r="Q2794" t="s">
        <v>11977</v>
      </c>
      <c r="R2794" t="s">
        <v>31462</v>
      </c>
      <c r="S2794" t="s">
        <v>31463</v>
      </c>
      <c r="T2794" t="s">
        <v>31464</v>
      </c>
      <c r="U2794" t="s">
        <v>31465</v>
      </c>
      <c r="V2794" t="s">
        <v>10</v>
      </c>
      <c r="W2794" t="s">
        <v>53</v>
      </c>
      <c r="X2794" t="s">
        <v>1848</v>
      </c>
      <c r="Y2794" t="s">
        <v>1803</v>
      </c>
      <c r="Z2794" t="s">
        <v>1838</v>
      </c>
    </row>
    <row r="2795" spans="1:26" hidden="1" x14ac:dyDescent="0.35">
      <c r="A2795">
        <v>706220548</v>
      </c>
      <c r="B2795" s="19">
        <v>43646</v>
      </c>
      <c r="C2795">
        <v>92203057</v>
      </c>
      <c r="D2795">
        <v>25656300</v>
      </c>
      <c r="E2795">
        <v>906686</v>
      </c>
      <c r="F2795">
        <v>-138049</v>
      </c>
      <c r="G2795">
        <v>-2914669</v>
      </c>
      <c r="H2795" t="s">
        <v>31466</v>
      </c>
      <c r="I2795" t="s">
        <v>31467</v>
      </c>
      <c r="J2795" t="s">
        <v>31468</v>
      </c>
      <c r="K2795" t="s">
        <v>31469</v>
      </c>
      <c r="L2795" t="s">
        <v>3243</v>
      </c>
      <c r="M2795" t="s">
        <v>31470</v>
      </c>
      <c r="N2795" t="s">
        <v>31471</v>
      </c>
      <c r="O2795" t="s">
        <v>31472</v>
      </c>
      <c r="P2795" t="s">
        <v>31473</v>
      </c>
      <c r="Q2795" t="s">
        <v>31474</v>
      </c>
      <c r="R2795" t="s">
        <v>3248</v>
      </c>
      <c r="S2795" t="s">
        <v>31475</v>
      </c>
      <c r="T2795" t="s">
        <v>31476</v>
      </c>
      <c r="U2795" t="s">
        <v>31477</v>
      </c>
      <c r="V2795" t="s">
        <v>10</v>
      </c>
      <c r="W2795" t="s">
        <v>53</v>
      </c>
      <c r="X2795" t="s">
        <v>1406</v>
      </c>
      <c r="Y2795" t="s">
        <v>1389</v>
      </c>
      <c r="Z2795" t="s">
        <v>1390</v>
      </c>
    </row>
    <row r="2796" spans="1:26" hidden="1" x14ac:dyDescent="0.35">
      <c r="A2796">
        <v>303937494</v>
      </c>
      <c r="B2796" s="19">
        <v>44926</v>
      </c>
      <c r="C2796">
        <v>166324465</v>
      </c>
      <c r="D2796">
        <v>51880081</v>
      </c>
      <c r="E2796">
        <v>-62020</v>
      </c>
      <c r="F2796">
        <v>-5811823</v>
      </c>
      <c r="G2796">
        <v>-4896166</v>
      </c>
      <c r="H2796" t="s">
        <v>222</v>
      </c>
      <c r="I2796" t="s">
        <v>31478</v>
      </c>
      <c r="J2796" t="s">
        <v>5707</v>
      </c>
      <c r="K2796" t="s">
        <v>27444</v>
      </c>
      <c r="L2796" t="s">
        <v>31479</v>
      </c>
      <c r="M2796" t="s">
        <v>31480</v>
      </c>
      <c r="N2796" t="s">
        <v>12041</v>
      </c>
      <c r="O2796" t="s">
        <v>2441</v>
      </c>
      <c r="P2796" t="s">
        <v>4886</v>
      </c>
      <c r="Q2796" t="s">
        <v>31481</v>
      </c>
      <c r="R2796" t="s">
        <v>31482</v>
      </c>
      <c r="S2796" t="s">
        <v>10981</v>
      </c>
      <c r="T2796" t="s">
        <v>31483</v>
      </c>
      <c r="U2796" t="s">
        <v>7274</v>
      </c>
      <c r="V2796" t="s">
        <v>10</v>
      </c>
      <c r="W2796" t="s">
        <v>53</v>
      </c>
      <c r="X2796" t="s">
        <v>1439</v>
      </c>
      <c r="Y2796" t="s">
        <v>1389</v>
      </c>
      <c r="Z2796" t="s">
        <v>1437</v>
      </c>
    </row>
    <row r="2797" spans="1:26" hidden="1" x14ac:dyDescent="0.35">
      <c r="A2797">
        <v>675480081</v>
      </c>
      <c r="B2797" s="19">
        <v>43465</v>
      </c>
      <c r="C2797">
        <v>45653907</v>
      </c>
      <c r="D2797">
        <v>11916321</v>
      </c>
      <c r="E2797">
        <v>3041394</v>
      </c>
      <c r="F2797">
        <v>2051833</v>
      </c>
      <c r="G2797">
        <v>357987</v>
      </c>
      <c r="H2797" t="s">
        <v>31484</v>
      </c>
      <c r="I2797" t="s">
        <v>31485</v>
      </c>
      <c r="J2797" t="s">
        <v>31486</v>
      </c>
      <c r="K2797" t="s">
        <v>12117</v>
      </c>
      <c r="L2797" t="s">
        <v>31487</v>
      </c>
      <c r="M2797" t="s">
        <v>31488</v>
      </c>
      <c r="N2797" t="s">
        <v>11797</v>
      </c>
      <c r="O2797" t="s">
        <v>31489</v>
      </c>
      <c r="P2797" t="s">
        <v>31490</v>
      </c>
      <c r="Q2797" t="s">
        <v>21151</v>
      </c>
      <c r="R2797" t="s">
        <v>31491</v>
      </c>
      <c r="S2797" t="s">
        <v>31492</v>
      </c>
      <c r="T2797" t="s">
        <v>31493</v>
      </c>
      <c r="U2797" t="s">
        <v>31494</v>
      </c>
      <c r="V2797" t="s">
        <v>10</v>
      </c>
      <c r="W2797" t="s">
        <v>53</v>
      </c>
      <c r="X2797" t="s">
        <v>843</v>
      </c>
      <c r="Y2797" t="s">
        <v>771</v>
      </c>
      <c r="Z2797" t="s">
        <v>799</v>
      </c>
    </row>
    <row r="2798" spans="1:26" hidden="1" x14ac:dyDescent="0.35">
      <c r="A2798">
        <v>676720147</v>
      </c>
      <c r="B2798" s="19">
        <v>44196</v>
      </c>
      <c r="C2798">
        <v>41514725</v>
      </c>
      <c r="D2798">
        <v>16169931</v>
      </c>
      <c r="E2798">
        <v>2481419</v>
      </c>
      <c r="F2798">
        <v>787560</v>
      </c>
      <c r="G2798">
        <v>379651</v>
      </c>
      <c r="H2798" t="s">
        <v>31495</v>
      </c>
      <c r="I2798" t="s">
        <v>31496</v>
      </c>
      <c r="J2798" t="s">
        <v>31497</v>
      </c>
      <c r="K2798" t="s">
        <v>31498</v>
      </c>
      <c r="L2798" t="s">
        <v>31499</v>
      </c>
      <c r="M2798" t="s">
        <v>31500</v>
      </c>
      <c r="N2798" t="s">
        <v>22164</v>
      </c>
      <c r="O2798" t="s">
        <v>25646</v>
      </c>
      <c r="P2798" t="s">
        <v>31501</v>
      </c>
      <c r="Q2798" t="s">
        <v>30198</v>
      </c>
      <c r="R2798" t="s">
        <v>31502</v>
      </c>
      <c r="S2798" t="s">
        <v>31503</v>
      </c>
      <c r="T2798" t="s">
        <v>31504</v>
      </c>
      <c r="U2798" t="s">
        <v>31505</v>
      </c>
      <c r="V2798" t="s">
        <v>10</v>
      </c>
      <c r="W2798" t="s">
        <v>53</v>
      </c>
      <c r="X2798" t="s">
        <v>1468</v>
      </c>
      <c r="Y2798" t="s">
        <v>1389</v>
      </c>
      <c r="Z2798" t="s">
        <v>1446</v>
      </c>
    </row>
    <row r="2799" spans="1:26" hidden="1" x14ac:dyDescent="0.35">
      <c r="A2799">
        <v>676720147</v>
      </c>
      <c r="B2799" s="19">
        <v>45291</v>
      </c>
      <c r="C2799">
        <v>55268746</v>
      </c>
      <c r="D2799">
        <v>18462103</v>
      </c>
      <c r="E2799">
        <v>3998807</v>
      </c>
      <c r="F2799">
        <v>2821893</v>
      </c>
      <c r="G2799">
        <v>1816981</v>
      </c>
      <c r="H2799" t="s">
        <v>31506</v>
      </c>
      <c r="I2799" t="s">
        <v>31507</v>
      </c>
      <c r="J2799" t="s">
        <v>31508</v>
      </c>
      <c r="K2799" t="s">
        <v>31509</v>
      </c>
      <c r="L2799" t="s">
        <v>2099</v>
      </c>
      <c r="M2799" t="s">
        <v>22403</v>
      </c>
      <c r="N2799" t="s">
        <v>4863</v>
      </c>
      <c r="O2799" t="s">
        <v>31510</v>
      </c>
      <c r="P2799" t="s">
        <v>31511</v>
      </c>
      <c r="Q2799" t="s">
        <v>4662</v>
      </c>
      <c r="R2799" t="s">
        <v>31512</v>
      </c>
      <c r="S2799" t="s">
        <v>31513</v>
      </c>
      <c r="T2799" t="s">
        <v>31514</v>
      </c>
      <c r="U2799" t="s">
        <v>31515</v>
      </c>
      <c r="V2799" t="s">
        <v>10</v>
      </c>
      <c r="W2799" t="s">
        <v>53</v>
      </c>
      <c r="X2799" t="s">
        <v>1468</v>
      </c>
      <c r="Y2799" t="s">
        <v>1389</v>
      </c>
      <c r="Z2799" t="s">
        <v>1446</v>
      </c>
    </row>
    <row r="2800" spans="1:26" hidden="1" x14ac:dyDescent="0.35">
      <c r="A2800">
        <v>381077783</v>
      </c>
      <c r="B2800" s="19">
        <v>42735</v>
      </c>
      <c r="C2800">
        <v>89240671</v>
      </c>
      <c r="D2800">
        <v>50084687</v>
      </c>
      <c r="E2800">
        <v>-972443</v>
      </c>
      <c r="F2800">
        <v>-2200394</v>
      </c>
      <c r="G2800">
        <v>69437</v>
      </c>
      <c r="H2800" t="s">
        <v>31516</v>
      </c>
      <c r="I2800" t="s">
        <v>31517</v>
      </c>
      <c r="J2800" t="s">
        <v>31518</v>
      </c>
      <c r="K2800" t="s">
        <v>31519</v>
      </c>
      <c r="L2800" t="s">
        <v>18962</v>
      </c>
      <c r="M2800" t="s">
        <v>31520</v>
      </c>
      <c r="N2800" t="s">
        <v>17318</v>
      </c>
      <c r="O2800" t="s">
        <v>31521</v>
      </c>
      <c r="P2800" t="s">
        <v>29666</v>
      </c>
      <c r="Q2800" t="s">
        <v>25897</v>
      </c>
      <c r="R2800" t="s">
        <v>31522</v>
      </c>
      <c r="S2800" t="s">
        <v>31523</v>
      </c>
      <c r="T2800" t="s">
        <v>24427</v>
      </c>
      <c r="U2800" t="s">
        <v>31524</v>
      </c>
      <c r="V2800" t="s">
        <v>10</v>
      </c>
      <c r="W2800" t="s">
        <v>53</v>
      </c>
      <c r="X2800" t="s">
        <v>776</v>
      </c>
      <c r="Y2800" t="s">
        <v>771</v>
      </c>
      <c r="Z2800" t="s">
        <v>772</v>
      </c>
    </row>
    <row r="2801" spans="1:26" hidden="1" x14ac:dyDescent="0.35">
      <c r="A2801">
        <v>381087576</v>
      </c>
      <c r="B2801" s="19">
        <v>45657</v>
      </c>
      <c r="C2801">
        <v>116344816</v>
      </c>
      <c r="D2801">
        <v>6285984</v>
      </c>
      <c r="E2801">
        <v>618163</v>
      </c>
      <c r="F2801">
        <v>104205</v>
      </c>
      <c r="G2801">
        <v>101269</v>
      </c>
      <c r="H2801" t="s">
        <v>9994</v>
      </c>
      <c r="I2801" t="s">
        <v>31525</v>
      </c>
      <c r="J2801" t="s">
        <v>31526</v>
      </c>
      <c r="K2801" t="s">
        <v>31527</v>
      </c>
      <c r="L2801" t="s">
        <v>31528</v>
      </c>
      <c r="M2801" t="s">
        <v>12374</v>
      </c>
      <c r="N2801" t="s">
        <v>30471</v>
      </c>
      <c r="O2801" t="s">
        <v>16360</v>
      </c>
      <c r="P2801" t="s">
        <v>31529</v>
      </c>
      <c r="Q2801" t="s">
        <v>22261</v>
      </c>
      <c r="R2801" t="s">
        <v>31530</v>
      </c>
      <c r="S2801" t="s">
        <v>31531</v>
      </c>
      <c r="T2801" t="s">
        <v>26912</v>
      </c>
      <c r="U2801" t="s">
        <v>4152</v>
      </c>
      <c r="V2801" t="s">
        <v>10</v>
      </c>
      <c r="W2801" t="s">
        <v>53</v>
      </c>
      <c r="X2801" t="s">
        <v>1216</v>
      </c>
      <c r="Y2801" t="s">
        <v>1125</v>
      </c>
      <c r="Z2801" t="s">
        <v>1174</v>
      </c>
    </row>
    <row r="2802" spans="1:26" hidden="1" x14ac:dyDescent="0.35">
      <c r="A2802">
        <v>408753903</v>
      </c>
      <c r="B2802" s="19">
        <v>43465</v>
      </c>
      <c r="C2802">
        <v>51962345</v>
      </c>
      <c r="D2802">
        <v>11307656</v>
      </c>
      <c r="E2802">
        <v>1302630</v>
      </c>
      <c r="F2802">
        <v>988396</v>
      </c>
      <c r="G2802">
        <v>103682</v>
      </c>
      <c r="H2802" t="s">
        <v>3070</v>
      </c>
      <c r="I2802" t="s">
        <v>31532</v>
      </c>
      <c r="J2802" t="s">
        <v>31533</v>
      </c>
      <c r="K2802" t="s">
        <v>11367</v>
      </c>
      <c r="L2802" t="s">
        <v>19169</v>
      </c>
      <c r="M2802" t="s">
        <v>31534</v>
      </c>
      <c r="N2802" t="s">
        <v>3896</v>
      </c>
      <c r="O2802" t="s">
        <v>31535</v>
      </c>
      <c r="P2802" t="s">
        <v>31536</v>
      </c>
      <c r="Q2802" t="s">
        <v>31537</v>
      </c>
      <c r="R2802" t="s">
        <v>31538</v>
      </c>
      <c r="S2802" t="s">
        <v>31539</v>
      </c>
      <c r="T2802" t="s">
        <v>31540</v>
      </c>
      <c r="U2802" t="s">
        <v>31541</v>
      </c>
      <c r="V2802" t="s">
        <v>10</v>
      </c>
      <c r="W2802" t="s">
        <v>53</v>
      </c>
      <c r="X2802" t="s">
        <v>1670</v>
      </c>
      <c r="Y2802" t="s">
        <v>1484</v>
      </c>
      <c r="Z2802" t="s">
        <v>1566</v>
      </c>
    </row>
    <row r="2803" spans="1:26" hidden="1" x14ac:dyDescent="0.35">
      <c r="A2803">
        <v>688501022</v>
      </c>
      <c r="B2803" s="19">
        <v>43951</v>
      </c>
      <c r="C2803">
        <v>29682424</v>
      </c>
      <c r="D2803">
        <v>18695360</v>
      </c>
      <c r="E2803">
        <v>2113802</v>
      </c>
      <c r="F2803">
        <v>1112338</v>
      </c>
      <c r="G2803">
        <v>524129</v>
      </c>
      <c r="H2803" t="s">
        <v>31542</v>
      </c>
      <c r="I2803" t="s">
        <v>31543</v>
      </c>
      <c r="J2803" t="s">
        <v>5058</v>
      </c>
      <c r="K2803" t="s">
        <v>31544</v>
      </c>
      <c r="L2803" t="s">
        <v>31545</v>
      </c>
      <c r="M2803" t="s">
        <v>15864</v>
      </c>
      <c r="N2803" t="s">
        <v>31546</v>
      </c>
      <c r="O2803" t="s">
        <v>31547</v>
      </c>
      <c r="P2803" t="s">
        <v>7088</v>
      </c>
      <c r="Q2803" t="s">
        <v>16432</v>
      </c>
      <c r="R2803" t="s">
        <v>31548</v>
      </c>
      <c r="S2803" t="s">
        <v>31549</v>
      </c>
      <c r="T2803" t="s">
        <v>18025</v>
      </c>
      <c r="U2803" t="s">
        <v>2788</v>
      </c>
      <c r="V2803" t="s">
        <v>10</v>
      </c>
      <c r="W2803" t="s">
        <v>53</v>
      </c>
      <c r="X2803" t="s">
        <v>634</v>
      </c>
      <c r="Y2803" t="s">
        <v>509</v>
      </c>
      <c r="Z2803" t="s">
        <v>612</v>
      </c>
    </row>
    <row r="2804" spans="1:26" hidden="1" x14ac:dyDescent="0.35">
      <c r="A2804">
        <v>692015266</v>
      </c>
      <c r="B2804" s="19">
        <v>45291</v>
      </c>
      <c r="C2804">
        <v>91662042</v>
      </c>
      <c r="D2804">
        <v>53149469</v>
      </c>
      <c r="E2804">
        <v>13622663</v>
      </c>
      <c r="F2804">
        <v>10816919</v>
      </c>
      <c r="G2804">
        <v>6753033</v>
      </c>
      <c r="H2804" t="s">
        <v>222</v>
      </c>
      <c r="I2804" t="s">
        <v>31550</v>
      </c>
      <c r="J2804" t="s">
        <v>5215</v>
      </c>
      <c r="K2804" t="s">
        <v>31551</v>
      </c>
      <c r="L2804" t="s">
        <v>31552</v>
      </c>
      <c r="M2804" t="s">
        <v>19924</v>
      </c>
      <c r="N2804" t="s">
        <v>11182</v>
      </c>
      <c r="O2804" t="s">
        <v>49</v>
      </c>
      <c r="P2804" t="s">
        <v>15177</v>
      </c>
      <c r="Q2804" t="s">
        <v>31553</v>
      </c>
      <c r="R2804" t="s">
        <v>31554</v>
      </c>
      <c r="S2804" t="s">
        <v>3036</v>
      </c>
      <c r="T2804" t="s">
        <v>31555</v>
      </c>
      <c r="U2804" t="s">
        <v>31556</v>
      </c>
      <c r="V2804" t="s">
        <v>10</v>
      </c>
      <c r="W2804" t="s">
        <v>53</v>
      </c>
      <c r="X2804" t="s">
        <v>553</v>
      </c>
      <c r="Y2804" t="s">
        <v>509</v>
      </c>
      <c r="Z2804" t="s">
        <v>529</v>
      </c>
    </row>
    <row r="2805" spans="1:26" hidden="1" x14ac:dyDescent="0.35">
      <c r="A2805">
        <v>310941125</v>
      </c>
      <c r="B2805" s="19">
        <v>43830</v>
      </c>
      <c r="C2805">
        <v>25825260</v>
      </c>
      <c r="D2805">
        <v>6957616</v>
      </c>
      <c r="E2805">
        <v>-2427685</v>
      </c>
      <c r="F2805">
        <v>-3465396</v>
      </c>
      <c r="G2805">
        <v>-2203158</v>
      </c>
      <c r="H2805" t="s">
        <v>31557</v>
      </c>
      <c r="I2805" t="s">
        <v>31558</v>
      </c>
      <c r="J2805" t="s">
        <v>5007</v>
      </c>
      <c r="K2805" t="s">
        <v>31559</v>
      </c>
      <c r="L2805" t="s">
        <v>31560</v>
      </c>
      <c r="M2805" t="s">
        <v>31561</v>
      </c>
      <c r="N2805" t="s">
        <v>22588</v>
      </c>
      <c r="O2805" t="s">
        <v>16841</v>
      </c>
      <c r="P2805" t="s">
        <v>31562</v>
      </c>
      <c r="Q2805" t="s">
        <v>31563</v>
      </c>
      <c r="R2805" t="s">
        <v>31564</v>
      </c>
      <c r="S2805" t="s">
        <v>31565</v>
      </c>
      <c r="T2805" t="s">
        <v>31566</v>
      </c>
      <c r="U2805" t="s">
        <v>31567</v>
      </c>
      <c r="V2805" t="s">
        <v>10</v>
      </c>
      <c r="W2805" t="s">
        <v>53</v>
      </c>
      <c r="X2805" t="s">
        <v>1280</v>
      </c>
      <c r="Y2805" t="s">
        <v>1125</v>
      </c>
      <c r="Z2805" t="s">
        <v>1174</v>
      </c>
    </row>
    <row r="2806" spans="1:26" hidden="1" x14ac:dyDescent="0.35">
      <c r="A2806">
        <v>797080850</v>
      </c>
      <c r="B2806" s="19">
        <v>43830</v>
      </c>
      <c r="C2806">
        <v>1595973824</v>
      </c>
      <c r="D2806">
        <v>915425474</v>
      </c>
      <c r="E2806">
        <v>78835164</v>
      </c>
      <c r="F2806">
        <v>49829485</v>
      </c>
      <c r="G2806">
        <v>60930073</v>
      </c>
      <c r="H2806" t="s">
        <v>18223</v>
      </c>
      <c r="I2806" t="s">
        <v>31568</v>
      </c>
      <c r="J2806" t="s">
        <v>31569</v>
      </c>
      <c r="K2806" t="s">
        <v>12786</v>
      </c>
      <c r="L2806" t="s">
        <v>30830</v>
      </c>
      <c r="M2806" t="s">
        <v>25104</v>
      </c>
      <c r="N2806" t="s">
        <v>31570</v>
      </c>
      <c r="O2806" t="s">
        <v>2887</v>
      </c>
      <c r="P2806" t="s">
        <v>31571</v>
      </c>
      <c r="Q2806" t="s">
        <v>31572</v>
      </c>
      <c r="R2806" t="s">
        <v>31573</v>
      </c>
      <c r="S2806" t="s">
        <v>29969</v>
      </c>
      <c r="T2806" t="s">
        <v>31574</v>
      </c>
      <c r="U2806" t="s">
        <v>31575</v>
      </c>
      <c r="V2806" t="s">
        <v>10</v>
      </c>
      <c r="W2806" t="s">
        <v>53</v>
      </c>
      <c r="X2806" t="s">
        <v>863</v>
      </c>
      <c r="Y2806" t="s">
        <v>771</v>
      </c>
      <c r="Z2806" t="s">
        <v>864</v>
      </c>
    </row>
    <row r="2807" spans="1:26" hidden="1" x14ac:dyDescent="0.35">
      <c r="A2807">
        <v>302558622</v>
      </c>
      <c r="B2807" s="19">
        <v>44926</v>
      </c>
      <c r="C2807">
        <v>63501413</v>
      </c>
      <c r="D2807">
        <v>18422233</v>
      </c>
      <c r="E2807">
        <v>-369801</v>
      </c>
      <c r="F2807">
        <v>-636452</v>
      </c>
      <c r="G2807">
        <v>-1048932</v>
      </c>
      <c r="H2807" t="s">
        <v>27489</v>
      </c>
      <c r="I2807" t="s">
        <v>31576</v>
      </c>
      <c r="J2807" t="s">
        <v>10493</v>
      </c>
      <c r="K2807" t="s">
        <v>439</v>
      </c>
      <c r="L2807" t="s">
        <v>31577</v>
      </c>
      <c r="M2807" t="s">
        <v>31578</v>
      </c>
      <c r="N2807" t="s">
        <v>7393</v>
      </c>
      <c r="O2807" t="s">
        <v>31579</v>
      </c>
      <c r="P2807" t="s">
        <v>19349</v>
      </c>
      <c r="Q2807" t="s">
        <v>31580</v>
      </c>
      <c r="R2807" t="s">
        <v>31581</v>
      </c>
      <c r="S2807" t="s">
        <v>31582</v>
      </c>
      <c r="T2807" t="s">
        <v>31583</v>
      </c>
      <c r="U2807" t="s">
        <v>31584</v>
      </c>
      <c r="V2807" t="s">
        <v>10</v>
      </c>
      <c r="W2807" t="s">
        <v>53</v>
      </c>
      <c r="X2807" t="s">
        <v>970</v>
      </c>
      <c r="Y2807" t="s">
        <v>771</v>
      </c>
      <c r="Z2807" t="s">
        <v>960</v>
      </c>
    </row>
    <row r="2808" spans="1:26" hidden="1" x14ac:dyDescent="0.35">
      <c r="A2808">
        <v>303164628</v>
      </c>
      <c r="B2808" s="19">
        <v>43830</v>
      </c>
      <c r="C2808">
        <v>32094225</v>
      </c>
      <c r="D2808">
        <v>16345378</v>
      </c>
      <c r="E2808">
        <v>4914301</v>
      </c>
      <c r="F2808">
        <v>1888077</v>
      </c>
      <c r="G2808">
        <v>5715462</v>
      </c>
      <c r="H2808" t="s">
        <v>49</v>
      </c>
      <c r="I2808" t="s">
        <v>31585</v>
      </c>
      <c r="J2808" t="s">
        <v>31586</v>
      </c>
      <c r="K2808" t="s">
        <v>12505</v>
      </c>
      <c r="L2808" t="s">
        <v>31587</v>
      </c>
      <c r="M2808" t="s">
        <v>9861</v>
      </c>
      <c r="N2808" t="s">
        <v>31588</v>
      </c>
      <c r="O2808" t="s">
        <v>49</v>
      </c>
      <c r="P2808" t="s">
        <v>31589</v>
      </c>
      <c r="Q2808" t="s">
        <v>10399</v>
      </c>
      <c r="R2808" t="s">
        <v>22460</v>
      </c>
      <c r="S2808" t="s">
        <v>31590</v>
      </c>
      <c r="T2808" t="s">
        <v>31591</v>
      </c>
      <c r="U2808" t="s">
        <v>31592</v>
      </c>
      <c r="V2808" t="s">
        <v>10</v>
      </c>
      <c r="W2808" t="s">
        <v>53</v>
      </c>
      <c r="X2808" t="s">
        <v>924</v>
      </c>
      <c r="Y2808" t="s">
        <v>771</v>
      </c>
      <c r="Z2808" t="s">
        <v>881</v>
      </c>
    </row>
    <row r="2809" spans="1:26" hidden="1" x14ac:dyDescent="0.35">
      <c r="A2809">
        <v>302049168</v>
      </c>
      <c r="B2809" s="19">
        <v>43159</v>
      </c>
      <c r="C2809">
        <v>46194556</v>
      </c>
      <c r="D2809">
        <v>17529463</v>
      </c>
      <c r="E2809">
        <v>4426589</v>
      </c>
      <c r="F2809">
        <v>4029525</v>
      </c>
      <c r="G2809">
        <v>2791711</v>
      </c>
      <c r="H2809" t="s">
        <v>26815</v>
      </c>
      <c r="I2809" t="s">
        <v>31593</v>
      </c>
      <c r="J2809" t="s">
        <v>27992</v>
      </c>
      <c r="K2809" t="s">
        <v>31594</v>
      </c>
      <c r="L2809" t="s">
        <v>31595</v>
      </c>
      <c r="M2809" t="s">
        <v>6836</v>
      </c>
      <c r="N2809" t="s">
        <v>13113</v>
      </c>
      <c r="O2809" t="s">
        <v>10659</v>
      </c>
      <c r="P2809" t="s">
        <v>5920</v>
      </c>
      <c r="Q2809" t="s">
        <v>28455</v>
      </c>
      <c r="R2809" t="s">
        <v>31596</v>
      </c>
      <c r="S2809" t="s">
        <v>31597</v>
      </c>
      <c r="T2809" t="s">
        <v>31598</v>
      </c>
      <c r="U2809" t="s">
        <v>31599</v>
      </c>
      <c r="V2809" t="s">
        <v>10</v>
      </c>
      <c r="W2809" t="s">
        <v>53</v>
      </c>
      <c r="X2809" t="s">
        <v>1715</v>
      </c>
      <c r="Y2809" t="s">
        <v>1484</v>
      </c>
      <c r="Z2809" t="s">
        <v>1677</v>
      </c>
    </row>
    <row r="2810" spans="1:26" hidden="1" x14ac:dyDescent="0.35">
      <c r="A2810">
        <v>327529178</v>
      </c>
      <c r="B2810" s="19">
        <v>42794</v>
      </c>
      <c r="C2810">
        <v>48472397</v>
      </c>
      <c r="D2810">
        <v>17967068</v>
      </c>
      <c r="E2810">
        <v>2728452</v>
      </c>
      <c r="F2810">
        <v>1948242</v>
      </c>
      <c r="G2810">
        <v>1297109</v>
      </c>
      <c r="H2810" t="s">
        <v>15489</v>
      </c>
      <c r="I2810" t="s">
        <v>31600</v>
      </c>
      <c r="J2810" t="s">
        <v>31601</v>
      </c>
      <c r="K2810" t="s">
        <v>31602</v>
      </c>
      <c r="L2810" t="s">
        <v>31603</v>
      </c>
      <c r="M2810" t="s">
        <v>5235</v>
      </c>
      <c r="N2810" t="s">
        <v>30851</v>
      </c>
      <c r="O2810" t="s">
        <v>3753</v>
      </c>
      <c r="P2810" t="s">
        <v>31604</v>
      </c>
      <c r="Q2810" t="s">
        <v>31605</v>
      </c>
      <c r="R2810" t="s">
        <v>11370</v>
      </c>
      <c r="S2810" t="s">
        <v>31606</v>
      </c>
      <c r="T2810" t="s">
        <v>31607</v>
      </c>
      <c r="U2810" t="s">
        <v>31608</v>
      </c>
      <c r="V2810" t="s">
        <v>10</v>
      </c>
      <c r="W2810" t="s">
        <v>53</v>
      </c>
      <c r="X2810" t="s">
        <v>1721</v>
      </c>
      <c r="Y2810" t="s">
        <v>1484</v>
      </c>
      <c r="Z2810" t="s">
        <v>1677</v>
      </c>
    </row>
    <row r="2811" spans="1:26" hidden="1" x14ac:dyDescent="0.35">
      <c r="A2811">
        <v>327529178</v>
      </c>
      <c r="B2811" s="19">
        <v>43890</v>
      </c>
      <c r="C2811">
        <v>48293750</v>
      </c>
      <c r="D2811">
        <v>18971072</v>
      </c>
      <c r="E2811">
        <v>2097243</v>
      </c>
      <c r="F2811">
        <v>1352360</v>
      </c>
      <c r="G2811">
        <v>883843</v>
      </c>
      <c r="H2811" t="s">
        <v>14538</v>
      </c>
      <c r="I2811" t="s">
        <v>31609</v>
      </c>
      <c r="J2811" t="s">
        <v>31610</v>
      </c>
      <c r="K2811" t="s">
        <v>31611</v>
      </c>
      <c r="L2811" t="s">
        <v>31612</v>
      </c>
      <c r="M2811" t="s">
        <v>28066</v>
      </c>
      <c r="N2811" t="s">
        <v>30154</v>
      </c>
      <c r="O2811" t="s">
        <v>10170</v>
      </c>
      <c r="P2811" t="s">
        <v>31613</v>
      </c>
      <c r="Q2811" t="s">
        <v>13090</v>
      </c>
      <c r="R2811" t="s">
        <v>31614</v>
      </c>
      <c r="S2811" t="s">
        <v>4301</v>
      </c>
      <c r="T2811" t="s">
        <v>31615</v>
      </c>
      <c r="U2811" t="s">
        <v>24582</v>
      </c>
      <c r="V2811" t="s">
        <v>10</v>
      </c>
      <c r="W2811" t="s">
        <v>53</v>
      </c>
      <c r="X2811" t="s">
        <v>1721</v>
      </c>
      <c r="Y2811" t="s">
        <v>1484</v>
      </c>
      <c r="Z2811" t="s">
        <v>1677</v>
      </c>
    </row>
    <row r="2812" spans="1:26" hidden="1" x14ac:dyDescent="0.35">
      <c r="A2812">
        <v>327529178</v>
      </c>
      <c r="B2812" s="19">
        <v>45716</v>
      </c>
      <c r="C2812">
        <v>48353599</v>
      </c>
      <c r="D2812">
        <v>19148082</v>
      </c>
      <c r="E2812">
        <v>975806</v>
      </c>
      <c r="F2812">
        <v>-1136785</v>
      </c>
      <c r="G2812">
        <v>-1267273</v>
      </c>
      <c r="H2812" t="s">
        <v>2268</v>
      </c>
      <c r="I2812" t="s">
        <v>31616</v>
      </c>
      <c r="J2812" t="s">
        <v>31617</v>
      </c>
      <c r="K2812" t="s">
        <v>23803</v>
      </c>
      <c r="L2812" t="s">
        <v>31618</v>
      </c>
      <c r="M2812" t="s">
        <v>2495</v>
      </c>
      <c r="N2812" t="s">
        <v>21770</v>
      </c>
      <c r="O2812" t="s">
        <v>8058</v>
      </c>
      <c r="P2812" t="s">
        <v>13307</v>
      </c>
      <c r="Q2812" t="s">
        <v>30980</v>
      </c>
      <c r="R2812" t="s">
        <v>31619</v>
      </c>
      <c r="S2812" t="s">
        <v>31620</v>
      </c>
      <c r="T2812" t="s">
        <v>31621</v>
      </c>
      <c r="U2812" t="s">
        <v>23881</v>
      </c>
      <c r="V2812" t="s">
        <v>10</v>
      </c>
      <c r="W2812" t="s">
        <v>53</v>
      </c>
      <c r="X2812" t="s">
        <v>1721</v>
      </c>
      <c r="Y2812" t="s">
        <v>1484</v>
      </c>
      <c r="Z2812" t="s">
        <v>1677</v>
      </c>
    </row>
    <row r="2813" spans="1:26" hidden="1" x14ac:dyDescent="0.35">
      <c r="A2813">
        <v>489625111</v>
      </c>
      <c r="B2813" s="19">
        <v>43830</v>
      </c>
      <c r="C2813">
        <v>70439281</v>
      </c>
      <c r="D2813">
        <v>18392839</v>
      </c>
      <c r="E2813">
        <v>1361846</v>
      </c>
      <c r="F2813">
        <v>-1254926</v>
      </c>
      <c r="G2813">
        <v>-1766417</v>
      </c>
      <c r="H2813" t="s">
        <v>31622</v>
      </c>
      <c r="I2813" t="s">
        <v>31623</v>
      </c>
      <c r="J2813" t="s">
        <v>31624</v>
      </c>
      <c r="K2813" t="s">
        <v>31625</v>
      </c>
      <c r="L2813" t="s">
        <v>25655</v>
      </c>
      <c r="M2813" t="s">
        <v>31626</v>
      </c>
      <c r="N2813" t="s">
        <v>299</v>
      </c>
      <c r="O2813" t="s">
        <v>31627</v>
      </c>
      <c r="P2813" t="s">
        <v>12273</v>
      </c>
      <c r="Q2813" t="s">
        <v>25228</v>
      </c>
      <c r="R2813" t="s">
        <v>31628</v>
      </c>
      <c r="S2813" t="s">
        <v>31629</v>
      </c>
      <c r="T2813" t="s">
        <v>31630</v>
      </c>
      <c r="U2813" t="s">
        <v>31631</v>
      </c>
      <c r="V2813" t="s">
        <v>10</v>
      </c>
      <c r="W2813" t="s">
        <v>53</v>
      </c>
      <c r="X2813" t="s">
        <v>1515</v>
      </c>
      <c r="Y2813" t="s">
        <v>1484</v>
      </c>
      <c r="Z2813" t="s">
        <v>1485</v>
      </c>
    </row>
    <row r="2814" spans="1:26" hidden="1" x14ac:dyDescent="0.35">
      <c r="A2814">
        <v>331108431</v>
      </c>
      <c r="B2814" s="19">
        <v>43830</v>
      </c>
      <c r="C2814">
        <v>33871265</v>
      </c>
      <c r="D2814">
        <v>11234857</v>
      </c>
      <c r="E2814">
        <v>2275565</v>
      </c>
      <c r="F2814">
        <v>1051055</v>
      </c>
      <c r="G2814">
        <v>648734</v>
      </c>
      <c r="H2814" t="s">
        <v>31632</v>
      </c>
      <c r="I2814" t="s">
        <v>31633</v>
      </c>
      <c r="J2814" t="s">
        <v>30709</v>
      </c>
      <c r="K2814" t="s">
        <v>31634</v>
      </c>
      <c r="L2814" t="s">
        <v>31635</v>
      </c>
      <c r="M2814" t="s">
        <v>11115</v>
      </c>
      <c r="N2814" t="s">
        <v>31636</v>
      </c>
      <c r="O2814" t="s">
        <v>12172</v>
      </c>
      <c r="P2814" t="s">
        <v>31637</v>
      </c>
      <c r="Q2814" t="s">
        <v>31638</v>
      </c>
      <c r="R2814" t="s">
        <v>31639</v>
      </c>
      <c r="S2814" t="s">
        <v>31640</v>
      </c>
      <c r="T2814" t="s">
        <v>31641</v>
      </c>
      <c r="U2814" t="s">
        <v>31642</v>
      </c>
      <c r="V2814" t="s">
        <v>10</v>
      </c>
      <c r="W2814" t="s">
        <v>53</v>
      </c>
      <c r="X2814" t="s">
        <v>1472</v>
      </c>
      <c r="Y2814" t="s">
        <v>1389</v>
      </c>
      <c r="Z2814" t="s">
        <v>1446</v>
      </c>
    </row>
    <row r="2815" spans="1:26" hidden="1" x14ac:dyDescent="0.35">
      <c r="A2815">
        <v>329165344</v>
      </c>
      <c r="B2815" s="19">
        <v>44561</v>
      </c>
      <c r="C2815">
        <v>54878365</v>
      </c>
      <c r="D2815">
        <v>26007047</v>
      </c>
      <c r="E2815">
        <v>4933808</v>
      </c>
      <c r="F2815">
        <v>4114005</v>
      </c>
      <c r="G2815">
        <v>2573643</v>
      </c>
      <c r="H2815" t="s">
        <v>31643</v>
      </c>
      <c r="I2815" t="s">
        <v>31644</v>
      </c>
      <c r="J2815" t="s">
        <v>31645</v>
      </c>
      <c r="K2815" t="s">
        <v>2019</v>
      </c>
      <c r="L2815" t="s">
        <v>31646</v>
      </c>
      <c r="M2815" t="s">
        <v>31647</v>
      </c>
      <c r="N2815" t="s">
        <v>31648</v>
      </c>
      <c r="O2815" t="s">
        <v>31649</v>
      </c>
      <c r="P2815" t="s">
        <v>31650</v>
      </c>
      <c r="Q2815" t="s">
        <v>7927</v>
      </c>
      <c r="R2815" t="s">
        <v>31651</v>
      </c>
      <c r="S2815" t="s">
        <v>31652</v>
      </c>
      <c r="T2815" t="s">
        <v>31653</v>
      </c>
      <c r="U2815" t="s">
        <v>31654</v>
      </c>
      <c r="V2815" t="s">
        <v>10</v>
      </c>
      <c r="W2815" t="s">
        <v>53</v>
      </c>
      <c r="X2815" t="s">
        <v>835</v>
      </c>
      <c r="Y2815" t="s">
        <v>771</v>
      </c>
      <c r="Z2815" t="s">
        <v>799</v>
      </c>
    </row>
    <row r="2816" spans="1:26" hidden="1" x14ac:dyDescent="0.35">
      <c r="A2816">
        <v>329165344</v>
      </c>
      <c r="B2816" s="19">
        <v>45657</v>
      </c>
      <c r="C2816">
        <v>39358906</v>
      </c>
      <c r="D2816">
        <v>18457556</v>
      </c>
      <c r="E2816">
        <v>7457913</v>
      </c>
      <c r="F2816">
        <v>6274864</v>
      </c>
      <c r="G2816">
        <v>2924256</v>
      </c>
      <c r="H2816" t="s">
        <v>31655</v>
      </c>
      <c r="I2816" t="s">
        <v>31656</v>
      </c>
      <c r="J2816" t="s">
        <v>31657</v>
      </c>
      <c r="K2816" t="s">
        <v>31658</v>
      </c>
      <c r="L2816" t="s">
        <v>31659</v>
      </c>
      <c r="M2816" t="s">
        <v>2801</v>
      </c>
      <c r="N2816" t="s">
        <v>16057</v>
      </c>
      <c r="O2816" t="s">
        <v>31660</v>
      </c>
      <c r="P2816" t="s">
        <v>31661</v>
      </c>
      <c r="Q2816" t="s">
        <v>31662</v>
      </c>
      <c r="R2816" t="s">
        <v>31663</v>
      </c>
      <c r="S2816" t="s">
        <v>31664</v>
      </c>
      <c r="T2816" t="s">
        <v>31665</v>
      </c>
      <c r="U2816" t="s">
        <v>29301</v>
      </c>
      <c r="V2816" t="s">
        <v>10</v>
      </c>
      <c r="W2816" t="s">
        <v>53</v>
      </c>
      <c r="X2816" t="s">
        <v>835</v>
      </c>
      <c r="Y2816" t="s">
        <v>771</v>
      </c>
      <c r="Z2816" t="s">
        <v>799</v>
      </c>
    </row>
    <row r="2817" spans="1:26" hidden="1" x14ac:dyDescent="0.35">
      <c r="A2817">
        <v>712820620</v>
      </c>
      <c r="B2817" s="19">
        <v>44926</v>
      </c>
      <c r="C2817">
        <v>122896981</v>
      </c>
      <c r="D2817">
        <v>30409685</v>
      </c>
      <c r="E2817">
        <v>3167751</v>
      </c>
      <c r="F2817">
        <v>1237638</v>
      </c>
      <c r="G2817">
        <v>719915</v>
      </c>
      <c r="H2817" t="s">
        <v>31666</v>
      </c>
      <c r="I2817" t="s">
        <v>31667</v>
      </c>
      <c r="J2817" t="s">
        <v>31668</v>
      </c>
      <c r="K2817" t="s">
        <v>14548</v>
      </c>
      <c r="L2817" t="s">
        <v>5878</v>
      </c>
      <c r="M2817" t="s">
        <v>22148</v>
      </c>
      <c r="N2817" t="s">
        <v>18066</v>
      </c>
      <c r="O2817" t="s">
        <v>31669</v>
      </c>
      <c r="P2817" t="s">
        <v>16954</v>
      </c>
      <c r="Q2817" t="s">
        <v>31670</v>
      </c>
      <c r="R2817" t="s">
        <v>31671</v>
      </c>
      <c r="S2817" t="s">
        <v>1970</v>
      </c>
      <c r="T2817" t="s">
        <v>31672</v>
      </c>
      <c r="U2817" t="s">
        <v>31673</v>
      </c>
      <c r="V2817" t="s">
        <v>10</v>
      </c>
      <c r="W2817" t="s">
        <v>53</v>
      </c>
      <c r="X2817" t="s">
        <v>1198</v>
      </c>
      <c r="Y2817" t="s">
        <v>1125</v>
      </c>
      <c r="Z2817" t="s">
        <v>1174</v>
      </c>
    </row>
    <row r="2818" spans="1:26" hidden="1" x14ac:dyDescent="0.35">
      <c r="A2818">
        <v>425039617</v>
      </c>
      <c r="B2818" s="19">
        <v>43830</v>
      </c>
      <c r="C2818">
        <v>26154455</v>
      </c>
      <c r="D2818">
        <v>12210219</v>
      </c>
      <c r="E2818">
        <v>3336273</v>
      </c>
      <c r="F2818">
        <v>2996710</v>
      </c>
      <c r="G2818">
        <v>1786062</v>
      </c>
      <c r="H2818" t="s">
        <v>31674</v>
      </c>
      <c r="I2818" t="s">
        <v>31675</v>
      </c>
      <c r="J2818" t="s">
        <v>19271</v>
      </c>
      <c r="K2818" t="s">
        <v>31676</v>
      </c>
      <c r="L2818" t="s">
        <v>31677</v>
      </c>
      <c r="M2818" t="s">
        <v>3865</v>
      </c>
      <c r="N2818" t="s">
        <v>31678</v>
      </c>
      <c r="O2818" t="s">
        <v>25124</v>
      </c>
      <c r="P2818" t="s">
        <v>31679</v>
      </c>
      <c r="Q2818" t="s">
        <v>31680</v>
      </c>
      <c r="R2818" t="s">
        <v>31681</v>
      </c>
      <c r="S2818" t="s">
        <v>31682</v>
      </c>
      <c r="T2818" t="s">
        <v>6299</v>
      </c>
      <c r="U2818" t="s">
        <v>31683</v>
      </c>
      <c r="V2818" t="s">
        <v>10</v>
      </c>
      <c r="W2818" t="s">
        <v>53</v>
      </c>
      <c r="X2818" t="s">
        <v>760</v>
      </c>
      <c r="Y2818" t="s">
        <v>509</v>
      </c>
      <c r="Z2818" t="s">
        <v>746</v>
      </c>
    </row>
    <row r="2819" spans="1:26" hidden="1" x14ac:dyDescent="0.35">
      <c r="A2819">
        <v>404907941</v>
      </c>
      <c r="B2819" s="19">
        <v>44926</v>
      </c>
      <c r="C2819">
        <v>1041528999</v>
      </c>
      <c r="D2819">
        <v>625312995</v>
      </c>
      <c r="E2819">
        <v>41653083</v>
      </c>
      <c r="F2819">
        <v>25669931</v>
      </c>
      <c r="G2819">
        <v>16189128</v>
      </c>
      <c r="H2819" t="s">
        <v>21430</v>
      </c>
      <c r="I2819" t="s">
        <v>31684</v>
      </c>
      <c r="J2819" t="s">
        <v>31685</v>
      </c>
      <c r="K2819" t="s">
        <v>31686</v>
      </c>
      <c r="L2819" t="s">
        <v>31687</v>
      </c>
      <c r="M2819" t="s">
        <v>10669</v>
      </c>
      <c r="N2819" t="s">
        <v>31688</v>
      </c>
      <c r="O2819" t="s">
        <v>30422</v>
      </c>
      <c r="P2819" t="s">
        <v>12633</v>
      </c>
      <c r="Q2819" t="s">
        <v>18329</v>
      </c>
      <c r="R2819" t="s">
        <v>31689</v>
      </c>
      <c r="S2819" t="s">
        <v>31690</v>
      </c>
      <c r="T2819" t="s">
        <v>31691</v>
      </c>
      <c r="U2819" t="s">
        <v>31692</v>
      </c>
      <c r="V2819" t="s">
        <v>10</v>
      </c>
      <c r="W2819" t="s">
        <v>53</v>
      </c>
      <c r="X2819" t="s">
        <v>943</v>
      </c>
      <c r="Y2819" t="s">
        <v>771</v>
      </c>
      <c r="Z2819" t="s">
        <v>941</v>
      </c>
    </row>
    <row r="2820" spans="1:26" hidden="1" x14ac:dyDescent="0.35">
      <c r="A2820">
        <v>322304197</v>
      </c>
      <c r="B2820" s="19">
        <v>45657</v>
      </c>
      <c r="C2820">
        <v>113699436</v>
      </c>
      <c r="D2820">
        <v>53526786</v>
      </c>
      <c r="E2820">
        <v>8029757</v>
      </c>
      <c r="F2820">
        <v>5717025</v>
      </c>
      <c r="G2820">
        <v>3879861</v>
      </c>
      <c r="H2820" t="s">
        <v>49</v>
      </c>
      <c r="I2820" t="s">
        <v>31693</v>
      </c>
      <c r="J2820" t="s">
        <v>31694</v>
      </c>
      <c r="K2820" t="s">
        <v>31695</v>
      </c>
      <c r="L2820" t="s">
        <v>31696</v>
      </c>
      <c r="M2820" t="s">
        <v>11537</v>
      </c>
      <c r="N2820" t="s">
        <v>17468</v>
      </c>
      <c r="O2820" t="s">
        <v>49</v>
      </c>
      <c r="P2820" t="s">
        <v>31697</v>
      </c>
      <c r="Q2820" t="s">
        <v>17924</v>
      </c>
      <c r="R2820" t="s">
        <v>31698</v>
      </c>
      <c r="S2820" t="s">
        <v>31699</v>
      </c>
      <c r="T2820" t="s">
        <v>349</v>
      </c>
      <c r="U2820" t="s">
        <v>31700</v>
      </c>
      <c r="V2820" t="s">
        <v>10</v>
      </c>
      <c r="W2820" t="s">
        <v>53</v>
      </c>
      <c r="X2820" t="s">
        <v>686</v>
      </c>
      <c r="Y2820" t="s">
        <v>509</v>
      </c>
      <c r="Z2820" t="s">
        <v>666</v>
      </c>
    </row>
    <row r="2821" spans="1:26" hidden="1" x14ac:dyDescent="0.35">
      <c r="A2821">
        <v>405720194</v>
      </c>
      <c r="B2821" s="19">
        <v>44227</v>
      </c>
      <c r="C2821">
        <v>96270321</v>
      </c>
      <c r="D2821">
        <v>54930191</v>
      </c>
      <c r="E2821">
        <v>8951685</v>
      </c>
      <c r="F2821">
        <v>5734419</v>
      </c>
      <c r="G2821">
        <v>6243726</v>
      </c>
      <c r="H2821" t="s">
        <v>222</v>
      </c>
      <c r="I2821" t="s">
        <v>31701</v>
      </c>
      <c r="J2821" t="s">
        <v>31702</v>
      </c>
      <c r="K2821" t="s">
        <v>31703</v>
      </c>
      <c r="L2821" t="s">
        <v>31704</v>
      </c>
      <c r="M2821" t="s">
        <v>12677</v>
      </c>
      <c r="N2821" t="s">
        <v>31705</v>
      </c>
      <c r="O2821" t="s">
        <v>49</v>
      </c>
      <c r="P2821" t="s">
        <v>31706</v>
      </c>
      <c r="Q2821" t="s">
        <v>31707</v>
      </c>
      <c r="R2821" t="s">
        <v>31708</v>
      </c>
      <c r="S2821" t="s">
        <v>31709</v>
      </c>
      <c r="T2821" t="s">
        <v>31710</v>
      </c>
      <c r="U2821" t="s">
        <v>31711</v>
      </c>
      <c r="V2821" t="s">
        <v>10</v>
      </c>
      <c r="W2821" t="s">
        <v>53</v>
      </c>
      <c r="X2821" t="s">
        <v>547</v>
      </c>
      <c r="Y2821" t="s">
        <v>509</v>
      </c>
      <c r="Z2821" t="s">
        <v>529</v>
      </c>
    </row>
    <row r="2822" spans="1:26" hidden="1" x14ac:dyDescent="0.35">
      <c r="A2822">
        <v>425016904</v>
      </c>
      <c r="B2822" s="19">
        <v>43555</v>
      </c>
      <c r="C2822">
        <v>35857361</v>
      </c>
      <c r="D2822">
        <v>8185642</v>
      </c>
      <c r="E2822">
        <v>856317</v>
      </c>
      <c r="F2822">
        <v>439205</v>
      </c>
      <c r="G2822">
        <v>285297</v>
      </c>
      <c r="H2822" t="s">
        <v>6092</v>
      </c>
      <c r="I2822" t="s">
        <v>31712</v>
      </c>
      <c r="J2822" t="s">
        <v>31713</v>
      </c>
      <c r="K2822" t="s">
        <v>11411</v>
      </c>
      <c r="L2822" t="s">
        <v>31714</v>
      </c>
      <c r="M2822" t="s">
        <v>23187</v>
      </c>
      <c r="N2822" t="s">
        <v>15008</v>
      </c>
      <c r="O2822" t="s">
        <v>6074</v>
      </c>
      <c r="P2822" t="s">
        <v>11121</v>
      </c>
      <c r="Q2822" t="s">
        <v>11497</v>
      </c>
      <c r="R2822" t="s">
        <v>31715</v>
      </c>
      <c r="S2822" t="s">
        <v>27013</v>
      </c>
      <c r="T2822" t="s">
        <v>31716</v>
      </c>
      <c r="U2822" t="s">
        <v>31717</v>
      </c>
      <c r="V2822" t="s">
        <v>10</v>
      </c>
      <c r="W2822" t="s">
        <v>53</v>
      </c>
      <c r="X2822" t="s">
        <v>1624</v>
      </c>
      <c r="Y2822" t="s">
        <v>1484</v>
      </c>
      <c r="Z2822" t="s">
        <v>1566</v>
      </c>
    </row>
    <row r="2823" spans="1:26" hidden="1" x14ac:dyDescent="0.35">
      <c r="A2823">
        <v>407512938</v>
      </c>
      <c r="B2823" s="19">
        <v>42735</v>
      </c>
      <c r="C2823">
        <v>119216098</v>
      </c>
      <c r="D2823">
        <v>116153728</v>
      </c>
      <c r="E2823">
        <v>19777207</v>
      </c>
      <c r="F2823">
        <v>5084932</v>
      </c>
      <c r="G2823">
        <v>5685891</v>
      </c>
      <c r="H2823" t="s">
        <v>444</v>
      </c>
      <c r="I2823" t="s">
        <v>31718</v>
      </c>
      <c r="J2823" t="s">
        <v>31719</v>
      </c>
      <c r="K2823" t="s">
        <v>14282</v>
      </c>
      <c r="L2823" t="s">
        <v>31720</v>
      </c>
      <c r="M2823" t="s">
        <v>12869</v>
      </c>
      <c r="N2823" t="s">
        <v>31721</v>
      </c>
      <c r="O2823" t="s">
        <v>5347</v>
      </c>
      <c r="P2823" t="s">
        <v>31101</v>
      </c>
      <c r="Q2823" t="s">
        <v>14375</v>
      </c>
      <c r="R2823" t="s">
        <v>31722</v>
      </c>
      <c r="S2823" t="s">
        <v>31723</v>
      </c>
      <c r="T2823" t="s">
        <v>31724</v>
      </c>
      <c r="U2823" t="s">
        <v>31725</v>
      </c>
      <c r="V2823" t="s">
        <v>10</v>
      </c>
      <c r="W2823" t="s">
        <v>53</v>
      </c>
      <c r="X2823" t="s">
        <v>951</v>
      </c>
      <c r="Y2823" t="s">
        <v>771</v>
      </c>
      <c r="Z2823" t="s">
        <v>941</v>
      </c>
    </row>
    <row r="2824" spans="1:26" hidden="1" x14ac:dyDescent="0.35">
      <c r="A2824">
        <v>407512938</v>
      </c>
      <c r="B2824" s="19">
        <v>43100</v>
      </c>
      <c r="C2824">
        <v>116446107</v>
      </c>
      <c r="D2824">
        <v>113871866</v>
      </c>
      <c r="E2824">
        <v>20150475</v>
      </c>
      <c r="F2824">
        <v>5217454</v>
      </c>
      <c r="G2824">
        <v>13159879</v>
      </c>
      <c r="H2824" t="s">
        <v>31726</v>
      </c>
      <c r="I2824" t="s">
        <v>31727</v>
      </c>
      <c r="J2824" t="s">
        <v>8269</v>
      </c>
      <c r="K2824" t="s">
        <v>31728</v>
      </c>
      <c r="L2824" t="s">
        <v>31729</v>
      </c>
      <c r="M2824" t="s">
        <v>31730</v>
      </c>
      <c r="N2824" t="s">
        <v>2208</v>
      </c>
      <c r="O2824" t="s">
        <v>26916</v>
      </c>
      <c r="P2824" t="s">
        <v>31731</v>
      </c>
      <c r="Q2824" t="s">
        <v>12928</v>
      </c>
      <c r="R2824" t="s">
        <v>31732</v>
      </c>
      <c r="S2824" t="s">
        <v>31733</v>
      </c>
      <c r="T2824" t="s">
        <v>31734</v>
      </c>
      <c r="U2824" t="s">
        <v>31735</v>
      </c>
      <c r="V2824" t="s">
        <v>10</v>
      </c>
      <c r="W2824" t="s">
        <v>53</v>
      </c>
      <c r="X2824" t="s">
        <v>951</v>
      </c>
      <c r="Y2824" t="s">
        <v>771</v>
      </c>
      <c r="Z2824" t="s">
        <v>941</v>
      </c>
    </row>
    <row r="2825" spans="1:26" hidden="1" x14ac:dyDescent="0.35">
      <c r="A2825">
        <v>347714388</v>
      </c>
      <c r="B2825" s="19">
        <v>42735</v>
      </c>
      <c r="C2825">
        <v>21292704</v>
      </c>
      <c r="D2825">
        <v>9726215</v>
      </c>
      <c r="E2825">
        <v>1825652</v>
      </c>
      <c r="F2825">
        <v>1478872</v>
      </c>
      <c r="G2825">
        <v>971057</v>
      </c>
      <c r="H2825" t="s">
        <v>31736</v>
      </c>
      <c r="I2825" t="s">
        <v>14701</v>
      </c>
      <c r="J2825" t="s">
        <v>31737</v>
      </c>
      <c r="K2825" t="s">
        <v>8041</v>
      </c>
      <c r="L2825" t="s">
        <v>21420</v>
      </c>
      <c r="M2825" t="s">
        <v>3558</v>
      </c>
      <c r="N2825" t="s">
        <v>31738</v>
      </c>
      <c r="O2825" t="s">
        <v>15409</v>
      </c>
      <c r="P2825" t="s">
        <v>19974</v>
      </c>
      <c r="Q2825" t="s">
        <v>4097</v>
      </c>
      <c r="R2825" t="s">
        <v>31739</v>
      </c>
      <c r="S2825" t="s">
        <v>31740</v>
      </c>
      <c r="T2825" t="s">
        <v>31741</v>
      </c>
      <c r="U2825" t="s">
        <v>21115</v>
      </c>
      <c r="V2825" t="s">
        <v>10</v>
      </c>
      <c r="W2825" t="s">
        <v>53</v>
      </c>
      <c r="X2825" t="s">
        <v>1553</v>
      </c>
      <c r="Y2825" t="s">
        <v>1484</v>
      </c>
      <c r="Z2825" t="s">
        <v>1485</v>
      </c>
    </row>
    <row r="2826" spans="1:26" hidden="1" x14ac:dyDescent="0.35">
      <c r="A2826">
        <v>347714388</v>
      </c>
      <c r="B2826" s="19">
        <v>43100</v>
      </c>
      <c r="C2826">
        <v>20091955</v>
      </c>
      <c r="D2826">
        <v>7871256</v>
      </c>
      <c r="E2826">
        <v>312263</v>
      </c>
      <c r="F2826">
        <v>21623</v>
      </c>
      <c r="G2826">
        <v>76506</v>
      </c>
      <c r="H2826" t="s">
        <v>31742</v>
      </c>
      <c r="I2826" t="s">
        <v>31743</v>
      </c>
      <c r="J2826" t="s">
        <v>31744</v>
      </c>
      <c r="K2826" t="s">
        <v>31745</v>
      </c>
      <c r="L2826" t="s">
        <v>31746</v>
      </c>
      <c r="M2826" t="s">
        <v>2991</v>
      </c>
      <c r="N2826" t="s">
        <v>15276</v>
      </c>
      <c r="O2826" t="s">
        <v>31747</v>
      </c>
      <c r="P2826" t="s">
        <v>7527</v>
      </c>
      <c r="Q2826" t="s">
        <v>5817</v>
      </c>
      <c r="R2826" t="s">
        <v>31748</v>
      </c>
      <c r="S2826" t="s">
        <v>31749</v>
      </c>
      <c r="T2826" t="s">
        <v>31750</v>
      </c>
      <c r="U2826" t="s">
        <v>31751</v>
      </c>
      <c r="V2826" t="s">
        <v>10</v>
      </c>
      <c r="W2826" t="s">
        <v>53</v>
      </c>
      <c r="X2826" t="s">
        <v>1553</v>
      </c>
      <c r="Y2826" t="s">
        <v>1484</v>
      </c>
      <c r="Z2826" t="s">
        <v>1485</v>
      </c>
    </row>
    <row r="2827" spans="1:26" hidden="1" x14ac:dyDescent="0.35">
      <c r="A2827">
        <v>347714388</v>
      </c>
      <c r="B2827" s="19">
        <v>43830</v>
      </c>
      <c r="C2827">
        <v>23826685</v>
      </c>
      <c r="D2827">
        <v>10002884</v>
      </c>
      <c r="E2827">
        <v>1587300</v>
      </c>
      <c r="F2827">
        <v>1033492</v>
      </c>
      <c r="G2827">
        <v>786302</v>
      </c>
      <c r="H2827" t="s">
        <v>31369</v>
      </c>
      <c r="I2827" t="s">
        <v>31752</v>
      </c>
      <c r="J2827" t="s">
        <v>2899</v>
      </c>
      <c r="K2827" t="s">
        <v>20988</v>
      </c>
      <c r="L2827" t="s">
        <v>31753</v>
      </c>
      <c r="M2827" t="s">
        <v>12692</v>
      </c>
      <c r="N2827" t="s">
        <v>31754</v>
      </c>
      <c r="O2827" t="s">
        <v>31755</v>
      </c>
      <c r="P2827" t="s">
        <v>31756</v>
      </c>
      <c r="Q2827" t="s">
        <v>31757</v>
      </c>
      <c r="R2827" t="s">
        <v>31758</v>
      </c>
      <c r="S2827" t="s">
        <v>31759</v>
      </c>
      <c r="T2827" t="s">
        <v>31760</v>
      </c>
      <c r="U2827" t="s">
        <v>9354</v>
      </c>
      <c r="V2827" t="s">
        <v>10</v>
      </c>
      <c r="W2827" t="s">
        <v>53</v>
      </c>
      <c r="X2827" t="s">
        <v>1553</v>
      </c>
      <c r="Y2827" t="s">
        <v>1484</v>
      </c>
      <c r="Z2827" t="s">
        <v>1485</v>
      </c>
    </row>
    <row r="2828" spans="1:26" hidden="1" x14ac:dyDescent="0.35">
      <c r="A2828">
        <v>426250023</v>
      </c>
      <c r="B2828" s="19">
        <v>44561</v>
      </c>
      <c r="C2828">
        <v>72324699</v>
      </c>
      <c r="D2828">
        <v>30833441</v>
      </c>
      <c r="E2828">
        <v>5030097</v>
      </c>
      <c r="F2828">
        <v>3110955</v>
      </c>
      <c r="G2828">
        <v>2268739</v>
      </c>
      <c r="H2828" t="s">
        <v>31761</v>
      </c>
      <c r="I2828" t="s">
        <v>31762</v>
      </c>
      <c r="J2828" t="s">
        <v>31763</v>
      </c>
      <c r="K2828" t="s">
        <v>31764</v>
      </c>
      <c r="L2828" t="s">
        <v>31765</v>
      </c>
      <c r="M2828" t="s">
        <v>23799</v>
      </c>
      <c r="N2828" t="s">
        <v>31766</v>
      </c>
      <c r="O2828" t="s">
        <v>31767</v>
      </c>
      <c r="P2828" t="s">
        <v>31768</v>
      </c>
      <c r="Q2828" t="s">
        <v>31769</v>
      </c>
      <c r="R2828" t="s">
        <v>31770</v>
      </c>
      <c r="S2828" t="s">
        <v>31771</v>
      </c>
      <c r="T2828" t="s">
        <v>7434</v>
      </c>
      <c r="U2828" t="s">
        <v>31772</v>
      </c>
      <c r="V2828" t="s">
        <v>10</v>
      </c>
      <c r="W2828" t="s">
        <v>53</v>
      </c>
      <c r="X2828" t="s">
        <v>1228</v>
      </c>
      <c r="Y2828" t="s">
        <v>1125</v>
      </c>
      <c r="Z2828" t="s">
        <v>1174</v>
      </c>
    </row>
    <row r="2829" spans="1:26" hidden="1" x14ac:dyDescent="0.35">
      <c r="A2829">
        <v>425052743</v>
      </c>
      <c r="B2829" s="19">
        <v>42825</v>
      </c>
      <c r="C2829">
        <v>28590001</v>
      </c>
      <c r="D2829">
        <v>8596463</v>
      </c>
      <c r="E2829">
        <v>1051960</v>
      </c>
      <c r="F2829">
        <v>492779</v>
      </c>
      <c r="G2829">
        <v>574203</v>
      </c>
      <c r="H2829" t="s">
        <v>14550</v>
      </c>
      <c r="I2829" t="s">
        <v>31773</v>
      </c>
      <c r="J2829" t="s">
        <v>31774</v>
      </c>
      <c r="K2829" t="s">
        <v>10367</v>
      </c>
      <c r="L2829" t="s">
        <v>31775</v>
      </c>
      <c r="M2829" t="s">
        <v>16653</v>
      </c>
      <c r="N2829" t="s">
        <v>13249</v>
      </c>
      <c r="O2829" t="s">
        <v>27402</v>
      </c>
      <c r="P2829" t="s">
        <v>21498</v>
      </c>
      <c r="Q2829" t="s">
        <v>6710</v>
      </c>
      <c r="R2829" t="s">
        <v>31776</v>
      </c>
      <c r="S2829" t="s">
        <v>31777</v>
      </c>
      <c r="T2829" t="s">
        <v>31392</v>
      </c>
      <c r="U2829" t="s">
        <v>31778</v>
      </c>
      <c r="V2829" t="s">
        <v>10</v>
      </c>
      <c r="W2829" t="s">
        <v>53</v>
      </c>
      <c r="X2829" t="s">
        <v>1555</v>
      </c>
      <c r="Y2829" t="s">
        <v>1484</v>
      </c>
      <c r="Z2829" t="s">
        <v>1485</v>
      </c>
    </row>
    <row r="2830" spans="1:26" hidden="1" x14ac:dyDescent="0.35">
      <c r="A2830">
        <v>478753353</v>
      </c>
      <c r="B2830" s="19">
        <v>42735</v>
      </c>
      <c r="C2830">
        <v>17329686</v>
      </c>
      <c r="D2830">
        <v>6227468</v>
      </c>
      <c r="E2830">
        <v>514144</v>
      </c>
      <c r="F2830">
        <v>156866</v>
      </c>
      <c r="G2830">
        <v>88454</v>
      </c>
      <c r="H2830" t="s">
        <v>31779</v>
      </c>
      <c r="I2830" t="s">
        <v>31780</v>
      </c>
      <c r="J2830" t="s">
        <v>10382</v>
      </c>
      <c r="K2830" t="s">
        <v>31781</v>
      </c>
      <c r="L2830" t="s">
        <v>31782</v>
      </c>
      <c r="M2830" t="s">
        <v>31783</v>
      </c>
      <c r="N2830" t="s">
        <v>31784</v>
      </c>
      <c r="O2830" t="s">
        <v>14873</v>
      </c>
      <c r="P2830" t="s">
        <v>18079</v>
      </c>
      <c r="Q2830" t="s">
        <v>31785</v>
      </c>
      <c r="R2830" t="s">
        <v>31786</v>
      </c>
      <c r="S2830" t="s">
        <v>8255</v>
      </c>
      <c r="T2830" t="s">
        <v>11631</v>
      </c>
      <c r="U2830" t="s">
        <v>31787</v>
      </c>
      <c r="V2830" t="s">
        <v>10</v>
      </c>
      <c r="W2830" t="s">
        <v>53</v>
      </c>
      <c r="X2830" t="s">
        <v>1630</v>
      </c>
      <c r="Y2830" t="s">
        <v>1484</v>
      </c>
      <c r="Z2830" t="s">
        <v>1566</v>
      </c>
    </row>
    <row r="2831" spans="1:26" hidden="1" x14ac:dyDescent="0.35">
      <c r="A2831">
        <v>886350040</v>
      </c>
      <c r="B2831" s="19">
        <v>42825</v>
      </c>
      <c r="C2831">
        <v>32356793</v>
      </c>
      <c r="D2831">
        <v>9515145</v>
      </c>
      <c r="E2831">
        <v>292100</v>
      </c>
      <c r="F2831">
        <v>-119960</v>
      </c>
      <c r="G2831">
        <v>-154750</v>
      </c>
      <c r="H2831" t="s">
        <v>31788</v>
      </c>
      <c r="I2831" t="s">
        <v>31789</v>
      </c>
      <c r="J2831" t="s">
        <v>31790</v>
      </c>
      <c r="K2831" t="s">
        <v>20561</v>
      </c>
      <c r="L2831" t="s">
        <v>31791</v>
      </c>
      <c r="M2831" t="s">
        <v>31792</v>
      </c>
      <c r="N2831" t="s">
        <v>31793</v>
      </c>
      <c r="O2831" t="s">
        <v>31794</v>
      </c>
      <c r="P2831" t="s">
        <v>10050</v>
      </c>
      <c r="Q2831" t="s">
        <v>31795</v>
      </c>
      <c r="R2831" t="s">
        <v>23067</v>
      </c>
      <c r="S2831" t="s">
        <v>31796</v>
      </c>
      <c r="T2831" t="s">
        <v>31619</v>
      </c>
      <c r="U2831" t="s">
        <v>31797</v>
      </c>
      <c r="V2831" t="s">
        <v>10</v>
      </c>
      <c r="W2831" t="s">
        <v>53</v>
      </c>
      <c r="X2831" t="s">
        <v>1541</v>
      </c>
      <c r="Y2831" t="s">
        <v>1484</v>
      </c>
      <c r="Z2831" t="s">
        <v>1485</v>
      </c>
    </row>
    <row r="2832" spans="1:26" hidden="1" x14ac:dyDescent="0.35">
      <c r="A2832">
        <v>426080081</v>
      </c>
      <c r="B2832" s="19">
        <v>44926</v>
      </c>
      <c r="C2832">
        <v>131400367</v>
      </c>
      <c r="D2832">
        <v>34691868</v>
      </c>
      <c r="E2832">
        <v>3141475</v>
      </c>
      <c r="F2832">
        <v>419404</v>
      </c>
      <c r="G2832">
        <v>-562068</v>
      </c>
      <c r="H2832" t="s">
        <v>7104</v>
      </c>
      <c r="I2832" t="s">
        <v>31798</v>
      </c>
      <c r="J2832" t="s">
        <v>16669</v>
      </c>
      <c r="K2832" t="s">
        <v>17918</v>
      </c>
      <c r="L2832" t="s">
        <v>31799</v>
      </c>
      <c r="M2832" t="s">
        <v>7985</v>
      </c>
      <c r="N2832" t="s">
        <v>31800</v>
      </c>
      <c r="O2832" t="s">
        <v>3755</v>
      </c>
      <c r="P2832" t="s">
        <v>12644</v>
      </c>
      <c r="Q2832" t="s">
        <v>23400</v>
      </c>
      <c r="R2832" t="s">
        <v>31801</v>
      </c>
      <c r="S2832" t="s">
        <v>31802</v>
      </c>
      <c r="T2832" t="s">
        <v>31803</v>
      </c>
      <c r="U2832" t="s">
        <v>31804</v>
      </c>
      <c r="V2832" t="s">
        <v>10</v>
      </c>
      <c r="W2832" t="s">
        <v>53</v>
      </c>
      <c r="X2832" t="s">
        <v>682</v>
      </c>
      <c r="Y2832" t="s">
        <v>509</v>
      </c>
      <c r="Z2832" t="s">
        <v>666</v>
      </c>
    </row>
    <row r="2833" spans="1:26" hidden="1" x14ac:dyDescent="0.35">
      <c r="A2833">
        <v>313167173</v>
      </c>
      <c r="B2833" s="19">
        <v>42916</v>
      </c>
      <c r="C2833">
        <v>394600000</v>
      </c>
      <c r="D2833">
        <v>146184000</v>
      </c>
      <c r="E2833">
        <v>1126000</v>
      </c>
      <c r="F2833">
        <v>659000</v>
      </c>
      <c r="G2833">
        <v>199000</v>
      </c>
      <c r="H2833" t="s">
        <v>7698</v>
      </c>
      <c r="I2833" t="s">
        <v>31805</v>
      </c>
      <c r="J2833" t="s">
        <v>30989</v>
      </c>
      <c r="K2833" t="s">
        <v>29475</v>
      </c>
      <c r="L2833" t="s">
        <v>31806</v>
      </c>
      <c r="M2833" t="s">
        <v>31807</v>
      </c>
      <c r="N2833" t="s">
        <v>11453</v>
      </c>
      <c r="O2833" t="s">
        <v>4383</v>
      </c>
      <c r="P2833" t="s">
        <v>7488</v>
      </c>
      <c r="Q2833" t="s">
        <v>31808</v>
      </c>
      <c r="R2833" t="s">
        <v>31809</v>
      </c>
      <c r="S2833" t="s">
        <v>49</v>
      </c>
      <c r="T2833" t="s">
        <v>31810</v>
      </c>
      <c r="U2833" t="s">
        <v>31811</v>
      </c>
      <c r="V2833" t="s">
        <v>10</v>
      </c>
      <c r="W2833" t="s">
        <v>53</v>
      </c>
      <c r="X2833" t="s">
        <v>1056</v>
      </c>
      <c r="Y2833" t="s">
        <v>1001</v>
      </c>
      <c r="Z2833" t="s">
        <v>1052</v>
      </c>
    </row>
    <row r="2834" spans="1:26" hidden="1" x14ac:dyDescent="0.35">
      <c r="A2834">
        <v>493056188</v>
      </c>
      <c r="B2834" s="19">
        <v>43465</v>
      </c>
      <c r="C2834">
        <v>203195318</v>
      </c>
      <c r="D2834">
        <v>37312223</v>
      </c>
      <c r="E2834">
        <v>7725838</v>
      </c>
      <c r="F2834">
        <v>3596444</v>
      </c>
      <c r="G2834">
        <v>4921338</v>
      </c>
      <c r="H2834" t="s">
        <v>4472</v>
      </c>
      <c r="I2834" t="s">
        <v>31812</v>
      </c>
      <c r="J2834" t="s">
        <v>31813</v>
      </c>
      <c r="K2834" t="s">
        <v>31814</v>
      </c>
      <c r="L2834" t="s">
        <v>30247</v>
      </c>
      <c r="M2834" t="s">
        <v>2851</v>
      </c>
      <c r="N2834" t="s">
        <v>28317</v>
      </c>
      <c r="O2834" t="s">
        <v>49</v>
      </c>
      <c r="P2834" t="s">
        <v>21662</v>
      </c>
      <c r="Q2834" t="s">
        <v>31688</v>
      </c>
      <c r="R2834" t="s">
        <v>31815</v>
      </c>
      <c r="S2834" t="s">
        <v>31816</v>
      </c>
      <c r="T2834" t="s">
        <v>31817</v>
      </c>
      <c r="U2834" t="s">
        <v>31818</v>
      </c>
      <c r="V2834" t="s">
        <v>10</v>
      </c>
      <c r="W2834" t="s">
        <v>53</v>
      </c>
      <c r="X2834" t="s">
        <v>1288</v>
      </c>
      <c r="Y2834" t="s">
        <v>1125</v>
      </c>
      <c r="Z2834" t="s">
        <v>1174</v>
      </c>
    </row>
    <row r="2835" spans="1:26" hidden="1" x14ac:dyDescent="0.35">
      <c r="A2835">
        <v>342438892</v>
      </c>
      <c r="B2835" s="19">
        <v>44377</v>
      </c>
      <c r="C2835">
        <v>640223697</v>
      </c>
      <c r="D2835">
        <v>266536930</v>
      </c>
      <c r="E2835">
        <v>281235644</v>
      </c>
      <c r="F2835">
        <v>269169019</v>
      </c>
      <c r="G2835">
        <v>160269643</v>
      </c>
      <c r="H2835" t="s">
        <v>12664</v>
      </c>
      <c r="I2835" t="s">
        <v>31819</v>
      </c>
      <c r="J2835" t="s">
        <v>7821</v>
      </c>
      <c r="K2835" t="s">
        <v>31820</v>
      </c>
      <c r="L2835" t="s">
        <v>31821</v>
      </c>
      <c r="M2835" t="s">
        <v>7551</v>
      </c>
      <c r="N2835" t="s">
        <v>26993</v>
      </c>
      <c r="O2835" t="s">
        <v>31822</v>
      </c>
      <c r="P2835" t="s">
        <v>31823</v>
      </c>
      <c r="Q2835" t="s">
        <v>31824</v>
      </c>
      <c r="R2835" t="s">
        <v>31825</v>
      </c>
      <c r="S2835" t="s">
        <v>31826</v>
      </c>
      <c r="T2835" t="s">
        <v>31827</v>
      </c>
      <c r="U2835" t="s">
        <v>31828</v>
      </c>
      <c r="V2835" t="s">
        <v>10</v>
      </c>
      <c r="W2835" t="s">
        <v>53</v>
      </c>
      <c r="X2835" t="s">
        <v>883</v>
      </c>
      <c r="Y2835" t="s">
        <v>771</v>
      </c>
      <c r="Z2835" t="s">
        <v>881</v>
      </c>
    </row>
    <row r="2836" spans="1:26" hidden="1" x14ac:dyDescent="0.35">
      <c r="A2836">
        <v>432395523</v>
      </c>
      <c r="B2836" s="19">
        <v>43465</v>
      </c>
      <c r="C2836">
        <v>37521259</v>
      </c>
      <c r="D2836">
        <v>18696037</v>
      </c>
      <c r="E2836">
        <v>4689052</v>
      </c>
      <c r="F2836">
        <v>2981096</v>
      </c>
      <c r="G2836">
        <v>2237178</v>
      </c>
      <c r="H2836" t="s">
        <v>441</v>
      </c>
      <c r="I2836" t="s">
        <v>31829</v>
      </c>
      <c r="J2836" t="s">
        <v>31830</v>
      </c>
      <c r="K2836" t="s">
        <v>31831</v>
      </c>
      <c r="L2836" t="s">
        <v>22898</v>
      </c>
      <c r="M2836" t="s">
        <v>49</v>
      </c>
      <c r="N2836" t="s">
        <v>10872</v>
      </c>
      <c r="O2836" t="s">
        <v>72</v>
      </c>
      <c r="P2836" t="s">
        <v>31832</v>
      </c>
      <c r="Q2836" t="s">
        <v>27812</v>
      </c>
      <c r="R2836" t="s">
        <v>31833</v>
      </c>
      <c r="S2836" t="s">
        <v>31834</v>
      </c>
      <c r="T2836" t="s">
        <v>31835</v>
      </c>
      <c r="U2836" t="s">
        <v>31836</v>
      </c>
      <c r="V2836" t="s">
        <v>10</v>
      </c>
      <c r="W2836" t="s">
        <v>53</v>
      </c>
      <c r="X2836" t="s">
        <v>1108</v>
      </c>
      <c r="Y2836" t="s">
        <v>1001</v>
      </c>
      <c r="Z2836" t="s">
        <v>1052</v>
      </c>
    </row>
    <row r="2837" spans="1:26" hidden="1" x14ac:dyDescent="0.35">
      <c r="A2837">
        <v>305375651</v>
      </c>
      <c r="B2837" s="19">
        <v>43100</v>
      </c>
      <c r="C2837">
        <v>209201400</v>
      </c>
      <c r="D2837">
        <v>82926239</v>
      </c>
      <c r="E2837">
        <v>5138997</v>
      </c>
      <c r="F2837">
        <v>5733722</v>
      </c>
      <c r="G2837">
        <v>4049470</v>
      </c>
      <c r="H2837" t="s">
        <v>18152</v>
      </c>
      <c r="I2837" t="s">
        <v>31837</v>
      </c>
      <c r="J2837" t="s">
        <v>28574</v>
      </c>
      <c r="K2837" t="s">
        <v>31838</v>
      </c>
      <c r="L2837" t="s">
        <v>31839</v>
      </c>
      <c r="M2837" t="s">
        <v>31840</v>
      </c>
      <c r="N2837" t="s">
        <v>7915</v>
      </c>
      <c r="O2837" t="s">
        <v>23971</v>
      </c>
      <c r="P2837" t="s">
        <v>31841</v>
      </c>
      <c r="Q2837" t="s">
        <v>29809</v>
      </c>
      <c r="R2837" t="s">
        <v>31842</v>
      </c>
      <c r="S2837" t="s">
        <v>31843</v>
      </c>
      <c r="T2837" t="s">
        <v>28873</v>
      </c>
      <c r="U2837" t="s">
        <v>31844</v>
      </c>
      <c r="V2837" t="s">
        <v>10</v>
      </c>
      <c r="W2837" t="s">
        <v>53</v>
      </c>
      <c r="X2837" t="s">
        <v>670</v>
      </c>
      <c r="Y2837" t="s">
        <v>509</v>
      </c>
      <c r="Z2837" t="s">
        <v>666</v>
      </c>
    </row>
    <row r="2838" spans="1:26" hidden="1" x14ac:dyDescent="0.35">
      <c r="A2838">
        <v>305375651</v>
      </c>
      <c r="B2838" s="19">
        <v>43830</v>
      </c>
      <c r="C2838">
        <v>204573942</v>
      </c>
      <c r="D2838">
        <v>85018871</v>
      </c>
      <c r="E2838">
        <v>5643995</v>
      </c>
      <c r="F2838">
        <v>5541898</v>
      </c>
      <c r="G2838">
        <v>4265596</v>
      </c>
      <c r="H2838" t="s">
        <v>27240</v>
      </c>
      <c r="I2838" t="s">
        <v>31845</v>
      </c>
      <c r="J2838" t="s">
        <v>31846</v>
      </c>
      <c r="K2838" t="s">
        <v>31847</v>
      </c>
      <c r="L2838" t="s">
        <v>23446</v>
      </c>
      <c r="M2838" t="s">
        <v>2350</v>
      </c>
      <c r="N2838" t="s">
        <v>31848</v>
      </c>
      <c r="O2838" t="s">
        <v>7804</v>
      </c>
      <c r="P2838" t="s">
        <v>25318</v>
      </c>
      <c r="Q2838" t="s">
        <v>22431</v>
      </c>
      <c r="R2838" t="s">
        <v>31849</v>
      </c>
      <c r="S2838" t="s">
        <v>31850</v>
      </c>
      <c r="T2838" t="s">
        <v>8633</v>
      </c>
      <c r="U2838" t="s">
        <v>31851</v>
      </c>
      <c r="V2838" t="s">
        <v>10</v>
      </c>
      <c r="W2838" t="s">
        <v>53</v>
      </c>
      <c r="X2838" t="s">
        <v>670</v>
      </c>
      <c r="Y2838" t="s">
        <v>509</v>
      </c>
      <c r="Z2838" t="s">
        <v>666</v>
      </c>
    </row>
    <row r="2839" spans="1:26" hidden="1" x14ac:dyDescent="0.35">
      <c r="A2839">
        <v>305689432</v>
      </c>
      <c r="B2839" s="19">
        <v>44926</v>
      </c>
      <c r="C2839">
        <v>63674826</v>
      </c>
      <c r="D2839">
        <v>26231113</v>
      </c>
      <c r="E2839">
        <v>877104</v>
      </c>
      <c r="F2839">
        <v>-1153138</v>
      </c>
      <c r="G2839">
        <v>-899763</v>
      </c>
      <c r="H2839" t="s">
        <v>31852</v>
      </c>
      <c r="I2839" t="s">
        <v>31853</v>
      </c>
      <c r="J2839" t="s">
        <v>31854</v>
      </c>
      <c r="K2839" t="s">
        <v>31855</v>
      </c>
      <c r="L2839" t="s">
        <v>20851</v>
      </c>
      <c r="M2839" t="s">
        <v>31856</v>
      </c>
      <c r="N2839" t="s">
        <v>20044</v>
      </c>
      <c r="O2839" t="s">
        <v>9174</v>
      </c>
      <c r="P2839" t="s">
        <v>19184</v>
      </c>
      <c r="Q2839" t="s">
        <v>31857</v>
      </c>
      <c r="R2839" t="s">
        <v>31858</v>
      </c>
      <c r="S2839" t="s">
        <v>31859</v>
      </c>
      <c r="T2839" t="s">
        <v>31860</v>
      </c>
      <c r="U2839" t="s">
        <v>31861</v>
      </c>
      <c r="V2839" t="s">
        <v>10</v>
      </c>
      <c r="W2839" t="s">
        <v>53</v>
      </c>
      <c r="X2839" t="s">
        <v>1360</v>
      </c>
      <c r="Y2839" t="s">
        <v>1125</v>
      </c>
      <c r="Z2839" t="s">
        <v>1326</v>
      </c>
    </row>
    <row r="2840" spans="1:26" hidden="1" x14ac:dyDescent="0.35">
      <c r="A2840">
        <v>429367907</v>
      </c>
      <c r="B2840" s="19">
        <v>43465</v>
      </c>
      <c r="C2840">
        <v>33326311</v>
      </c>
      <c r="D2840">
        <v>20028364</v>
      </c>
      <c r="E2840">
        <v>3880608</v>
      </c>
      <c r="F2840">
        <v>2863877</v>
      </c>
      <c r="G2840">
        <v>1475922</v>
      </c>
      <c r="H2840" t="s">
        <v>30903</v>
      </c>
      <c r="I2840" t="s">
        <v>31862</v>
      </c>
      <c r="J2840" t="s">
        <v>31863</v>
      </c>
      <c r="K2840" t="s">
        <v>31864</v>
      </c>
      <c r="L2840" t="s">
        <v>23839</v>
      </c>
      <c r="M2840" t="s">
        <v>31865</v>
      </c>
      <c r="N2840" t="s">
        <v>12060</v>
      </c>
      <c r="O2840" t="s">
        <v>26115</v>
      </c>
      <c r="P2840" t="s">
        <v>28672</v>
      </c>
      <c r="Q2840" t="s">
        <v>31222</v>
      </c>
      <c r="R2840" t="s">
        <v>31866</v>
      </c>
      <c r="S2840" t="s">
        <v>31867</v>
      </c>
      <c r="T2840" t="s">
        <v>12790</v>
      </c>
      <c r="U2840" t="s">
        <v>31868</v>
      </c>
      <c r="V2840" t="s">
        <v>10</v>
      </c>
      <c r="W2840" t="s">
        <v>53</v>
      </c>
      <c r="X2840" t="s">
        <v>1106</v>
      </c>
      <c r="Y2840" t="s">
        <v>1001</v>
      </c>
      <c r="Z2840" t="s">
        <v>1052</v>
      </c>
    </row>
    <row r="2841" spans="1:26" hidden="1" x14ac:dyDescent="0.35">
      <c r="A2841">
        <v>482900610</v>
      </c>
      <c r="B2841" s="19">
        <v>44377</v>
      </c>
      <c r="C2841">
        <v>39256309</v>
      </c>
      <c r="D2841">
        <v>21432804</v>
      </c>
      <c r="E2841">
        <v>-610738</v>
      </c>
      <c r="F2841">
        <v>-1584745</v>
      </c>
      <c r="G2841">
        <v>820570</v>
      </c>
      <c r="H2841" t="s">
        <v>31869</v>
      </c>
      <c r="I2841" t="s">
        <v>31870</v>
      </c>
      <c r="J2841" t="s">
        <v>27750</v>
      </c>
      <c r="K2841" t="s">
        <v>8672</v>
      </c>
      <c r="L2841" t="s">
        <v>31871</v>
      </c>
      <c r="M2841" t="s">
        <v>31872</v>
      </c>
      <c r="N2841" t="s">
        <v>31873</v>
      </c>
      <c r="O2841" t="s">
        <v>31874</v>
      </c>
      <c r="P2841" t="s">
        <v>3355</v>
      </c>
      <c r="Q2841" t="s">
        <v>31875</v>
      </c>
      <c r="R2841" t="s">
        <v>31876</v>
      </c>
      <c r="S2841" t="s">
        <v>3142</v>
      </c>
      <c r="T2841" t="s">
        <v>31877</v>
      </c>
      <c r="U2841" t="s">
        <v>31878</v>
      </c>
      <c r="V2841" t="s">
        <v>10</v>
      </c>
      <c r="W2841" t="s">
        <v>53</v>
      </c>
      <c r="X2841" t="s">
        <v>1096</v>
      </c>
      <c r="Y2841" t="s">
        <v>1001</v>
      </c>
      <c r="Z2841" t="s">
        <v>1052</v>
      </c>
    </row>
    <row r="2842" spans="1:26" hidden="1" x14ac:dyDescent="0.35">
      <c r="A2842">
        <v>306044306</v>
      </c>
      <c r="B2842" s="19">
        <v>42369</v>
      </c>
      <c r="C2842">
        <v>54604279</v>
      </c>
      <c r="D2842">
        <v>20718416</v>
      </c>
      <c r="E2842">
        <v>3397562</v>
      </c>
      <c r="F2842">
        <v>2327295</v>
      </c>
      <c r="G2842">
        <v>1774382</v>
      </c>
      <c r="H2842" t="s">
        <v>31879</v>
      </c>
      <c r="I2842" t="s">
        <v>31880</v>
      </c>
      <c r="J2842" t="s">
        <v>31881</v>
      </c>
      <c r="K2842" t="s">
        <v>31882</v>
      </c>
      <c r="L2842" t="s">
        <v>12164</v>
      </c>
      <c r="M2842" t="s">
        <v>5764</v>
      </c>
      <c r="N2842" t="s">
        <v>30009</v>
      </c>
      <c r="O2842" t="s">
        <v>6977</v>
      </c>
      <c r="P2842" t="s">
        <v>31883</v>
      </c>
      <c r="Q2842" t="s">
        <v>31884</v>
      </c>
      <c r="R2842" t="s">
        <v>31885</v>
      </c>
      <c r="S2842" t="s">
        <v>31220</v>
      </c>
      <c r="T2842" t="s">
        <v>31886</v>
      </c>
      <c r="U2842" t="s">
        <v>31887</v>
      </c>
      <c r="V2842" t="s">
        <v>10</v>
      </c>
      <c r="W2842" t="s">
        <v>53</v>
      </c>
      <c r="X2842" t="s">
        <v>1523</v>
      </c>
      <c r="Y2842" t="s">
        <v>1484</v>
      </c>
      <c r="Z2842" t="s">
        <v>1485</v>
      </c>
    </row>
    <row r="2843" spans="1:26" hidden="1" x14ac:dyDescent="0.35">
      <c r="A2843">
        <v>492424197</v>
      </c>
      <c r="B2843" s="19">
        <v>43830</v>
      </c>
      <c r="C2843">
        <v>67217961</v>
      </c>
      <c r="D2843">
        <v>18943056</v>
      </c>
      <c r="E2843">
        <v>3814996</v>
      </c>
      <c r="F2843">
        <v>3782224</v>
      </c>
      <c r="G2843">
        <v>0</v>
      </c>
      <c r="H2843" t="s">
        <v>6118</v>
      </c>
      <c r="I2843" t="s">
        <v>31888</v>
      </c>
      <c r="J2843" t="s">
        <v>67</v>
      </c>
      <c r="K2843" t="s">
        <v>3339</v>
      </c>
      <c r="L2843" t="s">
        <v>2504</v>
      </c>
      <c r="M2843" t="s">
        <v>49</v>
      </c>
      <c r="N2843" t="s">
        <v>6966</v>
      </c>
      <c r="O2843" t="s">
        <v>49</v>
      </c>
      <c r="P2843" t="s">
        <v>31889</v>
      </c>
      <c r="Q2843" t="s">
        <v>3233</v>
      </c>
      <c r="R2843" t="s">
        <v>31890</v>
      </c>
      <c r="S2843" t="s">
        <v>14611</v>
      </c>
      <c r="T2843" t="s">
        <v>31891</v>
      </c>
      <c r="U2843" t="s">
        <v>31892</v>
      </c>
      <c r="V2843" t="s">
        <v>10</v>
      </c>
      <c r="W2843" t="s">
        <v>53</v>
      </c>
      <c r="X2843" t="s">
        <v>1356</v>
      </c>
      <c r="Y2843" t="s">
        <v>1125</v>
      </c>
      <c r="Z2843" t="s">
        <v>1326</v>
      </c>
    </row>
    <row r="2844" spans="1:26" hidden="1" x14ac:dyDescent="0.35">
      <c r="A2844">
        <v>343206389</v>
      </c>
      <c r="B2844" s="19">
        <v>42735</v>
      </c>
      <c r="C2844">
        <v>165435648</v>
      </c>
      <c r="D2844">
        <v>22641215</v>
      </c>
      <c r="E2844">
        <v>8499032</v>
      </c>
      <c r="F2844">
        <v>6813070</v>
      </c>
      <c r="G2844">
        <v>4276952</v>
      </c>
      <c r="H2844" t="s">
        <v>4387</v>
      </c>
      <c r="I2844" t="s">
        <v>31893</v>
      </c>
      <c r="J2844" t="s">
        <v>31894</v>
      </c>
      <c r="K2844" t="s">
        <v>31895</v>
      </c>
      <c r="L2844" t="s">
        <v>2553</v>
      </c>
      <c r="M2844" t="s">
        <v>16360</v>
      </c>
      <c r="N2844" t="s">
        <v>14278</v>
      </c>
      <c r="O2844" t="s">
        <v>9427</v>
      </c>
      <c r="P2844" t="s">
        <v>13958</v>
      </c>
      <c r="Q2844" t="s">
        <v>31896</v>
      </c>
      <c r="R2844" t="s">
        <v>13934</v>
      </c>
      <c r="S2844" t="s">
        <v>31897</v>
      </c>
      <c r="T2844" t="s">
        <v>31898</v>
      </c>
      <c r="U2844" t="s">
        <v>16544</v>
      </c>
      <c r="V2844" t="s">
        <v>10</v>
      </c>
      <c r="W2844" t="s">
        <v>53</v>
      </c>
      <c r="X2844" t="s">
        <v>1576</v>
      </c>
      <c r="Y2844" t="s">
        <v>1484</v>
      </c>
      <c r="Z2844" t="s">
        <v>1566</v>
      </c>
    </row>
    <row r="2845" spans="1:26" hidden="1" x14ac:dyDescent="0.35">
      <c r="A2845">
        <v>343206389</v>
      </c>
      <c r="B2845" s="19">
        <v>43465</v>
      </c>
      <c r="C2845">
        <v>196661269</v>
      </c>
      <c r="D2845">
        <v>24723880</v>
      </c>
      <c r="E2845">
        <v>9376995</v>
      </c>
      <c r="F2845">
        <v>7764812</v>
      </c>
      <c r="G2845">
        <v>4807686</v>
      </c>
      <c r="H2845" t="s">
        <v>31899</v>
      </c>
      <c r="I2845" t="s">
        <v>31900</v>
      </c>
      <c r="J2845" t="s">
        <v>31901</v>
      </c>
      <c r="K2845" t="s">
        <v>31902</v>
      </c>
      <c r="L2845" t="s">
        <v>31903</v>
      </c>
      <c r="M2845" t="s">
        <v>31904</v>
      </c>
      <c r="N2845" t="s">
        <v>2931</v>
      </c>
      <c r="O2845" t="s">
        <v>249</v>
      </c>
      <c r="P2845" t="s">
        <v>16391</v>
      </c>
      <c r="Q2845" t="s">
        <v>19838</v>
      </c>
      <c r="R2845" t="s">
        <v>31905</v>
      </c>
      <c r="S2845" t="s">
        <v>31906</v>
      </c>
      <c r="T2845" t="s">
        <v>31907</v>
      </c>
      <c r="U2845" t="s">
        <v>12327</v>
      </c>
      <c r="V2845" t="s">
        <v>10</v>
      </c>
      <c r="W2845" t="s">
        <v>53</v>
      </c>
      <c r="X2845" t="s">
        <v>1576</v>
      </c>
      <c r="Y2845" t="s">
        <v>1484</v>
      </c>
      <c r="Z2845" t="s">
        <v>1566</v>
      </c>
    </row>
    <row r="2846" spans="1:26" hidden="1" x14ac:dyDescent="0.35">
      <c r="A2846">
        <v>343206389</v>
      </c>
      <c r="B2846" s="19">
        <v>44926</v>
      </c>
      <c r="C2846">
        <v>338972627</v>
      </c>
      <c r="D2846">
        <v>13999531</v>
      </c>
      <c r="E2846">
        <v>6654627</v>
      </c>
      <c r="F2846">
        <v>6292756</v>
      </c>
      <c r="G2846">
        <v>4951868</v>
      </c>
      <c r="H2846" t="s">
        <v>49</v>
      </c>
      <c r="I2846" t="s">
        <v>31908</v>
      </c>
      <c r="J2846" t="s">
        <v>16539</v>
      </c>
      <c r="K2846" t="s">
        <v>31909</v>
      </c>
      <c r="L2846" t="s">
        <v>10419</v>
      </c>
      <c r="M2846" t="s">
        <v>11687</v>
      </c>
      <c r="N2846" t="s">
        <v>2034</v>
      </c>
      <c r="O2846" t="s">
        <v>49</v>
      </c>
      <c r="P2846" t="s">
        <v>14345</v>
      </c>
      <c r="Q2846" t="s">
        <v>27684</v>
      </c>
      <c r="R2846" t="s">
        <v>31910</v>
      </c>
      <c r="S2846" t="s">
        <v>31911</v>
      </c>
      <c r="T2846" t="s">
        <v>31912</v>
      </c>
      <c r="U2846" t="s">
        <v>31913</v>
      </c>
      <c r="V2846" t="s">
        <v>10</v>
      </c>
      <c r="W2846" t="s">
        <v>53</v>
      </c>
      <c r="X2846" t="s">
        <v>1576</v>
      </c>
      <c r="Y2846" t="s">
        <v>1484</v>
      </c>
      <c r="Z2846" t="s">
        <v>1566</v>
      </c>
    </row>
    <row r="2847" spans="1:26" hidden="1" x14ac:dyDescent="0.35">
      <c r="A2847">
        <v>425039617</v>
      </c>
      <c r="B2847" s="19">
        <v>45657</v>
      </c>
      <c r="C2847">
        <v>28211530</v>
      </c>
      <c r="D2847">
        <v>10800705</v>
      </c>
      <c r="E2847">
        <v>67003</v>
      </c>
      <c r="F2847">
        <v>-379038</v>
      </c>
      <c r="G2847">
        <v>-170285</v>
      </c>
      <c r="H2847" t="s">
        <v>31914</v>
      </c>
      <c r="I2847" t="s">
        <v>31915</v>
      </c>
      <c r="J2847" t="s">
        <v>15218</v>
      </c>
      <c r="K2847" t="s">
        <v>31916</v>
      </c>
      <c r="L2847" t="s">
        <v>52</v>
      </c>
      <c r="M2847" t="s">
        <v>31917</v>
      </c>
      <c r="N2847" t="s">
        <v>10486</v>
      </c>
      <c r="O2847" t="s">
        <v>31918</v>
      </c>
      <c r="P2847" t="s">
        <v>21467</v>
      </c>
      <c r="Q2847" t="s">
        <v>31919</v>
      </c>
      <c r="R2847" t="s">
        <v>31920</v>
      </c>
      <c r="S2847" t="s">
        <v>31921</v>
      </c>
      <c r="T2847" t="s">
        <v>4693</v>
      </c>
      <c r="U2847" t="s">
        <v>14146</v>
      </c>
      <c r="V2847" t="s">
        <v>10</v>
      </c>
      <c r="W2847" t="s">
        <v>53</v>
      </c>
      <c r="X2847" t="s">
        <v>760</v>
      </c>
      <c r="Y2847" t="s">
        <v>509</v>
      </c>
      <c r="Z2847" t="s">
        <v>746</v>
      </c>
    </row>
    <row r="2848" spans="1:26" hidden="1" x14ac:dyDescent="0.35">
      <c r="A2848">
        <v>839663317</v>
      </c>
      <c r="B2848" s="19">
        <v>44196</v>
      </c>
      <c r="C2848">
        <v>141956000</v>
      </c>
      <c r="D2848">
        <v>29045000</v>
      </c>
      <c r="E2848">
        <v>-7022000</v>
      </c>
      <c r="F2848">
        <v>-6412000</v>
      </c>
      <c r="G2848">
        <v>-5979000</v>
      </c>
      <c r="H2848" t="s">
        <v>49</v>
      </c>
      <c r="I2848" t="s">
        <v>31922</v>
      </c>
      <c r="J2848" t="s">
        <v>31923</v>
      </c>
      <c r="K2848" t="s">
        <v>2678</v>
      </c>
      <c r="L2848" t="s">
        <v>31924</v>
      </c>
      <c r="M2848" t="s">
        <v>31925</v>
      </c>
      <c r="N2848" t="s">
        <v>31926</v>
      </c>
      <c r="O2848" t="s">
        <v>49</v>
      </c>
      <c r="P2848" t="s">
        <v>31927</v>
      </c>
      <c r="Q2848" t="s">
        <v>31928</v>
      </c>
      <c r="R2848" t="s">
        <v>31929</v>
      </c>
      <c r="S2848" t="s">
        <v>31930</v>
      </c>
      <c r="T2848" t="s">
        <v>31931</v>
      </c>
      <c r="U2848" t="s">
        <v>27558</v>
      </c>
      <c r="V2848" t="s">
        <v>10</v>
      </c>
      <c r="W2848" t="s">
        <v>53</v>
      </c>
      <c r="X2848" t="s">
        <v>1757</v>
      </c>
      <c r="Y2848" t="s">
        <v>1484</v>
      </c>
      <c r="Z2848" t="s">
        <v>1677</v>
      </c>
    </row>
    <row r="2849" spans="1:26" hidden="1" x14ac:dyDescent="0.35">
      <c r="A2849">
        <v>340545441</v>
      </c>
      <c r="B2849" s="19">
        <v>42004</v>
      </c>
      <c r="C2849">
        <v>244977309</v>
      </c>
      <c r="D2849">
        <v>152301745</v>
      </c>
      <c r="E2849">
        <v>9519992</v>
      </c>
      <c r="F2849">
        <v>2917999</v>
      </c>
      <c r="G2849">
        <v>3306482</v>
      </c>
      <c r="H2849" t="s">
        <v>31932</v>
      </c>
      <c r="I2849" t="s">
        <v>31933</v>
      </c>
      <c r="J2849" t="s">
        <v>31934</v>
      </c>
      <c r="K2849" t="s">
        <v>31935</v>
      </c>
      <c r="L2849" t="s">
        <v>31936</v>
      </c>
      <c r="M2849" t="s">
        <v>16035</v>
      </c>
      <c r="N2849" t="s">
        <v>4133</v>
      </c>
      <c r="O2849" t="s">
        <v>18375</v>
      </c>
      <c r="P2849" t="s">
        <v>2893</v>
      </c>
      <c r="Q2849" t="s">
        <v>13846</v>
      </c>
      <c r="R2849" t="s">
        <v>31937</v>
      </c>
      <c r="S2849" t="s">
        <v>31938</v>
      </c>
      <c r="T2849" t="s">
        <v>26403</v>
      </c>
      <c r="U2849" t="s">
        <v>31939</v>
      </c>
      <c r="V2849" t="s">
        <v>10</v>
      </c>
      <c r="W2849" t="s">
        <v>53</v>
      </c>
      <c r="X2849" t="s">
        <v>1483</v>
      </c>
      <c r="Y2849" t="s">
        <v>1484</v>
      </c>
      <c r="Z2849" t="s">
        <v>1485</v>
      </c>
    </row>
    <row r="2850" spans="1:26" hidden="1" x14ac:dyDescent="0.35">
      <c r="A2850">
        <v>905520177</v>
      </c>
      <c r="B2850" s="19">
        <v>43830</v>
      </c>
      <c r="C2850">
        <v>36808161</v>
      </c>
      <c r="D2850">
        <v>10174885</v>
      </c>
      <c r="E2850">
        <v>4753128</v>
      </c>
      <c r="F2850">
        <v>4888974</v>
      </c>
      <c r="G2850">
        <v>2911037</v>
      </c>
      <c r="H2850" t="s">
        <v>31940</v>
      </c>
      <c r="I2850" t="s">
        <v>31941</v>
      </c>
      <c r="J2850" t="s">
        <v>31942</v>
      </c>
      <c r="K2850" t="s">
        <v>31943</v>
      </c>
      <c r="L2850" t="s">
        <v>31944</v>
      </c>
      <c r="M2850" t="s">
        <v>31945</v>
      </c>
      <c r="N2850" t="s">
        <v>31946</v>
      </c>
      <c r="O2850" t="s">
        <v>7504</v>
      </c>
      <c r="P2850" t="s">
        <v>31947</v>
      </c>
      <c r="Q2850" t="s">
        <v>31948</v>
      </c>
      <c r="R2850" t="s">
        <v>31949</v>
      </c>
      <c r="S2850" t="s">
        <v>31950</v>
      </c>
      <c r="T2850" t="s">
        <v>31951</v>
      </c>
      <c r="U2850" t="s">
        <v>31952</v>
      </c>
      <c r="V2850" t="s">
        <v>10</v>
      </c>
      <c r="W2850" t="s">
        <v>53</v>
      </c>
      <c r="X2850" t="s">
        <v>936</v>
      </c>
      <c r="Y2850" t="s">
        <v>771</v>
      </c>
      <c r="Z2850" t="s">
        <v>881</v>
      </c>
    </row>
    <row r="2851" spans="1:26" hidden="1" x14ac:dyDescent="0.35">
      <c r="A2851">
        <v>387589179</v>
      </c>
      <c r="B2851" s="19">
        <v>43616</v>
      </c>
      <c r="C2851">
        <v>130434220</v>
      </c>
      <c r="D2851">
        <v>40637616</v>
      </c>
      <c r="E2851">
        <v>5606978</v>
      </c>
      <c r="F2851">
        <v>4540097</v>
      </c>
      <c r="G2851">
        <v>2743323</v>
      </c>
      <c r="H2851" t="s">
        <v>8267</v>
      </c>
      <c r="I2851" t="s">
        <v>31953</v>
      </c>
      <c r="J2851" t="s">
        <v>31954</v>
      </c>
      <c r="K2851" t="s">
        <v>31955</v>
      </c>
      <c r="L2851" t="s">
        <v>4079</v>
      </c>
      <c r="M2851" t="s">
        <v>272</v>
      </c>
      <c r="N2851" t="s">
        <v>31956</v>
      </c>
      <c r="O2851" t="s">
        <v>6237</v>
      </c>
      <c r="P2851" t="s">
        <v>30457</v>
      </c>
      <c r="Q2851" t="s">
        <v>31957</v>
      </c>
      <c r="R2851" t="s">
        <v>31958</v>
      </c>
      <c r="S2851" t="s">
        <v>28385</v>
      </c>
      <c r="T2851" t="s">
        <v>31959</v>
      </c>
      <c r="U2851" t="s">
        <v>31960</v>
      </c>
      <c r="V2851" t="s">
        <v>10</v>
      </c>
      <c r="W2851" t="s">
        <v>53</v>
      </c>
      <c r="X2851" t="s">
        <v>1501</v>
      </c>
      <c r="Y2851" t="s">
        <v>1484</v>
      </c>
      <c r="Z2851" t="s">
        <v>1485</v>
      </c>
    </row>
    <row r="2852" spans="1:26" hidden="1" x14ac:dyDescent="0.35">
      <c r="A2852">
        <v>344603006</v>
      </c>
      <c r="B2852" s="19">
        <v>45291</v>
      </c>
      <c r="C2852">
        <v>334242673</v>
      </c>
      <c r="D2852">
        <v>67666666</v>
      </c>
      <c r="E2852">
        <v>-16713497</v>
      </c>
      <c r="F2852">
        <v>-21596325</v>
      </c>
      <c r="G2852">
        <v>-23952613</v>
      </c>
      <c r="H2852" t="s">
        <v>31961</v>
      </c>
      <c r="I2852" t="s">
        <v>31962</v>
      </c>
      <c r="J2852" t="s">
        <v>4326</v>
      </c>
      <c r="K2852" t="s">
        <v>31963</v>
      </c>
      <c r="L2852" t="s">
        <v>31964</v>
      </c>
      <c r="M2852" t="s">
        <v>31965</v>
      </c>
      <c r="N2852" t="s">
        <v>31966</v>
      </c>
      <c r="O2852" t="s">
        <v>31967</v>
      </c>
      <c r="P2852" t="s">
        <v>31968</v>
      </c>
      <c r="Q2852" t="s">
        <v>24135</v>
      </c>
      <c r="R2852" t="s">
        <v>31969</v>
      </c>
      <c r="S2852" t="s">
        <v>31970</v>
      </c>
      <c r="T2852" t="s">
        <v>16186</v>
      </c>
      <c r="U2852" t="s">
        <v>31971</v>
      </c>
      <c r="V2852" t="s">
        <v>10</v>
      </c>
      <c r="W2852" t="s">
        <v>53</v>
      </c>
      <c r="X2852" t="s">
        <v>1765</v>
      </c>
      <c r="Y2852" t="s">
        <v>1766</v>
      </c>
      <c r="Z2852" t="s">
        <v>1766</v>
      </c>
    </row>
    <row r="2853" spans="1:26" hidden="1" x14ac:dyDescent="0.35">
      <c r="A2853">
        <v>309267060</v>
      </c>
      <c r="B2853" s="19">
        <v>42735</v>
      </c>
      <c r="C2853">
        <v>43509788</v>
      </c>
      <c r="D2853">
        <v>11265563</v>
      </c>
      <c r="E2853">
        <v>286864</v>
      </c>
      <c r="F2853">
        <v>-291812</v>
      </c>
      <c r="G2853">
        <v>-249488</v>
      </c>
      <c r="H2853" t="s">
        <v>31972</v>
      </c>
      <c r="I2853" t="s">
        <v>31973</v>
      </c>
      <c r="J2853" t="s">
        <v>31974</v>
      </c>
      <c r="K2853" t="s">
        <v>31975</v>
      </c>
      <c r="L2853" t="s">
        <v>19895</v>
      </c>
      <c r="M2853" t="s">
        <v>24750</v>
      </c>
      <c r="N2853" t="s">
        <v>31976</v>
      </c>
      <c r="O2853" t="s">
        <v>15069</v>
      </c>
      <c r="P2853" t="s">
        <v>14090</v>
      </c>
      <c r="Q2853" t="s">
        <v>31977</v>
      </c>
      <c r="R2853" t="s">
        <v>31978</v>
      </c>
      <c r="S2853" t="s">
        <v>31979</v>
      </c>
      <c r="T2853" t="s">
        <v>31980</v>
      </c>
      <c r="U2853" t="s">
        <v>31981</v>
      </c>
      <c r="V2853" t="s">
        <v>10</v>
      </c>
      <c r="W2853" t="s">
        <v>53</v>
      </c>
      <c r="X2853" t="s">
        <v>1618</v>
      </c>
      <c r="Y2853" t="s">
        <v>1484</v>
      </c>
      <c r="Z2853" t="s">
        <v>1566</v>
      </c>
    </row>
    <row r="2854" spans="1:26" hidden="1" x14ac:dyDescent="0.35">
      <c r="A2854">
        <v>309646719</v>
      </c>
      <c r="B2854" s="19">
        <v>42735</v>
      </c>
      <c r="C2854">
        <v>27332809</v>
      </c>
      <c r="D2854">
        <v>11354497</v>
      </c>
      <c r="E2854">
        <v>2304786</v>
      </c>
      <c r="F2854">
        <v>1521192</v>
      </c>
      <c r="G2854">
        <v>1393988</v>
      </c>
      <c r="H2854" t="s">
        <v>20048</v>
      </c>
      <c r="I2854" t="s">
        <v>31982</v>
      </c>
      <c r="J2854" t="s">
        <v>31983</v>
      </c>
      <c r="K2854" t="s">
        <v>31984</v>
      </c>
      <c r="L2854" t="s">
        <v>31985</v>
      </c>
      <c r="M2854" t="s">
        <v>5403</v>
      </c>
      <c r="N2854" t="s">
        <v>31986</v>
      </c>
      <c r="O2854" t="s">
        <v>8621</v>
      </c>
      <c r="P2854" t="s">
        <v>31987</v>
      </c>
      <c r="Q2854" t="s">
        <v>31988</v>
      </c>
      <c r="R2854" t="s">
        <v>31989</v>
      </c>
      <c r="S2854" t="s">
        <v>30821</v>
      </c>
      <c r="T2854" t="s">
        <v>31990</v>
      </c>
      <c r="U2854" t="s">
        <v>31991</v>
      </c>
      <c r="V2854" t="s">
        <v>10</v>
      </c>
      <c r="W2854" t="s">
        <v>53</v>
      </c>
      <c r="X2854" t="s">
        <v>1549</v>
      </c>
      <c r="Y2854" t="s">
        <v>1484</v>
      </c>
      <c r="Z2854" t="s">
        <v>1485</v>
      </c>
    </row>
    <row r="2855" spans="1:26" hidden="1" x14ac:dyDescent="0.35">
      <c r="A2855">
        <v>309707214</v>
      </c>
      <c r="B2855" s="19">
        <v>44926</v>
      </c>
      <c r="C2855">
        <v>688600610</v>
      </c>
      <c r="D2855">
        <v>170855659</v>
      </c>
      <c r="E2855">
        <v>-282759</v>
      </c>
      <c r="F2855">
        <v>-4030178</v>
      </c>
      <c r="G2855">
        <v>-4609314</v>
      </c>
      <c r="H2855" t="s">
        <v>49</v>
      </c>
      <c r="I2855" t="s">
        <v>31992</v>
      </c>
      <c r="J2855" t="s">
        <v>31993</v>
      </c>
      <c r="K2855" t="s">
        <v>31994</v>
      </c>
      <c r="L2855" t="s">
        <v>31995</v>
      </c>
      <c r="M2855" t="s">
        <v>31996</v>
      </c>
      <c r="N2855" t="s">
        <v>17092</v>
      </c>
      <c r="O2855" t="s">
        <v>49</v>
      </c>
      <c r="P2855" t="s">
        <v>31997</v>
      </c>
      <c r="Q2855" t="s">
        <v>31182</v>
      </c>
      <c r="R2855" t="s">
        <v>31998</v>
      </c>
      <c r="S2855" t="s">
        <v>15266</v>
      </c>
      <c r="T2855" t="s">
        <v>20960</v>
      </c>
      <c r="U2855" t="s">
        <v>31999</v>
      </c>
      <c r="V2855" t="s">
        <v>10</v>
      </c>
      <c r="W2855" t="s">
        <v>53</v>
      </c>
      <c r="X2855" t="s">
        <v>1679</v>
      </c>
      <c r="Y2855" t="s">
        <v>1484</v>
      </c>
      <c r="Z2855" t="s">
        <v>1677</v>
      </c>
    </row>
    <row r="2856" spans="1:26" hidden="1" x14ac:dyDescent="0.35">
      <c r="A2856">
        <v>382586279</v>
      </c>
      <c r="B2856" s="19">
        <v>44926</v>
      </c>
      <c r="C2856">
        <v>238385818</v>
      </c>
      <c r="D2856">
        <v>32361613</v>
      </c>
      <c r="E2856">
        <v>3009899</v>
      </c>
      <c r="F2856">
        <v>3291444</v>
      </c>
      <c r="G2856">
        <v>2774255</v>
      </c>
      <c r="H2856" t="s">
        <v>32000</v>
      </c>
      <c r="I2856" t="s">
        <v>32001</v>
      </c>
      <c r="J2856" t="s">
        <v>32002</v>
      </c>
      <c r="K2856" t="s">
        <v>4600</v>
      </c>
      <c r="L2856" t="s">
        <v>32003</v>
      </c>
      <c r="M2856" t="s">
        <v>32004</v>
      </c>
      <c r="N2856" t="s">
        <v>26127</v>
      </c>
      <c r="O2856" t="s">
        <v>32005</v>
      </c>
      <c r="P2856" t="s">
        <v>32006</v>
      </c>
      <c r="Q2856" t="s">
        <v>32007</v>
      </c>
      <c r="R2856" t="s">
        <v>32008</v>
      </c>
      <c r="S2856" t="s">
        <v>32009</v>
      </c>
      <c r="T2856" t="s">
        <v>32010</v>
      </c>
      <c r="U2856" t="s">
        <v>32011</v>
      </c>
      <c r="V2856" t="s">
        <v>10</v>
      </c>
      <c r="W2856" t="s">
        <v>53</v>
      </c>
      <c r="X2856" t="s">
        <v>1342</v>
      </c>
      <c r="Y2856" t="s">
        <v>1125</v>
      </c>
      <c r="Z2856" t="s">
        <v>1326</v>
      </c>
    </row>
    <row r="2857" spans="1:26" hidden="1" x14ac:dyDescent="0.35">
      <c r="A2857">
        <v>398545608</v>
      </c>
      <c r="B2857" s="19">
        <v>44651</v>
      </c>
      <c r="C2857">
        <v>53007099</v>
      </c>
      <c r="D2857">
        <v>21015399</v>
      </c>
      <c r="E2857">
        <v>2662291</v>
      </c>
      <c r="F2857">
        <v>1822597</v>
      </c>
      <c r="G2857">
        <v>1326706</v>
      </c>
      <c r="H2857" t="s">
        <v>4075</v>
      </c>
      <c r="I2857" t="s">
        <v>32012</v>
      </c>
      <c r="J2857" t="s">
        <v>32013</v>
      </c>
      <c r="K2857" t="s">
        <v>32014</v>
      </c>
      <c r="L2857" t="s">
        <v>32015</v>
      </c>
      <c r="M2857" t="s">
        <v>32016</v>
      </c>
      <c r="N2857" t="s">
        <v>32017</v>
      </c>
      <c r="O2857" t="s">
        <v>32018</v>
      </c>
      <c r="P2857" t="s">
        <v>27117</v>
      </c>
      <c r="Q2857" t="s">
        <v>13603</v>
      </c>
      <c r="R2857" t="s">
        <v>32019</v>
      </c>
      <c r="S2857" t="s">
        <v>32020</v>
      </c>
      <c r="T2857" t="s">
        <v>32021</v>
      </c>
      <c r="U2857" t="s">
        <v>32022</v>
      </c>
      <c r="V2857" t="s">
        <v>10</v>
      </c>
      <c r="W2857" t="s">
        <v>53</v>
      </c>
      <c r="X2857" t="s">
        <v>1529</v>
      </c>
      <c r="Y2857" t="s">
        <v>1484</v>
      </c>
      <c r="Z2857" t="s">
        <v>1485</v>
      </c>
    </row>
    <row r="2858" spans="1:26" hidden="1" x14ac:dyDescent="0.35">
      <c r="A2858">
        <v>408753903</v>
      </c>
      <c r="B2858" s="19">
        <v>43830</v>
      </c>
      <c r="C2858">
        <v>52284963</v>
      </c>
      <c r="D2858">
        <v>12207451</v>
      </c>
      <c r="E2858">
        <v>2219946</v>
      </c>
      <c r="F2858">
        <v>1915514</v>
      </c>
      <c r="G2858">
        <v>1262797</v>
      </c>
      <c r="H2858" t="s">
        <v>4222</v>
      </c>
      <c r="I2858" t="s">
        <v>32023</v>
      </c>
      <c r="J2858" t="s">
        <v>21803</v>
      </c>
      <c r="K2858" t="s">
        <v>32024</v>
      </c>
      <c r="L2858" t="s">
        <v>32025</v>
      </c>
      <c r="M2858" t="s">
        <v>15599</v>
      </c>
      <c r="N2858" t="s">
        <v>24187</v>
      </c>
      <c r="O2858" t="s">
        <v>27605</v>
      </c>
      <c r="P2858" t="s">
        <v>32026</v>
      </c>
      <c r="Q2858" t="s">
        <v>2256</v>
      </c>
      <c r="R2858" t="s">
        <v>32027</v>
      </c>
      <c r="S2858" t="s">
        <v>32028</v>
      </c>
      <c r="T2858" t="s">
        <v>32029</v>
      </c>
      <c r="U2858" t="s">
        <v>32030</v>
      </c>
      <c r="V2858" t="s">
        <v>10</v>
      </c>
      <c r="W2858" t="s">
        <v>53</v>
      </c>
      <c r="X2858" t="s">
        <v>1670</v>
      </c>
      <c r="Y2858" t="s">
        <v>1484</v>
      </c>
      <c r="Z2858" t="s">
        <v>1566</v>
      </c>
    </row>
    <row r="2859" spans="1:26" hidden="1" x14ac:dyDescent="0.35">
      <c r="A2859">
        <v>501485825</v>
      </c>
      <c r="B2859" s="19">
        <v>42004</v>
      </c>
      <c r="C2859">
        <v>70707552</v>
      </c>
      <c r="D2859">
        <v>19421123</v>
      </c>
      <c r="E2859">
        <v>1446039</v>
      </c>
      <c r="F2859">
        <v>1448595</v>
      </c>
      <c r="G2859">
        <v>0</v>
      </c>
      <c r="H2859" t="s">
        <v>32031</v>
      </c>
      <c r="I2859" t="s">
        <v>32032</v>
      </c>
      <c r="J2859" t="s">
        <v>67</v>
      </c>
      <c r="K2859" t="s">
        <v>10374</v>
      </c>
      <c r="L2859" t="s">
        <v>8969</v>
      </c>
      <c r="M2859" t="s">
        <v>11880</v>
      </c>
      <c r="N2859" t="s">
        <v>4472</v>
      </c>
      <c r="O2859" t="s">
        <v>32033</v>
      </c>
      <c r="P2859" t="s">
        <v>32034</v>
      </c>
      <c r="Q2859" t="s">
        <v>6487</v>
      </c>
      <c r="R2859" t="s">
        <v>2968</v>
      </c>
      <c r="S2859" t="s">
        <v>32035</v>
      </c>
      <c r="T2859" t="s">
        <v>12037</v>
      </c>
      <c r="U2859" t="s">
        <v>32036</v>
      </c>
      <c r="V2859" t="s">
        <v>10</v>
      </c>
      <c r="W2859" t="s">
        <v>53</v>
      </c>
      <c r="X2859" t="s">
        <v>1226</v>
      </c>
      <c r="Y2859" t="s">
        <v>1125</v>
      </c>
      <c r="Z2859" t="s">
        <v>1174</v>
      </c>
    </row>
    <row r="2860" spans="1:26" hidden="1" x14ac:dyDescent="0.35">
      <c r="A2860">
        <v>501485825</v>
      </c>
      <c r="B2860" s="19">
        <v>44926</v>
      </c>
      <c r="C2860">
        <v>80892494</v>
      </c>
      <c r="D2860">
        <v>20575188</v>
      </c>
      <c r="E2860">
        <v>1021564</v>
      </c>
      <c r="F2860">
        <v>1029219</v>
      </c>
      <c r="G2860">
        <v>0</v>
      </c>
      <c r="H2860" t="s">
        <v>49</v>
      </c>
      <c r="I2860" t="s">
        <v>32037</v>
      </c>
      <c r="J2860" t="s">
        <v>67</v>
      </c>
      <c r="K2860" t="s">
        <v>7324</v>
      </c>
      <c r="L2860" t="s">
        <v>32038</v>
      </c>
      <c r="M2860" t="s">
        <v>7515</v>
      </c>
      <c r="N2860" t="s">
        <v>4171</v>
      </c>
      <c r="O2860" t="s">
        <v>49</v>
      </c>
      <c r="P2860" t="s">
        <v>16090</v>
      </c>
      <c r="Q2860" t="s">
        <v>4386</v>
      </c>
      <c r="R2860" t="s">
        <v>32039</v>
      </c>
      <c r="S2860" t="s">
        <v>19126</v>
      </c>
      <c r="T2860" t="s">
        <v>32040</v>
      </c>
      <c r="U2860" t="s">
        <v>32041</v>
      </c>
      <c r="V2860" t="s">
        <v>10</v>
      </c>
      <c r="W2860" t="s">
        <v>53</v>
      </c>
      <c r="X2860" t="s">
        <v>1226</v>
      </c>
      <c r="Y2860" t="s">
        <v>1125</v>
      </c>
      <c r="Z2860" t="s">
        <v>1174</v>
      </c>
    </row>
    <row r="2861" spans="1:26" hidden="1" x14ac:dyDescent="0.35">
      <c r="A2861">
        <v>501485825</v>
      </c>
      <c r="B2861" s="19">
        <v>45291</v>
      </c>
      <c r="C2861">
        <v>90647298</v>
      </c>
      <c r="D2861">
        <v>23514587</v>
      </c>
      <c r="E2861">
        <v>2183782</v>
      </c>
      <c r="F2861">
        <v>1204232</v>
      </c>
      <c r="G2861">
        <v>0</v>
      </c>
      <c r="H2861" t="s">
        <v>49</v>
      </c>
      <c r="I2861" t="s">
        <v>32042</v>
      </c>
      <c r="J2861" t="s">
        <v>67</v>
      </c>
      <c r="K2861" t="s">
        <v>167</v>
      </c>
      <c r="L2861" t="s">
        <v>32043</v>
      </c>
      <c r="M2861" t="s">
        <v>8058</v>
      </c>
      <c r="N2861" t="s">
        <v>8781</v>
      </c>
      <c r="O2861" t="s">
        <v>49</v>
      </c>
      <c r="P2861" t="s">
        <v>11430</v>
      </c>
      <c r="Q2861" t="s">
        <v>5854</v>
      </c>
      <c r="R2861" t="s">
        <v>32044</v>
      </c>
      <c r="S2861" t="s">
        <v>32045</v>
      </c>
      <c r="T2861" t="s">
        <v>32046</v>
      </c>
      <c r="U2861" t="s">
        <v>32047</v>
      </c>
      <c r="V2861" t="s">
        <v>10</v>
      </c>
      <c r="W2861" t="s">
        <v>53</v>
      </c>
      <c r="X2861" t="s">
        <v>1226</v>
      </c>
      <c r="Y2861" t="s">
        <v>1125</v>
      </c>
      <c r="Z2861" t="s">
        <v>1174</v>
      </c>
    </row>
    <row r="2862" spans="1:26" hidden="1" x14ac:dyDescent="0.35">
      <c r="A2862">
        <v>399276088</v>
      </c>
      <c r="B2862" s="19">
        <v>45016</v>
      </c>
      <c r="C2862">
        <v>130635901</v>
      </c>
      <c r="D2862">
        <v>28638816</v>
      </c>
      <c r="E2862">
        <v>-6053408</v>
      </c>
      <c r="F2862">
        <v>-19640517</v>
      </c>
      <c r="G2862">
        <v>-20314907</v>
      </c>
      <c r="H2862" t="s">
        <v>32048</v>
      </c>
      <c r="I2862" t="s">
        <v>32049</v>
      </c>
      <c r="J2862" t="s">
        <v>10946</v>
      </c>
      <c r="K2862" t="s">
        <v>32050</v>
      </c>
      <c r="L2862" t="s">
        <v>32051</v>
      </c>
      <c r="M2862" t="s">
        <v>32052</v>
      </c>
      <c r="N2862" t="s">
        <v>32053</v>
      </c>
      <c r="O2862" t="s">
        <v>32054</v>
      </c>
      <c r="P2862" t="s">
        <v>32055</v>
      </c>
      <c r="Q2862" t="s">
        <v>32056</v>
      </c>
      <c r="R2862" t="s">
        <v>29413</v>
      </c>
      <c r="S2862" t="s">
        <v>18975</v>
      </c>
      <c r="T2862" t="s">
        <v>32057</v>
      </c>
      <c r="U2862" t="s">
        <v>32058</v>
      </c>
      <c r="V2862" t="s">
        <v>10</v>
      </c>
      <c r="W2862" t="s">
        <v>53</v>
      </c>
      <c r="X2862" t="s">
        <v>1772</v>
      </c>
      <c r="Y2862" t="s">
        <v>1766</v>
      </c>
      <c r="Z2862" t="s">
        <v>1766</v>
      </c>
    </row>
    <row r="2863" spans="1:26" hidden="1" x14ac:dyDescent="0.35">
      <c r="A2863">
        <v>399315985</v>
      </c>
      <c r="B2863" s="19">
        <v>41639</v>
      </c>
      <c r="C2863">
        <v>206284066</v>
      </c>
      <c r="D2863">
        <v>37896570</v>
      </c>
      <c r="E2863">
        <v>7480982</v>
      </c>
      <c r="F2863">
        <v>7489964</v>
      </c>
      <c r="G2863">
        <v>0</v>
      </c>
      <c r="H2863" t="s">
        <v>32059</v>
      </c>
      <c r="I2863" t="s">
        <v>32060</v>
      </c>
      <c r="J2863" t="s">
        <v>67</v>
      </c>
      <c r="K2863" t="s">
        <v>7985</v>
      </c>
      <c r="L2863" t="s">
        <v>24965</v>
      </c>
      <c r="M2863" t="s">
        <v>32061</v>
      </c>
      <c r="N2863" t="s">
        <v>1907</v>
      </c>
      <c r="O2863" t="s">
        <v>32062</v>
      </c>
      <c r="P2863" t="s">
        <v>32063</v>
      </c>
      <c r="Q2863" t="s">
        <v>4256</v>
      </c>
      <c r="R2863" t="s">
        <v>32064</v>
      </c>
      <c r="S2863" t="s">
        <v>32065</v>
      </c>
      <c r="T2863" t="s">
        <v>32066</v>
      </c>
      <c r="U2863" t="s">
        <v>32067</v>
      </c>
      <c r="V2863" t="s">
        <v>10</v>
      </c>
      <c r="W2863" t="s">
        <v>53</v>
      </c>
      <c r="X2863" t="s">
        <v>1188</v>
      </c>
      <c r="Y2863" t="s">
        <v>1125</v>
      </c>
      <c r="Z2863" t="s">
        <v>1174</v>
      </c>
    </row>
    <row r="2864" spans="1:26" hidden="1" x14ac:dyDescent="0.35">
      <c r="A2864">
        <v>535267488</v>
      </c>
      <c r="B2864" s="19">
        <v>44196</v>
      </c>
      <c r="C2864">
        <v>46674609</v>
      </c>
      <c r="D2864">
        <v>30219615</v>
      </c>
      <c r="E2864">
        <v>11303129</v>
      </c>
      <c r="F2864">
        <v>1822111</v>
      </c>
      <c r="G2864">
        <v>1405460</v>
      </c>
      <c r="H2864" t="s">
        <v>32068</v>
      </c>
      <c r="I2864" t="s">
        <v>32069</v>
      </c>
      <c r="J2864" t="s">
        <v>32070</v>
      </c>
      <c r="K2864" t="s">
        <v>32071</v>
      </c>
      <c r="L2864" t="s">
        <v>32072</v>
      </c>
      <c r="M2864" t="s">
        <v>32073</v>
      </c>
      <c r="N2864" t="s">
        <v>6737</v>
      </c>
      <c r="O2864" t="s">
        <v>7551</v>
      </c>
      <c r="P2864" t="s">
        <v>32074</v>
      </c>
      <c r="Q2864" t="s">
        <v>32075</v>
      </c>
      <c r="R2864" t="s">
        <v>32076</v>
      </c>
      <c r="S2864" t="s">
        <v>32077</v>
      </c>
      <c r="T2864" t="s">
        <v>32078</v>
      </c>
      <c r="U2864" t="s">
        <v>32079</v>
      </c>
      <c r="V2864" t="s">
        <v>10</v>
      </c>
      <c r="W2864" t="s">
        <v>53</v>
      </c>
      <c r="X2864" t="s">
        <v>601</v>
      </c>
      <c r="Y2864" t="s">
        <v>509</v>
      </c>
      <c r="Z2864" t="s">
        <v>529</v>
      </c>
    </row>
    <row r="2865" spans="1:26" hidden="1" x14ac:dyDescent="0.35">
      <c r="A2865">
        <v>399366467</v>
      </c>
      <c r="B2865" s="19">
        <v>43830</v>
      </c>
      <c r="C2865">
        <v>222833334</v>
      </c>
      <c r="D2865">
        <v>19235016</v>
      </c>
      <c r="E2865">
        <v>5678081</v>
      </c>
      <c r="F2865">
        <v>5773068</v>
      </c>
      <c r="G2865">
        <v>0</v>
      </c>
      <c r="H2865" t="s">
        <v>32080</v>
      </c>
      <c r="I2865" t="s">
        <v>32081</v>
      </c>
      <c r="J2865" t="s">
        <v>67</v>
      </c>
      <c r="K2865" t="s">
        <v>4348</v>
      </c>
      <c r="L2865" t="s">
        <v>32082</v>
      </c>
      <c r="M2865" t="s">
        <v>21009</v>
      </c>
      <c r="N2865" t="s">
        <v>19368</v>
      </c>
      <c r="O2865" t="s">
        <v>32083</v>
      </c>
      <c r="P2865" t="s">
        <v>5221</v>
      </c>
      <c r="Q2865" t="s">
        <v>4256</v>
      </c>
      <c r="R2865" t="s">
        <v>32084</v>
      </c>
      <c r="S2865" t="s">
        <v>32085</v>
      </c>
      <c r="T2865" t="s">
        <v>32086</v>
      </c>
      <c r="U2865" t="s">
        <v>32087</v>
      </c>
      <c r="V2865" t="s">
        <v>10</v>
      </c>
      <c r="W2865" t="s">
        <v>53</v>
      </c>
      <c r="X2865" t="s">
        <v>1165</v>
      </c>
      <c r="Y2865" t="s">
        <v>1125</v>
      </c>
      <c r="Z2865" t="s">
        <v>1163</v>
      </c>
    </row>
    <row r="2866" spans="1:26" hidden="1" x14ac:dyDescent="0.35">
      <c r="A2866">
        <v>399366467</v>
      </c>
      <c r="B2866" s="19">
        <v>44561</v>
      </c>
      <c r="C2866">
        <v>253976237</v>
      </c>
      <c r="D2866">
        <v>19151403</v>
      </c>
      <c r="E2866">
        <v>5189949</v>
      </c>
      <c r="F2866">
        <v>4982773</v>
      </c>
      <c r="G2866">
        <v>0</v>
      </c>
      <c r="H2866" t="s">
        <v>49</v>
      </c>
      <c r="I2866" t="s">
        <v>32088</v>
      </c>
      <c r="J2866" t="s">
        <v>67</v>
      </c>
      <c r="K2866" t="s">
        <v>6382</v>
      </c>
      <c r="L2866" t="s">
        <v>16567</v>
      </c>
      <c r="M2866" t="s">
        <v>32089</v>
      </c>
      <c r="N2866" t="s">
        <v>3753</v>
      </c>
      <c r="O2866" t="s">
        <v>49</v>
      </c>
      <c r="P2866" t="s">
        <v>32090</v>
      </c>
      <c r="Q2866" t="s">
        <v>4472</v>
      </c>
      <c r="R2866" t="s">
        <v>32091</v>
      </c>
      <c r="S2866" t="s">
        <v>4999</v>
      </c>
      <c r="T2866" t="s">
        <v>32092</v>
      </c>
      <c r="U2866" t="s">
        <v>32093</v>
      </c>
      <c r="V2866" t="s">
        <v>10</v>
      </c>
      <c r="W2866" t="s">
        <v>53</v>
      </c>
      <c r="X2866" t="s">
        <v>1165</v>
      </c>
      <c r="Y2866" t="s">
        <v>1125</v>
      </c>
      <c r="Z2866" t="s">
        <v>1163</v>
      </c>
    </row>
    <row r="2867" spans="1:26" hidden="1" x14ac:dyDescent="0.35">
      <c r="A2867">
        <v>399366467</v>
      </c>
      <c r="B2867" s="19">
        <v>44926</v>
      </c>
      <c r="C2867">
        <v>298891666</v>
      </c>
      <c r="D2867">
        <v>18632916</v>
      </c>
      <c r="E2867">
        <v>4113185</v>
      </c>
      <c r="F2867">
        <v>4400910</v>
      </c>
      <c r="G2867">
        <v>0</v>
      </c>
      <c r="H2867" t="s">
        <v>49</v>
      </c>
      <c r="I2867" t="s">
        <v>32094</v>
      </c>
      <c r="J2867" t="s">
        <v>67</v>
      </c>
      <c r="K2867" t="s">
        <v>6122</v>
      </c>
      <c r="L2867" t="s">
        <v>26888</v>
      </c>
      <c r="M2867" t="s">
        <v>14743</v>
      </c>
      <c r="N2867" t="s">
        <v>27159</v>
      </c>
      <c r="O2867" t="s">
        <v>49</v>
      </c>
      <c r="P2867" t="s">
        <v>3058</v>
      </c>
      <c r="Q2867" t="s">
        <v>3010</v>
      </c>
      <c r="R2867" t="s">
        <v>32095</v>
      </c>
      <c r="S2867" t="s">
        <v>28193</v>
      </c>
      <c r="T2867" t="s">
        <v>32096</v>
      </c>
      <c r="U2867" t="s">
        <v>32097</v>
      </c>
      <c r="V2867" t="s">
        <v>10</v>
      </c>
      <c r="W2867" t="s">
        <v>53</v>
      </c>
      <c r="X2867" t="s">
        <v>1165</v>
      </c>
      <c r="Y2867" t="s">
        <v>1125</v>
      </c>
      <c r="Z2867" t="s">
        <v>1163</v>
      </c>
    </row>
    <row r="2868" spans="1:26" hidden="1" x14ac:dyDescent="0.35">
      <c r="A2868">
        <v>346220023</v>
      </c>
      <c r="B2868" s="19">
        <v>43830</v>
      </c>
      <c r="C2868">
        <v>69209965</v>
      </c>
      <c r="D2868">
        <v>12247769</v>
      </c>
      <c r="E2868">
        <v>5946207</v>
      </c>
      <c r="F2868">
        <v>5391078</v>
      </c>
      <c r="G2868">
        <v>3097206</v>
      </c>
      <c r="H2868" t="s">
        <v>49</v>
      </c>
      <c r="I2868" t="s">
        <v>32098</v>
      </c>
      <c r="J2868" t="s">
        <v>32099</v>
      </c>
      <c r="K2868" t="s">
        <v>32100</v>
      </c>
      <c r="L2868" t="s">
        <v>11429</v>
      </c>
      <c r="M2868" t="s">
        <v>7490</v>
      </c>
      <c r="N2868" t="s">
        <v>4619</v>
      </c>
      <c r="O2868" t="s">
        <v>49</v>
      </c>
      <c r="P2868" t="s">
        <v>32101</v>
      </c>
      <c r="Q2868" t="s">
        <v>31986</v>
      </c>
      <c r="R2868" t="s">
        <v>10957</v>
      </c>
      <c r="S2868" t="s">
        <v>32102</v>
      </c>
      <c r="T2868" t="s">
        <v>32103</v>
      </c>
      <c r="U2868" t="s">
        <v>32104</v>
      </c>
      <c r="V2868" t="s">
        <v>10</v>
      </c>
      <c r="W2868" t="s">
        <v>53</v>
      </c>
      <c r="X2868" t="s">
        <v>1146</v>
      </c>
      <c r="Y2868" t="s">
        <v>1125</v>
      </c>
      <c r="Z2868" t="s">
        <v>1126</v>
      </c>
    </row>
    <row r="2869" spans="1:26" hidden="1" x14ac:dyDescent="0.35">
      <c r="A2869">
        <v>399390145</v>
      </c>
      <c r="B2869" s="19">
        <v>43100</v>
      </c>
      <c r="C2869">
        <v>156375259</v>
      </c>
      <c r="D2869">
        <v>35927552</v>
      </c>
      <c r="E2869">
        <v>-1671686</v>
      </c>
      <c r="F2869">
        <v>-1742606</v>
      </c>
      <c r="G2869">
        <v>0</v>
      </c>
      <c r="H2869" t="s">
        <v>32105</v>
      </c>
      <c r="I2869" t="s">
        <v>32106</v>
      </c>
      <c r="J2869" t="s">
        <v>32107</v>
      </c>
      <c r="K2869" t="s">
        <v>17545</v>
      </c>
      <c r="L2869" t="s">
        <v>32108</v>
      </c>
      <c r="M2869" t="s">
        <v>32109</v>
      </c>
      <c r="N2869" t="s">
        <v>6504</v>
      </c>
      <c r="O2869" t="s">
        <v>32110</v>
      </c>
      <c r="P2869" t="s">
        <v>32111</v>
      </c>
      <c r="Q2869" t="s">
        <v>5032</v>
      </c>
      <c r="R2869" t="s">
        <v>32112</v>
      </c>
      <c r="S2869" t="s">
        <v>32113</v>
      </c>
      <c r="T2869" t="s">
        <v>32114</v>
      </c>
      <c r="U2869" t="s">
        <v>32115</v>
      </c>
      <c r="V2869" t="s">
        <v>10</v>
      </c>
      <c r="W2869" t="s">
        <v>53</v>
      </c>
      <c r="X2869" t="s">
        <v>1130</v>
      </c>
      <c r="Y2869" t="s">
        <v>1125</v>
      </c>
      <c r="Z2869" t="s">
        <v>1126</v>
      </c>
    </row>
    <row r="2870" spans="1:26" hidden="1" x14ac:dyDescent="0.35">
      <c r="A2870">
        <v>399390590</v>
      </c>
      <c r="B2870" s="19">
        <v>42369</v>
      </c>
      <c r="C2870">
        <v>139622921</v>
      </c>
      <c r="D2870">
        <v>20016198</v>
      </c>
      <c r="E2870">
        <v>2049182</v>
      </c>
      <c r="F2870">
        <v>2049071</v>
      </c>
      <c r="G2870">
        <v>0</v>
      </c>
      <c r="H2870" t="s">
        <v>32116</v>
      </c>
      <c r="I2870" t="s">
        <v>32117</v>
      </c>
      <c r="J2870" t="s">
        <v>67</v>
      </c>
      <c r="K2870" t="s">
        <v>2666</v>
      </c>
      <c r="L2870" t="s">
        <v>25727</v>
      </c>
      <c r="M2870" t="s">
        <v>32118</v>
      </c>
      <c r="N2870" t="s">
        <v>4171</v>
      </c>
      <c r="O2870" t="s">
        <v>32119</v>
      </c>
      <c r="P2870" t="s">
        <v>6467</v>
      </c>
      <c r="Q2870" t="s">
        <v>4171</v>
      </c>
      <c r="R2870" t="s">
        <v>2630</v>
      </c>
      <c r="S2870" t="s">
        <v>32120</v>
      </c>
      <c r="T2870" t="s">
        <v>32121</v>
      </c>
      <c r="U2870" t="s">
        <v>32122</v>
      </c>
      <c r="V2870" t="s">
        <v>10</v>
      </c>
      <c r="W2870" t="s">
        <v>53</v>
      </c>
      <c r="X2870" t="s">
        <v>1344</v>
      </c>
      <c r="Y2870" t="s">
        <v>1125</v>
      </c>
      <c r="Z2870" t="s">
        <v>1326</v>
      </c>
    </row>
    <row r="2871" spans="1:26" hidden="1" x14ac:dyDescent="0.35">
      <c r="A2871">
        <v>347451684</v>
      </c>
      <c r="B2871" s="19">
        <v>42551</v>
      </c>
      <c r="C2871">
        <v>48288749</v>
      </c>
      <c r="D2871">
        <v>10611564</v>
      </c>
      <c r="E2871">
        <v>2453445</v>
      </c>
      <c r="F2871">
        <v>140134</v>
      </c>
      <c r="G2871">
        <v>0</v>
      </c>
      <c r="H2871" t="s">
        <v>32123</v>
      </c>
      <c r="I2871" t="s">
        <v>32124</v>
      </c>
      <c r="J2871" t="s">
        <v>32125</v>
      </c>
      <c r="K2871" t="s">
        <v>19455</v>
      </c>
      <c r="L2871" t="s">
        <v>32126</v>
      </c>
      <c r="M2871" t="s">
        <v>13728</v>
      </c>
      <c r="N2871" t="s">
        <v>32127</v>
      </c>
      <c r="O2871" t="s">
        <v>32128</v>
      </c>
      <c r="P2871" t="s">
        <v>32129</v>
      </c>
      <c r="Q2871" t="s">
        <v>26816</v>
      </c>
      <c r="R2871" t="s">
        <v>32130</v>
      </c>
      <c r="S2871" t="s">
        <v>32131</v>
      </c>
      <c r="T2871" t="s">
        <v>32132</v>
      </c>
      <c r="U2871" t="s">
        <v>30315</v>
      </c>
      <c r="V2871" t="s">
        <v>10</v>
      </c>
      <c r="W2871" t="s">
        <v>53</v>
      </c>
      <c r="X2871" t="s">
        <v>1713</v>
      </c>
      <c r="Y2871" t="s">
        <v>1484</v>
      </c>
      <c r="Z2871" t="s">
        <v>1677</v>
      </c>
    </row>
    <row r="2872" spans="1:26" hidden="1" x14ac:dyDescent="0.35">
      <c r="A2872">
        <v>95750113</v>
      </c>
      <c r="B2872" s="19">
        <v>42735</v>
      </c>
      <c r="C2872">
        <v>35972969</v>
      </c>
      <c r="D2872">
        <v>20892821</v>
      </c>
      <c r="E2872">
        <v>10992659</v>
      </c>
      <c r="F2872">
        <v>9746481</v>
      </c>
      <c r="G2872">
        <v>6487770</v>
      </c>
      <c r="H2872" t="s">
        <v>8314</v>
      </c>
      <c r="I2872" t="s">
        <v>32133</v>
      </c>
      <c r="J2872" t="s">
        <v>27818</v>
      </c>
      <c r="K2872" t="s">
        <v>32134</v>
      </c>
      <c r="L2872" t="s">
        <v>32135</v>
      </c>
      <c r="M2872" t="s">
        <v>32136</v>
      </c>
      <c r="N2872" t="s">
        <v>32137</v>
      </c>
      <c r="O2872" t="s">
        <v>7870</v>
      </c>
      <c r="P2872" t="s">
        <v>23026</v>
      </c>
      <c r="Q2872" t="s">
        <v>32138</v>
      </c>
      <c r="R2872" t="s">
        <v>32139</v>
      </c>
      <c r="S2872" t="s">
        <v>32140</v>
      </c>
      <c r="T2872" t="s">
        <v>32141</v>
      </c>
      <c r="U2872" t="s">
        <v>32142</v>
      </c>
      <c r="V2872" t="s">
        <v>10</v>
      </c>
      <c r="W2872" t="s">
        <v>53</v>
      </c>
      <c r="X2872" t="s">
        <v>841</v>
      </c>
      <c r="Y2872" t="s">
        <v>771</v>
      </c>
      <c r="Z2872" t="s">
        <v>799</v>
      </c>
    </row>
    <row r="2873" spans="1:26" hidden="1" x14ac:dyDescent="0.35">
      <c r="A2873">
        <v>95750113</v>
      </c>
      <c r="B2873" s="19">
        <v>44926</v>
      </c>
      <c r="C2873">
        <v>51166097</v>
      </c>
      <c r="D2873">
        <v>29387561</v>
      </c>
      <c r="E2873">
        <v>17362527</v>
      </c>
      <c r="F2873">
        <v>16167781</v>
      </c>
      <c r="G2873">
        <v>12227136</v>
      </c>
      <c r="H2873" t="s">
        <v>32143</v>
      </c>
      <c r="I2873" t="s">
        <v>32144</v>
      </c>
      <c r="J2873" t="s">
        <v>32145</v>
      </c>
      <c r="K2873" t="s">
        <v>32146</v>
      </c>
      <c r="L2873" t="s">
        <v>32147</v>
      </c>
      <c r="M2873" t="s">
        <v>11044</v>
      </c>
      <c r="N2873" t="s">
        <v>32148</v>
      </c>
      <c r="O2873" t="s">
        <v>31841</v>
      </c>
      <c r="P2873" t="s">
        <v>5243</v>
      </c>
      <c r="Q2873" t="s">
        <v>32149</v>
      </c>
      <c r="R2873" t="s">
        <v>32150</v>
      </c>
      <c r="S2873" t="s">
        <v>32151</v>
      </c>
      <c r="T2873" t="s">
        <v>16949</v>
      </c>
      <c r="U2873" t="s">
        <v>32152</v>
      </c>
      <c r="V2873" t="s">
        <v>10</v>
      </c>
      <c r="W2873" t="s">
        <v>53</v>
      </c>
      <c r="X2873" t="s">
        <v>841</v>
      </c>
      <c r="Y2873" t="s">
        <v>771</v>
      </c>
      <c r="Z2873" t="s">
        <v>799</v>
      </c>
    </row>
    <row r="2874" spans="1:26" hidden="1" x14ac:dyDescent="0.35">
      <c r="A2874">
        <v>376220216</v>
      </c>
      <c r="B2874" s="19">
        <v>43100</v>
      </c>
      <c r="C2874">
        <v>20445899</v>
      </c>
      <c r="D2874">
        <v>5215387</v>
      </c>
      <c r="E2874">
        <v>1110889</v>
      </c>
      <c r="F2874">
        <v>920073</v>
      </c>
      <c r="G2874">
        <v>706592</v>
      </c>
      <c r="H2874" t="s">
        <v>32153</v>
      </c>
      <c r="I2874" t="s">
        <v>32154</v>
      </c>
      <c r="J2874" t="s">
        <v>32155</v>
      </c>
      <c r="K2874" t="s">
        <v>32156</v>
      </c>
      <c r="L2874" t="s">
        <v>31641</v>
      </c>
      <c r="M2874" t="s">
        <v>27126</v>
      </c>
      <c r="N2874" t="s">
        <v>32063</v>
      </c>
      <c r="O2874" t="s">
        <v>25860</v>
      </c>
      <c r="P2874" t="s">
        <v>32157</v>
      </c>
      <c r="Q2874" t="s">
        <v>7283</v>
      </c>
      <c r="R2874" t="s">
        <v>32158</v>
      </c>
      <c r="S2874" t="s">
        <v>32159</v>
      </c>
      <c r="T2874" t="s">
        <v>32160</v>
      </c>
      <c r="U2874" t="s">
        <v>31734</v>
      </c>
      <c r="V2874" t="s">
        <v>10</v>
      </c>
      <c r="W2874" t="s">
        <v>53</v>
      </c>
      <c r="X2874" t="s">
        <v>1792</v>
      </c>
      <c r="Y2874" t="s">
        <v>1766</v>
      </c>
      <c r="Z2874" t="s">
        <v>1766</v>
      </c>
    </row>
    <row r="2875" spans="1:26" hidden="1" x14ac:dyDescent="0.35">
      <c r="A2875">
        <v>376980439</v>
      </c>
      <c r="B2875" s="19">
        <v>43465</v>
      </c>
      <c r="C2875">
        <v>33179110</v>
      </c>
      <c r="D2875">
        <v>15620213</v>
      </c>
      <c r="E2875">
        <v>6498427</v>
      </c>
      <c r="F2875">
        <v>6038883</v>
      </c>
      <c r="G2875">
        <v>3839402</v>
      </c>
      <c r="H2875" t="s">
        <v>116</v>
      </c>
      <c r="I2875" t="s">
        <v>32161</v>
      </c>
      <c r="J2875" t="s">
        <v>23875</v>
      </c>
      <c r="K2875" t="s">
        <v>32162</v>
      </c>
      <c r="L2875" t="s">
        <v>32163</v>
      </c>
      <c r="M2875" t="s">
        <v>6382</v>
      </c>
      <c r="N2875" t="s">
        <v>26777</v>
      </c>
      <c r="O2875" t="s">
        <v>4472</v>
      </c>
      <c r="P2875" t="s">
        <v>32164</v>
      </c>
      <c r="Q2875" t="s">
        <v>3680</v>
      </c>
      <c r="R2875" t="s">
        <v>32165</v>
      </c>
      <c r="S2875" t="s">
        <v>32166</v>
      </c>
      <c r="T2875" t="s">
        <v>32167</v>
      </c>
      <c r="U2875" t="s">
        <v>32168</v>
      </c>
      <c r="V2875" t="s">
        <v>10</v>
      </c>
      <c r="W2875" t="s">
        <v>53</v>
      </c>
      <c r="X2875" t="s">
        <v>1030</v>
      </c>
      <c r="Y2875" t="s">
        <v>1001</v>
      </c>
      <c r="Z2875" t="s">
        <v>1008</v>
      </c>
    </row>
    <row r="2876" spans="1:26" hidden="1" x14ac:dyDescent="0.35">
      <c r="A2876">
        <v>384169108</v>
      </c>
      <c r="B2876" s="19">
        <v>42369</v>
      </c>
      <c r="C2876">
        <v>29259192</v>
      </c>
      <c r="D2876">
        <v>15573904</v>
      </c>
      <c r="E2876">
        <v>17594</v>
      </c>
      <c r="F2876">
        <v>1084624</v>
      </c>
      <c r="G2876">
        <v>-466424</v>
      </c>
      <c r="H2876" t="s">
        <v>49</v>
      </c>
      <c r="I2876" t="s">
        <v>32169</v>
      </c>
      <c r="J2876" t="s">
        <v>32170</v>
      </c>
      <c r="K2876" t="s">
        <v>32171</v>
      </c>
      <c r="L2876" t="s">
        <v>32172</v>
      </c>
      <c r="M2876" t="s">
        <v>32173</v>
      </c>
      <c r="N2876" t="s">
        <v>7313</v>
      </c>
      <c r="O2876" t="s">
        <v>49</v>
      </c>
      <c r="P2876" t="s">
        <v>13684</v>
      </c>
      <c r="Q2876" t="s">
        <v>32174</v>
      </c>
      <c r="R2876" t="s">
        <v>32175</v>
      </c>
      <c r="S2876" t="s">
        <v>32176</v>
      </c>
      <c r="T2876" t="s">
        <v>32177</v>
      </c>
      <c r="U2876" t="s">
        <v>32178</v>
      </c>
      <c r="V2876" t="s">
        <v>10</v>
      </c>
      <c r="W2876" t="s">
        <v>53</v>
      </c>
      <c r="X2876" t="s">
        <v>573</v>
      </c>
      <c r="Y2876" t="s">
        <v>509</v>
      </c>
      <c r="Z2876" t="s">
        <v>529</v>
      </c>
    </row>
    <row r="2877" spans="1:26" hidden="1" x14ac:dyDescent="0.35">
      <c r="A2877">
        <v>384246286</v>
      </c>
      <c r="B2877" s="19">
        <v>42369</v>
      </c>
      <c r="C2877">
        <v>63812116</v>
      </c>
      <c r="D2877">
        <v>14506342</v>
      </c>
      <c r="E2877">
        <v>855382</v>
      </c>
      <c r="F2877">
        <v>875739</v>
      </c>
      <c r="G2877">
        <v>63411751</v>
      </c>
      <c r="H2877" t="s">
        <v>32179</v>
      </c>
      <c r="I2877" t="s">
        <v>32180</v>
      </c>
      <c r="J2877" t="s">
        <v>67</v>
      </c>
      <c r="K2877" t="s">
        <v>20161</v>
      </c>
      <c r="L2877" t="s">
        <v>32181</v>
      </c>
      <c r="M2877" t="s">
        <v>32182</v>
      </c>
      <c r="N2877" t="s">
        <v>11784</v>
      </c>
      <c r="O2877" t="s">
        <v>32183</v>
      </c>
      <c r="P2877" t="s">
        <v>32184</v>
      </c>
      <c r="Q2877" t="s">
        <v>22405</v>
      </c>
      <c r="R2877" t="s">
        <v>32185</v>
      </c>
      <c r="S2877" t="s">
        <v>16210</v>
      </c>
      <c r="T2877" t="s">
        <v>7925</v>
      </c>
      <c r="U2877" t="s">
        <v>29397</v>
      </c>
      <c r="V2877" t="s">
        <v>10</v>
      </c>
      <c r="W2877" t="s">
        <v>53</v>
      </c>
      <c r="X2877" t="s">
        <v>1232</v>
      </c>
      <c r="Y2877" t="s">
        <v>1125</v>
      </c>
      <c r="Z2877" t="s">
        <v>1174</v>
      </c>
    </row>
    <row r="2878" spans="1:26" hidden="1" x14ac:dyDescent="0.35">
      <c r="A2878">
        <v>377744651</v>
      </c>
      <c r="B2878" s="19">
        <v>43008</v>
      </c>
      <c r="C2878">
        <v>35244364</v>
      </c>
      <c r="D2878">
        <v>23285767</v>
      </c>
      <c r="E2878">
        <v>1597111</v>
      </c>
      <c r="F2878">
        <v>409793</v>
      </c>
      <c r="G2878">
        <v>420365</v>
      </c>
      <c r="H2878" t="s">
        <v>32186</v>
      </c>
      <c r="I2878" t="s">
        <v>32187</v>
      </c>
      <c r="J2878" t="s">
        <v>31902</v>
      </c>
      <c r="K2878" t="s">
        <v>32188</v>
      </c>
      <c r="L2878" t="s">
        <v>32189</v>
      </c>
      <c r="M2878" t="s">
        <v>4754</v>
      </c>
      <c r="N2878" t="s">
        <v>4385</v>
      </c>
      <c r="O2878" t="s">
        <v>3947</v>
      </c>
      <c r="P2878" t="s">
        <v>32190</v>
      </c>
      <c r="Q2878" t="s">
        <v>17725</v>
      </c>
      <c r="R2878" t="s">
        <v>32191</v>
      </c>
      <c r="S2878" t="s">
        <v>32192</v>
      </c>
      <c r="T2878" t="s">
        <v>32193</v>
      </c>
      <c r="U2878" t="s">
        <v>32194</v>
      </c>
      <c r="V2878" t="s">
        <v>10</v>
      </c>
      <c r="W2878" t="s">
        <v>53</v>
      </c>
      <c r="X2878" t="s">
        <v>706</v>
      </c>
      <c r="Y2878" t="s">
        <v>509</v>
      </c>
      <c r="Z2878" t="s">
        <v>666</v>
      </c>
    </row>
    <row r="2879" spans="1:26" hidden="1" x14ac:dyDescent="0.35">
      <c r="A2879">
        <v>412581878</v>
      </c>
      <c r="B2879" s="19">
        <v>42735</v>
      </c>
      <c r="C2879">
        <v>191797335</v>
      </c>
      <c r="D2879">
        <v>106640441</v>
      </c>
      <c r="E2879">
        <v>14655646</v>
      </c>
      <c r="F2879">
        <v>8843282</v>
      </c>
      <c r="G2879">
        <v>1110408</v>
      </c>
      <c r="H2879" t="s">
        <v>49</v>
      </c>
      <c r="I2879" t="s">
        <v>32195</v>
      </c>
      <c r="J2879" t="s">
        <v>32196</v>
      </c>
      <c r="K2879" t="s">
        <v>32197</v>
      </c>
      <c r="L2879" t="s">
        <v>32198</v>
      </c>
      <c r="M2879" t="s">
        <v>3098</v>
      </c>
      <c r="N2879" t="s">
        <v>12090</v>
      </c>
      <c r="O2879" t="s">
        <v>49</v>
      </c>
      <c r="P2879" t="s">
        <v>32199</v>
      </c>
      <c r="Q2879" t="s">
        <v>8354</v>
      </c>
      <c r="R2879" t="s">
        <v>32200</v>
      </c>
      <c r="S2879" t="s">
        <v>32201</v>
      </c>
      <c r="T2879" t="s">
        <v>6872</v>
      </c>
      <c r="U2879" t="s">
        <v>32202</v>
      </c>
      <c r="V2879" t="s">
        <v>10</v>
      </c>
      <c r="W2879" t="s">
        <v>53</v>
      </c>
      <c r="X2879" t="s">
        <v>1007</v>
      </c>
      <c r="Y2879" t="s">
        <v>1001</v>
      </c>
      <c r="Z2879" t="s">
        <v>1008</v>
      </c>
    </row>
    <row r="2880" spans="1:26" hidden="1" x14ac:dyDescent="0.35">
      <c r="A2880">
        <v>381354000</v>
      </c>
      <c r="B2880" s="19">
        <v>44255</v>
      </c>
      <c r="C2880">
        <v>47195997</v>
      </c>
      <c r="D2880">
        <v>15905774</v>
      </c>
      <c r="E2880">
        <v>-184196</v>
      </c>
      <c r="F2880">
        <v>921119</v>
      </c>
      <c r="G2880">
        <v>744987</v>
      </c>
      <c r="H2880" t="s">
        <v>32203</v>
      </c>
      <c r="I2880" t="s">
        <v>32204</v>
      </c>
      <c r="J2880" t="s">
        <v>32205</v>
      </c>
      <c r="K2880" t="s">
        <v>32206</v>
      </c>
      <c r="L2880" t="s">
        <v>32207</v>
      </c>
      <c r="M2880" t="s">
        <v>6696</v>
      </c>
      <c r="N2880" t="s">
        <v>32208</v>
      </c>
      <c r="O2880" t="s">
        <v>32209</v>
      </c>
      <c r="P2880" t="s">
        <v>32210</v>
      </c>
      <c r="Q2880" t="s">
        <v>12750</v>
      </c>
      <c r="R2880" t="s">
        <v>32211</v>
      </c>
      <c r="S2880" t="s">
        <v>32212</v>
      </c>
      <c r="T2880" t="s">
        <v>3889</v>
      </c>
      <c r="U2880" t="s">
        <v>31905</v>
      </c>
      <c r="V2880" t="s">
        <v>10</v>
      </c>
      <c r="W2880" t="s">
        <v>53</v>
      </c>
      <c r="X2880" t="s">
        <v>1717</v>
      </c>
      <c r="Y2880" t="s">
        <v>1484</v>
      </c>
      <c r="Z2880" t="s">
        <v>1677</v>
      </c>
    </row>
    <row r="2881" spans="1:26" hidden="1" x14ac:dyDescent="0.35">
      <c r="A2881">
        <v>381666361</v>
      </c>
      <c r="B2881" s="19">
        <v>43830</v>
      </c>
      <c r="C2881">
        <v>23849963</v>
      </c>
      <c r="D2881">
        <v>11666527</v>
      </c>
      <c r="E2881">
        <v>5724073</v>
      </c>
      <c r="F2881">
        <v>5148212</v>
      </c>
      <c r="G2881">
        <v>3383667</v>
      </c>
      <c r="H2881" t="s">
        <v>13075</v>
      </c>
      <c r="I2881" t="s">
        <v>32213</v>
      </c>
      <c r="J2881" t="s">
        <v>32214</v>
      </c>
      <c r="K2881" t="s">
        <v>32215</v>
      </c>
      <c r="L2881" t="s">
        <v>32216</v>
      </c>
      <c r="M2881" t="s">
        <v>22077</v>
      </c>
      <c r="N2881" t="s">
        <v>27739</v>
      </c>
      <c r="O2881" t="s">
        <v>2381</v>
      </c>
      <c r="P2881" t="s">
        <v>12474</v>
      </c>
      <c r="Q2881" t="s">
        <v>32217</v>
      </c>
      <c r="R2881" t="s">
        <v>32218</v>
      </c>
      <c r="S2881" t="s">
        <v>32219</v>
      </c>
      <c r="T2881" t="s">
        <v>32220</v>
      </c>
      <c r="U2881" t="s">
        <v>32221</v>
      </c>
      <c r="V2881" t="s">
        <v>10</v>
      </c>
      <c r="W2881" t="s">
        <v>53</v>
      </c>
      <c r="X2881" t="s">
        <v>526</v>
      </c>
      <c r="Y2881" t="s">
        <v>509</v>
      </c>
      <c r="Z2881" t="s">
        <v>510</v>
      </c>
    </row>
    <row r="2882" spans="1:26" hidden="1" x14ac:dyDescent="0.35">
      <c r="A2882">
        <v>310941125</v>
      </c>
      <c r="B2882" s="19">
        <v>44196</v>
      </c>
      <c r="C2882">
        <v>29859432</v>
      </c>
      <c r="D2882">
        <v>7611905</v>
      </c>
      <c r="E2882">
        <v>-3534359</v>
      </c>
      <c r="F2882">
        <v>-3484351</v>
      </c>
      <c r="G2882">
        <v>-1491178</v>
      </c>
      <c r="H2882" t="s">
        <v>29693</v>
      </c>
      <c r="I2882" t="s">
        <v>32222</v>
      </c>
      <c r="J2882" t="s">
        <v>32223</v>
      </c>
      <c r="K2882" t="s">
        <v>32224</v>
      </c>
      <c r="L2882" t="s">
        <v>32225</v>
      </c>
      <c r="M2882" t="s">
        <v>29016</v>
      </c>
      <c r="N2882" t="s">
        <v>32226</v>
      </c>
      <c r="O2882" t="s">
        <v>22459</v>
      </c>
      <c r="P2882" t="s">
        <v>32227</v>
      </c>
      <c r="Q2882" t="s">
        <v>32228</v>
      </c>
      <c r="R2882" t="s">
        <v>32229</v>
      </c>
      <c r="S2882" t="s">
        <v>2974</v>
      </c>
      <c r="T2882" t="s">
        <v>32230</v>
      </c>
      <c r="U2882" t="s">
        <v>32231</v>
      </c>
      <c r="V2882" t="s">
        <v>10</v>
      </c>
      <c r="W2882" t="s">
        <v>53</v>
      </c>
      <c r="X2882" t="s">
        <v>1280</v>
      </c>
      <c r="Y2882" t="s">
        <v>1125</v>
      </c>
      <c r="Z2882" t="s">
        <v>1174</v>
      </c>
    </row>
    <row r="2883" spans="1:26" hidden="1" x14ac:dyDescent="0.35">
      <c r="A2883">
        <v>350063384</v>
      </c>
      <c r="B2883" s="19">
        <v>43100</v>
      </c>
      <c r="C2883">
        <v>598984347</v>
      </c>
      <c r="D2883">
        <v>254004919</v>
      </c>
      <c r="E2883">
        <v>43436912</v>
      </c>
      <c r="F2883">
        <v>16007145</v>
      </c>
      <c r="G2883">
        <v>20137873</v>
      </c>
      <c r="H2883" t="s">
        <v>19967</v>
      </c>
      <c r="I2883" t="s">
        <v>32232</v>
      </c>
      <c r="J2883" t="s">
        <v>32233</v>
      </c>
      <c r="K2883" t="s">
        <v>32234</v>
      </c>
      <c r="L2883" t="s">
        <v>32235</v>
      </c>
      <c r="M2883" t="s">
        <v>11161</v>
      </c>
      <c r="N2883" t="s">
        <v>10698</v>
      </c>
      <c r="O2883" t="s">
        <v>209</v>
      </c>
      <c r="P2883" t="s">
        <v>32236</v>
      </c>
      <c r="Q2883" t="s">
        <v>32237</v>
      </c>
      <c r="R2883" t="s">
        <v>32238</v>
      </c>
      <c r="S2883" t="s">
        <v>11441</v>
      </c>
      <c r="T2883" t="s">
        <v>32239</v>
      </c>
      <c r="U2883" t="s">
        <v>32240</v>
      </c>
      <c r="V2883" t="s">
        <v>10</v>
      </c>
      <c r="W2883" t="s">
        <v>53</v>
      </c>
      <c r="X2883" t="s">
        <v>1328</v>
      </c>
      <c r="Y2883" t="s">
        <v>1125</v>
      </c>
      <c r="Z2883" t="s">
        <v>1326</v>
      </c>
    </row>
    <row r="2884" spans="1:26" hidden="1" x14ac:dyDescent="0.35">
      <c r="A2884">
        <v>423989755</v>
      </c>
      <c r="B2884" s="19">
        <v>44196</v>
      </c>
      <c r="C2884">
        <v>40124414</v>
      </c>
      <c r="D2884">
        <v>17218404</v>
      </c>
      <c r="E2884">
        <v>3768449</v>
      </c>
      <c r="F2884">
        <v>2651719</v>
      </c>
      <c r="G2884">
        <v>1598566</v>
      </c>
      <c r="H2884" t="s">
        <v>25333</v>
      </c>
      <c r="I2884" t="s">
        <v>32241</v>
      </c>
      <c r="J2884" t="s">
        <v>12181</v>
      </c>
      <c r="K2884" t="s">
        <v>32242</v>
      </c>
      <c r="L2884" t="s">
        <v>10402</v>
      </c>
      <c r="M2884" t="s">
        <v>6456</v>
      </c>
      <c r="N2884" t="s">
        <v>32243</v>
      </c>
      <c r="O2884" t="s">
        <v>3056</v>
      </c>
      <c r="P2884" t="s">
        <v>11895</v>
      </c>
      <c r="Q2884" t="s">
        <v>32244</v>
      </c>
      <c r="R2884" t="s">
        <v>32245</v>
      </c>
      <c r="S2884" t="s">
        <v>32246</v>
      </c>
      <c r="T2884" t="s">
        <v>32247</v>
      </c>
      <c r="U2884" t="s">
        <v>32248</v>
      </c>
      <c r="V2884" t="s">
        <v>10</v>
      </c>
      <c r="W2884" t="s">
        <v>53</v>
      </c>
      <c r="X2884" t="s">
        <v>522</v>
      </c>
      <c r="Y2884" t="s">
        <v>509</v>
      </c>
      <c r="Z2884" t="s">
        <v>510</v>
      </c>
    </row>
    <row r="2885" spans="1:26" hidden="1" x14ac:dyDescent="0.35">
      <c r="A2885">
        <v>414842062</v>
      </c>
      <c r="B2885" s="19">
        <v>42735</v>
      </c>
      <c r="C2885">
        <v>1218370818</v>
      </c>
      <c r="D2885">
        <v>945826473</v>
      </c>
      <c r="E2885">
        <v>225247378</v>
      </c>
      <c r="F2885">
        <v>164308341</v>
      </c>
      <c r="G2885">
        <v>103314891</v>
      </c>
      <c r="H2885" t="s">
        <v>32249</v>
      </c>
      <c r="I2885" t="s">
        <v>32250</v>
      </c>
      <c r="J2885" t="s">
        <v>32251</v>
      </c>
      <c r="K2885" t="s">
        <v>27726</v>
      </c>
      <c r="L2885" t="s">
        <v>28858</v>
      </c>
      <c r="M2885" t="s">
        <v>24372</v>
      </c>
      <c r="N2885" t="s">
        <v>15733</v>
      </c>
      <c r="O2885" t="s">
        <v>6387</v>
      </c>
      <c r="P2885" t="s">
        <v>32252</v>
      </c>
      <c r="Q2885" t="s">
        <v>32253</v>
      </c>
      <c r="R2885" t="s">
        <v>32254</v>
      </c>
      <c r="S2885" t="s">
        <v>32255</v>
      </c>
      <c r="T2885" t="s">
        <v>21128</v>
      </c>
      <c r="U2885" t="s">
        <v>32256</v>
      </c>
      <c r="V2885" t="s">
        <v>10</v>
      </c>
      <c r="W2885" t="s">
        <v>53</v>
      </c>
      <c r="X2885" t="s">
        <v>780</v>
      </c>
      <c r="Y2885" t="s">
        <v>771</v>
      </c>
      <c r="Z2885" t="s">
        <v>772</v>
      </c>
    </row>
    <row r="2886" spans="1:26" hidden="1" x14ac:dyDescent="0.35">
      <c r="A2886">
        <v>350326484</v>
      </c>
      <c r="B2886" s="19">
        <v>44377</v>
      </c>
      <c r="C2886">
        <v>109975153</v>
      </c>
      <c r="D2886">
        <v>54635209</v>
      </c>
      <c r="E2886">
        <v>626305</v>
      </c>
      <c r="F2886">
        <v>-2464519</v>
      </c>
      <c r="G2886">
        <v>-2560847</v>
      </c>
      <c r="H2886" t="s">
        <v>32257</v>
      </c>
      <c r="I2886" t="s">
        <v>11990</v>
      </c>
      <c r="J2886" t="s">
        <v>32258</v>
      </c>
      <c r="K2886" t="s">
        <v>32259</v>
      </c>
      <c r="L2886" t="s">
        <v>32260</v>
      </c>
      <c r="M2886" t="s">
        <v>4541</v>
      </c>
      <c r="N2886" t="s">
        <v>32261</v>
      </c>
      <c r="O2886" t="s">
        <v>32262</v>
      </c>
      <c r="P2886" t="s">
        <v>28234</v>
      </c>
      <c r="Q2886" t="s">
        <v>32263</v>
      </c>
      <c r="R2886" t="s">
        <v>32264</v>
      </c>
      <c r="S2886" t="s">
        <v>30465</v>
      </c>
      <c r="T2886" t="s">
        <v>32265</v>
      </c>
      <c r="U2886" t="s">
        <v>32266</v>
      </c>
      <c r="V2886" t="s">
        <v>10</v>
      </c>
      <c r="W2886" t="s">
        <v>53</v>
      </c>
      <c r="X2886" t="s">
        <v>1400</v>
      </c>
      <c r="Y2886" t="s">
        <v>1389</v>
      </c>
      <c r="Z2886" t="s">
        <v>1390</v>
      </c>
    </row>
    <row r="2887" spans="1:26" hidden="1" x14ac:dyDescent="0.35">
      <c r="A2887">
        <v>304263940</v>
      </c>
      <c r="B2887" s="19">
        <v>45291</v>
      </c>
      <c r="C2887">
        <v>68740168</v>
      </c>
      <c r="D2887">
        <v>30003788</v>
      </c>
      <c r="E2887">
        <v>12518219</v>
      </c>
      <c r="F2887">
        <v>2722287</v>
      </c>
      <c r="G2887">
        <v>2771625</v>
      </c>
      <c r="H2887" t="s">
        <v>32267</v>
      </c>
      <c r="I2887" t="s">
        <v>32268</v>
      </c>
      <c r="J2887" t="s">
        <v>32269</v>
      </c>
      <c r="K2887" t="s">
        <v>32270</v>
      </c>
      <c r="L2887" t="s">
        <v>32271</v>
      </c>
      <c r="M2887" t="s">
        <v>11452</v>
      </c>
      <c r="N2887" t="s">
        <v>32272</v>
      </c>
      <c r="O2887" t="s">
        <v>3231</v>
      </c>
      <c r="P2887" t="s">
        <v>32273</v>
      </c>
      <c r="Q2887" t="s">
        <v>14704</v>
      </c>
      <c r="R2887" t="s">
        <v>32274</v>
      </c>
      <c r="S2887" t="s">
        <v>25321</v>
      </c>
      <c r="T2887" t="s">
        <v>32275</v>
      </c>
      <c r="U2887" t="s">
        <v>32276</v>
      </c>
      <c r="V2887" t="s">
        <v>10</v>
      </c>
      <c r="W2887" t="s">
        <v>53</v>
      </c>
      <c r="X2887" t="s">
        <v>559</v>
      </c>
      <c r="Y2887" t="s">
        <v>509</v>
      </c>
      <c r="Z2887" t="s">
        <v>529</v>
      </c>
    </row>
    <row r="2888" spans="1:26" hidden="1" x14ac:dyDescent="0.35">
      <c r="A2888">
        <v>350499398</v>
      </c>
      <c r="B2888" s="19">
        <v>44561</v>
      </c>
      <c r="C2888">
        <v>34146056</v>
      </c>
      <c r="D2888">
        <v>8930557</v>
      </c>
      <c r="E2888">
        <v>778767</v>
      </c>
      <c r="F2888">
        <v>-99774</v>
      </c>
      <c r="G2888">
        <v>996071</v>
      </c>
      <c r="H2888" t="s">
        <v>32277</v>
      </c>
      <c r="I2888" t="s">
        <v>32278</v>
      </c>
      <c r="J2888" t="s">
        <v>32279</v>
      </c>
      <c r="K2888" t="s">
        <v>32280</v>
      </c>
      <c r="L2888" t="s">
        <v>329</v>
      </c>
      <c r="M2888" t="s">
        <v>108</v>
      </c>
      <c r="N2888" t="s">
        <v>10718</v>
      </c>
      <c r="O2888" t="s">
        <v>32281</v>
      </c>
      <c r="P2888" t="s">
        <v>32282</v>
      </c>
      <c r="Q2888" t="s">
        <v>32283</v>
      </c>
      <c r="R2888" t="s">
        <v>32284</v>
      </c>
      <c r="S2888" t="s">
        <v>32285</v>
      </c>
      <c r="T2888" t="s">
        <v>32286</v>
      </c>
      <c r="U2888" t="s">
        <v>32287</v>
      </c>
      <c r="V2888" t="s">
        <v>10</v>
      </c>
      <c r="W2888" t="s">
        <v>53</v>
      </c>
      <c r="X2888" t="s">
        <v>1622</v>
      </c>
      <c r="Y2888" t="s">
        <v>1484</v>
      </c>
      <c r="Z2888" t="s">
        <v>1566</v>
      </c>
    </row>
    <row r="2889" spans="1:26" hidden="1" x14ac:dyDescent="0.35">
      <c r="A2889">
        <v>392998035</v>
      </c>
      <c r="B2889" s="19">
        <v>44926</v>
      </c>
      <c r="C2889">
        <v>54406452</v>
      </c>
      <c r="D2889">
        <v>16159932</v>
      </c>
      <c r="E2889">
        <v>1114868</v>
      </c>
      <c r="F2889">
        <v>1078389</v>
      </c>
      <c r="G2889">
        <v>0</v>
      </c>
      <c r="H2889" t="s">
        <v>32288</v>
      </c>
      <c r="I2889" t="s">
        <v>32289</v>
      </c>
      <c r="J2889" t="s">
        <v>67</v>
      </c>
      <c r="K2889" t="s">
        <v>4810</v>
      </c>
      <c r="L2889" t="s">
        <v>32290</v>
      </c>
      <c r="M2889" t="s">
        <v>32291</v>
      </c>
      <c r="N2889" t="s">
        <v>2887</v>
      </c>
      <c r="O2889" t="s">
        <v>32292</v>
      </c>
      <c r="P2889" t="s">
        <v>32293</v>
      </c>
      <c r="Q2889" t="s">
        <v>3482</v>
      </c>
      <c r="R2889" t="s">
        <v>32294</v>
      </c>
      <c r="S2889" t="s">
        <v>32295</v>
      </c>
      <c r="T2889" t="s">
        <v>32296</v>
      </c>
      <c r="U2889" t="s">
        <v>2753</v>
      </c>
      <c r="V2889" t="s">
        <v>10</v>
      </c>
      <c r="W2889" t="s">
        <v>53</v>
      </c>
      <c r="X2889" t="s">
        <v>1242</v>
      </c>
      <c r="Y2889" t="s">
        <v>1125</v>
      </c>
      <c r="Z2889" t="s">
        <v>1174</v>
      </c>
    </row>
    <row r="2890" spans="1:26" hidden="1" x14ac:dyDescent="0.35">
      <c r="A2890">
        <v>379260656</v>
      </c>
      <c r="B2890" s="19">
        <v>43100</v>
      </c>
      <c r="C2890">
        <v>77453026</v>
      </c>
      <c r="D2890">
        <v>77453026</v>
      </c>
      <c r="E2890">
        <v>77453026</v>
      </c>
      <c r="F2890">
        <v>3300167</v>
      </c>
      <c r="G2890">
        <v>2433853</v>
      </c>
      <c r="H2890" t="s">
        <v>49</v>
      </c>
      <c r="I2890" t="s">
        <v>67</v>
      </c>
      <c r="J2890" t="s">
        <v>67</v>
      </c>
      <c r="K2890" t="s">
        <v>49</v>
      </c>
      <c r="L2890" t="s">
        <v>32297</v>
      </c>
      <c r="M2890" t="s">
        <v>49</v>
      </c>
      <c r="N2890" t="s">
        <v>4547</v>
      </c>
      <c r="O2890" t="s">
        <v>49</v>
      </c>
      <c r="P2890" t="s">
        <v>6649</v>
      </c>
      <c r="Q2890" t="s">
        <v>16819</v>
      </c>
      <c r="R2890" t="s">
        <v>32298</v>
      </c>
      <c r="S2890" t="s">
        <v>49</v>
      </c>
      <c r="T2890" t="s">
        <v>49</v>
      </c>
      <c r="U2890" t="s">
        <v>67</v>
      </c>
      <c r="V2890" t="s">
        <v>6692</v>
      </c>
      <c r="W2890" t="s">
        <v>53</v>
      </c>
      <c r="X2890" t="s">
        <v>1831</v>
      </c>
      <c r="Y2890" t="s">
        <v>1803</v>
      </c>
      <c r="Z2890" t="s">
        <v>1827</v>
      </c>
    </row>
    <row r="2891" spans="1:26" hidden="1" x14ac:dyDescent="0.35">
      <c r="A2891">
        <v>379313083</v>
      </c>
      <c r="B2891" s="19">
        <v>43159</v>
      </c>
      <c r="C2891">
        <v>158442506</v>
      </c>
      <c r="D2891">
        <v>50080626</v>
      </c>
      <c r="E2891">
        <v>14653097</v>
      </c>
      <c r="F2891">
        <v>13107289</v>
      </c>
      <c r="G2891">
        <v>8166770</v>
      </c>
      <c r="H2891" t="s">
        <v>49</v>
      </c>
      <c r="I2891" t="s">
        <v>32299</v>
      </c>
      <c r="J2891" t="s">
        <v>32300</v>
      </c>
      <c r="K2891" t="s">
        <v>32301</v>
      </c>
      <c r="L2891" t="s">
        <v>32302</v>
      </c>
      <c r="M2891" t="s">
        <v>1907</v>
      </c>
      <c r="N2891" t="s">
        <v>32303</v>
      </c>
      <c r="O2891" t="s">
        <v>49</v>
      </c>
      <c r="P2891" t="s">
        <v>5530</v>
      </c>
      <c r="Q2891" t="s">
        <v>28565</v>
      </c>
      <c r="R2891" t="s">
        <v>21669</v>
      </c>
      <c r="S2891" t="s">
        <v>32304</v>
      </c>
      <c r="T2891" t="s">
        <v>32305</v>
      </c>
      <c r="U2891" t="s">
        <v>32306</v>
      </c>
      <c r="V2891" t="s">
        <v>10</v>
      </c>
      <c r="W2891" t="s">
        <v>53</v>
      </c>
      <c r="X2891" t="s">
        <v>1763</v>
      </c>
      <c r="Y2891" t="s">
        <v>1484</v>
      </c>
      <c r="Z2891" t="s">
        <v>1677</v>
      </c>
    </row>
    <row r="2892" spans="1:26" hidden="1" x14ac:dyDescent="0.35">
      <c r="A2892">
        <v>393280052</v>
      </c>
      <c r="B2892" s="19">
        <v>42490</v>
      </c>
      <c r="C2892">
        <v>32370865</v>
      </c>
      <c r="D2892">
        <v>11512165</v>
      </c>
      <c r="E2892">
        <v>3162737</v>
      </c>
      <c r="F2892">
        <v>2424507</v>
      </c>
      <c r="G2892">
        <v>1428629</v>
      </c>
      <c r="H2892" t="s">
        <v>32307</v>
      </c>
      <c r="I2892" t="s">
        <v>32308</v>
      </c>
      <c r="J2892" t="s">
        <v>28103</v>
      </c>
      <c r="K2892" t="s">
        <v>32309</v>
      </c>
      <c r="L2892" t="s">
        <v>262</v>
      </c>
      <c r="M2892" t="s">
        <v>32310</v>
      </c>
      <c r="N2892" t="s">
        <v>32311</v>
      </c>
      <c r="O2892" t="s">
        <v>5471</v>
      </c>
      <c r="P2892" t="s">
        <v>20048</v>
      </c>
      <c r="Q2892" t="s">
        <v>32312</v>
      </c>
      <c r="R2892" t="s">
        <v>32313</v>
      </c>
      <c r="S2892" t="s">
        <v>32314</v>
      </c>
      <c r="T2892" t="s">
        <v>5435</v>
      </c>
      <c r="U2892" t="s">
        <v>32315</v>
      </c>
      <c r="V2892" t="s">
        <v>10</v>
      </c>
      <c r="W2892" t="s">
        <v>53</v>
      </c>
      <c r="X2892" t="s">
        <v>1300</v>
      </c>
      <c r="Y2892" t="s">
        <v>1125</v>
      </c>
      <c r="Z2892" t="s">
        <v>1174</v>
      </c>
    </row>
    <row r="2893" spans="1:26" hidden="1" x14ac:dyDescent="0.35">
      <c r="A2893">
        <v>518346473</v>
      </c>
      <c r="B2893" s="19">
        <v>44561</v>
      </c>
      <c r="C2893">
        <v>36192829</v>
      </c>
      <c r="D2893">
        <v>18483689</v>
      </c>
      <c r="E2893">
        <v>3210151</v>
      </c>
      <c r="F2893">
        <v>965134</v>
      </c>
      <c r="G2893">
        <v>659934</v>
      </c>
      <c r="H2893" t="s">
        <v>32316</v>
      </c>
      <c r="I2893" t="s">
        <v>32317</v>
      </c>
      <c r="J2893" t="s">
        <v>32318</v>
      </c>
      <c r="K2893" t="s">
        <v>32319</v>
      </c>
      <c r="L2893" t="s">
        <v>32320</v>
      </c>
      <c r="M2893" t="s">
        <v>12314</v>
      </c>
      <c r="N2893" t="s">
        <v>216</v>
      </c>
      <c r="O2893" t="s">
        <v>8503</v>
      </c>
      <c r="P2893" t="s">
        <v>30665</v>
      </c>
      <c r="Q2893" t="s">
        <v>32321</v>
      </c>
      <c r="R2893" t="s">
        <v>32322</v>
      </c>
      <c r="S2893" t="s">
        <v>32323</v>
      </c>
      <c r="T2893" t="s">
        <v>32324</v>
      </c>
      <c r="U2893" t="s">
        <v>32325</v>
      </c>
      <c r="V2893" t="s">
        <v>10</v>
      </c>
      <c r="W2893" t="s">
        <v>53</v>
      </c>
      <c r="X2893" t="s">
        <v>1368</v>
      </c>
      <c r="Y2893" t="s">
        <v>1125</v>
      </c>
      <c r="Z2893" t="s">
        <v>1326</v>
      </c>
    </row>
    <row r="2894" spans="1:26" hidden="1" x14ac:dyDescent="0.35">
      <c r="A2894">
        <v>444305692</v>
      </c>
      <c r="B2894" s="19">
        <v>42735</v>
      </c>
      <c r="C2894">
        <v>39554318</v>
      </c>
      <c r="D2894">
        <v>17081403</v>
      </c>
      <c r="E2894">
        <v>-703169</v>
      </c>
      <c r="F2894">
        <v>-1508464</v>
      </c>
      <c r="G2894">
        <v>1652830</v>
      </c>
      <c r="H2894" t="s">
        <v>32326</v>
      </c>
      <c r="I2894" t="s">
        <v>32327</v>
      </c>
      <c r="J2894" t="s">
        <v>32328</v>
      </c>
      <c r="K2894" t="s">
        <v>413</v>
      </c>
      <c r="L2894" t="s">
        <v>2807</v>
      </c>
      <c r="M2894" t="s">
        <v>32329</v>
      </c>
      <c r="N2894" t="s">
        <v>32330</v>
      </c>
      <c r="O2894" t="s">
        <v>32331</v>
      </c>
      <c r="P2894" t="s">
        <v>32332</v>
      </c>
      <c r="Q2894" t="s">
        <v>32333</v>
      </c>
      <c r="R2894" t="s">
        <v>32334</v>
      </c>
      <c r="S2894" t="s">
        <v>32335</v>
      </c>
      <c r="T2894" t="s">
        <v>32336</v>
      </c>
      <c r="U2894" t="s">
        <v>28037</v>
      </c>
      <c r="V2894" t="s">
        <v>10</v>
      </c>
      <c r="W2894" t="s">
        <v>53</v>
      </c>
      <c r="X2894" t="s">
        <v>565</v>
      </c>
      <c r="Y2894" t="s">
        <v>509</v>
      </c>
      <c r="Z2894" t="s">
        <v>529</v>
      </c>
    </row>
    <row r="2895" spans="1:26" hidden="1" x14ac:dyDescent="0.35">
      <c r="A2895">
        <v>440236073</v>
      </c>
      <c r="B2895" s="19">
        <v>42735</v>
      </c>
      <c r="C2895">
        <v>37391737</v>
      </c>
      <c r="D2895">
        <v>7893950</v>
      </c>
      <c r="E2895">
        <v>1083122</v>
      </c>
      <c r="F2895">
        <v>1083003</v>
      </c>
      <c r="G2895">
        <v>0</v>
      </c>
      <c r="H2895" t="s">
        <v>49</v>
      </c>
      <c r="I2895" t="s">
        <v>32337</v>
      </c>
      <c r="J2895" t="s">
        <v>67</v>
      </c>
      <c r="K2895" t="s">
        <v>8401</v>
      </c>
      <c r="L2895" t="s">
        <v>28592</v>
      </c>
      <c r="M2895" t="s">
        <v>32338</v>
      </c>
      <c r="N2895" t="s">
        <v>49</v>
      </c>
      <c r="O2895" t="s">
        <v>49</v>
      </c>
      <c r="P2895" t="s">
        <v>10896</v>
      </c>
      <c r="Q2895" t="s">
        <v>32339</v>
      </c>
      <c r="R2895" t="s">
        <v>32340</v>
      </c>
      <c r="S2895" t="s">
        <v>32341</v>
      </c>
      <c r="T2895" t="s">
        <v>5628</v>
      </c>
      <c r="U2895" t="s">
        <v>32342</v>
      </c>
      <c r="V2895" t="s">
        <v>10</v>
      </c>
      <c r="W2895" t="s">
        <v>53</v>
      </c>
      <c r="X2895" t="s">
        <v>1386</v>
      </c>
      <c r="Y2895" t="s">
        <v>1125</v>
      </c>
      <c r="Z2895" t="s">
        <v>1326</v>
      </c>
    </row>
    <row r="2896" spans="1:26" hidden="1" x14ac:dyDescent="0.35">
      <c r="A2896">
        <v>378990907</v>
      </c>
      <c r="B2896" s="19">
        <v>42916</v>
      </c>
      <c r="C2896">
        <v>34974032</v>
      </c>
      <c r="D2896">
        <v>10305805</v>
      </c>
      <c r="E2896">
        <v>971312</v>
      </c>
      <c r="F2896">
        <v>29780</v>
      </c>
      <c r="G2896">
        <v>-94256</v>
      </c>
      <c r="H2896" t="s">
        <v>32343</v>
      </c>
      <c r="I2896" t="s">
        <v>32344</v>
      </c>
      <c r="J2896" t="s">
        <v>32345</v>
      </c>
      <c r="K2896" t="s">
        <v>18510</v>
      </c>
      <c r="L2896" t="s">
        <v>5972</v>
      </c>
      <c r="M2896" t="s">
        <v>32346</v>
      </c>
      <c r="N2896" t="s">
        <v>8921</v>
      </c>
      <c r="O2896" t="s">
        <v>32347</v>
      </c>
      <c r="P2896" t="s">
        <v>26395</v>
      </c>
      <c r="Q2896" t="s">
        <v>32348</v>
      </c>
      <c r="R2896" t="s">
        <v>32349</v>
      </c>
      <c r="S2896" t="s">
        <v>32350</v>
      </c>
      <c r="T2896" t="s">
        <v>32351</v>
      </c>
      <c r="U2896" t="s">
        <v>32352</v>
      </c>
      <c r="V2896" t="s">
        <v>10</v>
      </c>
      <c r="W2896" t="s">
        <v>53</v>
      </c>
      <c r="X2896" t="s">
        <v>1816</v>
      </c>
      <c r="Y2896" t="s">
        <v>1803</v>
      </c>
      <c r="Z2896" t="s">
        <v>1804</v>
      </c>
    </row>
    <row r="2897" spans="1:26" hidden="1" x14ac:dyDescent="0.35">
      <c r="A2897">
        <v>490598745</v>
      </c>
      <c r="B2897" s="19">
        <v>43738</v>
      </c>
      <c r="C2897">
        <v>73365243</v>
      </c>
      <c r="D2897">
        <v>33725982</v>
      </c>
      <c r="E2897">
        <v>18597128</v>
      </c>
      <c r="F2897">
        <v>17953860</v>
      </c>
      <c r="G2897">
        <v>10794083</v>
      </c>
      <c r="H2897" t="s">
        <v>32353</v>
      </c>
      <c r="I2897" t="s">
        <v>32354</v>
      </c>
      <c r="J2897" t="s">
        <v>32355</v>
      </c>
      <c r="K2897" t="s">
        <v>27966</v>
      </c>
      <c r="L2897" t="s">
        <v>32356</v>
      </c>
      <c r="M2897" t="s">
        <v>32357</v>
      </c>
      <c r="N2897" t="s">
        <v>27577</v>
      </c>
      <c r="O2897" t="s">
        <v>32358</v>
      </c>
      <c r="P2897" t="s">
        <v>32359</v>
      </c>
      <c r="Q2897" t="s">
        <v>32360</v>
      </c>
      <c r="R2897" t="s">
        <v>32361</v>
      </c>
      <c r="S2897" t="s">
        <v>10963</v>
      </c>
      <c r="T2897" t="s">
        <v>32362</v>
      </c>
      <c r="U2897" t="s">
        <v>32363</v>
      </c>
      <c r="V2897" t="s">
        <v>10</v>
      </c>
      <c r="W2897" t="s">
        <v>53</v>
      </c>
      <c r="X2897" t="s">
        <v>962</v>
      </c>
      <c r="Y2897" t="s">
        <v>771</v>
      </c>
      <c r="Z2897" t="s">
        <v>960</v>
      </c>
    </row>
    <row r="2898" spans="1:26" hidden="1" x14ac:dyDescent="0.35">
      <c r="A2898">
        <v>491087565</v>
      </c>
      <c r="B2898" s="19">
        <v>44651</v>
      </c>
      <c r="C2898">
        <v>86294987</v>
      </c>
      <c r="D2898">
        <v>28648369</v>
      </c>
      <c r="E2898">
        <v>4692866</v>
      </c>
      <c r="F2898">
        <v>3372733</v>
      </c>
      <c r="G2898">
        <v>3103785</v>
      </c>
      <c r="H2898" t="s">
        <v>49</v>
      </c>
      <c r="I2898" t="s">
        <v>32364</v>
      </c>
      <c r="J2898" t="s">
        <v>1958</v>
      </c>
      <c r="K2898" t="s">
        <v>32365</v>
      </c>
      <c r="L2898" t="s">
        <v>32366</v>
      </c>
      <c r="M2898" t="s">
        <v>17289</v>
      </c>
      <c r="N2898" t="s">
        <v>32367</v>
      </c>
      <c r="O2898" t="s">
        <v>49</v>
      </c>
      <c r="P2898" t="s">
        <v>32368</v>
      </c>
      <c r="Q2898" t="s">
        <v>32369</v>
      </c>
      <c r="R2898" t="s">
        <v>32370</v>
      </c>
      <c r="S2898" t="s">
        <v>4882</v>
      </c>
      <c r="T2898" t="s">
        <v>32371</v>
      </c>
      <c r="U2898" t="s">
        <v>24457</v>
      </c>
      <c r="V2898" t="s">
        <v>10</v>
      </c>
      <c r="W2898" t="s">
        <v>53</v>
      </c>
      <c r="X2898" t="s">
        <v>1776</v>
      </c>
      <c r="Y2898" t="s">
        <v>1766</v>
      </c>
      <c r="Z2898" t="s">
        <v>1766</v>
      </c>
    </row>
    <row r="2899" spans="1:26" hidden="1" x14ac:dyDescent="0.35">
      <c r="A2899">
        <v>491182192</v>
      </c>
      <c r="B2899" s="19">
        <v>42978</v>
      </c>
      <c r="C2899">
        <v>48405478</v>
      </c>
      <c r="D2899">
        <v>18189296</v>
      </c>
      <c r="E2899">
        <v>2636680</v>
      </c>
      <c r="F2899">
        <v>927841</v>
      </c>
      <c r="G2899">
        <v>285307</v>
      </c>
      <c r="H2899" t="s">
        <v>32154</v>
      </c>
      <c r="I2899" t="s">
        <v>32372</v>
      </c>
      <c r="J2899" t="s">
        <v>32373</v>
      </c>
      <c r="K2899" t="s">
        <v>24561</v>
      </c>
      <c r="L2899" t="s">
        <v>32374</v>
      </c>
      <c r="M2899" t="s">
        <v>32375</v>
      </c>
      <c r="N2899" t="s">
        <v>32376</v>
      </c>
      <c r="O2899" t="s">
        <v>32377</v>
      </c>
      <c r="P2899" t="s">
        <v>14367</v>
      </c>
      <c r="Q2899" t="s">
        <v>6686</v>
      </c>
      <c r="R2899" t="s">
        <v>32378</v>
      </c>
      <c r="S2899" t="s">
        <v>32379</v>
      </c>
      <c r="T2899" t="s">
        <v>32380</v>
      </c>
      <c r="U2899" t="s">
        <v>32381</v>
      </c>
      <c r="V2899" t="s">
        <v>10</v>
      </c>
      <c r="W2899" t="s">
        <v>53</v>
      </c>
      <c r="X2899" t="s">
        <v>976</v>
      </c>
      <c r="Y2899" t="s">
        <v>771</v>
      </c>
      <c r="Z2899" t="s">
        <v>960</v>
      </c>
    </row>
    <row r="2900" spans="1:26" hidden="1" x14ac:dyDescent="0.35">
      <c r="A2900">
        <v>491182192</v>
      </c>
      <c r="B2900" s="19">
        <v>44804</v>
      </c>
      <c r="C2900">
        <v>47803388</v>
      </c>
      <c r="D2900">
        <v>26114830</v>
      </c>
      <c r="E2900">
        <v>1809793</v>
      </c>
      <c r="F2900">
        <v>104178</v>
      </c>
      <c r="G2900">
        <v>35881</v>
      </c>
      <c r="H2900" t="s">
        <v>32382</v>
      </c>
      <c r="I2900" t="s">
        <v>32383</v>
      </c>
      <c r="J2900" t="s">
        <v>3596</v>
      </c>
      <c r="K2900" t="s">
        <v>18326</v>
      </c>
      <c r="L2900" t="s">
        <v>32384</v>
      </c>
      <c r="M2900" t="s">
        <v>32385</v>
      </c>
      <c r="N2900" t="s">
        <v>32386</v>
      </c>
      <c r="O2900" t="s">
        <v>32387</v>
      </c>
      <c r="P2900" t="s">
        <v>27147</v>
      </c>
      <c r="Q2900" t="s">
        <v>32388</v>
      </c>
      <c r="R2900" t="s">
        <v>32389</v>
      </c>
      <c r="S2900" t="s">
        <v>32390</v>
      </c>
      <c r="T2900" t="s">
        <v>32391</v>
      </c>
      <c r="U2900" t="s">
        <v>32392</v>
      </c>
      <c r="V2900" t="s">
        <v>10</v>
      </c>
      <c r="W2900" t="s">
        <v>53</v>
      </c>
      <c r="X2900" t="s">
        <v>976</v>
      </c>
      <c r="Y2900" t="s">
        <v>771</v>
      </c>
      <c r="Z2900" t="s">
        <v>960</v>
      </c>
    </row>
    <row r="2901" spans="1:26" hidden="1" x14ac:dyDescent="0.35">
      <c r="A2901">
        <v>394256275</v>
      </c>
      <c r="B2901" s="19">
        <v>44926</v>
      </c>
      <c r="C2901">
        <v>70982923</v>
      </c>
      <c r="D2901">
        <v>31054206</v>
      </c>
      <c r="E2901">
        <v>14525373</v>
      </c>
      <c r="F2901">
        <v>12831195</v>
      </c>
      <c r="G2901">
        <v>8779593</v>
      </c>
      <c r="H2901" t="s">
        <v>6118</v>
      </c>
      <c r="I2901" t="s">
        <v>32393</v>
      </c>
      <c r="J2901" t="s">
        <v>32394</v>
      </c>
      <c r="K2901" t="s">
        <v>32395</v>
      </c>
      <c r="L2901" t="s">
        <v>32396</v>
      </c>
      <c r="M2901" t="s">
        <v>32397</v>
      </c>
      <c r="N2901" t="s">
        <v>32398</v>
      </c>
      <c r="O2901" t="s">
        <v>222</v>
      </c>
      <c r="P2901" t="s">
        <v>29845</v>
      </c>
      <c r="Q2901" t="s">
        <v>9002</v>
      </c>
      <c r="R2901" t="s">
        <v>32399</v>
      </c>
      <c r="S2901" t="s">
        <v>32400</v>
      </c>
      <c r="T2901" t="s">
        <v>46</v>
      </c>
      <c r="U2901" t="s">
        <v>15368</v>
      </c>
      <c r="V2901" t="s">
        <v>10</v>
      </c>
      <c r="W2901" t="s">
        <v>53</v>
      </c>
      <c r="X2901" t="s">
        <v>661</v>
      </c>
      <c r="Y2901" t="s">
        <v>509</v>
      </c>
      <c r="Z2901" t="s">
        <v>645</v>
      </c>
    </row>
    <row r="2902" spans="1:26" hidden="1" x14ac:dyDescent="0.35">
      <c r="A2902">
        <v>491293791</v>
      </c>
      <c r="B2902" s="19">
        <v>43159</v>
      </c>
      <c r="C2902">
        <v>142246006</v>
      </c>
      <c r="D2902">
        <v>21503950</v>
      </c>
      <c r="E2902">
        <v>3538722</v>
      </c>
      <c r="F2902">
        <v>2115399</v>
      </c>
      <c r="G2902">
        <v>1362628</v>
      </c>
      <c r="H2902" t="s">
        <v>32401</v>
      </c>
      <c r="I2902" t="s">
        <v>32402</v>
      </c>
      <c r="J2902" t="s">
        <v>32403</v>
      </c>
      <c r="K2902" t="s">
        <v>20292</v>
      </c>
      <c r="L2902" t="s">
        <v>32404</v>
      </c>
      <c r="M2902" t="s">
        <v>32405</v>
      </c>
      <c r="N2902" t="s">
        <v>32406</v>
      </c>
      <c r="O2902" t="s">
        <v>32407</v>
      </c>
      <c r="P2902" t="s">
        <v>25679</v>
      </c>
      <c r="Q2902" t="s">
        <v>13302</v>
      </c>
      <c r="R2902" t="s">
        <v>32408</v>
      </c>
      <c r="S2902" t="s">
        <v>32409</v>
      </c>
      <c r="T2902" t="s">
        <v>32410</v>
      </c>
      <c r="U2902" t="s">
        <v>32411</v>
      </c>
      <c r="V2902" t="s">
        <v>10</v>
      </c>
      <c r="W2902" t="s">
        <v>53</v>
      </c>
      <c r="X2902" t="s">
        <v>893</v>
      </c>
      <c r="Y2902" t="s">
        <v>771</v>
      </c>
      <c r="Z2902" t="s">
        <v>881</v>
      </c>
    </row>
    <row r="2903" spans="1:26" hidden="1" x14ac:dyDescent="0.35">
      <c r="A2903">
        <v>354068546</v>
      </c>
      <c r="B2903" s="19">
        <v>43100</v>
      </c>
      <c r="C2903">
        <v>18852574</v>
      </c>
      <c r="D2903">
        <v>16385958</v>
      </c>
      <c r="E2903">
        <v>-4867586</v>
      </c>
      <c r="F2903">
        <v>-5830598</v>
      </c>
      <c r="G2903">
        <v>-3927686</v>
      </c>
      <c r="H2903" t="s">
        <v>32412</v>
      </c>
      <c r="I2903" t="s">
        <v>32413</v>
      </c>
      <c r="J2903" t="s">
        <v>32414</v>
      </c>
      <c r="K2903" t="s">
        <v>32415</v>
      </c>
      <c r="L2903" t="s">
        <v>32416</v>
      </c>
      <c r="M2903" t="s">
        <v>32417</v>
      </c>
      <c r="N2903" t="s">
        <v>32418</v>
      </c>
      <c r="O2903" t="s">
        <v>32419</v>
      </c>
      <c r="P2903" t="s">
        <v>32420</v>
      </c>
      <c r="Q2903" t="s">
        <v>32421</v>
      </c>
      <c r="R2903" t="s">
        <v>32422</v>
      </c>
      <c r="S2903" t="s">
        <v>5241</v>
      </c>
      <c r="T2903" t="s">
        <v>7164</v>
      </c>
      <c r="U2903" t="s">
        <v>11267</v>
      </c>
      <c r="V2903" t="s">
        <v>10</v>
      </c>
      <c r="W2903" t="s">
        <v>53</v>
      </c>
      <c r="X2903" t="s">
        <v>1745</v>
      </c>
      <c r="Y2903" t="s">
        <v>1484</v>
      </c>
      <c r="Z2903" t="s">
        <v>1677</v>
      </c>
    </row>
    <row r="2904" spans="1:26" hidden="1" x14ac:dyDescent="0.35">
      <c r="A2904">
        <v>491293791</v>
      </c>
      <c r="B2904" s="19">
        <v>43890</v>
      </c>
      <c r="C2904">
        <v>146920318</v>
      </c>
      <c r="D2904">
        <v>27499260</v>
      </c>
      <c r="E2904">
        <v>4383794</v>
      </c>
      <c r="F2904">
        <v>3369293</v>
      </c>
      <c r="G2904">
        <v>2068779</v>
      </c>
      <c r="H2904" t="s">
        <v>32423</v>
      </c>
      <c r="I2904" t="s">
        <v>32424</v>
      </c>
      <c r="J2904" t="s">
        <v>32425</v>
      </c>
      <c r="K2904" t="s">
        <v>32426</v>
      </c>
      <c r="L2904" t="s">
        <v>32427</v>
      </c>
      <c r="M2904" t="s">
        <v>11043</v>
      </c>
      <c r="N2904" t="s">
        <v>15396</v>
      </c>
      <c r="O2904" t="s">
        <v>32428</v>
      </c>
      <c r="P2904" t="s">
        <v>10280</v>
      </c>
      <c r="Q2904" t="s">
        <v>2158</v>
      </c>
      <c r="R2904" t="s">
        <v>32429</v>
      </c>
      <c r="S2904" t="s">
        <v>29753</v>
      </c>
      <c r="T2904" t="s">
        <v>32430</v>
      </c>
      <c r="U2904" t="s">
        <v>14083</v>
      </c>
      <c r="V2904" t="s">
        <v>10</v>
      </c>
      <c r="W2904" t="s">
        <v>53</v>
      </c>
      <c r="X2904" t="s">
        <v>893</v>
      </c>
      <c r="Y2904" t="s">
        <v>771</v>
      </c>
      <c r="Z2904" t="s">
        <v>881</v>
      </c>
    </row>
    <row r="2905" spans="1:26" hidden="1" x14ac:dyDescent="0.35">
      <c r="A2905">
        <v>354068546</v>
      </c>
      <c r="B2905" s="19">
        <v>44196</v>
      </c>
      <c r="C2905">
        <v>28231022</v>
      </c>
      <c r="D2905">
        <v>23831815</v>
      </c>
      <c r="E2905">
        <v>-365771</v>
      </c>
      <c r="F2905">
        <v>-348752</v>
      </c>
      <c r="G2905">
        <v>2133772</v>
      </c>
      <c r="H2905" t="s">
        <v>32431</v>
      </c>
      <c r="I2905" t="s">
        <v>32432</v>
      </c>
      <c r="J2905" t="s">
        <v>32433</v>
      </c>
      <c r="K2905" t="s">
        <v>32434</v>
      </c>
      <c r="L2905" t="s">
        <v>32435</v>
      </c>
      <c r="M2905" t="s">
        <v>32436</v>
      </c>
      <c r="N2905" t="s">
        <v>3482</v>
      </c>
      <c r="O2905" t="s">
        <v>32437</v>
      </c>
      <c r="P2905" t="s">
        <v>32438</v>
      </c>
      <c r="Q2905" t="s">
        <v>32439</v>
      </c>
      <c r="R2905" t="s">
        <v>7264</v>
      </c>
      <c r="S2905" t="s">
        <v>20990</v>
      </c>
      <c r="T2905" t="s">
        <v>32440</v>
      </c>
      <c r="U2905" t="s">
        <v>32441</v>
      </c>
      <c r="V2905" t="s">
        <v>10</v>
      </c>
      <c r="W2905" t="s">
        <v>53</v>
      </c>
      <c r="X2905" t="s">
        <v>1745</v>
      </c>
      <c r="Y2905" t="s">
        <v>1484</v>
      </c>
      <c r="Z2905" t="s">
        <v>1677</v>
      </c>
    </row>
    <row r="2906" spans="1:26" hidden="1" x14ac:dyDescent="0.35">
      <c r="A2906">
        <v>432395523</v>
      </c>
      <c r="B2906" s="19">
        <v>44196</v>
      </c>
      <c r="C2906">
        <v>45430151</v>
      </c>
      <c r="D2906">
        <v>24111062</v>
      </c>
      <c r="E2906">
        <v>7974130</v>
      </c>
      <c r="F2906">
        <v>7296550</v>
      </c>
      <c r="G2906">
        <v>5453242</v>
      </c>
      <c r="H2906" t="s">
        <v>32442</v>
      </c>
      <c r="I2906" t="s">
        <v>32443</v>
      </c>
      <c r="J2906" t="s">
        <v>32444</v>
      </c>
      <c r="K2906" t="s">
        <v>32445</v>
      </c>
      <c r="L2906" t="s">
        <v>22409</v>
      </c>
      <c r="M2906" t="s">
        <v>49</v>
      </c>
      <c r="N2906" t="s">
        <v>3576</v>
      </c>
      <c r="O2906" t="s">
        <v>17834</v>
      </c>
      <c r="P2906" t="s">
        <v>30534</v>
      </c>
      <c r="Q2906" t="s">
        <v>32446</v>
      </c>
      <c r="R2906" t="s">
        <v>32447</v>
      </c>
      <c r="S2906" t="s">
        <v>12187</v>
      </c>
      <c r="T2906" t="s">
        <v>32448</v>
      </c>
      <c r="U2906" t="s">
        <v>32449</v>
      </c>
      <c r="V2906" t="s">
        <v>10</v>
      </c>
      <c r="W2906" t="s">
        <v>53</v>
      </c>
      <c r="X2906" t="s">
        <v>1108</v>
      </c>
      <c r="Y2906" t="s">
        <v>1001</v>
      </c>
      <c r="Z2906" t="s">
        <v>1052</v>
      </c>
    </row>
    <row r="2907" spans="1:26" hidden="1" x14ac:dyDescent="0.35">
      <c r="A2907">
        <v>490341062</v>
      </c>
      <c r="B2907" s="19">
        <v>42735</v>
      </c>
      <c r="C2907">
        <v>136636457</v>
      </c>
      <c r="D2907">
        <v>84133241</v>
      </c>
      <c r="E2907">
        <v>34092837</v>
      </c>
      <c r="F2907">
        <v>31591572</v>
      </c>
      <c r="G2907">
        <v>15567126</v>
      </c>
      <c r="H2907" t="s">
        <v>32450</v>
      </c>
      <c r="I2907" t="s">
        <v>32451</v>
      </c>
      <c r="J2907" t="s">
        <v>32452</v>
      </c>
      <c r="K2907" t="s">
        <v>32453</v>
      </c>
      <c r="L2907" t="s">
        <v>32454</v>
      </c>
      <c r="M2907" t="s">
        <v>32455</v>
      </c>
      <c r="N2907" t="s">
        <v>32456</v>
      </c>
      <c r="O2907" t="s">
        <v>32457</v>
      </c>
      <c r="P2907" t="s">
        <v>32458</v>
      </c>
      <c r="Q2907" t="s">
        <v>32459</v>
      </c>
      <c r="R2907" t="s">
        <v>32460</v>
      </c>
      <c r="S2907" t="s">
        <v>32461</v>
      </c>
      <c r="T2907" t="s">
        <v>32462</v>
      </c>
      <c r="U2907" t="s">
        <v>32463</v>
      </c>
      <c r="V2907" t="s">
        <v>10</v>
      </c>
      <c r="W2907" t="s">
        <v>53</v>
      </c>
      <c r="X2907" t="s">
        <v>809</v>
      </c>
      <c r="Y2907" t="s">
        <v>771</v>
      </c>
      <c r="Z2907" t="s">
        <v>799</v>
      </c>
    </row>
    <row r="2908" spans="1:26" hidden="1" x14ac:dyDescent="0.35">
      <c r="A2908">
        <v>423169622</v>
      </c>
      <c r="B2908" s="19">
        <v>44196</v>
      </c>
      <c r="C2908">
        <v>63902551</v>
      </c>
      <c r="D2908">
        <v>13770326</v>
      </c>
      <c r="E2908">
        <v>860248</v>
      </c>
      <c r="F2908">
        <v>156069</v>
      </c>
      <c r="G2908">
        <v>406902</v>
      </c>
      <c r="H2908" t="s">
        <v>32464</v>
      </c>
      <c r="I2908" t="s">
        <v>32465</v>
      </c>
      <c r="J2908" t="s">
        <v>20769</v>
      </c>
      <c r="K2908" t="s">
        <v>32466</v>
      </c>
      <c r="L2908" t="s">
        <v>32467</v>
      </c>
      <c r="M2908" t="s">
        <v>23949</v>
      </c>
      <c r="N2908" t="s">
        <v>9308</v>
      </c>
      <c r="O2908" t="s">
        <v>7603</v>
      </c>
      <c r="P2908" t="s">
        <v>32468</v>
      </c>
      <c r="Q2908" t="s">
        <v>15059</v>
      </c>
      <c r="R2908" t="s">
        <v>32469</v>
      </c>
      <c r="S2908" t="s">
        <v>16095</v>
      </c>
      <c r="T2908" t="s">
        <v>32470</v>
      </c>
      <c r="U2908" t="s">
        <v>32471</v>
      </c>
      <c r="V2908" t="s">
        <v>10</v>
      </c>
      <c r="W2908" t="s">
        <v>53</v>
      </c>
      <c r="X2908" t="s">
        <v>1358</v>
      </c>
      <c r="Y2908" t="s">
        <v>1125</v>
      </c>
      <c r="Z2908" t="s">
        <v>1326</v>
      </c>
    </row>
    <row r="2909" spans="1:26" hidden="1" x14ac:dyDescent="0.35">
      <c r="A2909">
        <v>403032329</v>
      </c>
      <c r="B2909" s="19">
        <v>42735</v>
      </c>
      <c r="C2909">
        <v>71029332</v>
      </c>
      <c r="D2909">
        <v>19449391</v>
      </c>
      <c r="E2909">
        <v>1855299</v>
      </c>
      <c r="F2909">
        <v>1850946</v>
      </c>
      <c r="G2909">
        <v>0</v>
      </c>
      <c r="H2909" t="s">
        <v>49</v>
      </c>
      <c r="I2909" t="s">
        <v>10639</v>
      </c>
      <c r="J2909" t="s">
        <v>67</v>
      </c>
      <c r="K2909" t="s">
        <v>2887</v>
      </c>
      <c r="L2909" t="s">
        <v>5614</v>
      </c>
      <c r="M2909" t="s">
        <v>32472</v>
      </c>
      <c r="N2909" t="s">
        <v>407</v>
      </c>
      <c r="O2909" t="s">
        <v>49</v>
      </c>
      <c r="P2909" t="s">
        <v>2877</v>
      </c>
      <c r="Q2909" t="s">
        <v>16058</v>
      </c>
      <c r="R2909" t="s">
        <v>32473</v>
      </c>
      <c r="S2909" t="s">
        <v>32474</v>
      </c>
      <c r="T2909" t="s">
        <v>32475</v>
      </c>
      <c r="U2909" t="s">
        <v>12752</v>
      </c>
      <c r="V2909" t="s">
        <v>10</v>
      </c>
      <c r="W2909" t="s">
        <v>53</v>
      </c>
      <c r="X2909" t="s">
        <v>1240</v>
      </c>
      <c r="Y2909" t="s">
        <v>1125</v>
      </c>
      <c r="Z2909" t="s">
        <v>1174</v>
      </c>
    </row>
    <row r="2910" spans="1:26" hidden="1" x14ac:dyDescent="0.35">
      <c r="A2910">
        <v>403064694</v>
      </c>
      <c r="B2910" s="19">
        <v>45291</v>
      </c>
      <c r="C2910">
        <v>121013288</v>
      </c>
      <c r="D2910">
        <v>27204785</v>
      </c>
      <c r="E2910">
        <v>3658013</v>
      </c>
      <c r="F2910">
        <v>3326812</v>
      </c>
      <c r="G2910">
        <v>0</v>
      </c>
      <c r="H2910" t="s">
        <v>6118</v>
      </c>
      <c r="I2910" t="s">
        <v>32476</v>
      </c>
      <c r="J2910" t="s">
        <v>67</v>
      </c>
      <c r="K2910" t="s">
        <v>6918</v>
      </c>
      <c r="L2910" t="s">
        <v>32477</v>
      </c>
      <c r="M2910" t="s">
        <v>27053</v>
      </c>
      <c r="N2910" t="s">
        <v>17277</v>
      </c>
      <c r="O2910" t="s">
        <v>49</v>
      </c>
      <c r="P2910" t="s">
        <v>32478</v>
      </c>
      <c r="Q2910" t="s">
        <v>31529</v>
      </c>
      <c r="R2910" t="s">
        <v>32479</v>
      </c>
      <c r="S2910" t="s">
        <v>32480</v>
      </c>
      <c r="T2910" t="s">
        <v>32481</v>
      </c>
      <c r="U2910" t="s">
        <v>32482</v>
      </c>
      <c r="V2910" t="s">
        <v>10</v>
      </c>
      <c r="W2910" t="s">
        <v>53</v>
      </c>
      <c r="X2910" t="s">
        <v>1210</v>
      </c>
      <c r="Y2910" t="s">
        <v>1125</v>
      </c>
      <c r="Z2910" t="s">
        <v>1174</v>
      </c>
    </row>
    <row r="2911" spans="1:26" hidden="1" x14ac:dyDescent="0.35">
      <c r="A2911">
        <v>403071525</v>
      </c>
      <c r="B2911" s="19">
        <v>43100</v>
      </c>
      <c r="C2911">
        <v>20221604</v>
      </c>
      <c r="D2911">
        <v>8397001</v>
      </c>
      <c r="E2911">
        <v>423272</v>
      </c>
      <c r="F2911">
        <v>418790</v>
      </c>
      <c r="G2911">
        <v>0</v>
      </c>
      <c r="H2911" t="s">
        <v>49</v>
      </c>
      <c r="I2911" t="s">
        <v>32483</v>
      </c>
      <c r="J2911" t="s">
        <v>67</v>
      </c>
      <c r="K2911" t="s">
        <v>8930</v>
      </c>
      <c r="L2911" t="s">
        <v>27470</v>
      </c>
      <c r="M2911" t="s">
        <v>3341</v>
      </c>
      <c r="N2911" t="s">
        <v>3866</v>
      </c>
      <c r="O2911" t="s">
        <v>49</v>
      </c>
      <c r="P2911" t="s">
        <v>16815</v>
      </c>
      <c r="Q2911" t="s">
        <v>29214</v>
      </c>
      <c r="R2911" t="s">
        <v>32484</v>
      </c>
      <c r="S2911" t="s">
        <v>32485</v>
      </c>
      <c r="T2911" t="s">
        <v>16359</v>
      </c>
      <c r="U2911" t="s">
        <v>32486</v>
      </c>
      <c r="V2911" t="s">
        <v>10</v>
      </c>
      <c r="W2911" t="s">
        <v>53</v>
      </c>
      <c r="X2911" t="s">
        <v>1274</v>
      </c>
      <c r="Y2911" t="s">
        <v>1125</v>
      </c>
      <c r="Z2911" t="s">
        <v>1174</v>
      </c>
    </row>
    <row r="2912" spans="1:26" hidden="1" x14ac:dyDescent="0.35">
      <c r="A2912">
        <v>403087042</v>
      </c>
      <c r="B2912" s="19">
        <v>44561</v>
      </c>
      <c r="C2912">
        <v>168891384</v>
      </c>
      <c r="D2912">
        <v>52295856</v>
      </c>
      <c r="E2912">
        <v>3130351</v>
      </c>
      <c r="F2912">
        <v>3170538</v>
      </c>
      <c r="G2912">
        <v>0</v>
      </c>
      <c r="H2912" t="s">
        <v>32487</v>
      </c>
      <c r="I2912" t="s">
        <v>32488</v>
      </c>
      <c r="J2912" t="s">
        <v>67</v>
      </c>
      <c r="K2912" t="s">
        <v>2664</v>
      </c>
      <c r="L2912" t="s">
        <v>32489</v>
      </c>
      <c r="M2912" t="s">
        <v>32490</v>
      </c>
      <c r="N2912" t="s">
        <v>5819</v>
      </c>
      <c r="O2912" t="s">
        <v>32491</v>
      </c>
      <c r="P2912" t="s">
        <v>12507</v>
      </c>
      <c r="Q2912" t="s">
        <v>15834</v>
      </c>
      <c r="R2912" t="s">
        <v>32492</v>
      </c>
      <c r="S2912" t="s">
        <v>32493</v>
      </c>
      <c r="T2912" t="s">
        <v>32494</v>
      </c>
      <c r="U2912" t="s">
        <v>32495</v>
      </c>
      <c r="V2912" t="s">
        <v>10</v>
      </c>
      <c r="W2912" t="s">
        <v>53</v>
      </c>
      <c r="X2912" t="s">
        <v>1134</v>
      </c>
      <c r="Y2912" t="s">
        <v>1125</v>
      </c>
      <c r="Z2912" t="s">
        <v>1126</v>
      </c>
    </row>
    <row r="2913" spans="1:26" hidden="1" x14ac:dyDescent="0.35">
      <c r="A2913">
        <v>403087729</v>
      </c>
      <c r="B2913" s="19">
        <v>45291</v>
      </c>
      <c r="C2913">
        <v>85967024</v>
      </c>
      <c r="D2913">
        <v>17429960</v>
      </c>
      <c r="E2913">
        <v>178863</v>
      </c>
      <c r="F2913">
        <v>47922</v>
      </c>
      <c r="G2913">
        <v>0</v>
      </c>
      <c r="H2913" t="s">
        <v>32496</v>
      </c>
      <c r="I2913" t="s">
        <v>32497</v>
      </c>
      <c r="J2913" t="s">
        <v>67</v>
      </c>
      <c r="K2913" t="s">
        <v>4899</v>
      </c>
      <c r="L2913" t="s">
        <v>32498</v>
      </c>
      <c r="M2913" t="s">
        <v>32499</v>
      </c>
      <c r="N2913" t="s">
        <v>14610</v>
      </c>
      <c r="O2913" t="s">
        <v>32500</v>
      </c>
      <c r="P2913" t="s">
        <v>17776</v>
      </c>
      <c r="Q2913" t="s">
        <v>6493</v>
      </c>
      <c r="R2913" t="s">
        <v>32501</v>
      </c>
      <c r="S2913" t="s">
        <v>32502</v>
      </c>
      <c r="T2913" t="s">
        <v>32503</v>
      </c>
      <c r="U2913" t="s">
        <v>32504</v>
      </c>
      <c r="V2913" t="s">
        <v>10</v>
      </c>
      <c r="W2913" t="s">
        <v>53</v>
      </c>
      <c r="X2913" t="s">
        <v>1144</v>
      </c>
      <c r="Y2913" t="s">
        <v>1125</v>
      </c>
      <c r="Z2913" t="s">
        <v>1126</v>
      </c>
    </row>
    <row r="2914" spans="1:26" hidden="1" x14ac:dyDescent="0.35">
      <c r="A2914">
        <v>384246286</v>
      </c>
      <c r="B2914" s="19">
        <v>43830</v>
      </c>
      <c r="C2914">
        <v>63857450</v>
      </c>
      <c r="D2914">
        <v>13672174</v>
      </c>
      <c r="E2914">
        <v>1519376</v>
      </c>
      <c r="F2914">
        <v>1497928</v>
      </c>
      <c r="G2914">
        <v>0</v>
      </c>
      <c r="H2914" t="s">
        <v>32505</v>
      </c>
      <c r="I2914" t="s">
        <v>32506</v>
      </c>
      <c r="J2914" t="s">
        <v>67</v>
      </c>
      <c r="K2914" t="s">
        <v>4258</v>
      </c>
      <c r="L2914" t="s">
        <v>32507</v>
      </c>
      <c r="M2914" t="s">
        <v>49</v>
      </c>
      <c r="N2914" t="s">
        <v>8562</v>
      </c>
      <c r="O2914" t="s">
        <v>32508</v>
      </c>
      <c r="P2914" t="s">
        <v>32509</v>
      </c>
      <c r="Q2914" t="s">
        <v>8562</v>
      </c>
      <c r="R2914" t="s">
        <v>32510</v>
      </c>
      <c r="S2914" t="s">
        <v>32511</v>
      </c>
      <c r="T2914" t="s">
        <v>32512</v>
      </c>
      <c r="U2914" t="s">
        <v>32513</v>
      </c>
      <c r="V2914" t="s">
        <v>10</v>
      </c>
      <c r="W2914" t="s">
        <v>53</v>
      </c>
      <c r="X2914" t="s">
        <v>1232</v>
      </c>
      <c r="Y2914" t="s">
        <v>1125</v>
      </c>
      <c r="Z2914" t="s">
        <v>1174</v>
      </c>
    </row>
    <row r="2915" spans="1:26" hidden="1" x14ac:dyDescent="0.35">
      <c r="A2915">
        <v>423989755</v>
      </c>
      <c r="B2915" s="19">
        <v>45291</v>
      </c>
      <c r="C2915">
        <v>53155848</v>
      </c>
      <c r="D2915">
        <v>21057350</v>
      </c>
      <c r="E2915">
        <v>4131752</v>
      </c>
      <c r="F2915">
        <v>3913064</v>
      </c>
      <c r="G2915">
        <v>2563065</v>
      </c>
      <c r="H2915" t="s">
        <v>32514</v>
      </c>
      <c r="I2915" t="s">
        <v>32515</v>
      </c>
      <c r="J2915" t="s">
        <v>32516</v>
      </c>
      <c r="K2915" t="s">
        <v>32517</v>
      </c>
      <c r="L2915" t="s">
        <v>14497</v>
      </c>
      <c r="M2915" t="s">
        <v>29421</v>
      </c>
      <c r="N2915" t="s">
        <v>32518</v>
      </c>
      <c r="O2915" t="s">
        <v>21226</v>
      </c>
      <c r="P2915" t="s">
        <v>32519</v>
      </c>
      <c r="Q2915" t="s">
        <v>14077</v>
      </c>
      <c r="R2915" t="s">
        <v>32520</v>
      </c>
      <c r="S2915" t="s">
        <v>24430</v>
      </c>
      <c r="T2915" t="s">
        <v>32521</v>
      </c>
      <c r="U2915" t="s">
        <v>32522</v>
      </c>
      <c r="V2915" t="s">
        <v>10</v>
      </c>
      <c r="W2915" t="s">
        <v>53</v>
      </c>
      <c r="X2915" t="s">
        <v>522</v>
      </c>
      <c r="Y2915" t="s">
        <v>509</v>
      </c>
      <c r="Z2915" t="s">
        <v>510</v>
      </c>
    </row>
    <row r="2916" spans="1:26" hidden="1" x14ac:dyDescent="0.35">
      <c r="A2916">
        <v>403932130</v>
      </c>
      <c r="B2916" s="19">
        <v>44712</v>
      </c>
      <c r="C2916">
        <v>32267867</v>
      </c>
      <c r="D2916">
        <v>12634205</v>
      </c>
      <c r="E2916">
        <v>357348</v>
      </c>
      <c r="F2916">
        <v>-877120</v>
      </c>
      <c r="G2916">
        <v>-1101251</v>
      </c>
      <c r="H2916" t="s">
        <v>32523</v>
      </c>
      <c r="I2916" t="s">
        <v>32524</v>
      </c>
      <c r="J2916" t="s">
        <v>32525</v>
      </c>
      <c r="K2916" t="s">
        <v>18548</v>
      </c>
      <c r="L2916" t="s">
        <v>32526</v>
      </c>
      <c r="M2916" t="s">
        <v>32527</v>
      </c>
      <c r="N2916" t="s">
        <v>30370</v>
      </c>
      <c r="O2916" t="s">
        <v>32528</v>
      </c>
      <c r="P2916" t="s">
        <v>14939</v>
      </c>
      <c r="Q2916" t="s">
        <v>32529</v>
      </c>
      <c r="R2916" t="s">
        <v>32530</v>
      </c>
      <c r="S2916" t="s">
        <v>32531</v>
      </c>
      <c r="T2916" t="s">
        <v>32532</v>
      </c>
      <c r="U2916" t="s">
        <v>32533</v>
      </c>
      <c r="V2916" t="s">
        <v>10</v>
      </c>
      <c r="W2916" t="s">
        <v>53</v>
      </c>
      <c r="X2916" t="s">
        <v>1430</v>
      </c>
      <c r="Y2916" t="s">
        <v>1389</v>
      </c>
      <c r="Z2916" t="s">
        <v>1390</v>
      </c>
    </row>
    <row r="2917" spans="1:26" hidden="1" x14ac:dyDescent="0.35">
      <c r="A2917">
        <v>421472143</v>
      </c>
      <c r="B2917" s="19">
        <v>43830</v>
      </c>
      <c r="C2917">
        <v>30371729</v>
      </c>
      <c r="D2917">
        <v>14101685</v>
      </c>
      <c r="E2917">
        <v>1564832</v>
      </c>
      <c r="F2917">
        <v>1421243</v>
      </c>
      <c r="G2917">
        <v>997651</v>
      </c>
      <c r="H2917" t="s">
        <v>32534</v>
      </c>
      <c r="I2917" t="s">
        <v>32535</v>
      </c>
      <c r="J2917" t="s">
        <v>32536</v>
      </c>
      <c r="K2917" t="s">
        <v>12528</v>
      </c>
      <c r="L2917" t="s">
        <v>32537</v>
      </c>
      <c r="M2917" t="s">
        <v>19522</v>
      </c>
      <c r="N2917" t="s">
        <v>6622</v>
      </c>
      <c r="O2917" t="s">
        <v>32538</v>
      </c>
      <c r="P2917" t="s">
        <v>32539</v>
      </c>
      <c r="Q2917" t="s">
        <v>32540</v>
      </c>
      <c r="R2917" t="s">
        <v>32541</v>
      </c>
      <c r="S2917" t="s">
        <v>32542</v>
      </c>
      <c r="T2917" t="s">
        <v>32543</v>
      </c>
      <c r="U2917" t="s">
        <v>32544</v>
      </c>
      <c r="V2917" t="s">
        <v>10</v>
      </c>
      <c r="W2917" t="s">
        <v>53</v>
      </c>
      <c r="X2917" t="s">
        <v>520</v>
      </c>
      <c r="Y2917" t="s">
        <v>509</v>
      </c>
      <c r="Z2917" t="s">
        <v>510</v>
      </c>
    </row>
    <row r="2918" spans="1:26" hidden="1" x14ac:dyDescent="0.35">
      <c r="A2918">
        <v>790776702</v>
      </c>
      <c r="B2918" s="19">
        <v>43100</v>
      </c>
      <c r="C2918">
        <v>66336427</v>
      </c>
      <c r="D2918">
        <v>11383713</v>
      </c>
      <c r="E2918">
        <v>979935</v>
      </c>
      <c r="F2918">
        <v>24549</v>
      </c>
      <c r="G2918">
        <v>-101720</v>
      </c>
      <c r="H2918" t="s">
        <v>7324</v>
      </c>
      <c r="I2918" t="s">
        <v>32545</v>
      </c>
      <c r="J2918" t="s">
        <v>27063</v>
      </c>
      <c r="K2918" t="s">
        <v>32546</v>
      </c>
      <c r="L2918" t="s">
        <v>32547</v>
      </c>
      <c r="M2918" t="s">
        <v>26570</v>
      </c>
      <c r="N2918" t="s">
        <v>31793</v>
      </c>
      <c r="O2918" t="s">
        <v>4264</v>
      </c>
      <c r="P2918" t="s">
        <v>32548</v>
      </c>
      <c r="Q2918" t="s">
        <v>3629</v>
      </c>
      <c r="R2918" t="s">
        <v>32549</v>
      </c>
      <c r="S2918" t="s">
        <v>32550</v>
      </c>
      <c r="T2918" t="s">
        <v>32551</v>
      </c>
      <c r="U2918" t="s">
        <v>32552</v>
      </c>
      <c r="V2918" t="s">
        <v>10</v>
      </c>
      <c r="W2918" t="s">
        <v>53</v>
      </c>
      <c r="X2918" t="s">
        <v>1382</v>
      </c>
      <c r="Y2918" t="s">
        <v>1125</v>
      </c>
      <c r="Z2918" t="s">
        <v>1326</v>
      </c>
    </row>
    <row r="2919" spans="1:26" hidden="1" x14ac:dyDescent="0.35">
      <c r="A2919">
        <v>381523901</v>
      </c>
      <c r="B2919" s="19">
        <v>42369</v>
      </c>
      <c r="C2919">
        <v>35684419</v>
      </c>
      <c r="D2919">
        <v>26041868</v>
      </c>
      <c r="E2919">
        <v>6683595</v>
      </c>
      <c r="F2919">
        <v>4792818</v>
      </c>
      <c r="G2919">
        <v>3278635</v>
      </c>
      <c r="H2919" t="s">
        <v>26346</v>
      </c>
      <c r="I2919" t="s">
        <v>27704</v>
      </c>
      <c r="J2919" t="s">
        <v>27705</v>
      </c>
      <c r="K2919" t="s">
        <v>10940</v>
      </c>
      <c r="L2919" t="s">
        <v>27706</v>
      </c>
      <c r="M2919" t="s">
        <v>27707</v>
      </c>
      <c r="N2919" t="s">
        <v>27708</v>
      </c>
      <c r="O2919" t="s">
        <v>11450</v>
      </c>
      <c r="P2919" t="s">
        <v>27709</v>
      </c>
      <c r="Q2919" t="s">
        <v>27710</v>
      </c>
      <c r="R2919" t="s">
        <v>27711</v>
      </c>
      <c r="S2919" t="s">
        <v>27712</v>
      </c>
      <c r="T2919" t="s">
        <v>27713</v>
      </c>
      <c r="U2919" t="s">
        <v>27714</v>
      </c>
      <c r="V2919" t="s">
        <v>10</v>
      </c>
      <c r="W2919" t="s">
        <v>53</v>
      </c>
      <c r="X2919" t="s">
        <v>571</v>
      </c>
      <c r="Y2919" t="s">
        <v>509</v>
      </c>
      <c r="Z2919" t="s">
        <v>529</v>
      </c>
    </row>
    <row r="2920" spans="1:26" hidden="1" x14ac:dyDescent="0.35">
      <c r="A2920">
        <v>402574560</v>
      </c>
      <c r="B2920" s="19">
        <v>42735</v>
      </c>
      <c r="C2920">
        <v>27672710</v>
      </c>
      <c r="D2920">
        <v>7957516</v>
      </c>
      <c r="E2920">
        <v>843910</v>
      </c>
      <c r="F2920">
        <v>358156</v>
      </c>
      <c r="G2920">
        <v>263159</v>
      </c>
      <c r="H2920" t="s">
        <v>32553</v>
      </c>
      <c r="I2920" t="s">
        <v>30376</v>
      </c>
      <c r="J2920" t="s">
        <v>32554</v>
      </c>
      <c r="K2920" t="s">
        <v>32555</v>
      </c>
      <c r="L2920" t="s">
        <v>32556</v>
      </c>
      <c r="M2920" t="s">
        <v>15454</v>
      </c>
      <c r="N2920" t="s">
        <v>134</v>
      </c>
      <c r="O2920" t="s">
        <v>32557</v>
      </c>
      <c r="P2920" t="s">
        <v>32558</v>
      </c>
      <c r="Q2920" t="s">
        <v>29399</v>
      </c>
      <c r="R2920" t="s">
        <v>32559</v>
      </c>
      <c r="S2920" t="s">
        <v>32560</v>
      </c>
      <c r="T2920" t="s">
        <v>32561</v>
      </c>
      <c r="U2920" t="s">
        <v>32562</v>
      </c>
      <c r="V2920" t="s">
        <v>10</v>
      </c>
      <c r="W2920" t="s">
        <v>53</v>
      </c>
      <c r="X2920" t="s">
        <v>1636</v>
      </c>
      <c r="Y2920" t="s">
        <v>1484</v>
      </c>
      <c r="Z2920" t="s">
        <v>1566</v>
      </c>
    </row>
    <row r="2921" spans="1:26" hidden="1" x14ac:dyDescent="0.35">
      <c r="A2921">
        <v>402574560</v>
      </c>
      <c r="B2921" s="19">
        <v>44561</v>
      </c>
      <c r="C2921">
        <v>33864396</v>
      </c>
      <c r="D2921">
        <v>10621486</v>
      </c>
      <c r="E2921">
        <v>1574468</v>
      </c>
      <c r="F2921">
        <v>761538</v>
      </c>
      <c r="G2921">
        <v>589617</v>
      </c>
      <c r="H2921" t="s">
        <v>32563</v>
      </c>
      <c r="I2921" t="s">
        <v>32564</v>
      </c>
      <c r="J2921" t="s">
        <v>32565</v>
      </c>
      <c r="K2921" t="s">
        <v>32566</v>
      </c>
      <c r="L2921" t="s">
        <v>32567</v>
      </c>
      <c r="M2921" t="s">
        <v>14344</v>
      </c>
      <c r="N2921" t="s">
        <v>26329</v>
      </c>
      <c r="O2921" t="s">
        <v>1977</v>
      </c>
      <c r="P2921" t="s">
        <v>32568</v>
      </c>
      <c r="Q2921" t="s">
        <v>5792</v>
      </c>
      <c r="R2921" t="s">
        <v>32569</v>
      </c>
      <c r="S2921" t="s">
        <v>32570</v>
      </c>
      <c r="T2921" t="s">
        <v>32571</v>
      </c>
      <c r="U2921" t="s">
        <v>32572</v>
      </c>
      <c r="V2921" t="s">
        <v>10</v>
      </c>
      <c r="W2921" t="s">
        <v>53</v>
      </c>
      <c r="X2921" t="s">
        <v>1636</v>
      </c>
      <c r="Y2921" t="s">
        <v>1484</v>
      </c>
      <c r="Z2921" t="s">
        <v>1566</v>
      </c>
    </row>
    <row r="2922" spans="1:26" hidden="1" x14ac:dyDescent="0.35">
      <c r="A2922">
        <v>493366926</v>
      </c>
      <c r="B2922" s="19">
        <v>44926</v>
      </c>
      <c r="C2922">
        <v>47224468</v>
      </c>
      <c r="D2922">
        <v>5261638</v>
      </c>
      <c r="E2922">
        <v>1422947</v>
      </c>
      <c r="F2922">
        <v>946197</v>
      </c>
      <c r="G2922">
        <v>1243241</v>
      </c>
      <c r="H2922" t="s">
        <v>32573</v>
      </c>
      <c r="I2922" t="s">
        <v>32574</v>
      </c>
      <c r="J2922" t="s">
        <v>32575</v>
      </c>
      <c r="K2922" t="s">
        <v>32576</v>
      </c>
      <c r="L2922" t="s">
        <v>32577</v>
      </c>
      <c r="M2922" t="s">
        <v>30173</v>
      </c>
      <c r="N2922" t="s">
        <v>12644</v>
      </c>
      <c r="O2922" t="s">
        <v>17460</v>
      </c>
      <c r="P2922" t="s">
        <v>20446</v>
      </c>
      <c r="Q2922" t="s">
        <v>24726</v>
      </c>
      <c r="R2922" t="s">
        <v>32578</v>
      </c>
      <c r="S2922" t="s">
        <v>32579</v>
      </c>
      <c r="T2922" t="s">
        <v>15035</v>
      </c>
      <c r="U2922" t="s">
        <v>32580</v>
      </c>
      <c r="V2922" t="s">
        <v>10</v>
      </c>
      <c r="W2922" t="s">
        <v>53</v>
      </c>
      <c r="X2922" t="s">
        <v>1262</v>
      </c>
      <c r="Y2922" t="s">
        <v>1125</v>
      </c>
      <c r="Z2922" t="s">
        <v>1174</v>
      </c>
    </row>
    <row r="2923" spans="1:26" hidden="1" x14ac:dyDescent="0.35">
      <c r="A2923">
        <v>434029948</v>
      </c>
      <c r="B2923" s="19">
        <v>45291</v>
      </c>
      <c r="C2923">
        <v>104488591</v>
      </c>
      <c r="D2923">
        <v>34284495</v>
      </c>
      <c r="E2923">
        <v>6702641</v>
      </c>
      <c r="F2923">
        <v>7173987</v>
      </c>
      <c r="G2923">
        <v>5762561</v>
      </c>
      <c r="H2923" t="s">
        <v>49</v>
      </c>
      <c r="I2923" t="s">
        <v>32581</v>
      </c>
      <c r="J2923" t="s">
        <v>32582</v>
      </c>
      <c r="K2923" t="s">
        <v>32583</v>
      </c>
      <c r="L2923" t="s">
        <v>32584</v>
      </c>
      <c r="M2923" t="s">
        <v>49</v>
      </c>
      <c r="N2923" t="s">
        <v>5905</v>
      </c>
      <c r="O2923" t="s">
        <v>49</v>
      </c>
      <c r="P2923" t="s">
        <v>6248</v>
      </c>
      <c r="Q2923" t="s">
        <v>13926</v>
      </c>
      <c r="R2923" t="s">
        <v>32585</v>
      </c>
      <c r="S2923" t="s">
        <v>23589</v>
      </c>
      <c r="T2923" t="s">
        <v>32586</v>
      </c>
      <c r="U2923" t="s">
        <v>32587</v>
      </c>
      <c r="V2923" t="s">
        <v>10</v>
      </c>
      <c r="W2923" t="s">
        <v>53</v>
      </c>
      <c r="X2923" t="s">
        <v>1074</v>
      </c>
      <c r="Y2923" t="s">
        <v>1001</v>
      </c>
      <c r="Z2923" t="s">
        <v>1052</v>
      </c>
    </row>
    <row r="2924" spans="1:26" hidden="1" x14ac:dyDescent="0.35">
      <c r="A2924">
        <v>381990852</v>
      </c>
      <c r="B2924" s="19">
        <v>43830</v>
      </c>
      <c r="C2924">
        <v>36967192</v>
      </c>
      <c r="D2924">
        <v>12388162</v>
      </c>
      <c r="E2924">
        <v>2793543</v>
      </c>
      <c r="F2924">
        <v>2068937</v>
      </c>
      <c r="G2924">
        <v>1270927</v>
      </c>
      <c r="H2924" t="s">
        <v>32588</v>
      </c>
      <c r="I2924" t="s">
        <v>32589</v>
      </c>
      <c r="J2924" t="s">
        <v>6882</v>
      </c>
      <c r="K2924" t="s">
        <v>11163</v>
      </c>
      <c r="L2924" t="s">
        <v>32590</v>
      </c>
      <c r="M2924" t="s">
        <v>32591</v>
      </c>
      <c r="N2924" t="s">
        <v>32592</v>
      </c>
      <c r="O2924" t="s">
        <v>23086</v>
      </c>
      <c r="P2924" t="s">
        <v>32593</v>
      </c>
      <c r="Q2924" t="s">
        <v>13103</v>
      </c>
      <c r="R2924" t="s">
        <v>32594</v>
      </c>
      <c r="S2924" t="s">
        <v>32595</v>
      </c>
      <c r="T2924" t="s">
        <v>32596</v>
      </c>
      <c r="U2924" t="s">
        <v>32597</v>
      </c>
      <c r="V2924" t="s">
        <v>10</v>
      </c>
      <c r="W2924" t="s">
        <v>53</v>
      </c>
      <c r="X2924" t="s">
        <v>1018</v>
      </c>
      <c r="Y2924" t="s">
        <v>1001</v>
      </c>
      <c r="Z2924" t="s">
        <v>1008</v>
      </c>
    </row>
    <row r="2925" spans="1:26" hidden="1" x14ac:dyDescent="0.35">
      <c r="A2925">
        <v>434057261</v>
      </c>
      <c r="B2925" s="19">
        <v>42369</v>
      </c>
      <c r="C2925">
        <v>36716121</v>
      </c>
      <c r="D2925">
        <v>5584991</v>
      </c>
      <c r="E2925">
        <v>553736</v>
      </c>
      <c r="F2925">
        <v>572809</v>
      </c>
      <c r="G2925">
        <v>0</v>
      </c>
      <c r="H2925" t="s">
        <v>49</v>
      </c>
      <c r="I2925" t="s">
        <v>32598</v>
      </c>
      <c r="J2925" t="s">
        <v>67</v>
      </c>
      <c r="K2925" t="s">
        <v>32599</v>
      </c>
      <c r="L2925" t="s">
        <v>19236</v>
      </c>
      <c r="M2925" t="s">
        <v>32073</v>
      </c>
      <c r="N2925" t="s">
        <v>3392</v>
      </c>
      <c r="O2925" t="s">
        <v>49</v>
      </c>
      <c r="P2925" t="s">
        <v>32600</v>
      </c>
      <c r="Q2925" t="s">
        <v>2887</v>
      </c>
      <c r="R2925" t="s">
        <v>32601</v>
      </c>
      <c r="S2925" t="s">
        <v>25889</v>
      </c>
      <c r="T2925" t="s">
        <v>20701</v>
      </c>
      <c r="U2925" t="s">
        <v>32602</v>
      </c>
      <c r="V2925" t="s">
        <v>10</v>
      </c>
      <c r="W2925" t="s">
        <v>53</v>
      </c>
      <c r="X2925" t="s">
        <v>1270</v>
      </c>
      <c r="Y2925" t="s">
        <v>1125</v>
      </c>
      <c r="Z2925" t="s">
        <v>1174</v>
      </c>
    </row>
    <row r="2926" spans="1:26" hidden="1" x14ac:dyDescent="0.35">
      <c r="A2926">
        <v>403138225</v>
      </c>
      <c r="B2926" s="19">
        <v>44651</v>
      </c>
      <c r="C2926">
        <v>732159673</v>
      </c>
      <c r="D2926">
        <v>315572189</v>
      </c>
      <c r="E2926">
        <v>24867265</v>
      </c>
      <c r="F2926">
        <v>-15476010</v>
      </c>
      <c r="G2926">
        <v>1491118</v>
      </c>
      <c r="H2926" t="s">
        <v>8019</v>
      </c>
      <c r="I2926" t="s">
        <v>32603</v>
      </c>
      <c r="J2926" t="s">
        <v>32604</v>
      </c>
      <c r="K2926" t="s">
        <v>32605</v>
      </c>
      <c r="L2926" t="s">
        <v>32606</v>
      </c>
      <c r="M2926" t="s">
        <v>32607</v>
      </c>
      <c r="N2926" t="s">
        <v>17371</v>
      </c>
      <c r="O2926" t="s">
        <v>3007</v>
      </c>
      <c r="P2926" t="s">
        <v>4082</v>
      </c>
      <c r="Q2926" t="s">
        <v>3802</v>
      </c>
      <c r="R2926" t="s">
        <v>32608</v>
      </c>
      <c r="S2926" t="s">
        <v>21781</v>
      </c>
      <c r="T2926" t="s">
        <v>32609</v>
      </c>
      <c r="U2926" t="s">
        <v>32610</v>
      </c>
      <c r="V2926" t="s">
        <v>10</v>
      </c>
      <c r="W2926" t="s">
        <v>53</v>
      </c>
      <c r="X2926" t="s">
        <v>1829</v>
      </c>
      <c r="Y2926" t="s">
        <v>1803</v>
      </c>
      <c r="Z2926" t="s">
        <v>1827</v>
      </c>
    </row>
    <row r="2927" spans="1:26" hidden="1" x14ac:dyDescent="0.35">
      <c r="A2927">
        <v>817407919</v>
      </c>
      <c r="B2927" s="19">
        <v>43465</v>
      </c>
      <c r="C2927">
        <v>42514683</v>
      </c>
      <c r="D2927">
        <v>14357263</v>
      </c>
      <c r="E2927">
        <v>-4644141</v>
      </c>
      <c r="F2927">
        <v>-5019476</v>
      </c>
      <c r="G2927">
        <v>-4913912</v>
      </c>
      <c r="H2927" t="s">
        <v>32611</v>
      </c>
      <c r="I2927" t="s">
        <v>32612</v>
      </c>
      <c r="J2927" t="s">
        <v>32613</v>
      </c>
      <c r="K2927" t="s">
        <v>32614</v>
      </c>
      <c r="L2927" t="s">
        <v>32615</v>
      </c>
      <c r="M2927" t="s">
        <v>32616</v>
      </c>
      <c r="N2927" t="s">
        <v>32617</v>
      </c>
      <c r="O2927" t="s">
        <v>32618</v>
      </c>
      <c r="P2927" t="s">
        <v>10609</v>
      </c>
      <c r="Q2927" t="s">
        <v>32619</v>
      </c>
      <c r="R2927" t="s">
        <v>32620</v>
      </c>
      <c r="S2927" t="s">
        <v>32621</v>
      </c>
      <c r="T2927" t="s">
        <v>32622</v>
      </c>
      <c r="U2927" t="s">
        <v>32623</v>
      </c>
      <c r="V2927" t="s">
        <v>10</v>
      </c>
      <c r="W2927" t="s">
        <v>53</v>
      </c>
      <c r="X2927" t="s">
        <v>1729</v>
      </c>
      <c r="Y2927" t="s">
        <v>1484</v>
      </c>
      <c r="Z2927" t="s">
        <v>1677</v>
      </c>
    </row>
    <row r="2928" spans="1:26" hidden="1" x14ac:dyDescent="0.35">
      <c r="A2928">
        <v>817407919</v>
      </c>
      <c r="B2928" s="19">
        <v>44926</v>
      </c>
      <c r="C2928">
        <v>48345560</v>
      </c>
      <c r="D2928">
        <v>17466068</v>
      </c>
      <c r="E2928">
        <v>-1363645</v>
      </c>
      <c r="F2928">
        <v>-1359918</v>
      </c>
      <c r="G2928">
        <v>-1299133</v>
      </c>
      <c r="H2928" t="s">
        <v>32624</v>
      </c>
      <c r="I2928" t="s">
        <v>32625</v>
      </c>
      <c r="J2928" t="s">
        <v>32626</v>
      </c>
      <c r="K2928" t="s">
        <v>32627</v>
      </c>
      <c r="L2928" t="s">
        <v>32628</v>
      </c>
      <c r="M2928" t="s">
        <v>32629</v>
      </c>
      <c r="N2928" t="s">
        <v>32630</v>
      </c>
      <c r="O2928" t="s">
        <v>32631</v>
      </c>
      <c r="P2928" t="s">
        <v>32632</v>
      </c>
      <c r="Q2928" t="s">
        <v>32633</v>
      </c>
      <c r="R2928" t="s">
        <v>32634</v>
      </c>
      <c r="S2928" t="s">
        <v>15082</v>
      </c>
      <c r="T2928" t="s">
        <v>15378</v>
      </c>
      <c r="U2928" t="s">
        <v>24659</v>
      </c>
      <c r="V2928" t="s">
        <v>10</v>
      </c>
      <c r="W2928" t="s">
        <v>53</v>
      </c>
      <c r="X2928" t="s">
        <v>1729</v>
      </c>
      <c r="Y2928" t="s">
        <v>1484</v>
      </c>
      <c r="Z2928" t="s">
        <v>1677</v>
      </c>
    </row>
    <row r="2929" spans="1:26" hidden="1" x14ac:dyDescent="0.35">
      <c r="A2929">
        <v>383168481</v>
      </c>
      <c r="B2929" s="19">
        <v>45291</v>
      </c>
      <c r="C2929">
        <v>426306643</v>
      </c>
      <c r="D2929">
        <v>73911172</v>
      </c>
      <c r="E2929">
        <v>1235697</v>
      </c>
      <c r="F2929">
        <v>-13940216</v>
      </c>
      <c r="G2929">
        <v>-14678176</v>
      </c>
      <c r="H2929" t="s">
        <v>19719</v>
      </c>
      <c r="I2929" t="s">
        <v>32635</v>
      </c>
      <c r="J2929" t="s">
        <v>6650</v>
      </c>
      <c r="K2929" t="s">
        <v>32636</v>
      </c>
      <c r="L2929" t="s">
        <v>32637</v>
      </c>
      <c r="M2929" t="s">
        <v>32638</v>
      </c>
      <c r="N2929" t="s">
        <v>32209</v>
      </c>
      <c r="O2929" t="s">
        <v>32639</v>
      </c>
      <c r="P2929" t="s">
        <v>11570</v>
      </c>
      <c r="Q2929" t="s">
        <v>32640</v>
      </c>
      <c r="R2929" t="s">
        <v>32641</v>
      </c>
      <c r="S2929" t="s">
        <v>19128</v>
      </c>
      <c r="T2929" t="s">
        <v>32642</v>
      </c>
      <c r="U2929" t="s">
        <v>32643</v>
      </c>
      <c r="V2929" t="s">
        <v>10</v>
      </c>
      <c r="W2929" t="s">
        <v>53</v>
      </c>
      <c r="X2929" t="s">
        <v>1128</v>
      </c>
      <c r="Y2929" t="s">
        <v>1125</v>
      </c>
      <c r="Z2929" t="s">
        <v>1126</v>
      </c>
    </row>
    <row r="2930" spans="1:26" hidden="1" x14ac:dyDescent="0.35">
      <c r="A2930">
        <v>501645196</v>
      </c>
      <c r="B2930" s="19">
        <v>43830</v>
      </c>
      <c r="C2930">
        <v>661704815</v>
      </c>
      <c r="D2930">
        <v>215293146</v>
      </c>
      <c r="E2930">
        <v>20333901</v>
      </c>
      <c r="F2930">
        <v>5603833</v>
      </c>
      <c r="G2930">
        <v>5427752</v>
      </c>
      <c r="H2930" t="s">
        <v>441</v>
      </c>
      <c r="I2930" t="s">
        <v>32644</v>
      </c>
      <c r="J2930" t="s">
        <v>32645</v>
      </c>
      <c r="K2930" t="s">
        <v>6959</v>
      </c>
      <c r="L2930" t="s">
        <v>32646</v>
      </c>
      <c r="M2930" t="s">
        <v>13680</v>
      </c>
      <c r="N2930" t="s">
        <v>32647</v>
      </c>
      <c r="O2930" t="s">
        <v>6230</v>
      </c>
      <c r="P2930" t="s">
        <v>29563</v>
      </c>
      <c r="Q2930" t="s">
        <v>32648</v>
      </c>
      <c r="R2930" t="s">
        <v>32649</v>
      </c>
      <c r="S2930" t="s">
        <v>16856</v>
      </c>
      <c r="T2930" t="s">
        <v>11082</v>
      </c>
      <c r="U2930" t="s">
        <v>32650</v>
      </c>
      <c r="V2930" t="s">
        <v>10</v>
      </c>
      <c r="W2930" t="s">
        <v>53</v>
      </c>
      <c r="X2930" t="s">
        <v>1310</v>
      </c>
      <c r="Y2930" t="s">
        <v>1125</v>
      </c>
      <c r="Z2930" t="s">
        <v>1174</v>
      </c>
    </row>
    <row r="2931" spans="1:26" hidden="1" x14ac:dyDescent="0.35">
      <c r="A2931">
        <v>382586279</v>
      </c>
      <c r="B2931" s="19">
        <v>45291</v>
      </c>
      <c r="C2931">
        <v>237352058</v>
      </c>
      <c r="D2931">
        <v>40394647</v>
      </c>
      <c r="E2931">
        <v>5018989</v>
      </c>
      <c r="F2931">
        <v>5058170</v>
      </c>
      <c r="G2931">
        <v>3109392</v>
      </c>
      <c r="H2931" t="s">
        <v>32651</v>
      </c>
      <c r="I2931" t="s">
        <v>32652</v>
      </c>
      <c r="J2931" t="s">
        <v>32653</v>
      </c>
      <c r="K2931" t="s">
        <v>32654</v>
      </c>
      <c r="L2931" t="s">
        <v>32655</v>
      </c>
      <c r="M2931" t="s">
        <v>32656</v>
      </c>
      <c r="N2931" t="s">
        <v>13308</v>
      </c>
      <c r="O2931" t="s">
        <v>30356</v>
      </c>
      <c r="P2931" t="s">
        <v>226</v>
      </c>
      <c r="Q2931" t="s">
        <v>17625</v>
      </c>
      <c r="R2931" t="s">
        <v>32657</v>
      </c>
      <c r="S2931" t="s">
        <v>32658</v>
      </c>
      <c r="T2931" t="s">
        <v>25757</v>
      </c>
      <c r="U2931" t="s">
        <v>32659</v>
      </c>
      <c r="V2931" t="s">
        <v>10</v>
      </c>
      <c r="W2931" t="s">
        <v>53</v>
      </c>
      <c r="X2931" t="s">
        <v>1342</v>
      </c>
      <c r="Y2931" t="s">
        <v>1125</v>
      </c>
      <c r="Z2931" t="s">
        <v>1326</v>
      </c>
    </row>
    <row r="2932" spans="1:26" hidden="1" x14ac:dyDescent="0.35">
      <c r="A2932">
        <v>433138302</v>
      </c>
      <c r="B2932" s="19">
        <v>45351</v>
      </c>
      <c r="C2932">
        <v>196054099</v>
      </c>
      <c r="D2932">
        <v>75833124</v>
      </c>
      <c r="E2932">
        <v>19554341</v>
      </c>
      <c r="F2932">
        <v>10870158</v>
      </c>
      <c r="G2932">
        <v>9192323</v>
      </c>
      <c r="H2932" t="s">
        <v>10031</v>
      </c>
      <c r="I2932" t="s">
        <v>32660</v>
      </c>
      <c r="J2932" t="s">
        <v>32661</v>
      </c>
      <c r="K2932" t="s">
        <v>32662</v>
      </c>
      <c r="L2932" t="s">
        <v>32663</v>
      </c>
      <c r="M2932" t="s">
        <v>5364</v>
      </c>
      <c r="N2932" t="s">
        <v>32664</v>
      </c>
      <c r="O2932" t="s">
        <v>17187</v>
      </c>
      <c r="P2932" t="s">
        <v>3564</v>
      </c>
      <c r="Q2932" t="s">
        <v>32665</v>
      </c>
      <c r="R2932" t="s">
        <v>32666</v>
      </c>
      <c r="S2932" t="s">
        <v>32667</v>
      </c>
      <c r="T2932" t="s">
        <v>19544</v>
      </c>
      <c r="U2932" t="s">
        <v>31304</v>
      </c>
      <c r="V2932" t="s">
        <v>10</v>
      </c>
      <c r="W2932" t="s">
        <v>53</v>
      </c>
      <c r="X2932" t="s">
        <v>1689</v>
      </c>
      <c r="Y2932" t="s">
        <v>1484</v>
      </c>
      <c r="Z2932" t="s">
        <v>1677</v>
      </c>
    </row>
    <row r="2933" spans="1:26" hidden="1" x14ac:dyDescent="0.35">
      <c r="A2933">
        <v>395780059</v>
      </c>
      <c r="B2933" s="19">
        <v>44196</v>
      </c>
      <c r="C2933">
        <v>473933625</v>
      </c>
      <c r="D2933">
        <v>358168291</v>
      </c>
      <c r="E2933">
        <v>40390159</v>
      </c>
      <c r="F2933">
        <v>34882969</v>
      </c>
      <c r="G2933">
        <v>14718879</v>
      </c>
      <c r="H2933" t="s">
        <v>3697</v>
      </c>
      <c r="I2933" t="s">
        <v>32668</v>
      </c>
      <c r="J2933" t="s">
        <v>32669</v>
      </c>
      <c r="K2933" t="s">
        <v>8879</v>
      </c>
      <c r="L2933" t="s">
        <v>32670</v>
      </c>
      <c r="M2933" t="s">
        <v>32671</v>
      </c>
      <c r="N2933" t="s">
        <v>32672</v>
      </c>
      <c r="O2933" t="s">
        <v>4383</v>
      </c>
      <c r="P2933" t="s">
        <v>26982</v>
      </c>
      <c r="Q2933" t="s">
        <v>32673</v>
      </c>
      <c r="R2933" t="s">
        <v>32674</v>
      </c>
      <c r="S2933" t="s">
        <v>32675</v>
      </c>
      <c r="T2933" t="s">
        <v>2783</v>
      </c>
      <c r="U2933" t="s">
        <v>32676</v>
      </c>
      <c r="V2933" t="s">
        <v>10</v>
      </c>
      <c r="W2933" t="s">
        <v>53</v>
      </c>
      <c r="X2933" t="s">
        <v>876</v>
      </c>
      <c r="Y2933" t="s">
        <v>771</v>
      </c>
      <c r="Z2933" t="s">
        <v>864</v>
      </c>
    </row>
    <row r="2934" spans="1:26" hidden="1" x14ac:dyDescent="0.35">
      <c r="A2934">
        <v>498712983</v>
      </c>
      <c r="B2934" s="19">
        <v>43100</v>
      </c>
      <c r="C2934">
        <v>125319821</v>
      </c>
      <c r="D2934">
        <v>25471729</v>
      </c>
      <c r="E2934">
        <v>2875958</v>
      </c>
      <c r="F2934">
        <v>1967270</v>
      </c>
      <c r="G2934">
        <v>898425</v>
      </c>
      <c r="H2934" t="s">
        <v>32677</v>
      </c>
      <c r="I2934" t="s">
        <v>32678</v>
      </c>
      <c r="J2934" t="s">
        <v>32679</v>
      </c>
      <c r="K2934" t="s">
        <v>32680</v>
      </c>
      <c r="L2934" t="s">
        <v>32681</v>
      </c>
      <c r="M2934" t="s">
        <v>3431</v>
      </c>
      <c r="N2934" t="s">
        <v>19828</v>
      </c>
      <c r="O2934" t="s">
        <v>8646</v>
      </c>
      <c r="P2934" t="s">
        <v>8242</v>
      </c>
      <c r="Q2934" t="s">
        <v>7752</v>
      </c>
      <c r="R2934" t="s">
        <v>32682</v>
      </c>
      <c r="S2934" t="s">
        <v>32683</v>
      </c>
      <c r="T2934" t="s">
        <v>32684</v>
      </c>
      <c r="U2934" t="s">
        <v>32685</v>
      </c>
      <c r="V2934" t="s">
        <v>10</v>
      </c>
      <c r="W2934" t="s">
        <v>53</v>
      </c>
      <c r="X2934" t="s">
        <v>1380</v>
      </c>
      <c r="Y2934" t="s">
        <v>1125</v>
      </c>
      <c r="Z2934" t="s">
        <v>1326</v>
      </c>
    </row>
    <row r="2935" spans="1:26" hidden="1" x14ac:dyDescent="0.35">
      <c r="A2935">
        <v>384169108</v>
      </c>
      <c r="B2935" s="19">
        <v>42735</v>
      </c>
      <c r="C2935">
        <v>31162885</v>
      </c>
      <c r="D2935">
        <v>17585716</v>
      </c>
      <c r="E2935">
        <v>707427</v>
      </c>
      <c r="F2935">
        <v>-543257</v>
      </c>
      <c r="G2935">
        <v>25344</v>
      </c>
      <c r="H2935" t="s">
        <v>32686</v>
      </c>
      <c r="I2935" t="s">
        <v>32687</v>
      </c>
      <c r="J2935" t="s">
        <v>32688</v>
      </c>
      <c r="K2935" t="s">
        <v>32689</v>
      </c>
      <c r="L2935" t="s">
        <v>32690</v>
      </c>
      <c r="M2935" t="s">
        <v>32691</v>
      </c>
      <c r="N2935" t="s">
        <v>4035</v>
      </c>
      <c r="O2935" t="s">
        <v>32692</v>
      </c>
      <c r="P2935" t="s">
        <v>32693</v>
      </c>
      <c r="Q2935" t="s">
        <v>32694</v>
      </c>
      <c r="R2935" t="s">
        <v>32695</v>
      </c>
      <c r="S2935" t="s">
        <v>32696</v>
      </c>
      <c r="T2935" t="s">
        <v>32697</v>
      </c>
      <c r="U2935" t="s">
        <v>32698</v>
      </c>
      <c r="V2935" t="s">
        <v>10</v>
      </c>
      <c r="W2935" t="s">
        <v>53</v>
      </c>
      <c r="X2935" t="s">
        <v>573</v>
      </c>
      <c r="Y2935" t="s">
        <v>509</v>
      </c>
      <c r="Z2935" t="s">
        <v>529</v>
      </c>
    </row>
    <row r="2936" spans="1:26" hidden="1" x14ac:dyDescent="0.35">
      <c r="A2936">
        <v>384169108</v>
      </c>
      <c r="B2936" s="19">
        <v>43100</v>
      </c>
      <c r="C2936">
        <v>39274071</v>
      </c>
      <c r="D2936">
        <v>21400756</v>
      </c>
      <c r="E2936">
        <v>1668833</v>
      </c>
      <c r="F2936">
        <v>614919</v>
      </c>
      <c r="G2936">
        <v>1097649</v>
      </c>
      <c r="H2936" t="s">
        <v>32699</v>
      </c>
      <c r="I2936" t="s">
        <v>32700</v>
      </c>
      <c r="J2936" t="s">
        <v>32701</v>
      </c>
      <c r="K2936" t="s">
        <v>32702</v>
      </c>
      <c r="L2936" t="s">
        <v>19952</v>
      </c>
      <c r="M2936" t="s">
        <v>4777</v>
      </c>
      <c r="N2936" t="s">
        <v>32703</v>
      </c>
      <c r="O2936" t="s">
        <v>18499</v>
      </c>
      <c r="P2936" t="s">
        <v>32704</v>
      </c>
      <c r="Q2936" t="s">
        <v>15655</v>
      </c>
      <c r="R2936" t="s">
        <v>32705</v>
      </c>
      <c r="S2936" t="s">
        <v>32706</v>
      </c>
      <c r="T2936" t="s">
        <v>2505</v>
      </c>
      <c r="U2936" t="s">
        <v>32707</v>
      </c>
      <c r="V2936" t="s">
        <v>10</v>
      </c>
      <c r="W2936" t="s">
        <v>53</v>
      </c>
      <c r="X2936" t="s">
        <v>573</v>
      </c>
      <c r="Y2936" t="s">
        <v>509</v>
      </c>
      <c r="Z2936" t="s">
        <v>529</v>
      </c>
    </row>
    <row r="2937" spans="1:26" hidden="1" x14ac:dyDescent="0.35">
      <c r="A2937">
        <v>430423426</v>
      </c>
      <c r="B2937" s="19">
        <v>45291</v>
      </c>
      <c r="C2937">
        <v>30839837</v>
      </c>
      <c r="D2937">
        <v>7504329</v>
      </c>
      <c r="E2937">
        <v>-1197388</v>
      </c>
      <c r="F2937">
        <v>-605233</v>
      </c>
      <c r="G2937">
        <v>-1677363</v>
      </c>
      <c r="H2937" t="s">
        <v>32708</v>
      </c>
      <c r="I2937" t="s">
        <v>32709</v>
      </c>
      <c r="J2937" t="s">
        <v>32710</v>
      </c>
      <c r="K2937" t="s">
        <v>32711</v>
      </c>
      <c r="L2937" t="s">
        <v>32712</v>
      </c>
      <c r="M2937" t="s">
        <v>32713</v>
      </c>
      <c r="N2937" t="s">
        <v>32714</v>
      </c>
      <c r="O2937" t="s">
        <v>32715</v>
      </c>
      <c r="P2937" t="s">
        <v>32716</v>
      </c>
      <c r="Q2937" t="s">
        <v>32717</v>
      </c>
      <c r="R2937" t="s">
        <v>32718</v>
      </c>
      <c r="S2937" t="s">
        <v>32719</v>
      </c>
      <c r="T2937" t="s">
        <v>32720</v>
      </c>
      <c r="U2937" t="s">
        <v>32721</v>
      </c>
      <c r="V2937" t="s">
        <v>10</v>
      </c>
      <c r="W2937" t="s">
        <v>53</v>
      </c>
      <c r="X2937" t="s">
        <v>1525</v>
      </c>
      <c r="Y2937" t="s">
        <v>1484</v>
      </c>
      <c r="Z2937" t="s">
        <v>1485</v>
      </c>
    </row>
    <row r="2938" spans="1:26" hidden="1" x14ac:dyDescent="0.35">
      <c r="A2938">
        <v>384246286</v>
      </c>
      <c r="B2938" s="19">
        <v>42735</v>
      </c>
      <c r="C2938">
        <v>59619747</v>
      </c>
      <c r="D2938">
        <v>15325180</v>
      </c>
      <c r="E2938">
        <v>1447785</v>
      </c>
      <c r="F2938">
        <v>1420697</v>
      </c>
      <c r="G2938">
        <v>0</v>
      </c>
      <c r="H2938" t="s">
        <v>32722</v>
      </c>
      <c r="I2938" t="s">
        <v>32723</v>
      </c>
      <c r="J2938" t="s">
        <v>67</v>
      </c>
      <c r="K2938" t="s">
        <v>5607</v>
      </c>
      <c r="L2938" t="s">
        <v>32724</v>
      </c>
      <c r="M2938" t="s">
        <v>32725</v>
      </c>
      <c r="N2938" t="s">
        <v>6966</v>
      </c>
      <c r="O2938" t="s">
        <v>32726</v>
      </c>
      <c r="P2938" t="s">
        <v>6896</v>
      </c>
      <c r="Q2938" t="s">
        <v>5572</v>
      </c>
      <c r="R2938" t="s">
        <v>32727</v>
      </c>
      <c r="S2938" t="s">
        <v>32728</v>
      </c>
      <c r="T2938" t="s">
        <v>32729</v>
      </c>
      <c r="U2938" t="s">
        <v>32730</v>
      </c>
      <c r="V2938" t="s">
        <v>10</v>
      </c>
      <c r="W2938" t="s">
        <v>53</v>
      </c>
      <c r="X2938" t="s">
        <v>1232</v>
      </c>
      <c r="Y2938" t="s">
        <v>1125</v>
      </c>
      <c r="Z2938" t="s">
        <v>1174</v>
      </c>
    </row>
    <row r="2939" spans="1:26" hidden="1" x14ac:dyDescent="0.35">
      <c r="A2939">
        <v>485920227</v>
      </c>
      <c r="B2939" s="19">
        <v>44561</v>
      </c>
      <c r="C2939">
        <v>100481987</v>
      </c>
      <c r="D2939">
        <v>31544252</v>
      </c>
      <c r="E2939">
        <v>5040853</v>
      </c>
      <c r="F2939">
        <v>2272045</v>
      </c>
      <c r="G2939">
        <v>2110008</v>
      </c>
      <c r="H2939" t="s">
        <v>32731</v>
      </c>
      <c r="I2939" t="s">
        <v>32732</v>
      </c>
      <c r="J2939" t="s">
        <v>17122</v>
      </c>
      <c r="K2939" t="s">
        <v>32733</v>
      </c>
      <c r="L2939" t="s">
        <v>8517</v>
      </c>
      <c r="M2939" t="s">
        <v>9465</v>
      </c>
      <c r="N2939" t="s">
        <v>27015</v>
      </c>
      <c r="O2939" t="s">
        <v>32203</v>
      </c>
      <c r="P2939" t="s">
        <v>32734</v>
      </c>
      <c r="Q2939" t="s">
        <v>20126</v>
      </c>
      <c r="R2939" t="s">
        <v>11169</v>
      </c>
      <c r="S2939" t="s">
        <v>32735</v>
      </c>
      <c r="T2939" t="s">
        <v>10446</v>
      </c>
      <c r="U2939" t="s">
        <v>32736</v>
      </c>
      <c r="V2939" t="s">
        <v>10</v>
      </c>
      <c r="W2939" t="s">
        <v>53</v>
      </c>
      <c r="X2939" t="s">
        <v>1200</v>
      </c>
      <c r="Y2939" t="s">
        <v>1125</v>
      </c>
      <c r="Z2939" t="s">
        <v>1174</v>
      </c>
    </row>
    <row r="2940" spans="1:26" hidden="1" x14ac:dyDescent="0.35">
      <c r="A2940">
        <v>382279974</v>
      </c>
      <c r="B2940" s="19">
        <v>42369</v>
      </c>
      <c r="C2940">
        <v>212400427</v>
      </c>
      <c r="D2940">
        <v>50432214</v>
      </c>
      <c r="E2940">
        <v>395714</v>
      </c>
      <c r="F2940">
        <v>463325</v>
      </c>
      <c r="G2940">
        <v>486376</v>
      </c>
      <c r="H2940" t="s">
        <v>32737</v>
      </c>
      <c r="I2940" t="s">
        <v>32738</v>
      </c>
      <c r="J2940" t="s">
        <v>32739</v>
      </c>
      <c r="K2940" t="s">
        <v>32740</v>
      </c>
      <c r="L2940" t="s">
        <v>32741</v>
      </c>
      <c r="M2940" t="s">
        <v>32742</v>
      </c>
      <c r="N2940" t="s">
        <v>14950</v>
      </c>
      <c r="O2940" t="s">
        <v>32743</v>
      </c>
      <c r="P2940" t="s">
        <v>6359</v>
      </c>
      <c r="Q2940" t="s">
        <v>32744</v>
      </c>
      <c r="R2940" t="s">
        <v>8880</v>
      </c>
      <c r="S2940" t="s">
        <v>32745</v>
      </c>
      <c r="T2940" t="s">
        <v>32746</v>
      </c>
      <c r="U2940" t="s">
        <v>32747</v>
      </c>
      <c r="V2940" t="s">
        <v>10</v>
      </c>
      <c r="W2940" t="s">
        <v>53</v>
      </c>
      <c r="X2940" t="s">
        <v>1658</v>
      </c>
      <c r="Y2940" t="s">
        <v>1484</v>
      </c>
      <c r="Z2940" t="s">
        <v>1566</v>
      </c>
    </row>
    <row r="2941" spans="1:26" hidden="1" x14ac:dyDescent="0.35">
      <c r="A2941">
        <v>421472143</v>
      </c>
      <c r="B2941" s="19">
        <v>44196</v>
      </c>
      <c r="C2941">
        <v>35766882</v>
      </c>
      <c r="D2941">
        <v>17767681</v>
      </c>
      <c r="E2941">
        <v>4118614</v>
      </c>
      <c r="F2941">
        <v>3586709</v>
      </c>
      <c r="G2941">
        <v>2371471</v>
      </c>
      <c r="H2941" t="s">
        <v>32748</v>
      </c>
      <c r="I2941" t="s">
        <v>32749</v>
      </c>
      <c r="J2941" t="s">
        <v>32750</v>
      </c>
      <c r="K2941" t="s">
        <v>32751</v>
      </c>
      <c r="L2941" t="s">
        <v>32752</v>
      </c>
      <c r="M2941" t="s">
        <v>13774</v>
      </c>
      <c r="N2941" t="s">
        <v>32753</v>
      </c>
      <c r="O2941" t="s">
        <v>17123</v>
      </c>
      <c r="P2941" t="s">
        <v>32754</v>
      </c>
      <c r="Q2941" t="s">
        <v>32755</v>
      </c>
      <c r="R2941" t="s">
        <v>32756</v>
      </c>
      <c r="S2941" t="s">
        <v>32757</v>
      </c>
      <c r="T2941" t="s">
        <v>32758</v>
      </c>
      <c r="U2941" t="s">
        <v>15043</v>
      </c>
      <c r="V2941" t="s">
        <v>10</v>
      </c>
      <c r="W2941" t="s">
        <v>53</v>
      </c>
      <c r="X2941" t="s">
        <v>520</v>
      </c>
      <c r="Y2941" t="s">
        <v>509</v>
      </c>
      <c r="Z2941" t="s">
        <v>510</v>
      </c>
    </row>
    <row r="2942" spans="1:26" hidden="1" x14ac:dyDescent="0.35">
      <c r="A2942">
        <v>448227678</v>
      </c>
      <c r="B2942" s="19">
        <v>42369</v>
      </c>
      <c r="C2942">
        <v>59873715</v>
      </c>
      <c r="D2942">
        <v>5210485</v>
      </c>
      <c r="E2942">
        <v>1562704</v>
      </c>
      <c r="F2942">
        <v>1317880</v>
      </c>
      <c r="G2942">
        <v>0</v>
      </c>
      <c r="H2942" t="s">
        <v>32759</v>
      </c>
      <c r="I2942" t="s">
        <v>32760</v>
      </c>
      <c r="J2942" t="s">
        <v>32761</v>
      </c>
      <c r="K2942" t="s">
        <v>22077</v>
      </c>
      <c r="L2942" t="s">
        <v>32762</v>
      </c>
      <c r="M2942" t="s">
        <v>32763</v>
      </c>
      <c r="N2942" t="s">
        <v>2495</v>
      </c>
      <c r="O2942" t="s">
        <v>8428</v>
      </c>
      <c r="P2942" t="s">
        <v>32764</v>
      </c>
      <c r="Q2942" t="s">
        <v>32765</v>
      </c>
      <c r="R2942" t="s">
        <v>6758</v>
      </c>
      <c r="S2942" t="s">
        <v>6304</v>
      </c>
      <c r="T2942" t="s">
        <v>32766</v>
      </c>
      <c r="U2942" t="s">
        <v>32767</v>
      </c>
      <c r="V2942" t="s">
        <v>10</v>
      </c>
      <c r="W2942" t="s">
        <v>53</v>
      </c>
      <c r="X2942" t="s">
        <v>1158</v>
      </c>
      <c r="Y2942" t="s">
        <v>1125</v>
      </c>
      <c r="Z2942" t="s">
        <v>1126</v>
      </c>
    </row>
    <row r="2943" spans="1:26" hidden="1" x14ac:dyDescent="0.35">
      <c r="A2943">
        <v>936950278</v>
      </c>
      <c r="B2943" s="19">
        <v>43100</v>
      </c>
      <c r="C2943">
        <v>25920197</v>
      </c>
      <c r="D2943">
        <v>6194698</v>
      </c>
      <c r="E2943">
        <v>404242</v>
      </c>
      <c r="F2943">
        <v>283614</v>
      </c>
      <c r="G2943">
        <v>281444</v>
      </c>
      <c r="H2943" t="s">
        <v>32768</v>
      </c>
      <c r="I2943" t="s">
        <v>32769</v>
      </c>
      <c r="J2943" t="s">
        <v>32770</v>
      </c>
      <c r="K2943" t="s">
        <v>32771</v>
      </c>
      <c r="L2943" t="s">
        <v>27263</v>
      </c>
      <c r="M2943" t="s">
        <v>17892</v>
      </c>
      <c r="N2943" t="s">
        <v>21965</v>
      </c>
      <c r="O2943" t="s">
        <v>32772</v>
      </c>
      <c r="P2943" t="s">
        <v>14250</v>
      </c>
      <c r="Q2943" t="s">
        <v>28975</v>
      </c>
      <c r="R2943" t="s">
        <v>32773</v>
      </c>
      <c r="S2943" t="s">
        <v>15432</v>
      </c>
      <c r="T2943" t="s">
        <v>29105</v>
      </c>
      <c r="U2943" t="s">
        <v>32774</v>
      </c>
      <c r="V2943" t="s">
        <v>10</v>
      </c>
      <c r="W2943" t="s">
        <v>53</v>
      </c>
      <c r="X2943" t="s">
        <v>1650</v>
      </c>
      <c r="Y2943" t="s">
        <v>1484</v>
      </c>
      <c r="Z2943" t="s">
        <v>1566</v>
      </c>
    </row>
    <row r="2944" spans="1:26" hidden="1" x14ac:dyDescent="0.35">
      <c r="A2944">
        <v>537959934</v>
      </c>
      <c r="B2944" s="19">
        <v>42735</v>
      </c>
      <c r="C2944">
        <v>20554515</v>
      </c>
      <c r="D2944">
        <v>5763374</v>
      </c>
      <c r="E2944">
        <v>2664628</v>
      </c>
      <c r="F2944">
        <v>2546560</v>
      </c>
      <c r="G2944">
        <v>484099</v>
      </c>
      <c r="H2944" t="s">
        <v>32775</v>
      </c>
      <c r="I2944" t="s">
        <v>32776</v>
      </c>
      <c r="J2944" t="s">
        <v>32777</v>
      </c>
      <c r="K2944" t="s">
        <v>32778</v>
      </c>
      <c r="L2944" t="s">
        <v>32779</v>
      </c>
      <c r="M2944" t="s">
        <v>2809</v>
      </c>
      <c r="N2944" t="s">
        <v>32780</v>
      </c>
      <c r="O2944" t="s">
        <v>4728</v>
      </c>
      <c r="P2944" t="s">
        <v>10141</v>
      </c>
      <c r="Q2944" t="s">
        <v>31647</v>
      </c>
      <c r="R2944" t="s">
        <v>32781</v>
      </c>
      <c r="S2944" t="s">
        <v>32782</v>
      </c>
      <c r="T2944" t="s">
        <v>32783</v>
      </c>
      <c r="U2944" t="s">
        <v>32784</v>
      </c>
      <c r="V2944" t="s">
        <v>10</v>
      </c>
      <c r="W2944" t="s">
        <v>53</v>
      </c>
      <c r="X2944" t="s">
        <v>916</v>
      </c>
      <c r="Y2944" t="s">
        <v>771</v>
      </c>
      <c r="Z2944" t="s">
        <v>881</v>
      </c>
    </row>
    <row r="2945" spans="1:26" hidden="1" x14ac:dyDescent="0.35">
      <c r="A2945">
        <v>518419445</v>
      </c>
      <c r="B2945" s="19">
        <v>43830</v>
      </c>
      <c r="C2945">
        <v>33412848</v>
      </c>
      <c r="D2945">
        <v>13724220</v>
      </c>
      <c r="E2945">
        <v>2421033</v>
      </c>
      <c r="F2945">
        <v>407214</v>
      </c>
      <c r="G2945">
        <v>476983</v>
      </c>
      <c r="H2945" t="s">
        <v>5996</v>
      </c>
      <c r="I2945" t="s">
        <v>32785</v>
      </c>
      <c r="J2945" t="s">
        <v>32786</v>
      </c>
      <c r="K2945" t="s">
        <v>32787</v>
      </c>
      <c r="L2945" t="s">
        <v>32788</v>
      </c>
      <c r="M2945" t="s">
        <v>249</v>
      </c>
      <c r="N2945" t="s">
        <v>4901</v>
      </c>
      <c r="O2945" t="s">
        <v>44</v>
      </c>
      <c r="P2945" t="s">
        <v>32789</v>
      </c>
      <c r="Q2945" t="s">
        <v>3296</v>
      </c>
      <c r="R2945" t="s">
        <v>32790</v>
      </c>
      <c r="S2945" t="s">
        <v>32791</v>
      </c>
      <c r="T2945" t="s">
        <v>32792</v>
      </c>
      <c r="U2945" t="s">
        <v>32793</v>
      </c>
      <c r="V2945" t="s">
        <v>10</v>
      </c>
      <c r="W2945" t="s">
        <v>53</v>
      </c>
      <c r="X2945" t="s">
        <v>1370</v>
      </c>
      <c r="Y2945" t="s">
        <v>1125</v>
      </c>
      <c r="Z2945" t="s">
        <v>1326</v>
      </c>
    </row>
    <row r="2946" spans="1:26" hidden="1" x14ac:dyDescent="0.35">
      <c r="A2946">
        <v>413748336</v>
      </c>
      <c r="B2946" s="19">
        <v>42825</v>
      </c>
      <c r="C2946">
        <v>26465439</v>
      </c>
      <c r="D2946">
        <v>16289484</v>
      </c>
      <c r="E2946">
        <v>1523376</v>
      </c>
      <c r="F2946">
        <v>961564</v>
      </c>
      <c r="G2946">
        <v>762724</v>
      </c>
      <c r="H2946" t="s">
        <v>2658</v>
      </c>
      <c r="I2946" t="s">
        <v>32794</v>
      </c>
      <c r="J2946" t="s">
        <v>27864</v>
      </c>
      <c r="K2946" t="s">
        <v>17133</v>
      </c>
      <c r="L2946" t="s">
        <v>32795</v>
      </c>
      <c r="M2946" t="s">
        <v>12548</v>
      </c>
      <c r="N2946" t="s">
        <v>19397</v>
      </c>
      <c r="O2946" t="s">
        <v>2197</v>
      </c>
      <c r="P2946" t="s">
        <v>32796</v>
      </c>
      <c r="Q2946" t="s">
        <v>21150</v>
      </c>
      <c r="R2946" t="s">
        <v>32797</v>
      </c>
      <c r="S2946" t="s">
        <v>26467</v>
      </c>
      <c r="T2946" t="s">
        <v>22110</v>
      </c>
      <c r="U2946" t="s">
        <v>32798</v>
      </c>
      <c r="V2946" t="s">
        <v>10</v>
      </c>
      <c r="W2946" t="s">
        <v>53</v>
      </c>
      <c r="X2946" t="s">
        <v>1116</v>
      </c>
      <c r="Y2946" t="s">
        <v>1001</v>
      </c>
      <c r="Z2946" t="s">
        <v>1052</v>
      </c>
    </row>
    <row r="2947" spans="1:26" hidden="1" x14ac:dyDescent="0.35">
      <c r="A2947">
        <v>422965160</v>
      </c>
      <c r="B2947" s="19">
        <v>43830</v>
      </c>
      <c r="C2947">
        <v>76904636</v>
      </c>
      <c r="D2947">
        <v>33661505</v>
      </c>
      <c r="E2947">
        <v>3941924</v>
      </c>
      <c r="F2947">
        <v>2570014</v>
      </c>
      <c r="G2947">
        <v>1610283</v>
      </c>
      <c r="H2947" t="s">
        <v>32799</v>
      </c>
      <c r="I2947" t="s">
        <v>32800</v>
      </c>
      <c r="J2947" t="s">
        <v>32801</v>
      </c>
      <c r="K2947" t="s">
        <v>16814</v>
      </c>
      <c r="L2947" t="s">
        <v>32802</v>
      </c>
      <c r="M2947" t="s">
        <v>32803</v>
      </c>
      <c r="N2947" t="s">
        <v>32804</v>
      </c>
      <c r="O2947" t="s">
        <v>32805</v>
      </c>
      <c r="P2947" t="s">
        <v>216</v>
      </c>
      <c r="Q2947" t="s">
        <v>8135</v>
      </c>
      <c r="R2947" t="s">
        <v>32806</v>
      </c>
      <c r="S2947" t="s">
        <v>32807</v>
      </c>
      <c r="T2947" t="s">
        <v>32808</v>
      </c>
      <c r="U2947" t="s">
        <v>32809</v>
      </c>
      <c r="V2947" t="s">
        <v>10</v>
      </c>
      <c r="W2947" t="s">
        <v>53</v>
      </c>
      <c r="X2947" t="s">
        <v>968</v>
      </c>
      <c r="Y2947" t="s">
        <v>771</v>
      </c>
      <c r="Z2947" t="s">
        <v>960</v>
      </c>
    </row>
    <row r="2948" spans="1:26" x14ac:dyDescent="0.35">
      <c r="A2948">
        <v>451443618</v>
      </c>
      <c r="B2948" s="19">
        <v>44561</v>
      </c>
      <c r="C2948">
        <v>33917775</v>
      </c>
      <c r="D2948">
        <v>33917775</v>
      </c>
      <c r="E2948">
        <v>11047703</v>
      </c>
      <c r="F2948">
        <v>11099073</v>
      </c>
      <c r="G2948">
        <v>0</v>
      </c>
      <c r="H2948" t="s">
        <v>49</v>
      </c>
      <c r="I2948" t="s">
        <v>32810</v>
      </c>
      <c r="J2948" t="s">
        <v>67</v>
      </c>
      <c r="K2948" t="s">
        <v>433</v>
      </c>
      <c r="L2948" t="s">
        <v>32811</v>
      </c>
      <c r="M2948" t="s">
        <v>49</v>
      </c>
      <c r="N2948" t="s">
        <v>18396</v>
      </c>
      <c r="O2948" t="s">
        <v>49</v>
      </c>
      <c r="P2948" t="s">
        <v>32149</v>
      </c>
      <c r="Q2948" t="s">
        <v>167</v>
      </c>
      <c r="R2948" t="s">
        <v>32812</v>
      </c>
      <c r="S2948" t="s">
        <v>7012</v>
      </c>
      <c r="T2948" t="s">
        <v>32813</v>
      </c>
      <c r="U2948" t="s">
        <v>32814</v>
      </c>
      <c r="V2948" t="s">
        <v>10</v>
      </c>
      <c r="W2948" t="s">
        <v>53</v>
      </c>
      <c r="X2948" t="s">
        <v>482</v>
      </c>
      <c r="Y2948" t="s">
        <v>483</v>
      </c>
      <c r="Z2948" t="s">
        <v>484</v>
      </c>
    </row>
    <row r="2949" spans="1:26" hidden="1" x14ac:dyDescent="0.35">
      <c r="A2949">
        <v>451570519</v>
      </c>
      <c r="B2949" s="19">
        <v>44926</v>
      </c>
      <c r="C2949">
        <v>40456847</v>
      </c>
      <c r="D2949">
        <v>26350115</v>
      </c>
      <c r="E2949">
        <v>4462963</v>
      </c>
      <c r="F2949">
        <v>3996854</v>
      </c>
      <c r="G2949">
        <v>2627172</v>
      </c>
      <c r="H2949" t="s">
        <v>32815</v>
      </c>
      <c r="I2949" t="s">
        <v>32816</v>
      </c>
      <c r="J2949" t="s">
        <v>16497</v>
      </c>
      <c r="K2949" t="s">
        <v>4444</v>
      </c>
      <c r="L2949" t="s">
        <v>32817</v>
      </c>
      <c r="M2949" t="s">
        <v>5997</v>
      </c>
      <c r="N2949" t="s">
        <v>32789</v>
      </c>
      <c r="O2949" t="s">
        <v>32818</v>
      </c>
      <c r="P2949" t="s">
        <v>32819</v>
      </c>
      <c r="Q2949" t="s">
        <v>32820</v>
      </c>
      <c r="R2949" t="s">
        <v>32821</v>
      </c>
      <c r="S2949" t="s">
        <v>32822</v>
      </c>
      <c r="T2949" t="s">
        <v>32823</v>
      </c>
      <c r="U2949" t="s">
        <v>32824</v>
      </c>
      <c r="V2949" t="s">
        <v>10</v>
      </c>
      <c r="W2949" t="s">
        <v>53</v>
      </c>
      <c r="X2949" t="s">
        <v>758</v>
      </c>
      <c r="Y2949" t="s">
        <v>509</v>
      </c>
      <c r="Z2949" t="s">
        <v>746</v>
      </c>
    </row>
    <row r="2950" spans="1:26" hidden="1" x14ac:dyDescent="0.35">
      <c r="A2950">
        <v>450121546</v>
      </c>
      <c r="B2950" s="19">
        <v>43830</v>
      </c>
      <c r="C2950">
        <v>24307747</v>
      </c>
      <c r="D2950">
        <v>9464325</v>
      </c>
      <c r="E2950">
        <v>271371</v>
      </c>
      <c r="F2950">
        <v>-304353</v>
      </c>
      <c r="G2950">
        <v>-309399</v>
      </c>
      <c r="H2950" t="s">
        <v>32825</v>
      </c>
      <c r="I2950" t="s">
        <v>32826</v>
      </c>
      <c r="J2950" t="s">
        <v>32827</v>
      </c>
      <c r="K2950" t="s">
        <v>32828</v>
      </c>
      <c r="L2950" t="s">
        <v>32829</v>
      </c>
      <c r="M2950" t="s">
        <v>32830</v>
      </c>
      <c r="N2950" t="s">
        <v>13846</v>
      </c>
      <c r="O2950" t="s">
        <v>4336</v>
      </c>
      <c r="P2950" t="s">
        <v>7515</v>
      </c>
      <c r="Q2950" t="s">
        <v>32831</v>
      </c>
      <c r="R2950" t="s">
        <v>32832</v>
      </c>
      <c r="S2950" t="s">
        <v>19134</v>
      </c>
      <c r="T2950" t="s">
        <v>32833</v>
      </c>
      <c r="U2950" t="s">
        <v>32834</v>
      </c>
      <c r="V2950" t="s">
        <v>10</v>
      </c>
      <c r="W2950" t="s">
        <v>53</v>
      </c>
      <c r="X2950" t="s">
        <v>1743</v>
      </c>
      <c r="Y2950" t="s">
        <v>1484</v>
      </c>
      <c r="Z2950" t="s">
        <v>1677</v>
      </c>
    </row>
    <row r="2951" spans="1:26" hidden="1" x14ac:dyDescent="0.35">
      <c r="A2951">
        <v>420800492</v>
      </c>
      <c r="B2951" s="19">
        <v>42369</v>
      </c>
      <c r="C2951">
        <v>86780273</v>
      </c>
      <c r="D2951">
        <v>39335297</v>
      </c>
      <c r="E2951">
        <v>3272613</v>
      </c>
      <c r="F2951">
        <v>1927649</v>
      </c>
      <c r="G2951">
        <v>1284539</v>
      </c>
      <c r="H2951" t="s">
        <v>32835</v>
      </c>
      <c r="I2951" t="s">
        <v>32836</v>
      </c>
      <c r="J2951" t="s">
        <v>30971</v>
      </c>
      <c r="K2951" t="s">
        <v>26186</v>
      </c>
      <c r="L2951" t="s">
        <v>21470</v>
      </c>
      <c r="M2951" t="s">
        <v>32837</v>
      </c>
      <c r="N2951" t="s">
        <v>13535</v>
      </c>
      <c r="O2951" t="s">
        <v>32838</v>
      </c>
      <c r="P2951" t="s">
        <v>27147</v>
      </c>
      <c r="Q2951" t="s">
        <v>12611</v>
      </c>
      <c r="R2951" t="s">
        <v>32839</v>
      </c>
      <c r="S2951" t="s">
        <v>16379</v>
      </c>
      <c r="T2951" t="s">
        <v>32840</v>
      </c>
      <c r="U2951" t="s">
        <v>32841</v>
      </c>
      <c r="V2951" t="s">
        <v>10</v>
      </c>
      <c r="W2951" t="s">
        <v>53</v>
      </c>
      <c r="X2951" t="s">
        <v>545</v>
      </c>
      <c r="Y2951" t="s">
        <v>509</v>
      </c>
      <c r="Z2951" t="s">
        <v>529</v>
      </c>
    </row>
    <row r="2952" spans="1:26" hidden="1" x14ac:dyDescent="0.35">
      <c r="A2952">
        <v>432908614</v>
      </c>
      <c r="B2952" s="19">
        <v>43524</v>
      </c>
      <c r="C2952">
        <v>80687088</v>
      </c>
      <c r="D2952">
        <v>27203985</v>
      </c>
      <c r="E2952">
        <v>5669113</v>
      </c>
      <c r="F2952">
        <v>4859736</v>
      </c>
      <c r="G2952">
        <v>3327349</v>
      </c>
      <c r="H2952" t="s">
        <v>49</v>
      </c>
      <c r="I2952" t="s">
        <v>32842</v>
      </c>
      <c r="J2952" t="s">
        <v>32843</v>
      </c>
      <c r="K2952" t="s">
        <v>32844</v>
      </c>
      <c r="L2952" t="s">
        <v>13749</v>
      </c>
      <c r="M2952" t="s">
        <v>49</v>
      </c>
      <c r="N2952" t="s">
        <v>22128</v>
      </c>
      <c r="O2952" t="s">
        <v>49</v>
      </c>
      <c r="P2952" t="s">
        <v>32845</v>
      </c>
      <c r="Q2952" t="s">
        <v>22926</v>
      </c>
      <c r="R2952" t="s">
        <v>32126</v>
      </c>
      <c r="S2952" t="s">
        <v>32846</v>
      </c>
      <c r="T2952" t="s">
        <v>5146</v>
      </c>
      <c r="U2952" t="s">
        <v>29754</v>
      </c>
      <c r="V2952" t="s">
        <v>10</v>
      </c>
      <c r="W2952" t="s">
        <v>53</v>
      </c>
      <c r="X2952" t="s">
        <v>1701</v>
      </c>
      <c r="Y2952" t="s">
        <v>1484</v>
      </c>
      <c r="Z2952" t="s">
        <v>1677</v>
      </c>
    </row>
    <row r="2953" spans="1:26" hidden="1" x14ac:dyDescent="0.35">
      <c r="A2953">
        <v>430423426</v>
      </c>
      <c r="B2953" s="19">
        <v>43646</v>
      </c>
      <c r="C2953">
        <v>28641604</v>
      </c>
      <c r="D2953">
        <v>5731977</v>
      </c>
      <c r="E2953">
        <v>581033</v>
      </c>
      <c r="F2953">
        <v>317397</v>
      </c>
      <c r="G2953">
        <v>-95291</v>
      </c>
      <c r="H2953" t="s">
        <v>32847</v>
      </c>
      <c r="I2953" t="s">
        <v>32848</v>
      </c>
      <c r="J2953" t="s">
        <v>32849</v>
      </c>
      <c r="K2953" t="s">
        <v>21143</v>
      </c>
      <c r="L2953" t="s">
        <v>32850</v>
      </c>
      <c r="M2953" t="s">
        <v>32851</v>
      </c>
      <c r="N2953" t="s">
        <v>16550</v>
      </c>
      <c r="O2953" t="s">
        <v>20025</v>
      </c>
      <c r="P2953" t="s">
        <v>14901</v>
      </c>
      <c r="Q2953" t="s">
        <v>16245</v>
      </c>
      <c r="R2953" t="s">
        <v>32852</v>
      </c>
      <c r="S2953" t="s">
        <v>32853</v>
      </c>
      <c r="T2953" t="s">
        <v>32854</v>
      </c>
      <c r="U2953" t="s">
        <v>24324</v>
      </c>
      <c r="V2953" t="s">
        <v>10</v>
      </c>
      <c r="W2953" t="s">
        <v>53</v>
      </c>
      <c r="X2953" t="s">
        <v>1525</v>
      </c>
      <c r="Y2953" t="s">
        <v>1484</v>
      </c>
      <c r="Z2953" t="s">
        <v>1485</v>
      </c>
    </row>
    <row r="2954" spans="1:26" hidden="1" x14ac:dyDescent="0.35">
      <c r="A2954">
        <v>790776702</v>
      </c>
      <c r="B2954" s="19">
        <v>43830</v>
      </c>
      <c r="C2954">
        <v>75912125</v>
      </c>
      <c r="D2954">
        <v>16087046</v>
      </c>
      <c r="E2954">
        <v>3458559</v>
      </c>
      <c r="F2954">
        <v>2645049</v>
      </c>
      <c r="G2954">
        <v>1810786</v>
      </c>
      <c r="H2954" t="s">
        <v>4894</v>
      </c>
      <c r="I2954" t="s">
        <v>32855</v>
      </c>
      <c r="J2954" t="s">
        <v>251</v>
      </c>
      <c r="K2954" t="s">
        <v>32856</v>
      </c>
      <c r="L2954" t="s">
        <v>32857</v>
      </c>
      <c r="M2954" t="s">
        <v>21376</v>
      </c>
      <c r="N2954" t="s">
        <v>2105</v>
      </c>
      <c r="O2954" t="s">
        <v>1907</v>
      </c>
      <c r="P2954" t="s">
        <v>24514</v>
      </c>
      <c r="Q2954" t="s">
        <v>15991</v>
      </c>
      <c r="R2954" t="s">
        <v>32858</v>
      </c>
      <c r="S2954" t="s">
        <v>32859</v>
      </c>
      <c r="T2954" t="s">
        <v>308</v>
      </c>
      <c r="U2954" t="s">
        <v>32860</v>
      </c>
      <c r="V2954" t="s">
        <v>10</v>
      </c>
      <c r="W2954" t="s">
        <v>53</v>
      </c>
      <c r="X2954" t="s">
        <v>1382</v>
      </c>
      <c r="Y2954" t="s">
        <v>1125</v>
      </c>
      <c r="Z2954" t="s">
        <v>1326</v>
      </c>
    </row>
    <row r="2955" spans="1:26" hidden="1" x14ac:dyDescent="0.35">
      <c r="A2955">
        <v>496680018</v>
      </c>
      <c r="B2955" s="19">
        <v>44196</v>
      </c>
      <c r="C2955">
        <v>1055770571</v>
      </c>
      <c r="D2955">
        <v>379495297</v>
      </c>
      <c r="E2955">
        <v>46944163</v>
      </c>
      <c r="F2955">
        <v>19844418</v>
      </c>
      <c r="G2955">
        <v>17417926</v>
      </c>
      <c r="H2955" t="s">
        <v>32861</v>
      </c>
      <c r="I2955" t="s">
        <v>32862</v>
      </c>
      <c r="J2955" t="s">
        <v>3680</v>
      </c>
      <c r="K2955" t="s">
        <v>32863</v>
      </c>
      <c r="L2955" t="s">
        <v>32864</v>
      </c>
      <c r="M2955" t="s">
        <v>21316</v>
      </c>
      <c r="N2955" t="s">
        <v>5196</v>
      </c>
      <c r="O2955" t="s">
        <v>32865</v>
      </c>
      <c r="P2955" t="s">
        <v>27165</v>
      </c>
      <c r="Q2955" t="s">
        <v>13422</v>
      </c>
      <c r="R2955" t="s">
        <v>32866</v>
      </c>
      <c r="S2955" t="s">
        <v>32867</v>
      </c>
      <c r="T2955" t="s">
        <v>32868</v>
      </c>
      <c r="U2955" t="s">
        <v>16539</v>
      </c>
      <c r="V2955" t="s">
        <v>10</v>
      </c>
      <c r="W2955" t="s">
        <v>53</v>
      </c>
      <c r="X2955" t="s">
        <v>1565</v>
      </c>
      <c r="Y2955" t="s">
        <v>1484</v>
      </c>
      <c r="Z2955" t="s">
        <v>1566</v>
      </c>
    </row>
    <row r="2956" spans="1:26" hidden="1" x14ac:dyDescent="0.35">
      <c r="A2956">
        <v>379260656</v>
      </c>
      <c r="B2956" s="19">
        <v>43830</v>
      </c>
      <c r="C2956">
        <v>158674131</v>
      </c>
      <c r="D2956">
        <v>78052425</v>
      </c>
      <c r="E2956">
        <v>-909146</v>
      </c>
      <c r="F2956">
        <v>-7209229</v>
      </c>
      <c r="G2956">
        <v>-9836953</v>
      </c>
      <c r="H2956" t="s">
        <v>32869</v>
      </c>
      <c r="I2956" t="s">
        <v>32870</v>
      </c>
      <c r="J2956" t="s">
        <v>32871</v>
      </c>
      <c r="K2956" t="s">
        <v>8545</v>
      </c>
      <c r="L2956" t="s">
        <v>19235</v>
      </c>
      <c r="M2956" t="s">
        <v>32872</v>
      </c>
      <c r="N2956" t="s">
        <v>32873</v>
      </c>
      <c r="O2956" t="s">
        <v>32874</v>
      </c>
      <c r="P2956" t="s">
        <v>32875</v>
      </c>
      <c r="Q2956" t="s">
        <v>32876</v>
      </c>
      <c r="R2956" t="s">
        <v>32877</v>
      </c>
      <c r="S2956" t="s">
        <v>32878</v>
      </c>
      <c r="T2956" t="s">
        <v>32879</v>
      </c>
      <c r="U2956" t="s">
        <v>14489</v>
      </c>
      <c r="V2956" t="s">
        <v>10</v>
      </c>
      <c r="W2956" t="s">
        <v>53</v>
      </c>
      <c r="X2956" t="s">
        <v>1831</v>
      </c>
      <c r="Y2956" t="s">
        <v>1803</v>
      </c>
      <c r="Z2956" t="s">
        <v>1827</v>
      </c>
    </row>
    <row r="2957" spans="1:26" hidden="1" x14ac:dyDescent="0.35">
      <c r="A2957">
        <v>379313083</v>
      </c>
      <c r="B2957" s="19">
        <v>43524</v>
      </c>
      <c r="C2957">
        <v>160571695</v>
      </c>
      <c r="D2957">
        <v>48739738</v>
      </c>
      <c r="E2957">
        <v>10852789</v>
      </c>
      <c r="F2957">
        <v>9709941</v>
      </c>
      <c r="G2957">
        <v>6515934</v>
      </c>
      <c r="H2957" t="s">
        <v>32880</v>
      </c>
      <c r="I2957" t="s">
        <v>32881</v>
      </c>
      <c r="J2957" t="s">
        <v>32882</v>
      </c>
      <c r="K2957" t="s">
        <v>32883</v>
      </c>
      <c r="L2957" t="s">
        <v>32884</v>
      </c>
      <c r="M2957" t="s">
        <v>5364</v>
      </c>
      <c r="N2957" t="s">
        <v>32885</v>
      </c>
      <c r="O2957" t="s">
        <v>49</v>
      </c>
      <c r="P2957" t="s">
        <v>32886</v>
      </c>
      <c r="Q2957" t="s">
        <v>32887</v>
      </c>
      <c r="R2957" t="s">
        <v>32888</v>
      </c>
      <c r="S2957" t="s">
        <v>32889</v>
      </c>
      <c r="T2957" t="s">
        <v>32890</v>
      </c>
      <c r="U2957" t="s">
        <v>32891</v>
      </c>
      <c r="V2957" t="s">
        <v>10</v>
      </c>
      <c r="W2957" t="s">
        <v>53</v>
      </c>
      <c r="X2957" t="s">
        <v>1763</v>
      </c>
      <c r="Y2957" t="s">
        <v>1484</v>
      </c>
      <c r="Z2957" t="s">
        <v>1677</v>
      </c>
    </row>
    <row r="2958" spans="1:26" hidden="1" x14ac:dyDescent="0.35">
      <c r="A2958">
        <v>457508604</v>
      </c>
      <c r="B2958" s="19">
        <v>45169</v>
      </c>
      <c r="C2958">
        <v>74488729</v>
      </c>
      <c r="D2958">
        <v>43777157</v>
      </c>
      <c r="E2958">
        <v>16154457</v>
      </c>
      <c r="F2958">
        <v>13231109</v>
      </c>
      <c r="G2958">
        <v>11834607</v>
      </c>
      <c r="H2958" t="s">
        <v>19545</v>
      </c>
      <c r="I2958" t="s">
        <v>32892</v>
      </c>
      <c r="J2958" t="s">
        <v>32893</v>
      </c>
      <c r="K2958" t="s">
        <v>32894</v>
      </c>
      <c r="L2958" t="s">
        <v>32895</v>
      </c>
      <c r="M2958" t="s">
        <v>2569</v>
      </c>
      <c r="N2958" t="s">
        <v>32896</v>
      </c>
      <c r="O2958" t="s">
        <v>87</v>
      </c>
      <c r="P2958" t="s">
        <v>22710</v>
      </c>
      <c r="Q2958" t="s">
        <v>32897</v>
      </c>
      <c r="R2958" t="s">
        <v>32898</v>
      </c>
      <c r="S2958" t="s">
        <v>9774</v>
      </c>
      <c r="T2958" t="s">
        <v>32899</v>
      </c>
      <c r="U2958" t="s">
        <v>32900</v>
      </c>
      <c r="V2958" t="s">
        <v>10</v>
      </c>
      <c r="W2958" t="s">
        <v>53</v>
      </c>
      <c r="X2958" t="s">
        <v>739</v>
      </c>
      <c r="Y2958" t="s">
        <v>509</v>
      </c>
      <c r="Z2958" t="s">
        <v>731</v>
      </c>
    </row>
    <row r="2959" spans="1:26" hidden="1" x14ac:dyDescent="0.35">
      <c r="A2959">
        <v>459501219</v>
      </c>
      <c r="B2959" s="19">
        <v>42735</v>
      </c>
      <c r="C2959">
        <v>61462150</v>
      </c>
      <c r="D2959">
        <v>11641752</v>
      </c>
      <c r="E2959">
        <v>615517</v>
      </c>
      <c r="F2959">
        <v>411326</v>
      </c>
      <c r="G2959">
        <v>1135515</v>
      </c>
      <c r="H2959" t="s">
        <v>11208</v>
      </c>
      <c r="I2959" t="s">
        <v>32901</v>
      </c>
      <c r="J2959" t="s">
        <v>32902</v>
      </c>
      <c r="K2959" t="s">
        <v>32903</v>
      </c>
      <c r="L2959" t="s">
        <v>29104</v>
      </c>
      <c r="M2959" t="s">
        <v>32904</v>
      </c>
      <c r="N2959" t="s">
        <v>17187</v>
      </c>
      <c r="O2959" t="s">
        <v>32905</v>
      </c>
      <c r="P2959" t="s">
        <v>8265</v>
      </c>
      <c r="Q2959" t="s">
        <v>30471</v>
      </c>
      <c r="R2959" t="s">
        <v>32906</v>
      </c>
      <c r="S2959" t="s">
        <v>32907</v>
      </c>
      <c r="T2959" t="s">
        <v>32908</v>
      </c>
      <c r="U2959" t="s">
        <v>12448</v>
      </c>
      <c r="V2959" t="s">
        <v>10</v>
      </c>
      <c r="W2959" t="s">
        <v>53</v>
      </c>
      <c r="X2959" t="s">
        <v>754</v>
      </c>
      <c r="Y2959" t="s">
        <v>509</v>
      </c>
      <c r="Z2959" t="s">
        <v>746</v>
      </c>
    </row>
    <row r="2960" spans="1:26" hidden="1" x14ac:dyDescent="0.35">
      <c r="A2960">
        <v>432033918</v>
      </c>
      <c r="B2960" s="19">
        <v>43100</v>
      </c>
      <c r="C2960">
        <v>66190733</v>
      </c>
      <c r="D2960">
        <v>15127425</v>
      </c>
      <c r="E2960">
        <v>2875140</v>
      </c>
      <c r="F2960">
        <v>2061750</v>
      </c>
      <c r="G2960">
        <v>420038</v>
      </c>
      <c r="H2960" t="s">
        <v>49</v>
      </c>
      <c r="I2960" t="s">
        <v>32909</v>
      </c>
      <c r="J2960" t="s">
        <v>32910</v>
      </c>
      <c r="K2960" t="s">
        <v>32911</v>
      </c>
      <c r="L2960" t="s">
        <v>32912</v>
      </c>
      <c r="M2960" t="s">
        <v>14184</v>
      </c>
      <c r="N2960" t="s">
        <v>32913</v>
      </c>
      <c r="O2960" t="s">
        <v>49</v>
      </c>
      <c r="P2960" t="s">
        <v>14899</v>
      </c>
      <c r="Q2960" t="s">
        <v>19959</v>
      </c>
      <c r="R2960" t="s">
        <v>32914</v>
      </c>
      <c r="S2960" t="s">
        <v>30155</v>
      </c>
      <c r="T2960" t="s">
        <v>32915</v>
      </c>
      <c r="U2960" t="s">
        <v>32916</v>
      </c>
      <c r="V2960" t="s">
        <v>10</v>
      </c>
      <c r="W2960" t="s">
        <v>53</v>
      </c>
      <c r="X2960" t="s">
        <v>1672</v>
      </c>
      <c r="Y2960" t="s">
        <v>1484</v>
      </c>
      <c r="Z2960" t="s">
        <v>1566</v>
      </c>
    </row>
    <row r="2961" spans="1:26" hidden="1" x14ac:dyDescent="0.35">
      <c r="A2961">
        <v>432033918</v>
      </c>
      <c r="B2961" s="19">
        <v>43830</v>
      </c>
      <c r="C2961">
        <v>66683690</v>
      </c>
      <c r="D2961">
        <v>14830594</v>
      </c>
      <c r="E2961">
        <v>2665768</v>
      </c>
      <c r="F2961">
        <v>1775143</v>
      </c>
      <c r="G2961">
        <v>1104239</v>
      </c>
      <c r="H2961" t="s">
        <v>49</v>
      </c>
      <c r="I2961" t="s">
        <v>32917</v>
      </c>
      <c r="J2961" t="s">
        <v>32918</v>
      </c>
      <c r="K2961" t="s">
        <v>32919</v>
      </c>
      <c r="L2961" t="s">
        <v>32920</v>
      </c>
      <c r="M2961" t="s">
        <v>2388</v>
      </c>
      <c r="N2961" t="s">
        <v>32357</v>
      </c>
      <c r="O2961" t="s">
        <v>49</v>
      </c>
      <c r="P2961" t="s">
        <v>8492</v>
      </c>
      <c r="Q2961" t="s">
        <v>20621</v>
      </c>
      <c r="R2961" t="s">
        <v>32921</v>
      </c>
      <c r="S2961" t="s">
        <v>3947</v>
      </c>
      <c r="T2961" t="s">
        <v>32922</v>
      </c>
      <c r="U2961" t="s">
        <v>32923</v>
      </c>
      <c r="V2961" t="s">
        <v>10</v>
      </c>
      <c r="W2961" t="s">
        <v>53</v>
      </c>
      <c r="X2961" t="s">
        <v>1672</v>
      </c>
      <c r="Y2961" t="s">
        <v>1484</v>
      </c>
      <c r="Z2961" t="s">
        <v>1566</v>
      </c>
    </row>
    <row r="2962" spans="1:26" hidden="1" x14ac:dyDescent="0.35">
      <c r="A2962">
        <v>379591597</v>
      </c>
      <c r="B2962" s="19">
        <v>42735</v>
      </c>
      <c r="C2962">
        <v>77517639</v>
      </c>
      <c r="D2962">
        <v>37153896</v>
      </c>
      <c r="E2962">
        <v>5912658</v>
      </c>
      <c r="F2962">
        <v>5598896</v>
      </c>
      <c r="G2962">
        <v>3449266</v>
      </c>
      <c r="H2962" t="s">
        <v>18348</v>
      </c>
      <c r="I2962" t="s">
        <v>32924</v>
      </c>
      <c r="J2962" t="s">
        <v>32925</v>
      </c>
      <c r="K2962" t="s">
        <v>5514</v>
      </c>
      <c r="L2962" t="s">
        <v>28046</v>
      </c>
      <c r="M2962" t="s">
        <v>23572</v>
      </c>
      <c r="N2962" t="s">
        <v>19938</v>
      </c>
      <c r="O2962" t="s">
        <v>19848</v>
      </c>
      <c r="P2962" t="s">
        <v>10496</v>
      </c>
      <c r="Q2962" t="s">
        <v>32926</v>
      </c>
      <c r="R2962" t="s">
        <v>32927</v>
      </c>
      <c r="S2962" t="s">
        <v>32928</v>
      </c>
      <c r="T2962" t="s">
        <v>30354</v>
      </c>
      <c r="U2962" t="s">
        <v>32929</v>
      </c>
      <c r="V2962" t="s">
        <v>10</v>
      </c>
      <c r="W2962" t="s">
        <v>53</v>
      </c>
      <c r="X2962" t="s">
        <v>1774</v>
      </c>
      <c r="Y2962" t="s">
        <v>1766</v>
      </c>
      <c r="Z2962" t="s">
        <v>1766</v>
      </c>
    </row>
    <row r="2963" spans="1:26" hidden="1" x14ac:dyDescent="0.35">
      <c r="A2963">
        <v>379591597</v>
      </c>
      <c r="B2963" s="19">
        <v>44196</v>
      </c>
      <c r="C2963">
        <v>109873850</v>
      </c>
      <c r="D2963">
        <v>47240798</v>
      </c>
      <c r="E2963">
        <v>6493874</v>
      </c>
      <c r="F2963">
        <v>5703121</v>
      </c>
      <c r="G2963">
        <v>2965504</v>
      </c>
      <c r="H2963" t="s">
        <v>16162</v>
      </c>
      <c r="I2963" t="s">
        <v>32930</v>
      </c>
      <c r="J2963" t="s">
        <v>13345</v>
      </c>
      <c r="K2963" t="s">
        <v>1890</v>
      </c>
      <c r="L2963" t="s">
        <v>32931</v>
      </c>
      <c r="M2963" t="s">
        <v>32932</v>
      </c>
      <c r="N2963" t="s">
        <v>32933</v>
      </c>
      <c r="O2963" t="s">
        <v>4071</v>
      </c>
      <c r="P2963" t="s">
        <v>32934</v>
      </c>
      <c r="Q2963" t="s">
        <v>32803</v>
      </c>
      <c r="R2963" t="s">
        <v>32935</v>
      </c>
      <c r="S2963" t="s">
        <v>32936</v>
      </c>
      <c r="T2963" t="s">
        <v>32937</v>
      </c>
      <c r="U2963" t="s">
        <v>32938</v>
      </c>
      <c r="V2963" t="s">
        <v>10</v>
      </c>
      <c r="W2963" t="s">
        <v>53</v>
      </c>
      <c r="X2963" t="s">
        <v>1774</v>
      </c>
      <c r="Y2963" t="s">
        <v>1766</v>
      </c>
      <c r="Z2963" t="s">
        <v>1766</v>
      </c>
    </row>
    <row r="2964" spans="1:26" hidden="1" x14ac:dyDescent="0.35">
      <c r="A2964">
        <v>431899756</v>
      </c>
      <c r="B2964" s="19">
        <v>45473</v>
      </c>
      <c r="C2964">
        <v>173805622</v>
      </c>
      <c r="D2964">
        <v>72912254</v>
      </c>
      <c r="E2964">
        <v>7259055</v>
      </c>
      <c r="F2964">
        <v>4010542</v>
      </c>
      <c r="G2964">
        <v>19418424</v>
      </c>
      <c r="H2964" t="s">
        <v>32939</v>
      </c>
      <c r="I2964" t="s">
        <v>32940</v>
      </c>
      <c r="J2964" t="s">
        <v>32941</v>
      </c>
      <c r="K2964" t="s">
        <v>32942</v>
      </c>
      <c r="L2964" t="s">
        <v>32943</v>
      </c>
      <c r="M2964" t="s">
        <v>32944</v>
      </c>
      <c r="N2964" t="s">
        <v>32945</v>
      </c>
      <c r="O2964" t="s">
        <v>32946</v>
      </c>
      <c r="P2964" t="s">
        <v>32947</v>
      </c>
      <c r="Q2964" t="s">
        <v>3405</v>
      </c>
      <c r="R2964" t="s">
        <v>32948</v>
      </c>
      <c r="S2964" t="s">
        <v>32949</v>
      </c>
      <c r="T2964" t="s">
        <v>32950</v>
      </c>
      <c r="U2964" t="s">
        <v>32951</v>
      </c>
      <c r="V2964" t="s">
        <v>10</v>
      </c>
      <c r="W2964" t="s">
        <v>53</v>
      </c>
      <c r="X2964" t="s">
        <v>1808</v>
      </c>
      <c r="Y2964" t="s">
        <v>1803</v>
      </c>
      <c r="Z2964" t="s">
        <v>1804</v>
      </c>
    </row>
    <row r="2965" spans="1:26" hidden="1" x14ac:dyDescent="0.35">
      <c r="A2965">
        <v>379591597</v>
      </c>
      <c r="B2965" s="19">
        <v>44926</v>
      </c>
      <c r="C2965">
        <v>130078967</v>
      </c>
      <c r="D2965">
        <v>52770546</v>
      </c>
      <c r="E2965">
        <v>-3412312</v>
      </c>
      <c r="F2965">
        <v>-5186000</v>
      </c>
      <c r="G2965">
        <v>-5874674</v>
      </c>
      <c r="H2965" t="s">
        <v>19377</v>
      </c>
      <c r="I2965" t="s">
        <v>32952</v>
      </c>
      <c r="J2965" t="s">
        <v>32953</v>
      </c>
      <c r="K2965" t="s">
        <v>32954</v>
      </c>
      <c r="L2965" t="s">
        <v>32683</v>
      </c>
      <c r="M2965" t="s">
        <v>32955</v>
      </c>
      <c r="N2965" t="s">
        <v>32956</v>
      </c>
      <c r="O2965" t="s">
        <v>32957</v>
      </c>
      <c r="P2965" t="s">
        <v>21122</v>
      </c>
      <c r="Q2965" t="s">
        <v>32958</v>
      </c>
      <c r="R2965" t="s">
        <v>13766</v>
      </c>
      <c r="S2965" t="s">
        <v>32959</v>
      </c>
      <c r="T2965" t="s">
        <v>6645</v>
      </c>
      <c r="U2965" t="s">
        <v>32960</v>
      </c>
      <c r="V2965" t="s">
        <v>10</v>
      </c>
      <c r="W2965" t="s">
        <v>53</v>
      </c>
      <c r="X2965" t="s">
        <v>1774</v>
      </c>
      <c r="Y2965" t="s">
        <v>1766</v>
      </c>
      <c r="Z2965" t="s">
        <v>1766</v>
      </c>
    </row>
    <row r="2966" spans="1:26" hidden="1" x14ac:dyDescent="0.35">
      <c r="A2966">
        <v>349656678</v>
      </c>
      <c r="B2966" s="19">
        <v>42369</v>
      </c>
      <c r="C2966">
        <v>75553204</v>
      </c>
      <c r="D2966">
        <v>14724140</v>
      </c>
      <c r="E2966">
        <v>305953</v>
      </c>
      <c r="F2966">
        <v>152089</v>
      </c>
      <c r="G2966">
        <v>-66934</v>
      </c>
      <c r="H2966" t="s">
        <v>32961</v>
      </c>
      <c r="I2966" t="s">
        <v>30415</v>
      </c>
      <c r="J2966" t="s">
        <v>32962</v>
      </c>
      <c r="K2966" t="s">
        <v>28656</v>
      </c>
      <c r="L2966" t="s">
        <v>6896</v>
      </c>
      <c r="M2966" t="s">
        <v>32963</v>
      </c>
      <c r="N2966" t="s">
        <v>5009</v>
      </c>
      <c r="O2966" t="s">
        <v>32964</v>
      </c>
      <c r="P2966" t="s">
        <v>11798</v>
      </c>
      <c r="Q2966" t="s">
        <v>32965</v>
      </c>
      <c r="R2966" t="s">
        <v>12151</v>
      </c>
      <c r="S2966" t="s">
        <v>4620</v>
      </c>
      <c r="T2966" t="s">
        <v>32966</v>
      </c>
      <c r="U2966" t="s">
        <v>32967</v>
      </c>
      <c r="V2966" t="s">
        <v>10</v>
      </c>
      <c r="W2966" t="s">
        <v>53</v>
      </c>
      <c r="X2966" t="s">
        <v>1598</v>
      </c>
      <c r="Y2966" t="s">
        <v>1484</v>
      </c>
      <c r="Z2966" t="s">
        <v>1566</v>
      </c>
    </row>
    <row r="2967" spans="1:26" hidden="1" x14ac:dyDescent="0.35">
      <c r="A2967">
        <v>349656678</v>
      </c>
      <c r="B2967" s="19">
        <v>43100</v>
      </c>
      <c r="C2967">
        <v>88579973</v>
      </c>
      <c r="D2967">
        <v>18159980</v>
      </c>
      <c r="E2967">
        <v>1208782</v>
      </c>
      <c r="F2967">
        <v>740012</v>
      </c>
      <c r="G2967">
        <v>363344</v>
      </c>
      <c r="H2967" t="s">
        <v>32968</v>
      </c>
      <c r="I2967" t="s">
        <v>32969</v>
      </c>
      <c r="J2967" t="s">
        <v>32970</v>
      </c>
      <c r="K2967" t="s">
        <v>32971</v>
      </c>
      <c r="L2967" t="s">
        <v>6121</v>
      </c>
      <c r="M2967" t="s">
        <v>22925</v>
      </c>
      <c r="N2967" t="s">
        <v>11952</v>
      </c>
      <c r="O2967" t="s">
        <v>24514</v>
      </c>
      <c r="P2967" t="s">
        <v>32972</v>
      </c>
      <c r="Q2967" t="s">
        <v>19809</v>
      </c>
      <c r="R2967" t="s">
        <v>32973</v>
      </c>
      <c r="S2967" t="s">
        <v>16882</v>
      </c>
      <c r="T2967" t="s">
        <v>11964</v>
      </c>
      <c r="U2967" t="s">
        <v>4807</v>
      </c>
      <c r="V2967" t="s">
        <v>10</v>
      </c>
      <c r="W2967" t="s">
        <v>53</v>
      </c>
      <c r="X2967" t="s">
        <v>1598</v>
      </c>
      <c r="Y2967" t="s">
        <v>1484</v>
      </c>
      <c r="Z2967" t="s">
        <v>1566</v>
      </c>
    </row>
    <row r="2968" spans="1:26" hidden="1" x14ac:dyDescent="0.35">
      <c r="A2968">
        <v>420985988</v>
      </c>
      <c r="B2968" s="19">
        <v>44651</v>
      </c>
      <c r="C2968">
        <v>161749419</v>
      </c>
      <c r="D2968">
        <v>34274005</v>
      </c>
      <c r="E2968">
        <v>8227191</v>
      </c>
      <c r="F2968">
        <v>8369983</v>
      </c>
      <c r="G2968">
        <v>6886730</v>
      </c>
      <c r="H2968" t="s">
        <v>32974</v>
      </c>
      <c r="I2968" t="s">
        <v>32975</v>
      </c>
      <c r="J2968" t="s">
        <v>32976</v>
      </c>
      <c r="K2968" t="s">
        <v>32977</v>
      </c>
      <c r="L2968" t="s">
        <v>32978</v>
      </c>
      <c r="M2968" t="s">
        <v>6946</v>
      </c>
      <c r="N2968" t="s">
        <v>22927</v>
      </c>
      <c r="O2968" t="s">
        <v>17845</v>
      </c>
      <c r="P2968" t="s">
        <v>32979</v>
      </c>
      <c r="Q2968" t="s">
        <v>32980</v>
      </c>
      <c r="R2968" t="s">
        <v>32981</v>
      </c>
      <c r="S2968" t="s">
        <v>32982</v>
      </c>
      <c r="T2968" t="s">
        <v>32983</v>
      </c>
      <c r="U2968" t="s">
        <v>32984</v>
      </c>
      <c r="V2968" t="s">
        <v>10</v>
      </c>
      <c r="W2968" t="s">
        <v>53</v>
      </c>
      <c r="X2968" t="s">
        <v>502</v>
      </c>
      <c r="Y2968" t="s">
        <v>483</v>
      </c>
      <c r="Z2968" t="s">
        <v>500</v>
      </c>
    </row>
    <row r="2969" spans="1:26" hidden="1" x14ac:dyDescent="0.35">
      <c r="A2969">
        <v>457508604</v>
      </c>
      <c r="B2969" s="19">
        <v>43343</v>
      </c>
      <c r="C2969">
        <v>53873920</v>
      </c>
      <c r="D2969">
        <v>26765199</v>
      </c>
      <c r="E2969">
        <v>5934749</v>
      </c>
      <c r="F2969">
        <v>955935</v>
      </c>
      <c r="G2969">
        <v>842892</v>
      </c>
      <c r="H2969" t="s">
        <v>32985</v>
      </c>
      <c r="I2969" t="s">
        <v>32986</v>
      </c>
      <c r="J2969" t="s">
        <v>26384</v>
      </c>
      <c r="K2969" t="s">
        <v>32987</v>
      </c>
      <c r="L2969" t="s">
        <v>32988</v>
      </c>
      <c r="M2969" t="s">
        <v>17318</v>
      </c>
      <c r="N2969" t="s">
        <v>32989</v>
      </c>
      <c r="O2969" t="s">
        <v>5080</v>
      </c>
      <c r="P2969" t="s">
        <v>21318</v>
      </c>
      <c r="Q2969" t="s">
        <v>16201</v>
      </c>
      <c r="R2969" t="s">
        <v>32990</v>
      </c>
      <c r="S2969" t="s">
        <v>32991</v>
      </c>
      <c r="T2969" t="s">
        <v>28671</v>
      </c>
      <c r="U2969" t="s">
        <v>32992</v>
      </c>
      <c r="V2969" t="s">
        <v>10</v>
      </c>
      <c r="W2969" t="s">
        <v>53</v>
      </c>
      <c r="X2969" t="s">
        <v>739</v>
      </c>
      <c r="Y2969" t="s">
        <v>509</v>
      </c>
      <c r="Z2969" t="s">
        <v>731</v>
      </c>
    </row>
    <row r="2970" spans="1:26" hidden="1" x14ac:dyDescent="0.35">
      <c r="A2970">
        <v>403071525</v>
      </c>
      <c r="B2970" s="19">
        <v>41639</v>
      </c>
      <c r="C2970">
        <v>20868241</v>
      </c>
      <c r="D2970">
        <v>8921756</v>
      </c>
      <c r="E2970">
        <v>399480</v>
      </c>
      <c r="F2970">
        <v>399191</v>
      </c>
      <c r="G2970">
        <v>0</v>
      </c>
      <c r="H2970" t="s">
        <v>49</v>
      </c>
      <c r="I2970" t="s">
        <v>32993</v>
      </c>
      <c r="J2970" t="s">
        <v>67</v>
      </c>
      <c r="K2970" t="s">
        <v>2495</v>
      </c>
      <c r="L2970" t="s">
        <v>2418</v>
      </c>
      <c r="M2970" t="s">
        <v>6478</v>
      </c>
      <c r="N2970" t="s">
        <v>3755</v>
      </c>
      <c r="O2970" t="s">
        <v>49</v>
      </c>
      <c r="P2970" t="s">
        <v>32994</v>
      </c>
      <c r="Q2970" t="s">
        <v>8709</v>
      </c>
      <c r="R2970" t="s">
        <v>32995</v>
      </c>
      <c r="S2970" t="s">
        <v>32996</v>
      </c>
      <c r="T2970" t="s">
        <v>10275</v>
      </c>
      <c r="U2970" t="s">
        <v>32997</v>
      </c>
      <c r="V2970" t="s">
        <v>10</v>
      </c>
      <c r="W2970" t="s">
        <v>53</v>
      </c>
      <c r="X2970" t="s">
        <v>1274</v>
      </c>
      <c r="Y2970" t="s">
        <v>1125</v>
      </c>
      <c r="Z2970" t="s">
        <v>1174</v>
      </c>
    </row>
    <row r="2971" spans="1:26" hidden="1" x14ac:dyDescent="0.35">
      <c r="A2971">
        <v>403087729</v>
      </c>
      <c r="B2971" s="19">
        <v>42735</v>
      </c>
      <c r="C2971">
        <v>108260391</v>
      </c>
      <c r="D2971">
        <v>32222683</v>
      </c>
      <c r="E2971">
        <v>2312820</v>
      </c>
      <c r="F2971">
        <v>2314671</v>
      </c>
      <c r="G2971">
        <v>0</v>
      </c>
      <c r="H2971" t="s">
        <v>32998</v>
      </c>
      <c r="I2971" t="s">
        <v>32999</v>
      </c>
      <c r="J2971" t="s">
        <v>67</v>
      </c>
      <c r="K2971" t="s">
        <v>4899</v>
      </c>
      <c r="L2971" t="s">
        <v>4410</v>
      </c>
      <c r="M2971" t="s">
        <v>33000</v>
      </c>
      <c r="N2971" t="s">
        <v>4546</v>
      </c>
      <c r="O2971" t="s">
        <v>33001</v>
      </c>
      <c r="P2971" t="s">
        <v>33002</v>
      </c>
      <c r="Q2971" t="s">
        <v>5021</v>
      </c>
      <c r="R2971" t="s">
        <v>33003</v>
      </c>
      <c r="S2971" t="s">
        <v>33004</v>
      </c>
      <c r="T2971" t="s">
        <v>33005</v>
      </c>
      <c r="U2971" t="s">
        <v>33006</v>
      </c>
      <c r="V2971" t="s">
        <v>10</v>
      </c>
      <c r="W2971" t="s">
        <v>53</v>
      </c>
      <c r="X2971" t="s">
        <v>1144</v>
      </c>
      <c r="Y2971" t="s">
        <v>1125</v>
      </c>
      <c r="Z2971" t="s">
        <v>1126</v>
      </c>
    </row>
    <row r="2972" spans="1:26" hidden="1" x14ac:dyDescent="0.35">
      <c r="A2972">
        <v>431569946</v>
      </c>
      <c r="B2972" s="19">
        <v>45351</v>
      </c>
      <c r="C2972">
        <v>39965347</v>
      </c>
      <c r="D2972">
        <v>16638645</v>
      </c>
      <c r="E2972">
        <v>1640406</v>
      </c>
      <c r="F2972">
        <v>-18928</v>
      </c>
      <c r="G2972">
        <v>401559</v>
      </c>
      <c r="H2972" t="s">
        <v>33007</v>
      </c>
      <c r="I2972" t="s">
        <v>33008</v>
      </c>
      <c r="J2972" t="s">
        <v>33009</v>
      </c>
      <c r="K2972" t="s">
        <v>33010</v>
      </c>
      <c r="L2972" t="s">
        <v>33011</v>
      </c>
      <c r="M2972" t="s">
        <v>33012</v>
      </c>
      <c r="N2972" t="s">
        <v>25557</v>
      </c>
      <c r="O2972" t="s">
        <v>5418</v>
      </c>
      <c r="P2972" t="s">
        <v>29315</v>
      </c>
      <c r="Q2972" t="s">
        <v>33013</v>
      </c>
      <c r="R2972" t="s">
        <v>33014</v>
      </c>
      <c r="S2972" t="s">
        <v>33015</v>
      </c>
      <c r="T2972" t="s">
        <v>24600</v>
      </c>
      <c r="U2972" t="s">
        <v>16084</v>
      </c>
      <c r="V2972" t="s">
        <v>10</v>
      </c>
      <c r="W2972" t="s">
        <v>53</v>
      </c>
      <c r="X2972" t="s">
        <v>1747</v>
      </c>
      <c r="Y2972" t="s">
        <v>1484</v>
      </c>
      <c r="Z2972" t="s">
        <v>1677</v>
      </c>
    </row>
    <row r="2973" spans="1:26" hidden="1" x14ac:dyDescent="0.35">
      <c r="A2973">
        <v>378339063</v>
      </c>
      <c r="B2973" s="19">
        <v>44196</v>
      </c>
      <c r="C2973">
        <v>61038685</v>
      </c>
      <c r="D2973">
        <v>21223599</v>
      </c>
      <c r="E2973">
        <v>-1311935</v>
      </c>
      <c r="F2973">
        <v>-3292197</v>
      </c>
      <c r="G2973">
        <v>-5811325</v>
      </c>
      <c r="H2973" t="s">
        <v>33016</v>
      </c>
      <c r="I2973" t="s">
        <v>33017</v>
      </c>
      <c r="J2973" t="s">
        <v>33018</v>
      </c>
      <c r="K2973" t="s">
        <v>33019</v>
      </c>
      <c r="L2973" t="s">
        <v>26123</v>
      </c>
      <c r="M2973" t="s">
        <v>33020</v>
      </c>
      <c r="N2973" t="s">
        <v>11784</v>
      </c>
      <c r="O2973" t="s">
        <v>33021</v>
      </c>
      <c r="P2973" t="s">
        <v>2608</v>
      </c>
      <c r="Q2973" t="s">
        <v>33022</v>
      </c>
      <c r="R2973" t="s">
        <v>33023</v>
      </c>
      <c r="S2973" t="s">
        <v>33024</v>
      </c>
      <c r="T2973" t="s">
        <v>33025</v>
      </c>
      <c r="U2973" t="s">
        <v>33026</v>
      </c>
      <c r="V2973" t="s">
        <v>10</v>
      </c>
      <c r="W2973" t="s">
        <v>53</v>
      </c>
      <c r="X2973" t="s">
        <v>1082</v>
      </c>
      <c r="Y2973" t="s">
        <v>1001</v>
      </c>
      <c r="Z2973" t="s">
        <v>1052</v>
      </c>
    </row>
    <row r="2974" spans="1:26" hidden="1" x14ac:dyDescent="0.35">
      <c r="A2974">
        <v>457508604</v>
      </c>
      <c r="B2974" s="19">
        <v>45535</v>
      </c>
      <c r="C2974">
        <v>82960628</v>
      </c>
      <c r="D2974">
        <v>46548376</v>
      </c>
      <c r="E2974">
        <v>20114929</v>
      </c>
      <c r="F2974">
        <v>14718115</v>
      </c>
      <c r="G2974">
        <v>13595457</v>
      </c>
      <c r="H2974" t="s">
        <v>33027</v>
      </c>
      <c r="I2974" t="s">
        <v>33028</v>
      </c>
      <c r="J2974" t="s">
        <v>33029</v>
      </c>
      <c r="K2974" t="s">
        <v>33030</v>
      </c>
      <c r="L2974" t="s">
        <v>33031</v>
      </c>
      <c r="M2974" t="s">
        <v>2213</v>
      </c>
      <c r="N2974" t="s">
        <v>33032</v>
      </c>
      <c r="O2974" t="s">
        <v>63</v>
      </c>
      <c r="P2974" t="s">
        <v>33033</v>
      </c>
      <c r="Q2974" t="s">
        <v>33034</v>
      </c>
      <c r="R2974" t="s">
        <v>33035</v>
      </c>
      <c r="S2974" t="s">
        <v>33036</v>
      </c>
      <c r="T2974" t="s">
        <v>20561</v>
      </c>
      <c r="U2974" t="s">
        <v>33037</v>
      </c>
      <c r="V2974" t="s">
        <v>10</v>
      </c>
      <c r="W2974" t="s">
        <v>53</v>
      </c>
      <c r="X2974" t="s">
        <v>739</v>
      </c>
      <c r="Y2974" t="s">
        <v>509</v>
      </c>
      <c r="Z2974" t="s">
        <v>731</v>
      </c>
    </row>
    <row r="2975" spans="1:26" hidden="1" x14ac:dyDescent="0.35">
      <c r="A2975">
        <v>452392350</v>
      </c>
      <c r="B2975" s="19">
        <v>43555</v>
      </c>
      <c r="C2975">
        <v>49004196</v>
      </c>
      <c r="D2975">
        <v>29263629</v>
      </c>
      <c r="E2975">
        <v>9468720</v>
      </c>
      <c r="F2975">
        <v>8663033</v>
      </c>
      <c r="G2975">
        <v>6189999</v>
      </c>
      <c r="H2975" t="s">
        <v>33038</v>
      </c>
      <c r="I2975" t="s">
        <v>33039</v>
      </c>
      <c r="J2975" t="s">
        <v>33040</v>
      </c>
      <c r="K2975" t="s">
        <v>33041</v>
      </c>
      <c r="L2975" t="s">
        <v>6691</v>
      </c>
      <c r="M2975" t="s">
        <v>24245</v>
      </c>
      <c r="N2975" t="s">
        <v>28352</v>
      </c>
      <c r="O2975" t="s">
        <v>11497</v>
      </c>
      <c r="P2975" t="s">
        <v>33042</v>
      </c>
      <c r="Q2975" t="s">
        <v>33043</v>
      </c>
      <c r="R2975" t="s">
        <v>33044</v>
      </c>
      <c r="S2975" t="s">
        <v>33045</v>
      </c>
      <c r="T2975" t="s">
        <v>30242</v>
      </c>
      <c r="U2975" t="s">
        <v>33046</v>
      </c>
      <c r="V2975" t="s">
        <v>10</v>
      </c>
      <c r="W2975" t="s">
        <v>53</v>
      </c>
      <c r="X2975" t="s">
        <v>904</v>
      </c>
      <c r="Y2975" t="s">
        <v>771</v>
      </c>
      <c r="Z2975" t="s">
        <v>881</v>
      </c>
    </row>
    <row r="2976" spans="1:26" hidden="1" x14ac:dyDescent="0.35">
      <c r="A2976">
        <v>381077783</v>
      </c>
      <c r="B2976" s="19">
        <v>44196</v>
      </c>
      <c r="C2976">
        <v>83600520</v>
      </c>
      <c r="D2976">
        <v>45483286</v>
      </c>
      <c r="E2976">
        <v>491526</v>
      </c>
      <c r="F2976">
        <v>-2055934</v>
      </c>
      <c r="G2976">
        <v>730140</v>
      </c>
      <c r="H2976" t="s">
        <v>33047</v>
      </c>
      <c r="I2976" t="s">
        <v>33048</v>
      </c>
      <c r="J2976" t="s">
        <v>33049</v>
      </c>
      <c r="K2976" t="s">
        <v>4056</v>
      </c>
      <c r="L2976" t="s">
        <v>33050</v>
      </c>
      <c r="M2976" t="s">
        <v>33051</v>
      </c>
      <c r="N2976" t="s">
        <v>32438</v>
      </c>
      <c r="O2976" t="s">
        <v>27514</v>
      </c>
      <c r="P2976" t="s">
        <v>33052</v>
      </c>
      <c r="Q2976" t="s">
        <v>33053</v>
      </c>
      <c r="R2976" t="s">
        <v>33054</v>
      </c>
      <c r="S2976" t="s">
        <v>22158</v>
      </c>
      <c r="T2976" t="s">
        <v>33055</v>
      </c>
      <c r="U2976" t="s">
        <v>33056</v>
      </c>
      <c r="V2976" t="s">
        <v>10</v>
      </c>
      <c r="W2976" t="s">
        <v>53</v>
      </c>
      <c r="X2976" t="s">
        <v>776</v>
      </c>
      <c r="Y2976" t="s">
        <v>771</v>
      </c>
      <c r="Z2976" t="s">
        <v>772</v>
      </c>
    </row>
    <row r="2977" spans="1:26" hidden="1" x14ac:dyDescent="0.35">
      <c r="A2977">
        <v>452807100</v>
      </c>
      <c r="B2977" s="19">
        <v>43343</v>
      </c>
      <c r="C2977">
        <v>157391756</v>
      </c>
      <c r="D2977">
        <v>79844439</v>
      </c>
      <c r="E2977">
        <v>1907427</v>
      </c>
      <c r="F2977">
        <v>-2108628</v>
      </c>
      <c r="G2977">
        <v>-21173991</v>
      </c>
      <c r="H2977" t="s">
        <v>33057</v>
      </c>
      <c r="I2977" t="s">
        <v>33058</v>
      </c>
      <c r="J2977" t="s">
        <v>33059</v>
      </c>
      <c r="K2977" t="s">
        <v>33060</v>
      </c>
      <c r="L2977" t="s">
        <v>25472</v>
      </c>
      <c r="M2977" t="s">
        <v>31955</v>
      </c>
      <c r="N2977" t="s">
        <v>23617</v>
      </c>
      <c r="O2977" t="s">
        <v>33061</v>
      </c>
      <c r="P2977" t="s">
        <v>20694</v>
      </c>
      <c r="Q2977" t="s">
        <v>33062</v>
      </c>
      <c r="R2977" t="s">
        <v>33063</v>
      </c>
      <c r="S2977" t="s">
        <v>33064</v>
      </c>
      <c r="T2977" t="s">
        <v>33065</v>
      </c>
      <c r="U2977" t="s">
        <v>33066</v>
      </c>
      <c r="V2977" t="s">
        <v>10</v>
      </c>
      <c r="W2977" t="s">
        <v>53</v>
      </c>
      <c r="X2977" t="s">
        <v>607</v>
      </c>
      <c r="Y2977" t="s">
        <v>509</v>
      </c>
      <c r="Z2977" t="s">
        <v>529</v>
      </c>
    </row>
    <row r="2978" spans="1:26" hidden="1" x14ac:dyDescent="0.35">
      <c r="A2978">
        <v>444502025</v>
      </c>
      <c r="B2978" s="19">
        <v>43524</v>
      </c>
      <c r="C2978">
        <v>680217921</v>
      </c>
      <c r="D2978">
        <v>264117871</v>
      </c>
      <c r="E2978">
        <v>12653722</v>
      </c>
      <c r="F2978">
        <v>31360534</v>
      </c>
      <c r="G2978">
        <v>15515746</v>
      </c>
      <c r="H2978" t="s">
        <v>10384</v>
      </c>
      <c r="I2978" t="s">
        <v>33067</v>
      </c>
      <c r="J2978" t="s">
        <v>6865</v>
      </c>
      <c r="K2978" t="s">
        <v>33068</v>
      </c>
      <c r="L2978" t="s">
        <v>33069</v>
      </c>
      <c r="M2978" t="s">
        <v>5403</v>
      </c>
      <c r="N2978" t="s">
        <v>33070</v>
      </c>
      <c r="O2978" t="s">
        <v>6263</v>
      </c>
      <c r="P2978" t="s">
        <v>19745</v>
      </c>
      <c r="Q2978" t="s">
        <v>16391</v>
      </c>
      <c r="R2978" t="s">
        <v>33071</v>
      </c>
      <c r="S2978" t="s">
        <v>33072</v>
      </c>
      <c r="T2978" t="s">
        <v>33073</v>
      </c>
      <c r="U2978" t="s">
        <v>33074</v>
      </c>
      <c r="V2978" t="s">
        <v>10</v>
      </c>
      <c r="W2978" t="s">
        <v>53</v>
      </c>
      <c r="X2978" t="s">
        <v>1676</v>
      </c>
      <c r="Y2978" t="s">
        <v>1484</v>
      </c>
      <c r="Z2978" t="s">
        <v>1677</v>
      </c>
    </row>
    <row r="2979" spans="1:26" hidden="1" x14ac:dyDescent="0.35">
      <c r="A2979">
        <v>444502025</v>
      </c>
      <c r="B2979" s="19">
        <v>45351</v>
      </c>
      <c r="C2979">
        <v>867581757</v>
      </c>
      <c r="D2979">
        <v>369630223</v>
      </c>
      <c r="E2979">
        <v>28754562</v>
      </c>
      <c r="F2979">
        <v>50264042</v>
      </c>
      <c r="G2979">
        <v>42555538</v>
      </c>
      <c r="H2979" t="s">
        <v>17676</v>
      </c>
      <c r="I2979" t="s">
        <v>33075</v>
      </c>
      <c r="J2979" t="s">
        <v>33076</v>
      </c>
      <c r="K2979" t="s">
        <v>33077</v>
      </c>
      <c r="L2979" t="s">
        <v>33078</v>
      </c>
      <c r="M2979" t="s">
        <v>14003</v>
      </c>
      <c r="N2979" t="s">
        <v>270</v>
      </c>
      <c r="O2979" t="s">
        <v>11386</v>
      </c>
      <c r="P2979" t="s">
        <v>10305</v>
      </c>
      <c r="Q2979" t="s">
        <v>33079</v>
      </c>
      <c r="R2979" t="s">
        <v>33080</v>
      </c>
      <c r="S2979" t="s">
        <v>12313</v>
      </c>
      <c r="T2979" t="s">
        <v>33081</v>
      </c>
      <c r="U2979" t="s">
        <v>33082</v>
      </c>
      <c r="V2979" t="s">
        <v>10</v>
      </c>
      <c r="W2979" t="s">
        <v>53</v>
      </c>
      <c r="X2979" t="s">
        <v>1676</v>
      </c>
      <c r="Y2979" t="s">
        <v>1484</v>
      </c>
      <c r="Z2979" t="s">
        <v>1677</v>
      </c>
    </row>
    <row r="2980" spans="1:26" hidden="1" x14ac:dyDescent="0.35">
      <c r="A2980">
        <v>824395495</v>
      </c>
      <c r="B2980" s="19">
        <v>43100</v>
      </c>
      <c r="C2980">
        <v>0</v>
      </c>
      <c r="D2980">
        <v>0</v>
      </c>
      <c r="E2980">
        <v>-6029</v>
      </c>
      <c r="F2980">
        <v>-6030</v>
      </c>
      <c r="G2980">
        <v>-7670</v>
      </c>
      <c r="H2980" t="s">
        <v>33083</v>
      </c>
      <c r="I2980" t="s">
        <v>33084</v>
      </c>
      <c r="J2980" t="s">
        <v>6649</v>
      </c>
      <c r="K2980" t="s">
        <v>33085</v>
      </c>
      <c r="L2980" t="s">
        <v>67</v>
      </c>
      <c r="M2980" t="s">
        <v>33086</v>
      </c>
      <c r="N2980" t="s">
        <v>67</v>
      </c>
      <c r="O2980" t="s">
        <v>33087</v>
      </c>
      <c r="P2980" t="s">
        <v>67</v>
      </c>
      <c r="Q2980" t="s">
        <v>67</v>
      </c>
      <c r="R2980" t="s">
        <v>67</v>
      </c>
      <c r="S2980" t="s">
        <v>67</v>
      </c>
      <c r="T2980" t="s">
        <v>67</v>
      </c>
      <c r="U2980" t="s">
        <v>33088</v>
      </c>
      <c r="V2980" t="s">
        <v>10</v>
      </c>
      <c r="W2980" t="s">
        <v>53</v>
      </c>
      <c r="X2980" t="s">
        <v>1100</v>
      </c>
      <c r="Y2980" t="s">
        <v>1001</v>
      </c>
      <c r="Z2980" t="s">
        <v>1052</v>
      </c>
    </row>
    <row r="2981" spans="1:26" hidden="1" x14ac:dyDescent="0.35">
      <c r="A2981">
        <v>380230573</v>
      </c>
      <c r="B2981" s="19">
        <v>42735</v>
      </c>
      <c r="C2981">
        <v>41216741</v>
      </c>
      <c r="D2981">
        <v>8522528</v>
      </c>
      <c r="E2981">
        <v>655657</v>
      </c>
      <c r="F2981">
        <v>516361</v>
      </c>
      <c r="G2981">
        <v>378153</v>
      </c>
      <c r="H2981" t="s">
        <v>33089</v>
      </c>
      <c r="I2981" t="s">
        <v>33090</v>
      </c>
      <c r="J2981" t="s">
        <v>33091</v>
      </c>
      <c r="K2981" t="s">
        <v>33092</v>
      </c>
      <c r="L2981" t="s">
        <v>33093</v>
      </c>
      <c r="M2981" t="s">
        <v>33094</v>
      </c>
      <c r="N2981" t="s">
        <v>15483</v>
      </c>
      <c r="O2981" t="s">
        <v>12286</v>
      </c>
      <c r="P2981" t="s">
        <v>2234</v>
      </c>
      <c r="Q2981" t="s">
        <v>33095</v>
      </c>
      <c r="R2981" t="s">
        <v>21232</v>
      </c>
      <c r="S2981" t="s">
        <v>33096</v>
      </c>
      <c r="T2981" t="s">
        <v>33097</v>
      </c>
      <c r="U2981" t="s">
        <v>33098</v>
      </c>
      <c r="V2981" t="s">
        <v>10</v>
      </c>
      <c r="W2981" t="s">
        <v>53</v>
      </c>
      <c r="X2981" t="s">
        <v>1628</v>
      </c>
      <c r="Y2981" t="s">
        <v>1484</v>
      </c>
      <c r="Z2981" t="s">
        <v>1566</v>
      </c>
    </row>
    <row r="2982" spans="1:26" hidden="1" x14ac:dyDescent="0.35">
      <c r="A2982">
        <v>518346473</v>
      </c>
      <c r="B2982" s="19">
        <v>44926</v>
      </c>
      <c r="C2982">
        <v>38701720</v>
      </c>
      <c r="D2982">
        <v>17835744</v>
      </c>
      <c r="E2982">
        <v>635604</v>
      </c>
      <c r="F2982">
        <v>-1553419</v>
      </c>
      <c r="G2982">
        <v>-331110</v>
      </c>
      <c r="H2982" t="s">
        <v>25950</v>
      </c>
      <c r="I2982" t="s">
        <v>33099</v>
      </c>
      <c r="J2982" t="s">
        <v>33100</v>
      </c>
      <c r="K2982" t="s">
        <v>33101</v>
      </c>
      <c r="L2982" t="s">
        <v>33102</v>
      </c>
      <c r="M2982" t="s">
        <v>212</v>
      </c>
      <c r="N2982" t="s">
        <v>8956</v>
      </c>
      <c r="O2982" t="s">
        <v>2989</v>
      </c>
      <c r="P2982" t="s">
        <v>28940</v>
      </c>
      <c r="Q2982" t="s">
        <v>33103</v>
      </c>
      <c r="R2982" t="s">
        <v>33104</v>
      </c>
      <c r="S2982" t="s">
        <v>33105</v>
      </c>
      <c r="T2982" t="s">
        <v>33106</v>
      </c>
      <c r="U2982" t="s">
        <v>33107</v>
      </c>
      <c r="V2982" t="s">
        <v>10</v>
      </c>
      <c r="W2982" t="s">
        <v>53</v>
      </c>
      <c r="X2982" t="s">
        <v>1368</v>
      </c>
      <c r="Y2982" t="s">
        <v>1125</v>
      </c>
      <c r="Z2982" t="s">
        <v>1326</v>
      </c>
    </row>
    <row r="2983" spans="1:26" hidden="1" x14ac:dyDescent="0.35">
      <c r="A2983">
        <v>378990907</v>
      </c>
      <c r="B2983" s="19">
        <v>43281</v>
      </c>
      <c r="C2983">
        <v>33196586</v>
      </c>
      <c r="D2983">
        <v>10046834</v>
      </c>
      <c r="E2983">
        <v>1742014</v>
      </c>
      <c r="F2983">
        <v>861184</v>
      </c>
      <c r="G2983">
        <v>652042</v>
      </c>
      <c r="H2983" t="s">
        <v>33108</v>
      </c>
      <c r="I2983" t="s">
        <v>33109</v>
      </c>
      <c r="J2983" t="s">
        <v>33110</v>
      </c>
      <c r="K2983" t="s">
        <v>33111</v>
      </c>
      <c r="L2983" t="s">
        <v>33112</v>
      </c>
      <c r="M2983" t="s">
        <v>33113</v>
      </c>
      <c r="N2983" t="s">
        <v>33114</v>
      </c>
      <c r="O2983" t="s">
        <v>19693</v>
      </c>
      <c r="P2983" t="s">
        <v>33115</v>
      </c>
      <c r="Q2983" t="s">
        <v>8762</v>
      </c>
      <c r="R2983" t="s">
        <v>33116</v>
      </c>
      <c r="S2983" t="s">
        <v>33117</v>
      </c>
      <c r="T2983" t="s">
        <v>33118</v>
      </c>
      <c r="U2983" t="s">
        <v>33119</v>
      </c>
      <c r="V2983" t="s">
        <v>10</v>
      </c>
      <c r="W2983" t="s">
        <v>53</v>
      </c>
      <c r="X2983" t="s">
        <v>1816</v>
      </c>
      <c r="Y2983" t="s">
        <v>1803</v>
      </c>
      <c r="Z2983" t="s">
        <v>1804</v>
      </c>
    </row>
    <row r="2984" spans="1:26" hidden="1" x14ac:dyDescent="0.35">
      <c r="A2984">
        <v>379260656</v>
      </c>
      <c r="B2984" s="19">
        <v>44561</v>
      </c>
      <c r="C2984">
        <v>162343410</v>
      </c>
      <c r="D2984">
        <v>69732548</v>
      </c>
      <c r="E2984">
        <v>3889559</v>
      </c>
      <c r="F2984">
        <v>-1049587</v>
      </c>
      <c r="G2984">
        <v>-1673869</v>
      </c>
      <c r="H2984" t="s">
        <v>25952</v>
      </c>
      <c r="I2984" t="s">
        <v>33120</v>
      </c>
      <c r="J2984" t="s">
        <v>33121</v>
      </c>
      <c r="K2984" t="s">
        <v>22303</v>
      </c>
      <c r="L2984" t="s">
        <v>33122</v>
      </c>
      <c r="M2984" t="s">
        <v>33123</v>
      </c>
      <c r="N2984" t="s">
        <v>2008</v>
      </c>
      <c r="O2984" t="s">
        <v>14668</v>
      </c>
      <c r="P2984" t="s">
        <v>33124</v>
      </c>
      <c r="Q2984" t="s">
        <v>33125</v>
      </c>
      <c r="R2984" t="s">
        <v>33126</v>
      </c>
      <c r="S2984" t="s">
        <v>27191</v>
      </c>
      <c r="T2984" t="s">
        <v>33127</v>
      </c>
      <c r="U2984" t="s">
        <v>33128</v>
      </c>
      <c r="V2984" t="s">
        <v>10</v>
      </c>
      <c r="W2984" t="s">
        <v>53</v>
      </c>
      <c r="X2984" t="s">
        <v>1831</v>
      </c>
      <c r="Y2984" t="s">
        <v>1803</v>
      </c>
      <c r="Z2984" t="s">
        <v>1827</v>
      </c>
    </row>
    <row r="2985" spans="1:26" hidden="1" x14ac:dyDescent="0.35">
      <c r="A2985">
        <v>423169622</v>
      </c>
      <c r="B2985" s="19">
        <v>42735</v>
      </c>
      <c r="C2985">
        <v>50374434</v>
      </c>
      <c r="D2985">
        <v>10028637</v>
      </c>
      <c r="E2985">
        <v>-616394</v>
      </c>
      <c r="F2985">
        <v>-885864</v>
      </c>
      <c r="G2985">
        <v>-253876</v>
      </c>
      <c r="H2985" t="s">
        <v>33129</v>
      </c>
      <c r="I2985" t="s">
        <v>33130</v>
      </c>
      <c r="J2985" t="s">
        <v>28680</v>
      </c>
      <c r="K2985" t="s">
        <v>33131</v>
      </c>
      <c r="L2985" t="s">
        <v>4292</v>
      </c>
      <c r="M2985" t="s">
        <v>33132</v>
      </c>
      <c r="N2985" t="s">
        <v>87</v>
      </c>
      <c r="O2985" t="s">
        <v>2508</v>
      </c>
      <c r="P2985" t="s">
        <v>33133</v>
      </c>
      <c r="Q2985" t="s">
        <v>33134</v>
      </c>
      <c r="R2985" t="s">
        <v>2902</v>
      </c>
      <c r="S2985" t="s">
        <v>33135</v>
      </c>
      <c r="T2985" t="s">
        <v>33136</v>
      </c>
      <c r="U2985" t="s">
        <v>11845</v>
      </c>
      <c r="V2985" t="s">
        <v>10</v>
      </c>
      <c r="W2985" t="s">
        <v>53</v>
      </c>
      <c r="X2985" t="s">
        <v>1358</v>
      </c>
      <c r="Y2985" t="s">
        <v>1125</v>
      </c>
      <c r="Z2985" t="s">
        <v>1326</v>
      </c>
    </row>
    <row r="2986" spans="1:26" hidden="1" x14ac:dyDescent="0.35">
      <c r="A2986">
        <v>502750565</v>
      </c>
      <c r="B2986" s="19">
        <v>44104</v>
      </c>
      <c r="C2986">
        <v>31728112</v>
      </c>
      <c r="D2986">
        <v>6098690</v>
      </c>
      <c r="E2986">
        <v>1337718</v>
      </c>
      <c r="F2986">
        <v>681562</v>
      </c>
      <c r="G2986">
        <v>301989</v>
      </c>
      <c r="H2986" t="s">
        <v>33137</v>
      </c>
      <c r="I2986" t="s">
        <v>33138</v>
      </c>
      <c r="J2986" t="s">
        <v>33139</v>
      </c>
      <c r="K2986" t="s">
        <v>33140</v>
      </c>
      <c r="L2986" t="s">
        <v>33141</v>
      </c>
      <c r="M2986" t="s">
        <v>5484</v>
      </c>
      <c r="N2986" t="s">
        <v>33142</v>
      </c>
      <c r="O2986" t="s">
        <v>16073</v>
      </c>
      <c r="P2986" t="s">
        <v>24850</v>
      </c>
      <c r="Q2986" t="s">
        <v>9178</v>
      </c>
      <c r="R2986" t="s">
        <v>33143</v>
      </c>
      <c r="S2986" t="s">
        <v>18177</v>
      </c>
      <c r="T2986" t="s">
        <v>20348</v>
      </c>
      <c r="U2986" t="s">
        <v>32577</v>
      </c>
      <c r="V2986" t="s">
        <v>10</v>
      </c>
      <c r="W2986" t="s">
        <v>53</v>
      </c>
      <c r="X2986" t="s">
        <v>1466</v>
      </c>
      <c r="Y2986" t="s">
        <v>1389</v>
      </c>
      <c r="Z2986" t="s">
        <v>1446</v>
      </c>
    </row>
    <row r="2987" spans="1:26" hidden="1" x14ac:dyDescent="0.35">
      <c r="A2987">
        <v>392414793</v>
      </c>
      <c r="B2987" s="19">
        <v>43465</v>
      </c>
      <c r="C2987">
        <v>28429804</v>
      </c>
      <c r="D2987">
        <v>8688806</v>
      </c>
      <c r="E2987">
        <v>799044</v>
      </c>
      <c r="F2987">
        <v>460733</v>
      </c>
      <c r="G2987">
        <v>248513</v>
      </c>
      <c r="H2987" t="s">
        <v>33144</v>
      </c>
      <c r="I2987" t="s">
        <v>33145</v>
      </c>
      <c r="J2987" t="s">
        <v>33146</v>
      </c>
      <c r="K2987" t="s">
        <v>33147</v>
      </c>
      <c r="L2987" t="s">
        <v>33148</v>
      </c>
      <c r="M2987" t="s">
        <v>7996</v>
      </c>
      <c r="N2987" t="s">
        <v>6456</v>
      </c>
      <c r="O2987" t="s">
        <v>33149</v>
      </c>
      <c r="P2987" t="s">
        <v>33150</v>
      </c>
      <c r="Q2987" t="s">
        <v>32006</v>
      </c>
      <c r="R2987" t="s">
        <v>33151</v>
      </c>
      <c r="S2987" t="s">
        <v>24965</v>
      </c>
      <c r="T2987" t="s">
        <v>27221</v>
      </c>
      <c r="U2987" t="s">
        <v>33152</v>
      </c>
      <c r="V2987" t="s">
        <v>10</v>
      </c>
      <c r="W2987" t="s">
        <v>53</v>
      </c>
      <c r="X2987" t="s">
        <v>1642</v>
      </c>
      <c r="Y2987" t="s">
        <v>1484</v>
      </c>
      <c r="Z2987" t="s">
        <v>1566</v>
      </c>
    </row>
    <row r="2988" spans="1:26" hidden="1" x14ac:dyDescent="0.35">
      <c r="A2988">
        <v>392414793</v>
      </c>
      <c r="B2988" s="19">
        <v>44561</v>
      </c>
      <c r="C2988">
        <v>33476046</v>
      </c>
      <c r="D2988">
        <v>10517334</v>
      </c>
      <c r="E2988">
        <v>1413009</v>
      </c>
      <c r="F2988">
        <v>893116</v>
      </c>
      <c r="G2988">
        <v>396196</v>
      </c>
      <c r="H2988" t="s">
        <v>33153</v>
      </c>
      <c r="I2988" t="s">
        <v>33154</v>
      </c>
      <c r="J2988" t="s">
        <v>33155</v>
      </c>
      <c r="K2988" t="s">
        <v>33156</v>
      </c>
      <c r="L2988" t="s">
        <v>33157</v>
      </c>
      <c r="M2988" t="s">
        <v>18362</v>
      </c>
      <c r="N2988" t="s">
        <v>33158</v>
      </c>
      <c r="O2988" t="s">
        <v>33159</v>
      </c>
      <c r="P2988" t="s">
        <v>33160</v>
      </c>
      <c r="Q2988" t="s">
        <v>9370</v>
      </c>
      <c r="R2988" t="s">
        <v>33161</v>
      </c>
      <c r="S2988" t="s">
        <v>4434</v>
      </c>
      <c r="T2988" t="s">
        <v>33162</v>
      </c>
      <c r="U2988" t="s">
        <v>33163</v>
      </c>
      <c r="V2988" t="s">
        <v>10</v>
      </c>
      <c r="W2988" t="s">
        <v>53</v>
      </c>
      <c r="X2988" t="s">
        <v>1642</v>
      </c>
      <c r="Y2988" t="s">
        <v>1484</v>
      </c>
      <c r="Z2988" t="s">
        <v>1566</v>
      </c>
    </row>
    <row r="2989" spans="1:26" hidden="1" x14ac:dyDescent="0.35">
      <c r="A2989">
        <v>775586811</v>
      </c>
      <c r="B2989" s="19">
        <v>45657</v>
      </c>
      <c r="C2989">
        <v>100875167</v>
      </c>
      <c r="D2989">
        <v>29246123</v>
      </c>
      <c r="E2989">
        <v>2841682</v>
      </c>
      <c r="F2989">
        <v>2402919</v>
      </c>
      <c r="G2989">
        <v>5881079</v>
      </c>
      <c r="H2989" t="s">
        <v>33164</v>
      </c>
      <c r="I2989" t="s">
        <v>33165</v>
      </c>
      <c r="J2989" t="s">
        <v>11144</v>
      </c>
      <c r="K2989" t="s">
        <v>33166</v>
      </c>
      <c r="L2989" t="s">
        <v>33167</v>
      </c>
      <c r="M2989" t="s">
        <v>27501</v>
      </c>
      <c r="N2989" t="s">
        <v>4985</v>
      </c>
      <c r="O2989" t="s">
        <v>197</v>
      </c>
      <c r="P2989" t="s">
        <v>25448</v>
      </c>
      <c r="Q2989" t="s">
        <v>16231</v>
      </c>
      <c r="R2989" t="s">
        <v>33168</v>
      </c>
      <c r="S2989" t="s">
        <v>33169</v>
      </c>
      <c r="T2989" t="s">
        <v>33170</v>
      </c>
      <c r="U2989" t="s">
        <v>33171</v>
      </c>
      <c r="V2989" t="s">
        <v>10</v>
      </c>
      <c r="W2989" t="s">
        <v>53</v>
      </c>
      <c r="X2989" t="s">
        <v>516</v>
      </c>
      <c r="Y2989" t="s">
        <v>509</v>
      </c>
      <c r="Z2989" t="s">
        <v>510</v>
      </c>
    </row>
    <row r="2990" spans="1:26" hidden="1" x14ac:dyDescent="0.35">
      <c r="A2990">
        <v>810874347</v>
      </c>
      <c r="B2990" s="19">
        <v>44196</v>
      </c>
      <c r="C2990">
        <v>89312641</v>
      </c>
      <c r="D2990">
        <v>67003804</v>
      </c>
      <c r="E2990">
        <v>8558792</v>
      </c>
      <c r="F2990">
        <v>4580900</v>
      </c>
      <c r="G2990">
        <v>3223090</v>
      </c>
      <c r="H2990" t="s">
        <v>49</v>
      </c>
      <c r="I2990" t="s">
        <v>33172</v>
      </c>
      <c r="J2990" t="s">
        <v>33173</v>
      </c>
      <c r="K2990" t="s">
        <v>33174</v>
      </c>
      <c r="L2990" t="s">
        <v>33175</v>
      </c>
      <c r="M2990" t="s">
        <v>49</v>
      </c>
      <c r="N2990" t="s">
        <v>33176</v>
      </c>
      <c r="O2990" t="s">
        <v>49</v>
      </c>
      <c r="P2990" t="s">
        <v>20512</v>
      </c>
      <c r="Q2990" t="s">
        <v>33177</v>
      </c>
      <c r="R2990" t="s">
        <v>17358</v>
      </c>
      <c r="S2990" t="s">
        <v>33178</v>
      </c>
      <c r="T2990" t="s">
        <v>16568</v>
      </c>
      <c r="U2990" t="s">
        <v>33179</v>
      </c>
      <c r="V2990" t="s">
        <v>10</v>
      </c>
      <c r="W2990" t="s">
        <v>53</v>
      </c>
      <c r="X2990" t="s">
        <v>597</v>
      </c>
      <c r="Y2990" t="s">
        <v>509</v>
      </c>
      <c r="Z2990" t="s">
        <v>529</v>
      </c>
    </row>
    <row r="2991" spans="1:26" hidden="1" x14ac:dyDescent="0.35">
      <c r="A2991">
        <v>775611924</v>
      </c>
      <c r="B2991" s="19">
        <v>44196</v>
      </c>
      <c r="C2991">
        <v>170248879</v>
      </c>
      <c r="D2991">
        <v>52605955</v>
      </c>
      <c r="E2991">
        <v>15355887</v>
      </c>
      <c r="F2991">
        <v>10317043</v>
      </c>
      <c r="G2991">
        <v>7835895</v>
      </c>
      <c r="H2991" t="s">
        <v>33180</v>
      </c>
      <c r="I2991" t="s">
        <v>33181</v>
      </c>
      <c r="J2991" t="s">
        <v>33182</v>
      </c>
      <c r="K2991" t="s">
        <v>27332</v>
      </c>
      <c r="L2991" t="s">
        <v>33183</v>
      </c>
      <c r="M2991" t="s">
        <v>4686</v>
      </c>
      <c r="N2991" t="s">
        <v>200</v>
      </c>
      <c r="O2991" t="s">
        <v>16686</v>
      </c>
      <c r="P2991" t="s">
        <v>10276</v>
      </c>
      <c r="Q2991" t="s">
        <v>10469</v>
      </c>
      <c r="R2991" t="s">
        <v>33184</v>
      </c>
      <c r="S2991" t="s">
        <v>33185</v>
      </c>
      <c r="T2991" t="s">
        <v>33186</v>
      </c>
      <c r="U2991" t="s">
        <v>33187</v>
      </c>
      <c r="V2991" t="s">
        <v>10</v>
      </c>
      <c r="W2991" t="s">
        <v>53</v>
      </c>
      <c r="X2991" t="s">
        <v>803</v>
      </c>
      <c r="Y2991" t="s">
        <v>771</v>
      </c>
      <c r="Z2991" t="s">
        <v>799</v>
      </c>
    </row>
    <row r="2992" spans="1:26" hidden="1" x14ac:dyDescent="0.35">
      <c r="A2992">
        <v>777422049</v>
      </c>
      <c r="B2992" s="19">
        <v>42735</v>
      </c>
      <c r="C2992">
        <v>37465690</v>
      </c>
      <c r="D2992">
        <v>19151781</v>
      </c>
      <c r="E2992">
        <v>2881846</v>
      </c>
      <c r="F2992">
        <v>1839833</v>
      </c>
      <c r="G2992">
        <v>1400434</v>
      </c>
      <c r="H2992" t="s">
        <v>33188</v>
      </c>
      <c r="I2992" t="s">
        <v>33189</v>
      </c>
      <c r="J2992" t="s">
        <v>33190</v>
      </c>
      <c r="K2992" t="s">
        <v>33191</v>
      </c>
      <c r="L2992" t="s">
        <v>12078</v>
      </c>
      <c r="M2992" t="s">
        <v>17047</v>
      </c>
      <c r="N2992" t="s">
        <v>9126</v>
      </c>
      <c r="O2992" t="s">
        <v>5556</v>
      </c>
      <c r="P2992" t="s">
        <v>15531</v>
      </c>
      <c r="Q2992" t="s">
        <v>21591</v>
      </c>
      <c r="R2992" t="s">
        <v>33192</v>
      </c>
      <c r="S2992" t="s">
        <v>33193</v>
      </c>
      <c r="T2992" t="s">
        <v>33194</v>
      </c>
      <c r="U2992" t="s">
        <v>33195</v>
      </c>
      <c r="V2992" t="s">
        <v>10</v>
      </c>
      <c r="W2992" t="s">
        <v>53</v>
      </c>
      <c r="X2992" t="s">
        <v>782</v>
      </c>
      <c r="Y2992" t="s">
        <v>771</v>
      </c>
      <c r="Z2992" t="s">
        <v>783</v>
      </c>
    </row>
    <row r="2993" spans="1:26" hidden="1" x14ac:dyDescent="0.35">
      <c r="A2993">
        <v>501570675</v>
      </c>
      <c r="B2993" s="19">
        <v>43100</v>
      </c>
      <c r="C2993">
        <v>88719784</v>
      </c>
      <c r="D2993">
        <v>24322878</v>
      </c>
      <c r="E2993">
        <v>5205219</v>
      </c>
      <c r="F2993">
        <v>3678310</v>
      </c>
      <c r="G2993">
        <v>1133205</v>
      </c>
      <c r="H2993" t="s">
        <v>33196</v>
      </c>
      <c r="I2993" t="s">
        <v>33197</v>
      </c>
      <c r="J2993" t="s">
        <v>4216</v>
      </c>
      <c r="K2993" t="s">
        <v>33198</v>
      </c>
      <c r="L2993" t="s">
        <v>33199</v>
      </c>
      <c r="M2993" t="s">
        <v>33200</v>
      </c>
      <c r="N2993" t="s">
        <v>10373</v>
      </c>
      <c r="O2993" t="s">
        <v>33201</v>
      </c>
      <c r="P2993" t="s">
        <v>33202</v>
      </c>
      <c r="Q2993" t="s">
        <v>33203</v>
      </c>
      <c r="R2993" t="s">
        <v>33204</v>
      </c>
      <c r="S2993" t="s">
        <v>33205</v>
      </c>
      <c r="T2993" t="s">
        <v>31315</v>
      </c>
      <c r="U2993" t="s">
        <v>12703</v>
      </c>
      <c r="V2993" t="s">
        <v>10</v>
      </c>
      <c r="W2993" t="s">
        <v>53</v>
      </c>
      <c r="X2993" t="s">
        <v>966</v>
      </c>
      <c r="Y2993" t="s">
        <v>771</v>
      </c>
      <c r="Z2993" t="s">
        <v>960</v>
      </c>
    </row>
    <row r="2994" spans="1:26" hidden="1" x14ac:dyDescent="0.35">
      <c r="A2994">
        <v>800266587</v>
      </c>
      <c r="B2994" s="19">
        <v>42460</v>
      </c>
      <c r="C2994">
        <v>55449551</v>
      </c>
      <c r="D2994">
        <v>12206898</v>
      </c>
      <c r="E2994">
        <v>451400</v>
      </c>
      <c r="F2994">
        <v>438210</v>
      </c>
      <c r="G2994">
        <v>278326</v>
      </c>
      <c r="H2994" t="s">
        <v>17873</v>
      </c>
      <c r="I2994" t="s">
        <v>33206</v>
      </c>
      <c r="J2994" t="s">
        <v>33207</v>
      </c>
      <c r="K2994" t="s">
        <v>33208</v>
      </c>
      <c r="L2994" t="s">
        <v>28006</v>
      </c>
      <c r="M2994" t="s">
        <v>30897</v>
      </c>
      <c r="N2994" t="s">
        <v>23087</v>
      </c>
      <c r="O2994" t="s">
        <v>11260</v>
      </c>
      <c r="P2994" t="s">
        <v>33209</v>
      </c>
      <c r="Q2994" t="s">
        <v>2913</v>
      </c>
      <c r="R2994" t="s">
        <v>33210</v>
      </c>
      <c r="S2994" t="s">
        <v>30225</v>
      </c>
      <c r="T2994" t="s">
        <v>33211</v>
      </c>
      <c r="U2994" t="s">
        <v>33212</v>
      </c>
      <c r="V2994" t="s">
        <v>10</v>
      </c>
      <c r="W2994" t="s">
        <v>53</v>
      </c>
      <c r="X2994" t="s">
        <v>1000</v>
      </c>
      <c r="Y2994" t="s">
        <v>1001</v>
      </c>
      <c r="Z2994" t="s">
        <v>1002</v>
      </c>
    </row>
    <row r="2995" spans="1:26" hidden="1" x14ac:dyDescent="0.35">
      <c r="A2995">
        <v>800266587</v>
      </c>
      <c r="B2995" s="19">
        <v>43555</v>
      </c>
      <c r="C2995">
        <v>59584580</v>
      </c>
      <c r="D2995">
        <v>12644104</v>
      </c>
      <c r="E2995">
        <v>-230477</v>
      </c>
      <c r="F2995">
        <v>442906</v>
      </c>
      <c r="G2995">
        <v>587358</v>
      </c>
      <c r="H2995" t="s">
        <v>6135</v>
      </c>
      <c r="I2995" t="s">
        <v>33213</v>
      </c>
      <c r="J2995" t="s">
        <v>33214</v>
      </c>
      <c r="K2995" t="s">
        <v>33215</v>
      </c>
      <c r="L2995" t="s">
        <v>33216</v>
      </c>
      <c r="M2995" t="s">
        <v>9428</v>
      </c>
      <c r="N2995" t="s">
        <v>14952</v>
      </c>
      <c r="O2995" t="s">
        <v>33217</v>
      </c>
      <c r="P2995" t="s">
        <v>33218</v>
      </c>
      <c r="Q2995" t="s">
        <v>22744</v>
      </c>
      <c r="R2995" t="s">
        <v>33219</v>
      </c>
      <c r="S2995" t="s">
        <v>18773</v>
      </c>
      <c r="T2995" t="s">
        <v>33220</v>
      </c>
      <c r="U2995" t="s">
        <v>33221</v>
      </c>
      <c r="V2995" t="s">
        <v>10</v>
      </c>
      <c r="W2995" t="s">
        <v>53</v>
      </c>
      <c r="X2995" t="s">
        <v>1000</v>
      </c>
      <c r="Y2995" t="s">
        <v>1001</v>
      </c>
      <c r="Z2995" t="s">
        <v>1002</v>
      </c>
    </row>
    <row r="2996" spans="1:26" hidden="1" x14ac:dyDescent="0.35">
      <c r="A2996">
        <v>775563323</v>
      </c>
      <c r="B2996" s="19">
        <v>45382</v>
      </c>
      <c r="C2996">
        <v>397936046</v>
      </c>
      <c r="D2996">
        <v>248324299</v>
      </c>
      <c r="E2996">
        <v>159471192</v>
      </c>
      <c r="F2996">
        <v>146075366</v>
      </c>
      <c r="G2996">
        <v>99933974</v>
      </c>
      <c r="H2996" t="s">
        <v>27059</v>
      </c>
      <c r="I2996" t="s">
        <v>33222</v>
      </c>
      <c r="J2996" t="s">
        <v>33223</v>
      </c>
      <c r="K2996" t="s">
        <v>33224</v>
      </c>
      <c r="L2996" t="s">
        <v>33225</v>
      </c>
      <c r="M2996" t="s">
        <v>31650</v>
      </c>
      <c r="N2996" t="s">
        <v>33226</v>
      </c>
      <c r="O2996" t="s">
        <v>11561</v>
      </c>
      <c r="P2996" t="s">
        <v>33227</v>
      </c>
      <c r="Q2996" t="s">
        <v>33228</v>
      </c>
      <c r="R2996" t="s">
        <v>33229</v>
      </c>
      <c r="S2996" t="s">
        <v>33230</v>
      </c>
      <c r="T2996" t="s">
        <v>33231</v>
      </c>
      <c r="U2996" t="s">
        <v>33232</v>
      </c>
      <c r="V2996" t="s">
        <v>10</v>
      </c>
      <c r="W2996" t="s">
        <v>53</v>
      </c>
      <c r="X2996" t="s">
        <v>885</v>
      </c>
      <c r="Y2996" t="s">
        <v>771</v>
      </c>
      <c r="Z2996" t="s">
        <v>881</v>
      </c>
    </row>
    <row r="2997" spans="1:26" hidden="1" x14ac:dyDescent="0.35">
      <c r="A2997">
        <v>775586811</v>
      </c>
      <c r="B2997" s="19">
        <v>45291</v>
      </c>
      <c r="C2997">
        <v>92992146</v>
      </c>
      <c r="D2997">
        <v>29069025</v>
      </c>
      <c r="E2997">
        <v>1044605</v>
      </c>
      <c r="F2997">
        <v>1454680</v>
      </c>
      <c r="G2997">
        <v>2820188</v>
      </c>
      <c r="H2997" t="s">
        <v>33233</v>
      </c>
      <c r="I2997" t="s">
        <v>33234</v>
      </c>
      <c r="J2997" t="s">
        <v>27791</v>
      </c>
      <c r="K2997" t="s">
        <v>33235</v>
      </c>
      <c r="L2997" t="s">
        <v>19358</v>
      </c>
      <c r="M2997" t="s">
        <v>14643</v>
      </c>
      <c r="N2997" t="s">
        <v>25525</v>
      </c>
      <c r="O2997" t="s">
        <v>11284</v>
      </c>
      <c r="P2997" t="s">
        <v>6477</v>
      </c>
      <c r="Q2997" t="s">
        <v>33236</v>
      </c>
      <c r="R2997" t="s">
        <v>33237</v>
      </c>
      <c r="S2997" t="s">
        <v>33238</v>
      </c>
      <c r="T2997" t="s">
        <v>33239</v>
      </c>
      <c r="U2997" t="s">
        <v>33240</v>
      </c>
      <c r="V2997" t="s">
        <v>10</v>
      </c>
      <c r="W2997" t="s">
        <v>53</v>
      </c>
      <c r="X2997" t="s">
        <v>516</v>
      </c>
      <c r="Y2997" t="s">
        <v>509</v>
      </c>
      <c r="Z2997" t="s">
        <v>510</v>
      </c>
    </row>
    <row r="2998" spans="1:26" hidden="1" x14ac:dyDescent="0.35">
      <c r="A2998">
        <v>388680670</v>
      </c>
      <c r="B2998" s="19">
        <v>45291</v>
      </c>
      <c r="C2998">
        <v>75863213</v>
      </c>
      <c r="D2998">
        <v>23939095</v>
      </c>
      <c r="E2998">
        <v>4331336</v>
      </c>
      <c r="F2998">
        <v>3135490</v>
      </c>
      <c r="G2998">
        <v>2421548</v>
      </c>
      <c r="H2998" t="s">
        <v>28511</v>
      </c>
      <c r="I2998" t="s">
        <v>33241</v>
      </c>
      <c r="J2998" t="s">
        <v>33242</v>
      </c>
      <c r="K2998" t="s">
        <v>33243</v>
      </c>
      <c r="L2998" t="s">
        <v>33244</v>
      </c>
      <c r="M2998" t="s">
        <v>33245</v>
      </c>
      <c r="N2998" t="s">
        <v>13178</v>
      </c>
      <c r="O2998" t="s">
        <v>31447</v>
      </c>
      <c r="P2998" t="s">
        <v>33246</v>
      </c>
      <c r="Q2998" t="s">
        <v>3495</v>
      </c>
      <c r="R2998" t="s">
        <v>33247</v>
      </c>
      <c r="S2998" t="s">
        <v>33248</v>
      </c>
      <c r="T2998" t="s">
        <v>22422</v>
      </c>
      <c r="U2998" t="s">
        <v>29005</v>
      </c>
      <c r="V2998" t="s">
        <v>10</v>
      </c>
      <c r="W2998" t="s">
        <v>53</v>
      </c>
      <c r="X2998" t="s">
        <v>663</v>
      </c>
      <c r="Y2998" t="s">
        <v>509</v>
      </c>
      <c r="Z2998" t="s">
        <v>645</v>
      </c>
    </row>
    <row r="2999" spans="1:26" hidden="1" x14ac:dyDescent="0.35">
      <c r="A2999">
        <v>390242493</v>
      </c>
      <c r="B2999" s="19">
        <v>43465</v>
      </c>
      <c r="C2999">
        <v>37000549</v>
      </c>
      <c r="D2999">
        <v>7468414</v>
      </c>
      <c r="E2999">
        <v>1010499</v>
      </c>
      <c r="F2999">
        <v>1011259</v>
      </c>
      <c r="G2999">
        <v>0</v>
      </c>
      <c r="H2999" t="s">
        <v>33249</v>
      </c>
      <c r="I2999" t="s">
        <v>33250</v>
      </c>
      <c r="J2999" t="s">
        <v>67</v>
      </c>
      <c r="K2999" t="s">
        <v>116</v>
      </c>
      <c r="L2999" t="s">
        <v>33251</v>
      </c>
      <c r="M2999" t="s">
        <v>33252</v>
      </c>
      <c r="N2999" t="s">
        <v>16164</v>
      </c>
      <c r="O2999" t="s">
        <v>33253</v>
      </c>
      <c r="P2999" t="s">
        <v>4948</v>
      </c>
      <c r="Q2999" t="s">
        <v>13684</v>
      </c>
      <c r="R2999" t="s">
        <v>33254</v>
      </c>
      <c r="S2999" t="s">
        <v>33255</v>
      </c>
      <c r="T2999" t="s">
        <v>33256</v>
      </c>
      <c r="U2999" t="s">
        <v>33257</v>
      </c>
      <c r="V2999" t="s">
        <v>10</v>
      </c>
      <c r="W2999" t="s">
        <v>53</v>
      </c>
      <c r="X2999" t="s">
        <v>1256</v>
      </c>
      <c r="Y2999" t="s">
        <v>1125</v>
      </c>
      <c r="Z2999" t="s">
        <v>1174</v>
      </c>
    </row>
    <row r="3000" spans="1:26" hidden="1" x14ac:dyDescent="0.35">
      <c r="A3000">
        <v>347714388</v>
      </c>
      <c r="B3000" s="19">
        <v>45291</v>
      </c>
      <c r="C3000">
        <v>34471549</v>
      </c>
      <c r="D3000">
        <v>10190316</v>
      </c>
      <c r="E3000">
        <v>-1702754</v>
      </c>
      <c r="F3000">
        <v>-2524380</v>
      </c>
      <c r="G3000">
        <v>-2354823</v>
      </c>
      <c r="H3000" t="s">
        <v>33258</v>
      </c>
      <c r="I3000" t="s">
        <v>33259</v>
      </c>
      <c r="J3000" t="s">
        <v>33260</v>
      </c>
      <c r="K3000" t="s">
        <v>33261</v>
      </c>
      <c r="L3000" t="s">
        <v>33262</v>
      </c>
      <c r="M3000" t="s">
        <v>17420</v>
      </c>
      <c r="N3000" t="s">
        <v>33263</v>
      </c>
      <c r="O3000" t="s">
        <v>33264</v>
      </c>
      <c r="P3000" t="s">
        <v>33265</v>
      </c>
      <c r="Q3000" t="s">
        <v>33266</v>
      </c>
      <c r="R3000" t="s">
        <v>6537</v>
      </c>
      <c r="S3000" t="s">
        <v>33267</v>
      </c>
      <c r="T3000" t="s">
        <v>24191</v>
      </c>
      <c r="U3000" t="s">
        <v>33268</v>
      </c>
      <c r="V3000" t="s">
        <v>10</v>
      </c>
      <c r="W3000" t="s">
        <v>53</v>
      </c>
      <c r="X3000" t="s">
        <v>1553</v>
      </c>
      <c r="Y3000" t="s">
        <v>1484</v>
      </c>
      <c r="Z3000" t="s">
        <v>1485</v>
      </c>
    </row>
    <row r="3001" spans="1:26" hidden="1" x14ac:dyDescent="0.35">
      <c r="A3001">
        <v>457208619</v>
      </c>
      <c r="B3001" s="19">
        <v>44196</v>
      </c>
      <c r="C3001">
        <v>570392635</v>
      </c>
      <c r="D3001">
        <v>182220978</v>
      </c>
      <c r="E3001">
        <v>14519077</v>
      </c>
      <c r="F3001">
        <v>13668871</v>
      </c>
      <c r="G3001">
        <v>8084548</v>
      </c>
      <c r="H3001" t="s">
        <v>33269</v>
      </c>
      <c r="I3001" t="s">
        <v>3438</v>
      </c>
      <c r="J3001" t="s">
        <v>25698</v>
      </c>
      <c r="K3001" t="s">
        <v>33270</v>
      </c>
      <c r="L3001" t="s">
        <v>33271</v>
      </c>
      <c r="M3001" t="s">
        <v>33272</v>
      </c>
      <c r="N3001" t="s">
        <v>16056</v>
      </c>
      <c r="O3001" t="s">
        <v>33273</v>
      </c>
      <c r="P3001" t="s">
        <v>15019</v>
      </c>
      <c r="Q3001" t="s">
        <v>24783</v>
      </c>
      <c r="R3001" t="s">
        <v>9086</v>
      </c>
      <c r="S3001" t="s">
        <v>33274</v>
      </c>
      <c r="T3001" t="s">
        <v>33275</v>
      </c>
      <c r="U3001" t="s">
        <v>33276</v>
      </c>
      <c r="V3001" t="s">
        <v>10</v>
      </c>
      <c r="W3001" t="s">
        <v>53</v>
      </c>
      <c r="X3001" t="s">
        <v>499</v>
      </c>
      <c r="Y3001" t="s">
        <v>483</v>
      </c>
      <c r="Z3001" t="s">
        <v>500</v>
      </c>
    </row>
    <row r="3002" spans="1:26" hidden="1" x14ac:dyDescent="0.35">
      <c r="A3002">
        <v>778615484</v>
      </c>
      <c r="B3002" s="19">
        <v>45291</v>
      </c>
      <c r="C3002">
        <v>33244192</v>
      </c>
      <c r="D3002">
        <v>3843231</v>
      </c>
      <c r="E3002">
        <v>1214394</v>
      </c>
      <c r="F3002">
        <v>1305</v>
      </c>
      <c r="G3002">
        <v>80098</v>
      </c>
      <c r="H3002" t="s">
        <v>28572</v>
      </c>
      <c r="I3002" t="s">
        <v>33277</v>
      </c>
      <c r="J3002" t="s">
        <v>33278</v>
      </c>
      <c r="K3002" t="s">
        <v>33279</v>
      </c>
      <c r="L3002" t="s">
        <v>33280</v>
      </c>
      <c r="M3002" t="s">
        <v>15288</v>
      </c>
      <c r="N3002" t="s">
        <v>8278</v>
      </c>
      <c r="O3002" t="s">
        <v>32838</v>
      </c>
      <c r="P3002" t="s">
        <v>33281</v>
      </c>
      <c r="Q3002" t="s">
        <v>386</v>
      </c>
      <c r="R3002" t="s">
        <v>33282</v>
      </c>
      <c r="S3002" t="s">
        <v>33283</v>
      </c>
      <c r="T3002" t="s">
        <v>33284</v>
      </c>
      <c r="U3002" t="s">
        <v>33285</v>
      </c>
      <c r="V3002" t="s">
        <v>10</v>
      </c>
      <c r="W3002" t="s">
        <v>53</v>
      </c>
      <c r="X3002" t="s">
        <v>986</v>
      </c>
      <c r="Y3002" t="s">
        <v>771</v>
      </c>
      <c r="Z3002" t="s">
        <v>960</v>
      </c>
    </row>
    <row r="3003" spans="1:26" hidden="1" x14ac:dyDescent="0.35">
      <c r="A3003">
        <v>781507108</v>
      </c>
      <c r="B3003" s="19">
        <v>43465</v>
      </c>
      <c r="C3003">
        <v>126901969</v>
      </c>
      <c r="D3003">
        <v>37365606</v>
      </c>
      <c r="E3003">
        <v>7512152</v>
      </c>
      <c r="F3003">
        <v>5197115</v>
      </c>
      <c r="G3003">
        <v>3927757</v>
      </c>
      <c r="H3003" t="s">
        <v>30470</v>
      </c>
      <c r="I3003" t="s">
        <v>33286</v>
      </c>
      <c r="J3003" t="s">
        <v>33287</v>
      </c>
      <c r="K3003" t="s">
        <v>33288</v>
      </c>
      <c r="L3003" t="s">
        <v>33289</v>
      </c>
      <c r="M3003" t="s">
        <v>33290</v>
      </c>
      <c r="N3003" t="s">
        <v>316</v>
      </c>
      <c r="O3003" t="s">
        <v>10082</v>
      </c>
      <c r="P3003" t="s">
        <v>21143</v>
      </c>
      <c r="Q3003" t="s">
        <v>33291</v>
      </c>
      <c r="R3003" t="s">
        <v>33292</v>
      </c>
      <c r="S3003" t="s">
        <v>33293</v>
      </c>
      <c r="T3003" t="s">
        <v>33294</v>
      </c>
      <c r="U3003" t="s">
        <v>16844</v>
      </c>
      <c r="V3003" t="s">
        <v>10</v>
      </c>
      <c r="W3003" t="s">
        <v>53</v>
      </c>
      <c r="X3003" t="s">
        <v>1132</v>
      </c>
      <c r="Y3003" t="s">
        <v>1125</v>
      </c>
      <c r="Z3003" t="s">
        <v>1126</v>
      </c>
    </row>
    <row r="3004" spans="1:26" hidden="1" x14ac:dyDescent="0.35">
      <c r="A3004">
        <v>782993869</v>
      </c>
      <c r="B3004" s="19">
        <v>44439</v>
      </c>
      <c r="C3004">
        <v>24751048</v>
      </c>
      <c r="D3004">
        <v>10100884</v>
      </c>
      <c r="E3004">
        <v>1265211</v>
      </c>
      <c r="F3004">
        <v>20604</v>
      </c>
      <c r="G3004">
        <v>-316576</v>
      </c>
      <c r="H3004" t="s">
        <v>33295</v>
      </c>
      <c r="I3004" t="s">
        <v>33296</v>
      </c>
      <c r="J3004" t="s">
        <v>33297</v>
      </c>
      <c r="K3004" t="s">
        <v>33298</v>
      </c>
      <c r="L3004" t="s">
        <v>33299</v>
      </c>
      <c r="M3004" t="s">
        <v>33300</v>
      </c>
      <c r="N3004" t="s">
        <v>30218</v>
      </c>
      <c r="O3004" t="s">
        <v>33301</v>
      </c>
      <c r="P3004" t="s">
        <v>33302</v>
      </c>
      <c r="Q3004" t="s">
        <v>33303</v>
      </c>
      <c r="R3004" t="s">
        <v>33304</v>
      </c>
      <c r="S3004" t="s">
        <v>33305</v>
      </c>
      <c r="T3004" t="s">
        <v>6189</v>
      </c>
      <c r="U3004" t="s">
        <v>33306</v>
      </c>
      <c r="V3004" t="s">
        <v>10</v>
      </c>
      <c r="W3004" t="s">
        <v>53</v>
      </c>
      <c r="X3004" t="s">
        <v>988</v>
      </c>
      <c r="Y3004" t="s">
        <v>771</v>
      </c>
      <c r="Z3004" t="s">
        <v>960</v>
      </c>
    </row>
    <row r="3005" spans="1:26" hidden="1" x14ac:dyDescent="0.35">
      <c r="A3005">
        <v>509199469</v>
      </c>
      <c r="B3005" s="19">
        <v>43465</v>
      </c>
      <c r="C3005">
        <v>24483598</v>
      </c>
      <c r="D3005">
        <v>5873276</v>
      </c>
      <c r="E3005">
        <v>336676</v>
      </c>
      <c r="F3005">
        <v>15679</v>
      </c>
      <c r="G3005">
        <v>0</v>
      </c>
      <c r="H3005" t="s">
        <v>33307</v>
      </c>
      <c r="I3005" t="s">
        <v>49</v>
      </c>
      <c r="J3005" t="s">
        <v>67</v>
      </c>
      <c r="K3005" t="s">
        <v>30617</v>
      </c>
      <c r="L3005" t="s">
        <v>33308</v>
      </c>
      <c r="M3005" t="s">
        <v>33309</v>
      </c>
      <c r="N3005" t="s">
        <v>23121</v>
      </c>
      <c r="O3005" t="s">
        <v>19364</v>
      </c>
      <c r="P3005" t="s">
        <v>19184</v>
      </c>
      <c r="Q3005" t="s">
        <v>33310</v>
      </c>
      <c r="R3005" t="s">
        <v>33311</v>
      </c>
      <c r="S3005" t="s">
        <v>49</v>
      </c>
      <c r="T3005" t="s">
        <v>49</v>
      </c>
      <c r="U3005" t="s">
        <v>26018</v>
      </c>
      <c r="V3005" t="s">
        <v>10</v>
      </c>
      <c r="W3005" t="s">
        <v>53</v>
      </c>
      <c r="X3005" t="s">
        <v>1264</v>
      </c>
      <c r="Y3005" t="s">
        <v>1125</v>
      </c>
      <c r="Z3005" t="s">
        <v>1174</v>
      </c>
    </row>
    <row r="3006" spans="1:26" hidden="1" x14ac:dyDescent="0.35">
      <c r="A3006">
        <v>387819196</v>
      </c>
      <c r="B3006" s="19">
        <v>44651</v>
      </c>
      <c r="C3006">
        <v>111102914</v>
      </c>
      <c r="D3006">
        <v>35673252</v>
      </c>
      <c r="E3006">
        <v>3006395</v>
      </c>
      <c r="F3006">
        <v>786586</v>
      </c>
      <c r="G3006">
        <v>768148</v>
      </c>
      <c r="H3006" t="s">
        <v>33312</v>
      </c>
      <c r="I3006" t="s">
        <v>33313</v>
      </c>
      <c r="J3006" t="s">
        <v>33314</v>
      </c>
      <c r="K3006" t="s">
        <v>33315</v>
      </c>
      <c r="L3006" t="s">
        <v>33316</v>
      </c>
      <c r="M3006" t="s">
        <v>2502</v>
      </c>
      <c r="N3006" t="s">
        <v>8342</v>
      </c>
      <c r="O3006" t="s">
        <v>3812</v>
      </c>
      <c r="P3006" t="s">
        <v>33317</v>
      </c>
      <c r="Q3006" t="s">
        <v>32073</v>
      </c>
      <c r="R3006" t="s">
        <v>33318</v>
      </c>
      <c r="S3006" t="s">
        <v>33319</v>
      </c>
      <c r="T3006" t="s">
        <v>33320</v>
      </c>
      <c r="U3006" t="s">
        <v>33321</v>
      </c>
      <c r="V3006" t="s">
        <v>10</v>
      </c>
      <c r="W3006" t="s">
        <v>53</v>
      </c>
      <c r="X3006" t="s">
        <v>1352</v>
      </c>
      <c r="Y3006" t="s">
        <v>1125</v>
      </c>
      <c r="Z3006" t="s">
        <v>1326</v>
      </c>
    </row>
    <row r="3007" spans="1:26" hidden="1" x14ac:dyDescent="0.35">
      <c r="A3007">
        <v>387965395</v>
      </c>
      <c r="B3007" s="19">
        <v>44926</v>
      </c>
      <c r="C3007">
        <v>49221511</v>
      </c>
      <c r="D3007">
        <v>18860373</v>
      </c>
      <c r="E3007">
        <v>-5214752</v>
      </c>
      <c r="F3007">
        <v>-6544556</v>
      </c>
      <c r="G3007">
        <v>-6723513</v>
      </c>
      <c r="H3007" t="s">
        <v>33322</v>
      </c>
      <c r="I3007" t="s">
        <v>33323</v>
      </c>
      <c r="J3007" t="s">
        <v>33324</v>
      </c>
      <c r="K3007" t="s">
        <v>33325</v>
      </c>
      <c r="L3007" t="s">
        <v>19228</v>
      </c>
      <c r="M3007" t="s">
        <v>33326</v>
      </c>
      <c r="N3007" t="s">
        <v>17793</v>
      </c>
      <c r="O3007" t="s">
        <v>33327</v>
      </c>
      <c r="P3007" t="s">
        <v>33328</v>
      </c>
      <c r="Q3007" t="s">
        <v>33329</v>
      </c>
      <c r="R3007" t="s">
        <v>20878</v>
      </c>
      <c r="S3007" t="s">
        <v>33330</v>
      </c>
      <c r="T3007" t="s">
        <v>33331</v>
      </c>
      <c r="U3007" t="s">
        <v>33332</v>
      </c>
      <c r="V3007" t="s">
        <v>10</v>
      </c>
      <c r="W3007" t="s">
        <v>53</v>
      </c>
      <c r="X3007" t="s">
        <v>702</v>
      </c>
      <c r="Y3007" t="s">
        <v>509</v>
      </c>
      <c r="Z3007" t="s">
        <v>666</v>
      </c>
    </row>
    <row r="3008" spans="1:26" hidden="1" x14ac:dyDescent="0.35">
      <c r="A3008">
        <v>388027054</v>
      </c>
      <c r="B3008" s="19">
        <v>44773</v>
      </c>
      <c r="C3008">
        <v>35251143</v>
      </c>
      <c r="D3008">
        <v>4591217</v>
      </c>
      <c r="E3008">
        <v>5601462</v>
      </c>
      <c r="F3008">
        <v>5268666</v>
      </c>
      <c r="G3008">
        <v>3316657</v>
      </c>
      <c r="H3008" t="s">
        <v>33333</v>
      </c>
      <c r="I3008" t="s">
        <v>33334</v>
      </c>
      <c r="J3008" t="s">
        <v>19105</v>
      </c>
      <c r="K3008" t="s">
        <v>33335</v>
      </c>
      <c r="L3008" t="s">
        <v>33336</v>
      </c>
      <c r="M3008" t="s">
        <v>22695</v>
      </c>
      <c r="N3008" t="s">
        <v>5577</v>
      </c>
      <c r="O3008" t="s">
        <v>33337</v>
      </c>
      <c r="P3008" t="s">
        <v>33338</v>
      </c>
      <c r="Q3008" t="s">
        <v>33339</v>
      </c>
      <c r="R3008" t="s">
        <v>33340</v>
      </c>
      <c r="S3008" t="s">
        <v>33341</v>
      </c>
      <c r="T3008" t="s">
        <v>33342</v>
      </c>
      <c r="U3008" t="s">
        <v>33343</v>
      </c>
      <c r="V3008" t="s">
        <v>10</v>
      </c>
      <c r="W3008" t="s">
        <v>53</v>
      </c>
      <c r="X3008" t="s">
        <v>851</v>
      </c>
      <c r="Y3008" t="s">
        <v>771</v>
      </c>
      <c r="Z3008" t="s">
        <v>799</v>
      </c>
    </row>
    <row r="3009" spans="1:26" hidden="1" x14ac:dyDescent="0.35">
      <c r="A3009">
        <v>388039612</v>
      </c>
      <c r="B3009" s="19">
        <v>45351</v>
      </c>
      <c r="C3009">
        <v>21765325</v>
      </c>
      <c r="D3009">
        <v>8970758</v>
      </c>
      <c r="E3009">
        <v>-1726567</v>
      </c>
      <c r="F3009">
        <v>-3420721</v>
      </c>
      <c r="G3009">
        <v>-2741248</v>
      </c>
      <c r="H3009" t="s">
        <v>33344</v>
      </c>
      <c r="I3009" t="s">
        <v>33345</v>
      </c>
      <c r="J3009" t="s">
        <v>33346</v>
      </c>
      <c r="K3009" t="s">
        <v>33347</v>
      </c>
      <c r="L3009" t="s">
        <v>33348</v>
      </c>
      <c r="M3009" t="s">
        <v>33349</v>
      </c>
      <c r="N3009" t="s">
        <v>33350</v>
      </c>
      <c r="O3009" t="s">
        <v>33351</v>
      </c>
      <c r="P3009" t="s">
        <v>33352</v>
      </c>
      <c r="Q3009" t="s">
        <v>33353</v>
      </c>
      <c r="R3009" t="s">
        <v>21618</v>
      </c>
      <c r="S3009" t="s">
        <v>33354</v>
      </c>
      <c r="T3009" t="s">
        <v>33355</v>
      </c>
      <c r="U3009" t="s">
        <v>33356</v>
      </c>
      <c r="V3009" t="s">
        <v>10</v>
      </c>
      <c r="W3009" t="s">
        <v>53</v>
      </c>
      <c r="X3009" t="s">
        <v>1547</v>
      </c>
      <c r="Y3009" t="s">
        <v>1484</v>
      </c>
      <c r="Z3009" t="s">
        <v>1485</v>
      </c>
    </row>
    <row r="3010" spans="1:26" hidden="1" x14ac:dyDescent="0.35">
      <c r="A3010">
        <v>387819196</v>
      </c>
      <c r="B3010" s="19">
        <v>44286</v>
      </c>
      <c r="C3010">
        <v>107505551</v>
      </c>
      <c r="D3010">
        <v>33792960</v>
      </c>
      <c r="E3010">
        <v>3351778</v>
      </c>
      <c r="F3010">
        <v>1949386</v>
      </c>
      <c r="G3010">
        <v>1347030</v>
      </c>
      <c r="H3010" t="s">
        <v>33357</v>
      </c>
      <c r="I3010" t="s">
        <v>33358</v>
      </c>
      <c r="J3010" t="s">
        <v>33359</v>
      </c>
      <c r="K3010" t="s">
        <v>33360</v>
      </c>
      <c r="L3010" t="s">
        <v>7068</v>
      </c>
      <c r="M3010" t="s">
        <v>26782</v>
      </c>
      <c r="N3010" t="s">
        <v>15740</v>
      </c>
      <c r="O3010" t="s">
        <v>33361</v>
      </c>
      <c r="P3010" t="s">
        <v>11759</v>
      </c>
      <c r="Q3010" t="s">
        <v>33362</v>
      </c>
      <c r="R3010" t="s">
        <v>33363</v>
      </c>
      <c r="S3010" t="s">
        <v>17257</v>
      </c>
      <c r="T3010" t="s">
        <v>24201</v>
      </c>
      <c r="U3010" t="s">
        <v>33364</v>
      </c>
      <c r="V3010" t="s">
        <v>10</v>
      </c>
      <c r="W3010" t="s">
        <v>53</v>
      </c>
      <c r="X3010" t="s">
        <v>1352</v>
      </c>
      <c r="Y3010" t="s">
        <v>1125</v>
      </c>
      <c r="Z3010" t="s">
        <v>1326</v>
      </c>
    </row>
    <row r="3011" spans="1:26" hidden="1" x14ac:dyDescent="0.35">
      <c r="A3011">
        <v>778593103</v>
      </c>
      <c r="B3011" s="19">
        <v>44926</v>
      </c>
      <c r="C3011">
        <v>37370621</v>
      </c>
      <c r="D3011">
        <v>9336241</v>
      </c>
      <c r="E3011">
        <v>1048179</v>
      </c>
      <c r="F3011">
        <v>97136</v>
      </c>
      <c r="G3011">
        <v>49834</v>
      </c>
      <c r="H3011" t="s">
        <v>33365</v>
      </c>
      <c r="I3011" t="s">
        <v>33366</v>
      </c>
      <c r="J3011" t="s">
        <v>33367</v>
      </c>
      <c r="K3011" t="s">
        <v>9860</v>
      </c>
      <c r="L3011" t="s">
        <v>33368</v>
      </c>
      <c r="M3011" t="s">
        <v>33369</v>
      </c>
      <c r="N3011" t="s">
        <v>4583</v>
      </c>
      <c r="O3011" t="s">
        <v>243</v>
      </c>
      <c r="P3011" t="s">
        <v>10326</v>
      </c>
      <c r="Q3011" t="s">
        <v>22261</v>
      </c>
      <c r="R3011" t="s">
        <v>33370</v>
      </c>
      <c r="S3011" t="s">
        <v>33371</v>
      </c>
      <c r="T3011" t="s">
        <v>33372</v>
      </c>
      <c r="U3011" t="s">
        <v>33373</v>
      </c>
      <c r="V3011" t="s">
        <v>10</v>
      </c>
      <c r="W3011" t="s">
        <v>53</v>
      </c>
      <c r="X3011" t="s">
        <v>980</v>
      </c>
      <c r="Y3011" t="s">
        <v>771</v>
      </c>
      <c r="Z3011" t="s">
        <v>960</v>
      </c>
    </row>
    <row r="3012" spans="1:26" hidden="1" x14ac:dyDescent="0.35">
      <c r="A3012">
        <v>388027054</v>
      </c>
      <c r="B3012" s="19">
        <v>42582</v>
      </c>
      <c r="C3012">
        <v>28720393</v>
      </c>
      <c r="D3012">
        <v>2469868</v>
      </c>
      <c r="E3012">
        <v>2974505</v>
      </c>
      <c r="F3012">
        <v>2391440</v>
      </c>
      <c r="G3012">
        <v>1476414</v>
      </c>
      <c r="H3012" t="s">
        <v>33374</v>
      </c>
      <c r="I3012" t="s">
        <v>33375</v>
      </c>
      <c r="J3012" t="s">
        <v>33376</v>
      </c>
      <c r="K3012" t="s">
        <v>16923</v>
      </c>
      <c r="L3012" t="s">
        <v>33377</v>
      </c>
      <c r="M3012" t="s">
        <v>29252</v>
      </c>
      <c r="N3012" t="s">
        <v>16860</v>
      </c>
      <c r="O3012" t="s">
        <v>33378</v>
      </c>
      <c r="P3012" t="s">
        <v>33379</v>
      </c>
      <c r="Q3012" t="s">
        <v>33380</v>
      </c>
      <c r="R3012" t="s">
        <v>33381</v>
      </c>
      <c r="S3012" t="s">
        <v>33382</v>
      </c>
      <c r="T3012" t="s">
        <v>33383</v>
      </c>
      <c r="U3012" t="s">
        <v>33384</v>
      </c>
      <c r="V3012" t="s">
        <v>10</v>
      </c>
      <c r="W3012" t="s">
        <v>53</v>
      </c>
      <c r="X3012" t="s">
        <v>851</v>
      </c>
      <c r="Y3012" t="s">
        <v>771</v>
      </c>
      <c r="Z3012" t="s">
        <v>799</v>
      </c>
    </row>
    <row r="3013" spans="1:26" hidden="1" x14ac:dyDescent="0.35">
      <c r="A3013">
        <v>780358206</v>
      </c>
      <c r="B3013" s="19">
        <v>45657</v>
      </c>
      <c r="C3013">
        <v>81957749</v>
      </c>
      <c r="D3013">
        <v>19179416</v>
      </c>
      <c r="E3013">
        <v>4773568</v>
      </c>
      <c r="F3013">
        <v>3389758</v>
      </c>
      <c r="G3013">
        <v>3667215</v>
      </c>
      <c r="H3013" t="s">
        <v>33385</v>
      </c>
      <c r="I3013" t="s">
        <v>33386</v>
      </c>
      <c r="J3013" t="s">
        <v>4504</v>
      </c>
      <c r="K3013" t="s">
        <v>24497</v>
      </c>
      <c r="L3013" t="s">
        <v>33387</v>
      </c>
      <c r="M3013" t="s">
        <v>23151</v>
      </c>
      <c r="N3013" t="s">
        <v>4619</v>
      </c>
      <c r="O3013" t="s">
        <v>33388</v>
      </c>
      <c r="P3013" t="s">
        <v>33389</v>
      </c>
      <c r="Q3013" t="s">
        <v>33390</v>
      </c>
      <c r="R3013" t="s">
        <v>33391</v>
      </c>
      <c r="S3013" t="s">
        <v>33392</v>
      </c>
      <c r="T3013" t="s">
        <v>33393</v>
      </c>
      <c r="U3013" t="s">
        <v>33394</v>
      </c>
      <c r="V3013" t="s">
        <v>10</v>
      </c>
      <c r="W3013" t="s">
        <v>53</v>
      </c>
      <c r="X3013" t="s">
        <v>861</v>
      </c>
      <c r="Y3013" t="s">
        <v>771</v>
      </c>
      <c r="Z3013" t="s">
        <v>799</v>
      </c>
    </row>
    <row r="3014" spans="1:26" hidden="1" x14ac:dyDescent="0.35">
      <c r="A3014">
        <v>780410361</v>
      </c>
      <c r="B3014" s="19">
        <v>42735</v>
      </c>
      <c r="C3014">
        <v>34540989</v>
      </c>
      <c r="D3014">
        <v>11667391</v>
      </c>
      <c r="E3014">
        <v>3642488</v>
      </c>
      <c r="F3014">
        <v>2619145</v>
      </c>
      <c r="G3014">
        <v>3079886</v>
      </c>
      <c r="H3014" t="s">
        <v>33395</v>
      </c>
      <c r="I3014" t="s">
        <v>33396</v>
      </c>
      <c r="J3014" t="s">
        <v>26925</v>
      </c>
      <c r="K3014" t="s">
        <v>33397</v>
      </c>
      <c r="L3014" t="s">
        <v>33398</v>
      </c>
      <c r="M3014" t="s">
        <v>28153</v>
      </c>
      <c r="N3014" t="s">
        <v>33399</v>
      </c>
      <c r="O3014" t="s">
        <v>6834</v>
      </c>
      <c r="P3014" t="s">
        <v>33400</v>
      </c>
      <c r="Q3014" t="s">
        <v>19315</v>
      </c>
      <c r="R3014" t="s">
        <v>33401</v>
      </c>
      <c r="S3014" t="s">
        <v>33402</v>
      </c>
      <c r="T3014" t="s">
        <v>31128</v>
      </c>
      <c r="U3014" t="s">
        <v>33403</v>
      </c>
      <c r="V3014" t="s">
        <v>10</v>
      </c>
      <c r="W3014" t="s">
        <v>53</v>
      </c>
      <c r="X3014" t="s">
        <v>849</v>
      </c>
      <c r="Y3014" t="s">
        <v>771</v>
      </c>
      <c r="Z3014" t="s">
        <v>799</v>
      </c>
    </row>
    <row r="3015" spans="1:26" hidden="1" x14ac:dyDescent="0.35">
      <c r="A3015">
        <v>755802170</v>
      </c>
      <c r="B3015" s="19">
        <v>44926</v>
      </c>
      <c r="C3015">
        <v>117989996</v>
      </c>
      <c r="D3015">
        <v>21382852</v>
      </c>
      <c r="E3015">
        <v>-805124</v>
      </c>
      <c r="F3015">
        <v>1556554</v>
      </c>
      <c r="G3015">
        <v>980477</v>
      </c>
      <c r="H3015" t="s">
        <v>407</v>
      </c>
      <c r="I3015" t="s">
        <v>33404</v>
      </c>
      <c r="J3015" t="s">
        <v>25503</v>
      </c>
      <c r="K3015" t="s">
        <v>33405</v>
      </c>
      <c r="L3015" t="s">
        <v>10370</v>
      </c>
      <c r="M3015" t="s">
        <v>33406</v>
      </c>
      <c r="N3015" t="s">
        <v>33407</v>
      </c>
      <c r="O3015" t="s">
        <v>153</v>
      </c>
      <c r="P3015" t="s">
        <v>33408</v>
      </c>
      <c r="Q3015" t="s">
        <v>13414</v>
      </c>
      <c r="R3015" t="s">
        <v>31044</v>
      </c>
      <c r="S3015" t="s">
        <v>33409</v>
      </c>
      <c r="T3015" t="s">
        <v>31580</v>
      </c>
      <c r="U3015" t="s">
        <v>33410</v>
      </c>
      <c r="V3015" t="s">
        <v>10</v>
      </c>
      <c r="W3015" t="s">
        <v>53</v>
      </c>
      <c r="X3015" t="s">
        <v>1028</v>
      </c>
      <c r="Y3015" t="s">
        <v>1001</v>
      </c>
      <c r="Z3015" t="s">
        <v>1008</v>
      </c>
    </row>
    <row r="3016" spans="1:26" hidden="1" x14ac:dyDescent="0.35">
      <c r="A3016">
        <v>795090778</v>
      </c>
      <c r="B3016" s="19">
        <v>43646</v>
      </c>
      <c r="C3016">
        <v>32277433</v>
      </c>
      <c r="D3016">
        <v>7749277</v>
      </c>
      <c r="E3016">
        <v>-100336</v>
      </c>
      <c r="F3016">
        <v>-382075</v>
      </c>
      <c r="G3016">
        <v>-499117</v>
      </c>
      <c r="H3016" t="s">
        <v>33411</v>
      </c>
      <c r="I3016" t="s">
        <v>33412</v>
      </c>
      <c r="J3016" t="s">
        <v>33413</v>
      </c>
      <c r="K3016" t="s">
        <v>33414</v>
      </c>
      <c r="L3016" t="s">
        <v>25387</v>
      </c>
      <c r="M3016" t="s">
        <v>33415</v>
      </c>
      <c r="N3016" t="s">
        <v>33416</v>
      </c>
      <c r="O3016" t="s">
        <v>33417</v>
      </c>
      <c r="P3016" t="s">
        <v>33418</v>
      </c>
      <c r="Q3016" t="s">
        <v>30980</v>
      </c>
      <c r="R3016" t="s">
        <v>11099</v>
      </c>
      <c r="S3016" t="s">
        <v>33419</v>
      </c>
      <c r="T3016" t="s">
        <v>19552</v>
      </c>
      <c r="U3016" t="s">
        <v>22001</v>
      </c>
      <c r="V3016" t="s">
        <v>10</v>
      </c>
      <c r="W3016" t="s">
        <v>53</v>
      </c>
      <c r="X3016" t="s">
        <v>1784</v>
      </c>
      <c r="Y3016" t="s">
        <v>1766</v>
      </c>
      <c r="Z3016" t="s">
        <v>1766</v>
      </c>
    </row>
    <row r="3017" spans="1:26" hidden="1" x14ac:dyDescent="0.35">
      <c r="A3017">
        <v>795090778</v>
      </c>
      <c r="B3017" s="19">
        <v>44012</v>
      </c>
      <c r="C3017">
        <v>33178020</v>
      </c>
      <c r="D3017">
        <v>7922150</v>
      </c>
      <c r="E3017">
        <v>683544</v>
      </c>
      <c r="F3017">
        <v>356737</v>
      </c>
      <c r="G3017">
        <v>-284666</v>
      </c>
      <c r="H3017" t="s">
        <v>33420</v>
      </c>
      <c r="I3017" t="s">
        <v>33421</v>
      </c>
      <c r="J3017" t="s">
        <v>32960</v>
      </c>
      <c r="K3017" t="s">
        <v>33422</v>
      </c>
      <c r="L3017" t="s">
        <v>33423</v>
      </c>
      <c r="M3017" t="s">
        <v>7495</v>
      </c>
      <c r="N3017" t="s">
        <v>33424</v>
      </c>
      <c r="O3017" t="s">
        <v>23660</v>
      </c>
      <c r="P3017" t="s">
        <v>33425</v>
      </c>
      <c r="Q3017" t="s">
        <v>2131</v>
      </c>
      <c r="R3017" t="s">
        <v>3349</v>
      </c>
      <c r="S3017" t="s">
        <v>15246</v>
      </c>
      <c r="T3017" t="s">
        <v>33426</v>
      </c>
      <c r="U3017" t="s">
        <v>33427</v>
      </c>
      <c r="V3017" t="s">
        <v>10</v>
      </c>
      <c r="W3017" t="s">
        <v>53</v>
      </c>
      <c r="X3017" t="s">
        <v>1784</v>
      </c>
      <c r="Y3017" t="s">
        <v>1766</v>
      </c>
      <c r="Z3017" t="s">
        <v>1766</v>
      </c>
    </row>
    <row r="3018" spans="1:26" hidden="1" x14ac:dyDescent="0.35">
      <c r="A3018">
        <v>351427604</v>
      </c>
      <c r="B3018" s="19">
        <v>43343</v>
      </c>
      <c r="C3018">
        <v>77761907</v>
      </c>
      <c r="D3018">
        <v>13398880</v>
      </c>
      <c r="E3018">
        <v>3207904</v>
      </c>
      <c r="F3018">
        <v>2733552</v>
      </c>
      <c r="G3018">
        <v>1950474</v>
      </c>
      <c r="H3018" t="s">
        <v>33428</v>
      </c>
      <c r="I3018" t="s">
        <v>33429</v>
      </c>
      <c r="J3018" t="s">
        <v>33430</v>
      </c>
      <c r="K3018" t="s">
        <v>33431</v>
      </c>
      <c r="L3018" t="s">
        <v>33432</v>
      </c>
      <c r="M3018" t="s">
        <v>33433</v>
      </c>
      <c r="N3018" t="s">
        <v>33434</v>
      </c>
      <c r="O3018" t="s">
        <v>33435</v>
      </c>
      <c r="P3018" t="s">
        <v>31636</v>
      </c>
      <c r="Q3018" t="s">
        <v>33436</v>
      </c>
      <c r="R3018" t="s">
        <v>33437</v>
      </c>
      <c r="S3018" t="s">
        <v>33438</v>
      </c>
      <c r="T3018" t="s">
        <v>33439</v>
      </c>
      <c r="U3018" t="s">
        <v>7756</v>
      </c>
      <c r="V3018" t="s">
        <v>10</v>
      </c>
      <c r="W3018" t="s">
        <v>53</v>
      </c>
      <c r="X3018" t="s">
        <v>906</v>
      </c>
      <c r="Y3018" t="s">
        <v>771</v>
      </c>
      <c r="Z3018" t="s">
        <v>881</v>
      </c>
    </row>
    <row r="3019" spans="1:26" hidden="1" x14ac:dyDescent="0.35">
      <c r="A3019">
        <v>351722202</v>
      </c>
      <c r="B3019" s="19">
        <v>44834</v>
      </c>
      <c r="C3019">
        <v>85514637</v>
      </c>
      <c r="D3019">
        <v>19525050</v>
      </c>
      <c r="E3019">
        <v>3388655</v>
      </c>
      <c r="F3019">
        <v>1837826</v>
      </c>
      <c r="G3019">
        <v>1234520</v>
      </c>
      <c r="H3019" t="s">
        <v>33440</v>
      </c>
      <c r="I3019" t="s">
        <v>33441</v>
      </c>
      <c r="J3019" t="s">
        <v>22579</v>
      </c>
      <c r="K3019" t="s">
        <v>33442</v>
      </c>
      <c r="L3019" t="s">
        <v>33443</v>
      </c>
      <c r="M3019" t="s">
        <v>49</v>
      </c>
      <c r="N3019" t="s">
        <v>33444</v>
      </c>
      <c r="O3019" t="s">
        <v>3669</v>
      </c>
      <c r="P3019" t="s">
        <v>8575</v>
      </c>
      <c r="Q3019" t="s">
        <v>33445</v>
      </c>
      <c r="R3019" t="s">
        <v>33446</v>
      </c>
      <c r="S3019" t="s">
        <v>33447</v>
      </c>
      <c r="T3019" t="s">
        <v>33448</v>
      </c>
      <c r="U3019" t="s">
        <v>33449</v>
      </c>
      <c r="V3019" t="s">
        <v>10</v>
      </c>
      <c r="W3019" t="s">
        <v>53</v>
      </c>
      <c r="X3019" t="s">
        <v>1606</v>
      </c>
      <c r="Y3019" t="s">
        <v>1484</v>
      </c>
      <c r="Z3019" t="s">
        <v>1566</v>
      </c>
    </row>
    <row r="3020" spans="1:26" hidden="1" x14ac:dyDescent="0.35">
      <c r="A3020">
        <v>801960394</v>
      </c>
      <c r="B3020" s="19">
        <v>44926</v>
      </c>
      <c r="C3020">
        <v>39602605</v>
      </c>
      <c r="D3020">
        <v>13638118</v>
      </c>
      <c r="E3020">
        <v>1531166</v>
      </c>
      <c r="F3020">
        <v>651745</v>
      </c>
      <c r="G3020">
        <v>519344</v>
      </c>
      <c r="H3020" t="s">
        <v>33450</v>
      </c>
      <c r="I3020" t="s">
        <v>33451</v>
      </c>
      <c r="J3020" t="s">
        <v>33452</v>
      </c>
      <c r="K3020" t="s">
        <v>33453</v>
      </c>
      <c r="L3020" t="s">
        <v>20025</v>
      </c>
      <c r="M3020" t="s">
        <v>33454</v>
      </c>
      <c r="N3020" t="s">
        <v>8302</v>
      </c>
      <c r="O3020" t="s">
        <v>28829</v>
      </c>
      <c r="P3020" t="s">
        <v>33455</v>
      </c>
      <c r="Q3020" t="s">
        <v>20897</v>
      </c>
      <c r="R3020" t="s">
        <v>7924</v>
      </c>
      <c r="S3020" t="s">
        <v>33456</v>
      </c>
      <c r="T3020" t="s">
        <v>19304</v>
      </c>
      <c r="U3020" t="s">
        <v>33457</v>
      </c>
      <c r="V3020" t="s">
        <v>10</v>
      </c>
      <c r="W3020" t="s">
        <v>53</v>
      </c>
      <c r="X3020" t="s">
        <v>1638</v>
      </c>
      <c r="Y3020" t="s">
        <v>1484</v>
      </c>
      <c r="Z3020" t="s">
        <v>1566</v>
      </c>
    </row>
    <row r="3021" spans="1:26" hidden="1" x14ac:dyDescent="0.35">
      <c r="A3021">
        <v>450792650</v>
      </c>
      <c r="B3021" s="19">
        <v>43100</v>
      </c>
      <c r="C3021">
        <v>35923044</v>
      </c>
      <c r="D3021">
        <v>14448027</v>
      </c>
      <c r="E3021">
        <v>4347235</v>
      </c>
      <c r="F3021">
        <v>1683814</v>
      </c>
      <c r="G3021">
        <v>1286712</v>
      </c>
      <c r="H3021" t="s">
        <v>33458</v>
      </c>
      <c r="I3021" t="s">
        <v>33459</v>
      </c>
      <c r="J3021" t="s">
        <v>27971</v>
      </c>
      <c r="K3021" t="s">
        <v>30862</v>
      </c>
      <c r="L3021" t="s">
        <v>274</v>
      </c>
      <c r="M3021" t="s">
        <v>33002</v>
      </c>
      <c r="N3021" t="s">
        <v>19768</v>
      </c>
      <c r="O3021" t="s">
        <v>381</v>
      </c>
      <c r="P3021" t="s">
        <v>33460</v>
      </c>
      <c r="Q3021" t="s">
        <v>33096</v>
      </c>
      <c r="R3021" t="s">
        <v>33461</v>
      </c>
      <c r="S3021" t="s">
        <v>33462</v>
      </c>
      <c r="T3021" t="s">
        <v>33463</v>
      </c>
      <c r="U3021" t="s">
        <v>3492</v>
      </c>
      <c r="V3021" t="s">
        <v>10</v>
      </c>
      <c r="W3021" t="s">
        <v>53</v>
      </c>
      <c r="X3021" t="s">
        <v>872</v>
      </c>
      <c r="Y3021" t="s">
        <v>771</v>
      </c>
      <c r="Z3021" t="s">
        <v>864</v>
      </c>
    </row>
    <row r="3022" spans="1:26" hidden="1" x14ac:dyDescent="0.35">
      <c r="A3022">
        <v>450792650</v>
      </c>
      <c r="B3022" s="19">
        <v>44196</v>
      </c>
      <c r="C3022">
        <v>40569998</v>
      </c>
      <c r="D3022">
        <v>17725412</v>
      </c>
      <c r="E3022">
        <v>5364846</v>
      </c>
      <c r="F3022">
        <v>2637833</v>
      </c>
      <c r="G3022">
        <v>1715852</v>
      </c>
      <c r="H3022" t="s">
        <v>33464</v>
      </c>
      <c r="I3022" t="s">
        <v>33465</v>
      </c>
      <c r="J3022" t="s">
        <v>33466</v>
      </c>
      <c r="K3022" t="s">
        <v>33467</v>
      </c>
      <c r="L3022" t="s">
        <v>7770</v>
      </c>
      <c r="M3022" t="s">
        <v>311</v>
      </c>
      <c r="N3022" t="s">
        <v>33468</v>
      </c>
      <c r="O3022" t="s">
        <v>14265</v>
      </c>
      <c r="P3022" t="s">
        <v>33469</v>
      </c>
      <c r="Q3022" t="s">
        <v>14144</v>
      </c>
      <c r="R3022" t="s">
        <v>33470</v>
      </c>
      <c r="S3022" t="s">
        <v>33471</v>
      </c>
      <c r="T3022" t="s">
        <v>33472</v>
      </c>
      <c r="U3022" t="s">
        <v>33473</v>
      </c>
      <c r="V3022" t="s">
        <v>10</v>
      </c>
      <c r="W3022" t="s">
        <v>53</v>
      </c>
      <c r="X3022" t="s">
        <v>872</v>
      </c>
      <c r="Y3022" t="s">
        <v>771</v>
      </c>
      <c r="Z3022" t="s">
        <v>864</v>
      </c>
    </row>
    <row r="3023" spans="1:26" hidden="1" x14ac:dyDescent="0.35">
      <c r="A3023">
        <v>363500794</v>
      </c>
      <c r="B3023" s="19">
        <v>44926</v>
      </c>
      <c r="C3023">
        <v>136871722</v>
      </c>
      <c r="D3023">
        <v>39307893</v>
      </c>
      <c r="E3023">
        <v>5364297</v>
      </c>
      <c r="F3023">
        <v>3251656</v>
      </c>
      <c r="G3023">
        <v>1712485</v>
      </c>
      <c r="H3023" t="s">
        <v>33474</v>
      </c>
      <c r="I3023" t="s">
        <v>33475</v>
      </c>
      <c r="J3023" t="s">
        <v>33476</v>
      </c>
      <c r="K3023" t="s">
        <v>33477</v>
      </c>
      <c r="L3023" t="s">
        <v>33478</v>
      </c>
      <c r="M3023" t="s">
        <v>3673</v>
      </c>
      <c r="N3023" t="s">
        <v>33479</v>
      </c>
      <c r="O3023" t="s">
        <v>33480</v>
      </c>
      <c r="P3023" t="s">
        <v>19917</v>
      </c>
      <c r="Q3023" t="s">
        <v>27216</v>
      </c>
      <c r="R3023" t="s">
        <v>24716</v>
      </c>
      <c r="S3023" t="s">
        <v>33481</v>
      </c>
      <c r="T3023" t="s">
        <v>33482</v>
      </c>
      <c r="U3023" t="s">
        <v>33483</v>
      </c>
      <c r="V3023" t="s">
        <v>10</v>
      </c>
      <c r="W3023" t="s">
        <v>53</v>
      </c>
      <c r="X3023" t="s">
        <v>897</v>
      </c>
      <c r="Y3023" t="s">
        <v>771</v>
      </c>
      <c r="Z3023" t="s">
        <v>881</v>
      </c>
    </row>
    <row r="3024" spans="1:26" hidden="1" x14ac:dyDescent="0.35">
      <c r="A3024">
        <v>821410610</v>
      </c>
      <c r="B3024" s="19">
        <v>45291</v>
      </c>
      <c r="C3024">
        <v>45965216</v>
      </c>
      <c r="D3024">
        <v>17014857</v>
      </c>
      <c r="E3024">
        <v>598814</v>
      </c>
      <c r="F3024">
        <v>-319576</v>
      </c>
      <c r="G3024">
        <v>-528413</v>
      </c>
      <c r="H3024" t="s">
        <v>33484</v>
      </c>
      <c r="I3024" t="s">
        <v>33485</v>
      </c>
      <c r="J3024" t="s">
        <v>33486</v>
      </c>
      <c r="K3024" t="s">
        <v>33487</v>
      </c>
      <c r="L3024" t="s">
        <v>6726</v>
      </c>
      <c r="M3024" t="s">
        <v>33488</v>
      </c>
      <c r="N3024" t="s">
        <v>33434</v>
      </c>
      <c r="O3024" t="s">
        <v>33489</v>
      </c>
      <c r="P3024" t="s">
        <v>3164</v>
      </c>
      <c r="Q3024" t="s">
        <v>33490</v>
      </c>
      <c r="R3024" t="s">
        <v>33491</v>
      </c>
      <c r="S3024" t="s">
        <v>33492</v>
      </c>
      <c r="T3024" t="s">
        <v>33493</v>
      </c>
      <c r="U3024" t="s">
        <v>33494</v>
      </c>
      <c r="V3024" t="s">
        <v>10</v>
      </c>
      <c r="W3024" t="s">
        <v>53</v>
      </c>
      <c r="X3024" t="s">
        <v>575</v>
      </c>
      <c r="Y3024" t="s">
        <v>509</v>
      </c>
      <c r="Z3024" t="s">
        <v>529</v>
      </c>
    </row>
    <row r="3025" spans="1:26" hidden="1" x14ac:dyDescent="0.35">
      <c r="A3025">
        <v>352714745</v>
      </c>
      <c r="B3025" s="19">
        <v>43343</v>
      </c>
      <c r="C3025">
        <v>68437276</v>
      </c>
      <c r="D3025">
        <v>68152175</v>
      </c>
      <c r="E3025">
        <v>9865075</v>
      </c>
      <c r="F3025">
        <v>16194975</v>
      </c>
      <c r="G3025">
        <v>10189133</v>
      </c>
      <c r="H3025" t="s">
        <v>23330</v>
      </c>
      <c r="I3025" t="s">
        <v>33495</v>
      </c>
      <c r="J3025" t="s">
        <v>33496</v>
      </c>
      <c r="K3025" t="s">
        <v>33497</v>
      </c>
      <c r="L3025" t="s">
        <v>33498</v>
      </c>
      <c r="M3025" t="s">
        <v>19877</v>
      </c>
      <c r="N3025" t="s">
        <v>33499</v>
      </c>
      <c r="O3025" t="s">
        <v>342</v>
      </c>
      <c r="P3025" t="s">
        <v>19319</v>
      </c>
      <c r="Q3025" t="s">
        <v>33500</v>
      </c>
      <c r="R3025" t="s">
        <v>33501</v>
      </c>
      <c r="S3025" t="s">
        <v>33502</v>
      </c>
      <c r="T3025" t="s">
        <v>33503</v>
      </c>
      <c r="U3025" t="s">
        <v>33504</v>
      </c>
      <c r="V3025" t="s">
        <v>10</v>
      </c>
      <c r="W3025" t="s">
        <v>53</v>
      </c>
      <c r="X3025" t="s">
        <v>642</v>
      </c>
      <c r="Y3025" t="s">
        <v>509</v>
      </c>
      <c r="Z3025" t="s">
        <v>612</v>
      </c>
    </row>
    <row r="3026" spans="1:26" hidden="1" x14ac:dyDescent="0.35">
      <c r="A3026">
        <v>423697440</v>
      </c>
      <c r="B3026" s="19">
        <v>42735</v>
      </c>
      <c r="C3026">
        <v>25522454</v>
      </c>
      <c r="D3026">
        <v>12824493</v>
      </c>
      <c r="E3026">
        <v>1633391</v>
      </c>
      <c r="F3026">
        <v>1237535</v>
      </c>
      <c r="G3026">
        <v>899575</v>
      </c>
      <c r="H3026" t="s">
        <v>14251</v>
      </c>
      <c r="I3026" t="s">
        <v>33505</v>
      </c>
      <c r="J3026" t="s">
        <v>33506</v>
      </c>
      <c r="K3026" t="s">
        <v>7662</v>
      </c>
      <c r="L3026" t="s">
        <v>33507</v>
      </c>
      <c r="M3026" t="s">
        <v>14566</v>
      </c>
      <c r="N3026" t="s">
        <v>29843</v>
      </c>
      <c r="O3026" t="s">
        <v>6230</v>
      </c>
      <c r="P3026" t="s">
        <v>2965</v>
      </c>
      <c r="Q3026" t="s">
        <v>3790</v>
      </c>
      <c r="R3026" t="s">
        <v>14098</v>
      </c>
      <c r="S3026" t="s">
        <v>33508</v>
      </c>
      <c r="T3026" t="s">
        <v>33509</v>
      </c>
      <c r="U3026" t="s">
        <v>33510</v>
      </c>
      <c r="V3026" t="s">
        <v>10</v>
      </c>
      <c r="W3026" t="s">
        <v>53</v>
      </c>
      <c r="X3026" t="s">
        <v>694</v>
      </c>
      <c r="Y3026" t="s">
        <v>509</v>
      </c>
      <c r="Z3026" t="s">
        <v>666</v>
      </c>
    </row>
    <row r="3027" spans="1:26" hidden="1" x14ac:dyDescent="0.35">
      <c r="A3027">
        <v>491087565</v>
      </c>
      <c r="B3027" s="19">
        <v>43738</v>
      </c>
      <c r="C3027">
        <v>72721261</v>
      </c>
      <c r="D3027">
        <v>18878414</v>
      </c>
      <c r="E3027">
        <v>4551723</v>
      </c>
      <c r="F3027">
        <v>3765983</v>
      </c>
      <c r="G3027">
        <v>3221706</v>
      </c>
      <c r="H3027" t="s">
        <v>33511</v>
      </c>
      <c r="I3027" t="s">
        <v>33512</v>
      </c>
      <c r="J3027" t="s">
        <v>33513</v>
      </c>
      <c r="K3027" t="s">
        <v>33514</v>
      </c>
      <c r="L3027" t="s">
        <v>21491</v>
      </c>
      <c r="M3027" t="s">
        <v>19521</v>
      </c>
      <c r="N3027" t="s">
        <v>33515</v>
      </c>
      <c r="O3027" t="s">
        <v>23941</v>
      </c>
      <c r="P3027" t="s">
        <v>33516</v>
      </c>
      <c r="Q3027" t="s">
        <v>17334</v>
      </c>
      <c r="R3027" t="s">
        <v>33517</v>
      </c>
      <c r="S3027" t="s">
        <v>33518</v>
      </c>
      <c r="T3027" t="s">
        <v>33519</v>
      </c>
      <c r="U3027" t="s">
        <v>33520</v>
      </c>
      <c r="V3027" t="s">
        <v>10</v>
      </c>
      <c r="W3027" t="s">
        <v>53</v>
      </c>
      <c r="X3027" t="s">
        <v>1776</v>
      </c>
      <c r="Y3027" t="s">
        <v>1766</v>
      </c>
      <c r="Z3027" t="s">
        <v>1766</v>
      </c>
    </row>
    <row r="3028" spans="1:26" hidden="1" x14ac:dyDescent="0.35">
      <c r="A3028">
        <v>491087565</v>
      </c>
      <c r="B3028" s="19">
        <v>45016</v>
      </c>
      <c r="C3028">
        <v>106314835</v>
      </c>
      <c r="D3028">
        <v>21366311</v>
      </c>
      <c r="E3028">
        <v>6754049</v>
      </c>
      <c r="F3028">
        <v>5516037</v>
      </c>
      <c r="G3028">
        <v>5054357</v>
      </c>
      <c r="H3028" t="s">
        <v>49</v>
      </c>
      <c r="I3028" t="s">
        <v>33521</v>
      </c>
      <c r="J3028" t="s">
        <v>33522</v>
      </c>
      <c r="K3028" t="s">
        <v>33523</v>
      </c>
      <c r="L3028" t="s">
        <v>16892</v>
      </c>
      <c r="M3028" t="s">
        <v>6918</v>
      </c>
      <c r="N3028" t="s">
        <v>12186</v>
      </c>
      <c r="O3028" t="s">
        <v>49</v>
      </c>
      <c r="P3028" t="s">
        <v>15892</v>
      </c>
      <c r="Q3028" t="s">
        <v>9828</v>
      </c>
      <c r="R3028" t="s">
        <v>33524</v>
      </c>
      <c r="S3028" t="s">
        <v>33525</v>
      </c>
      <c r="T3028" t="s">
        <v>33526</v>
      </c>
      <c r="U3028" t="s">
        <v>9958</v>
      </c>
      <c r="V3028" t="s">
        <v>10</v>
      </c>
      <c r="W3028" t="s">
        <v>53</v>
      </c>
      <c r="X3028" t="s">
        <v>1776</v>
      </c>
      <c r="Y3028" t="s">
        <v>1766</v>
      </c>
      <c r="Z3028" t="s">
        <v>1766</v>
      </c>
    </row>
    <row r="3029" spans="1:26" hidden="1" x14ac:dyDescent="0.35">
      <c r="A3029">
        <v>422965160</v>
      </c>
      <c r="B3029" s="19">
        <v>42613</v>
      </c>
      <c r="C3029">
        <v>49627045</v>
      </c>
      <c r="D3029">
        <v>21706257</v>
      </c>
      <c r="E3029">
        <v>3453526</v>
      </c>
      <c r="F3029">
        <v>2610912</v>
      </c>
      <c r="G3029">
        <v>1858405</v>
      </c>
      <c r="H3029" t="s">
        <v>33527</v>
      </c>
      <c r="I3029" t="s">
        <v>33528</v>
      </c>
      <c r="J3029" t="s">
        <v>33529</v>
      </c>
      <c r="K3029" t="s">
        <v>33530</v>
      </c>
      <c r="L3029" t="s">
        <v>33531</v>
      </c>
      <c r="M3029" t="s">
        <v>10698</v>
      </c>
      <c r="N3029" t="s">
        <v>27977</v>
      </c>
      <c r="O3029" t="s">
        <v>33532</v>
      </c>
      <c r="P3029" t="s">
        <v>33533</v>
      </c>
      <c r="Q3029" t="s">
        <v>33534</v>
      </c>
      <c r="R3029" t="s">
        <v>33535</v>
      </c>
      <c r="S3029" t="s">
        <v>33536</v>
      </c>
      <c r="T3029" t="s">
        <v>2742</v>
      </c>
      <c r="U3029" t="s">
        <v>33537</v>
      </c>
      <c r="V3029" t="s">
        <v>10</v>
      </c>
      <c r="W3029" t="s">
        <v>53</v>
      </c>
      <c r="X3029" t="s">
        <v>968</v>
      </c>
      <c r="Y3029" t="s">
        <v>771</v>
      </c>
      <c r="Z3029" t="s">
        <v>960</v>
      </c>
    </row>
    <row r="3030" spans="1:26" hidden="1" x14ac:dyDescent="0.35">
      <c r="A3030">
        <v>423700970</v>
      </c>
      <c r="B3030" s="19">
        <v>43465</v>
      </c>
      <c r="C3030">
        <v>26001975</v>
      </c>
      <c r="D3030">
        <v>12599639</v>
      </c>
      <c r="E3030">
        <v>-325728</v>
      </c>
      <c r="F3030">
        <v>600575</v>
      </c>
      <c r="G3030">
        <v>576978</v>
      </c>
      <c r="H3030" t="s">
        <v>33538</v>
      </c>
      <c r="I3030" t="s">
        <v>33539</v>
      </c>
      <c r="J3030" t="s">
        <v>33540</v>
      </c>
      <c r="K3030" t="s">
        <v>33541</v>
      </c>
      <c r="L3030" t="s">
        <v>33542</v>
      </c>
      <c r="M3030" t="s">
        <v>33543</v>
      </c>
      <c r="N3030" t="s">
        <v>33544</v>
      </c>
      <c r="O3030" t="s">
        <v>33545</v>
      </c>
      <c r="P3030" t="s">
        <v>33546</v>
      </c>
      <c r="Q3030" t="s">
        <v>9621</v>
      </c>
      <c r="R3030" t="s">
        <v>33547</v>
      </c>
      <c r="S3030" t="s">
        <v>24386</v>
      </c>
      <c r="T3030" t="s">
        <v>33548</v>
      </c>
      <c r="U3030" t="s">
        <v>13954</v>
      </c>
      <c r="V3030" t="s">
        <v>10</v>
      </c>
      <c r="W3030" t="s">
        <v>53</v>
      </c>
      <c r="X3030" t="s">
        <v>524</v>
      </c>
      <c r="Y3030" t="s">
        <v>509</v>
      </c>
      <c r="Z3030" t="s">
        <v>510</v>
      </c>
    </row>
    <row r="3031" spans="1:26" hidden="1" x14ac:dyDescent="0.35">
      <c r="A3031">
        <v>509199469</v>
      </c>
      <c r="B3031" s="19">
        <v>43830</v>
      </c>
      <c r="C3031">
        <v>32827714</v>
      </c>
      <c r="D3031">
        <v>6677823</v>
      </c>
      <c r="E3031">
        <v>622235</v>
      </c>
      <c r="F3031">
        <v>73879</v>
      </c>
      <c r="G3031">
        <v>13282</v>
      </c>
      <c r="H3031" t="s">
        <v>33549</v>
      </c>
      <c r="I3031" t="s">
        <v>33550</v>
      </c>
      <c r="J3031" t="s">
        <v>22456</v>
      </c>
      <c r="K3031" t="s">
        <v>33551</v>
      </c>
      <c r="L3031" t="s">
        <v>33552</v>
      </c>
      <c r="M3031" t="s">
        <v>33471</v>
      </c>
      <c r="N3031" t="s">
        <v>33553</v>
      </c>
      <c r="O3031" t="s">
        <v>33554</v>
      </c>
      <c r="P3031" t="s">
        <v>27684</v>
      </c>
      <c r="Q3031" t="s">
        <v>10641</v>
      </c>
      <c r="R3031" t="s">
        <v>33555</v>
      </c>
      <c r="S3031" t="s">
        <v>33556</v>
      </c>
      <c r="T3031" t="s">
        <v>33557</v>
      </c>
      <c r="U3031" t="s">
        <v>33558</v>
      </c>
      <c r="V3031" t="s">
        <v>10</v>
      </c>
      <c r="W3031" t="s">
        <v>53</v>
      </c>
      <c r="X3031" t="s">
        <v>1264</v>
      </c>
      <c r="Y3031" t="s">
        <v>1125</v>
      </c>
      <c r="Z3031" t="s">
        <v>1174</v>
      </c>
    </row>
    <row r="3032" spans="1:26" hidden="1" x14ac:dyDescent="0.35">
      <c r="A3032">
        <v>509199469</v>
      </c>
      <c r="B3032" s="19">
        <v>44196</v>
      </c>
      <c r="C3032">
        <v>37373468</v>
      </c>
      <c r="D3032">
        <v>7795509</v>
      </c>
      <c r="E3032">
        <v>336343</v>
      </c>
      <c r="F3032">
        <v>-292355</v>
      </c>
      <c r="G3032">
        <v>-321806</v>
      </c>
      <c r="H3032" t="s">
        <v>33559</v>
      </c>
      <c r="I3032" t="s">
        <v>33560</v>
      </c>
      <c r="J3032" t="s">
        <v>2169</v>
      </c>
      <c r="K3032" t="s">
        <v>33561</v>
      </c>
      <c r="L3032" t="s">
        <v>33562</v>
      </c>
      <c r="M3032" t="s">
        <v>33563</v>
      </c>
      <c r="N3032" t="s">
        <v>2926</v>
      </c>
      <c r="O3032" t="s">
        <v>33564</v>
      </c>
      <c r="P3032" t="s">
        <v>33565</v>
      </c>
      <c r="Q3032" t="s">
        <v>33566</v>
      </c>
      <c r="R3032" t="s">
        <v>33567</v>
      </c>
      <c r="S3032" t="s">
        <v>33568</v>
      </c>
      <c r="T3032" t="s">
        <v>33569</v>
      </c>
      <c r="U3032" t="s">
        <v>33570</v>
      </c>
      <c r="V3032" t="s">
        <v>10</v>
      </c>
      <c r="W3032" t="s">
        <v>53</v>
      </c>
      <c r="X3032" t="s">
        <v>1264</v>
      </c>
      <c r="Y3032" t="s">
        <v>1125</v>
      </c>
      <c r="Z3032" t="s">
        <v>1174</v>
      </c>
    </row>
    <row r="3033" spans="1:26" hidden="1" x14ac:dyDescent="0.35">
      <c r="A3033">
        <v>423110618</v>
      </c>
      <c r="B3033" s="19">
        <v>43281</v>
      </c>
      <c r="C3033">
        <v>39815947</v>
      </c>
      <c r="D3033">
        <v>24107992</v>
      </c>
      <c r="E3033">
        <v>1803845</v>
      </c>
      <c r="F3033">
        <v>-181261</v>
      </c>
      <c r="G3033">
        <v>-312699</v>
      </c>
      <c r="H3033" t="s">
        <v>33571</v>
      </c>
      <c r="I3033" t="s">
        <v>33572</v>
      </c>
      <c r="J3033" t="s">
        <v>16945</v>
      </c>
      <c r="K3033" t="s">
        <v>33573</v>
      </c>
      <c r="L3033" t="s">
        <v>33574</v>
      </c>
      <c r="M3033" t="s">
        <v>6872</v>
      </c>
      <c r="N3033" t="s">
        <v>14551</v>
      </c>
      <c r="O3033" t="s">
        <v>28902</v>
      </c>
      <c r="P3033" t="s">
        <v>19089</v>
      </c>
      <c r="Q3033" t="s">
        <v>31795</v>
      </c>
      <c r="R3033" t="s">
        <v>33575</v>
      </c>
      <c r="S3033" t="s">
        <v>3945</v>
      </c>
      <c r="T3033" t="s">
        <v>33576</v>
      </c>
      <c r="U3033" t="s">
        <v>33577</v>
      </c>
      <c r="V3033" t="s">
        <v>10</v>
      </c>
      <c r="W3033" t="s">
        <v>53</v>
      </c>
      <c r="X3033" t="s">
        <v>1434</v>
      </c>
      <c r="Y3033" t="s">
        <v>1389</v>
      </c>
      <c r="Z3033" t="s">
        <v>1390</v>
      </c>
    </row>
    <row r="3034" spans="1:26" hidden="1" x14ac:dyDescent="0.35">
      <c r="A3034">
        <v>509277828</v>
      </c>
      <c r="B3034" s="19">
        <v>44561</v>
      </c>
      <c r="C3034">
        <v>31094532</v>
      </c>
      <c r="D3034">
        <v>19142169</v>
      </c>
      <c r="E3034">
        <v>5649104</v>
      </c>
      <c r="F3034">
        <v>3660615</v>
      </c>
      <c r="G3034">
        <v>2602119</v>
      </c>
      <c r="H3034" t="s">
        <v>49</v>
      </c>
      <c r="I3034" t="s">
        <v>33578</v>
      </c>
      <c r="J3034" t="s">
        <v>24159</v>
      </c>
      <c r="K3034" t="s">
        <v>17170</v>
      </c>
      <c r="L3034" t="s">
        <v>33579</v>
      </c>
      <c r="M3034" t="s">
        <v>28923</v>
      </c>
      <c r="N3034" t="s">
        <v>33580</v>
      </c>
      <c r="O3034" t="s">
        <v>49</v>
      </c>
      <c r="P3034" t="s">
        <v>17616</v>
      </c>
      <c r="Q3034" t="s">
        <v>33581</v>
      </c>
      <c r="R3034" t="s">
        <v>33582</v>
      </c>
      <c r="S3034" t="s">
        <v>33583</v>
      </c>
      <c r="T3034" t="s">
        <v>33584</v>
      </c>
      <c r="U3034" t="s">
        <v>33585</v>
      </c>
      <c r="V3034" t="s">
        <v>10</v>
      </c>
      <c r="W3034" t="s">
        <v>53</v>
      </c>
      <c r="X3034" t="s">
        <v>1110</v>
      </c>
      <c r="Y3034" t="s">
        <v>1001</v>
      </c>
      <c r="Z3034" t="s">
        <v>1052</v>
      </c>
    </row>
    <row r="3035" spans="1:26" hidden="1" x14ac:dyDescent="0.35">
      <c r="A3035">
        <v>452392350</v>
      </c>
      <c r="B3035" s="19">
        <v>42825</v>
      </c>
      <c r="C3035">
        <v>34763192</v>
      </c>
      <c r="D3035">
        <v>20713132</v>
      </c>
      <c r="E3035">
        <v>5903506</v>
      </c>
      <c r="F3035">
        <v>5583055</v>
      </c>
      <c r="G3035">
        <v>3640002</v>
      </c>
      <c r="H3035" t="s">
        <v>33586</v>
      </c>
      <c r="I3035" t="s">
        <v>33587</v>
      </c>
      <c r="J3035" t="s">
        <v>33588</v>
      </c>
      <c r="K3035" t="s">
        <v>33589</v>
      </c>
      <c r="L3035" t="s">
        <v>33590</v>
      </c>
      <c r="M3035" t="s">
        <v>9803</v>
      </c>
      <c r="N3035" t="s">
        <v>18984</v>
      </c>
      <c r="O3035" t="s">
        <v>21062</v>
      </c>
      <c r="P3035" t="s">
        <v>33591</v>
      </c>
      <c r="Q3035" t="s">
        <v>33592</v>
      </c>
      <c r="R3035" t="s">
        <v>33593</v>
      </c>
      <c r="S3035" t="s">
        <v>33594</v>
      </c>
      <c r="T3035" t="s">
        <v>33595</v>
      </c>
      <c r="U3035" t="s">
        <v>33596</v>
      </c>
      <c r="V3035" t="s">
        <v>10</v>
      </c>
      <c r="W3035" t="s">
        <v>53</v>
      </c>
      <c r="X3035" t="s">
        <v>904</v>
      </c>
      <c r="Y3035" t="s">
        <v>771</v>
      </c>
      <c r="Z3035" t="s">
        <v>881</v>
      </c>
    </row>
    <row r="3036" spans="1:26" hidden="1" x14ac:dyDescent="0.35">
      <c r="A3036">
        <v>542014428</v>
      </c>
      <c r="B3036" s="19">
        <v>44196</v>
      </c>
      <c r="C3036">
        <v>2083346148</v>
      </c>
      <c r="D3036">
        <v>1169034158</v>
      </c>
      <c r="E3036">
        <v>194918327</v>
      </c>
      <c r="F3036">
        <v>98746714</v>
      </c>
      <c r="G3036">
        <v>456827721</v>
      </c>
      <c r="H3036" t="s">
        <v>5617</v>
      </c>
      <c r="I3036" t="s">
        <v>33597</v>
      </c>
      <c r="J3036" t="s">
        <v>33598</v>
      </c>
      <c r="K3036" t="s">
        <v>33599</v>
      </c>
      <c r="L3036" t="s">
        <v>33600</v>
      </c>
      <c r="M3036" t="s">
        <v>6456</v>
      </c>
      <c r="N3036" t="s">
        <v>13801</v>
      </c>
      <c r="O3036" t="s">
        <v>33601</v>
      </c>
      <c r="P3036" t="s">
        <v>14084</v>
      </c>
      <c r="Q3036" t="s">
        <v>2553</v>
      </c>
      <c r="R3036" t="s">
        <v>33602</v>
      </c>
      <c r="S3036" t="s">
        <v>33603</v>
      </c>
      <c r="T3036" t="s">
        <v>33604</v>
      </c>
      <c r="U3036" t="s">
        <v>3608</v>
      </c>
      <c r="V3036" t="s">
        <v>10</v>
      </c>
      <c r="W3036" t="s">
        <v>53</v>
      </c>
      <c r="X3036" t="s">
        <v>745</v>
      </c>
      <c r="Y3036" t="s">
        <v>509</v>
      </c>
      <c r="Z3036" t="s">
        <v>746</v>
      </c>
    </row>
    <row r="3037" spans="1:26" hidden="1" x14ac:dyDescent="0.35">
      <c r="A3037">
        <v>546650367</v>
      </c>
      <c r="B3037" s="19">
        <v>43524</v>
      </c>
      <c r="C3037">
        <v>522564839</v>
      </c>
      <c r="D3037">
        <v>210850623</v>
      </c>
      <c r="E3037">
        <v>24312744</v>
      </c>
      <c r="F3037">
        <v>26935400</v>
      </c>
      <c r="G3037">
        <v>23301629</v>
      </c>
      <c r="H3037" t="s">
        <v>9465</v>
      </c>
      <c r="I3037" t="s">
        <v>33605</v>
      </c>
      <c r="J3037" t="s">
        <v>33606</v>
      </c>
      <c r="K3037" t="s">
        <v>33607</v>
      </c>
      <c r="L3037" t="s">
        <v>33608</v>
      </c>
      <c r="M3037" t="s">
        <v>3866</v>
      </c>
      <c r="N3037" t="s">
        <v>2888</v>
      </c>
      <c r="O3037" t="s">
        <v>6918</v>
      </c>
      <c r="P3037" t="s">
        <v>33609</v>
      </c>
      <c r="Q3037" t="s">
        <v>19960</v>
      </c>
      <c r="R3037" t="s">
        <v>33610</v>
      </c>
      <c r="S3037" t="s">
        <v>33611</v>
      </c>
      <c r="T3037" t="s">
        <v>33612</v>
      </c>
      <c r="U3037" t="s">
        <v>33613</v>
      </c>
      <c r="V3037" t="s">
        <v>10</v>
      </c>
      <c r="W3037" t="s">
        <v>53</v>
      </c>
      <c r="X3037" t="s">
        <v>1683</v>
      </c>
      <c r="Y3037" t="s">
        <v>1484</v>
      </c>
      <c r="Z3037" t="s">
        <v>1677</v>
      </c>
    </row>
    <row r="3038" spans="1:26" hidden="1" x14ac:dyDescent="0.35">
      <c r="A3038">
        <v>552004236</v>
      </c>
      <c r="B3038" s="19">
        <v>43830</v>
      </c>
      <c r="C3038">
        <v>193901006</v>
      </c>
      <c r="D3038">
        <v>65320617</v>
      </c>
      <c r="E3038">
        <v>10495100</v>
      </c>
      <c r="F3038">
        <v>8617114</v>
      </c>
      <c r="G3038">
        <v>5114568</v>
      </c>
      <c r="H3038" t="s">
        <v>49</v>
      </c>
      <c r="I3038" t="s">
        <v>33614</v>
      </c>
      <c r="J3038" t="s">
        <v>33615</v>
      </c>
      <c r="K3038" t="s">
        <v>33616</v>
      </c>
      <c r="L3038" t="s">
        <v>10771</v>
      </c>
      <c r="M3038" t="s">
        <v>33617</v>
      </c>
      <c r="N3038" t="s">
        <v>13749</v>
      </c>
      <c r="O3038" t="s">
        <v>49</v>
      </c>
      <c r="P3038" t="s">
        <v>33618</v>
      </c>
      <c r="Q3038" t="s">
        <v>33619</v>
      </c>
      <c r="R3038" t="s">
        <v>33620</v>
      </c>
      <c r="S3038" t="s">
        <v>33621</v>
      </c>
      <c r="T3038" t="s">
        <v>33622</v>
      </c>
      <c r="U3038" t="s">
        <v>33623</v>
      </c>
      <c r="V3038" t="s">
        <v>10</v>
      </c>
      <c r="W3038" t="s">
        <v>53</v>
      </c>
      <c r="X3038" t="s">
        <v>533</v>
      </c>
      <c r="Y3038" t="s">
        <v>509</v>
      </c>
      <c r="Z3038" t="s">
        <v>529</v>
      </c>
    </row>
    <row r="3039" spans="1:26" hidden="1" x14ac:dyDescent="0.35">
      <c r="A3039">
        <v>492424197</v>
      </c>
      <c r="B3039" s="19">
        <v>42004</v>
      </c>
      <c r="C3039">
        <v>69206098</v>
      </c>
      <c r="D3039">
        <v>21218868</v>
      </c>
      <c r="E3039">
        <v>4912843</v>
      </c>
      <c r="F3039">
        <v>4904288</v>
      </c>
      <c r="G3039">
        <v>0</v>
      </c>
      <c r="H3039" t="s">
        <v>49</v>
      </c>
      <c r="I3039" t="s">
        <v>33624</v>
      </c>
      <c r="J3039" t="s">
        <v>67</v>
      </c>
      <c r="K3039" t="s">
        <v>5854</v>
      </c>
      <c r="L3039" t="s">
        <v>33625</v>
      </c>
      <c r="M3039" t="s">
        <v>49</v>
      </c>
      <c r="N3039" t="s">
        <v>285</v>
      </c>
      <c r="O3039" t="s">
        <v>49</v>
      </c>
      <c r="P3039" t="s">
        <v>30269</v>
      </c>
      <c r="Q3039" t="s">
        <v>3565</v>
      </c>
      <c r="R3039" t="s">
        <v>28421</v>
      </c>
      <c r="S3039" t="s">
        <v>17174</v>
      </c>
      <c r="T3039" t="s">
        <v>21025</v>
      </c>
      <c r="U3039" t="s">
        <v>33626</v>
      </c>
      <c r="V3039" t="s">
        <v>10</v>
      </c>
      <c r="W3039" t="s">
        <v>53</v>
      </c>
      <c r="X3039" t="s">
        <v>1356</v>
      </c>
      <c r="Y3039" t="s">
        <v>1125</v>
      </c>
      <c r="Z3039" t="s">
        <v>1326</v>
      </c>
    </row>
    <row r="3040" spans="1:26" hidden="1" x14ac:dyDescent="0.35">
      <c r="A3040">
        <v>439772948</v>
      </c>
      <c r="B3040" s="19">
        <v>44196</v>
      </c>
      <c r="C3040">
        <v>71578335</v>
      </c>
      <c r="D3040">
        <v>32753755</v>
      </c>
      <c r="E3040">
        <v>2876484</v>
      </c>
      <c r="F3040">
        <v>1195910</v>
      </c>
      <c r="G3040">
        <v>1135091</v>
      </c>
      <c r="H3040" t="s">
        <v>33627</v>
      </c>
      <c r="I3040" t="s">
        <v>33628</v>
      </c>
      <c r="J3040" t="s">
        <v>33629</v>
      </c>
      <c r="K3040" t="s">
        <v>33221</v>
      </c>
      <c r="L3040" t="s">
        <v>33630</v>
      </c>
      <c r="M3040" t="s">
        <v>3034</v>
      </c>
      <c r="N3040" t="s">
        <v>9613</v>
      </c>
      <c r="O3040" t="s">
        <v>29994</v>
      </c>
      <c r="P3040" t="s">
        <v>9870</v>
      </c>
      <c r="Q3040" t="s">
        <v>15576</v>
      </c>
      <c r="R3040" t="s">
        <v>33631</v>
      </c>
      <c r="S3040" t="s">
        <v>33632</v>
      </c>
      <c r="T3040" t="s">
        <v>33633</v>
      </c>
      <c r="U3040" t="s">
        <v>33634</v>
      </c>
      <c r="V3040" t="s">
        <v>10</v>
      </c>
      <c r="W3040" t="s">
        <v>53</v>
      </c>
      <c r="X3040" t="s">
        <v>1759</v>
      </c>
      <c r="Y3040" t="s">
        <v>1484</v>
      </c>
      <c r="Z3040" t="s">
        <v>1677</v>
      </c>
    </row>
    <row r="3041" spans="1:26" hidden="1" x14ac:dyDescent="0.35">
      <c r="A3041">
        <v>525361465</v>
      </c>
      <c r="B3041" s="19">
        <v>42429</v>
      </c>
      <c r="C3041">
        <v>115699832</v>
      </c>
      <c r="D3041">
        <v>43581096</v>
      </c>
      <c r="E3041">
        <v>-791319</v>
      </c>
      <c r="F3041">
        <v>-948258</v>
      </c>
      <c r="G3041">
        <v>-1167885</v>
      </c>
      <c r="H3041" t="s">
        <v>33635</v>
      </c>
      <c r="I3041" t="s">
        <v>33636</v>
      </c>
      <c r="J3041" t="s">
        <v>33031</v>
      </c>
      <c r="K3041" t="s">
        <v>33637</v>
      </c>
      <c r="L3041" t="s">
        <v>33141</v>
      </c>
      <c r="M3041" t="s">
        <v>33638</v>
      </c>
      <c r="N3041" t="s">
        <v>15331</v>
      </c>
      <c r="O3041" t="s">
        <v>33639</v>
      </c>
      <c r="P3041" t="s">
        <v>33640</v>
      </c>
      <c r="Q3041" t="s">
        <v>33641</v>
      </c>
      <c r="R3041" t="s">
        <v>33143</v>
      </c>
      <c r="S3041" t="s">
        <v>33642</v>
      </c>
      <c r="T3041" t="s">
        <v>33643</v>
      </c>
      <c r="U3041" t="s">
        <v>33644</v>
      </c>
      <c r="V3041" t="s">
        <v>10</v>
      </c>
      <c r="W3041" t="s">
        <v>53</v>
      </c>
      <c r="X3041" t="s">
        <v>676</v>
      </c>
      <c r="Y3041" t="s">
        <v>509</v>
      </c>
      <c r="Z3041" t="s">
        <v>666</v>
      </c>
    </row>
    <row r="3042" spans="1:26" hidden="1" x14ac:dyDescent="0.35">
      <c r="A3042">
        <v>526950068</v>
      </c>
      <c r="B3042" s="19">
        <v>44074</v>
      </c>
      <c r="C3042">
        <v>47033667</v>
      </c>
      <c r="D3042">
        <v>9911985</v>
      </c>
      <c r="E3042">
        <v>3325355</v>
      </c>
      <c r="F3042">
        <v>1984428</v>
      </c>
      <c r="G3042">
        <v>996799</v>
      </c>
      <c r="H3042" t="s">
        <v>33645</v>
      </c>
      <c r="I3042" t="s">
        <v>33646</v>
      </c>
      <c r="J3042" t="s">
        <v>33647</v>
      </c>
      <c r="K3042" t="s">
        <v>33648</v>
      </c>
      <c r="L3042" t="s">
        <v>33649</v>
      </c>
      <c r="M3042" t="s">
        <v>11007</v>
      </c>
      <c r="N3042" t="s">
        <v>33650</v>
      </c>
      <c r="O3042" t="s">
        <v>32741</v>
      </c>
      <c r="P3042" t="s">
        <v>33651</v>
      </c>
      <c r="Q3042" t="s">
        <v>18213</v>
      </c>
      <c r="R3042" t="s">
        <v>33652</v>
      </c>
      <c r="S3042" t="s">
        <v>33653</v>
      </c>
      <c r="T3042" t="s">
        <v>33654</v>
      </c>
      <c r="U3042" t="s">
        <v>33655</v>
      </c>
      <c r="V3042" t="s">
        <v>10</v>
      </c>
      <c r="W3042" t="s">
        <v>53</v>
      </c>
      <c r="X3042" t="s">
        <v>910</v>
      </c>
      <c r="Y3042" t="s">
        <v>771</v>
      </c>
      <c r="Z3042" t="s">
        <v>881</v>
      </c>
    </row>
    <row r="3043" spans="1:26" hidden="1" x14ac:dyDescent="0.35">
      <c r="A3043">
        <v>593880057</v>
      </c>
      <c r="B3043" s="19">
        <v>42735</v>
      </c>
      <c r="C3043">
        <v>34510243</v>
      </c>
      <c r="D3043">
        <v>15161813</v>
      </c>
      <c r="E3043">
        <v>836857</v>
      </c>
      <c r="F3043">
        <v>-191141</v>
      </c>
      <c r="G3043">
        <v>-311348</v>
      </c>
      <c r="H3043" t="s">
        <v>18557</v>
      </c>
      <c r="I3043" t="s">
        <v>33656</v>
      </c>
      <c r="J3043" t="s">
        <v>33657</v>
      </c>
      <c r="K3043" t="s">
        <v>33658</v>
      </c>
      <c r="L3043" t="s">
        <v>16830</v>
      </c>
      <c r="M3043" t="s">
        <v>16960</v>
      </c>
      <c r="N3043" t="s">
        <v>2170</v>
      </c>
      <c r="O3043" t="s">
        <v>19830</v>
      </c>
      <c r="P3043" t="s">
        <v>27905</v>
      </c>
      <c r="Q3043" t="s">
        <v>6252</v>
      </c>
      <c r="R3043" t="s">
        <v>33659</v>
      </c>
      <c r="S3043" t="s">
        <v>33660</v>
      </c>
      <c r="T3043" t="s">
        <v>33661</v>
      </c>
      <c r="U3043" t="s">
        <v>33662</v>
      </c>
      <c r="V3043" t="s">
        <v>10</v>
      </c>
      <c r="W3043" t="s">
        <v>53</v>
      </c>
      <c r="X3043" t="s">
        <v>712</v>
      </c>
      <c r="Y3043" t="s">
        <v>509</v>
      </c>
      <c r="Z3043" t="s">
        <v>666</v>
      </c>
    </row>
    <row r="3044" spans="1:26" hidden="1" x14ac:dyDescent="0.35">
      <c r="A3044">
        <v>597020734</v>
      </c>
      <c r="B3044" s="19">
        <v>43830</v>
      </c>
      <c r="C3044">
        <v>50814612</v>
      </c>
      <c r="D3044">
        <v>21845765</v>
      </c>
      <c r="E3044">
        <v>4822090</v>
      </c>
      <c r="F3044">
        <v>3292959</v>
      </c>
      <c r="G3044">
        <v>1988334</v>
      </c>
      <c r="H3044" t="s">
        <v>49</v>
      </c>
      <c r="I3044" t="s">
        <v>33663</v>
      </c>
      <c r="J3044" t="s">
        <v>16470</v>
      </c>
      <c r="K3044" t="s">
        <v>33664</v>
      </c>
      <c r="L3044" t="s">
        <v>18070</v>
      </c>
      <c r="M3044" t="s">
        <v>49</v>
      </c>
      <c r="N3044" t="s">
        <v>33665</v>
      </c>
      <c r="O3044" t="s">
        <v>49</v>
      </c>
      <c r="P3044" t="s">
        <v>33666</v>
      </c>
      <c r="Q3044" t="s">
        <v>33667</v>
      </c>
      <c r="R3044" t="s">
        <v>31987</v>
      </c>
      <c r="S3044" t="s">
        <v>33668</v>
      </c>
      <c r="T3044" t="s">
        <v>33669</v>
      </c>
      <c r="U3044" t="s">
        <v>33670</v>
      </c>
      <c r="V3044" t="s">
        <v>10</v>
      </c>
      <c r="W3044" t="s">
        <v>53</v>
      </c>
      <c r="X3044" t="s">
        <v>567</v>
      </c>
      <c r="Y3044" t="s">
        <v>509</v>
      </c>
      <c r="Z3044" t="s">
        <v>529</v>
      </c>
    </row>
    <row r="3045" spans="1:26" hidden="1" x14ac:dyDescent="0.35">
      <c r="A3045">
        <v>597020734</v>
      </c>
      <c r="B3045" s="19">
        <v>44561</v>
      </c>
      <c r="C3045">
        <v>49942449</v>
      </c>
      <c r="D3045">
        <v>22004526</v>
      </c>
      <c r="E3045">
        <v>5661736</v>
      </c>
      <c r="F3045">
        <v>4009401</v>
      </c>
      <c r="G3045">
        <v>2050831</v>
      </c>
      <c r="H3045" t="s">
        <v>49</v>
      </c>
      <c r="I3045" t="s">
        <v>33671</v>
      </c>
      <c r="J3045" t="s">
        <v>9992</v>
      </c>
      <c r="K3045" t="s">
        <v>33672</v>
      </c>
      <c r="L3045" t="s">
        <v>5494</v>
      </c>
      <c r="M3045" t="s">
        <v>49</v>
      </c>
      <c r="N3045" t="s">
        <v>11850</v>
      </c>
      <c r="O3045" t="s">
        <v>49</v>
      </c>
      <c r="P3045" t="s">
        <v>33673</v>
      </c>
      <c r="Q3045" t="s">
        <v>5917</v>
      </c>
      <c r="R3045" t="s">
        <v>8700</v>
      </c>
      <c r="S3045" t="s">
        <v>33674</v>
      </c>
      <c r="T3045" t="s">
        <v>33675</v>
      </c>
      <c r="U3045" t="s">
        <v>33676</v>
      </c>
      <c r="V3045" t="s">
        <v>10</v>
      </c>
      <c r="W3045" t="s">
        <v>53</v>
      </c>
      <c r="X3045" t="s">
        <v>567</v>
      </c>
      <c r="Y3045" t="s">
        <v>509</v>
      </c>
      <c r="Z3045" t="s">
        <v>529</v>
      </c>
    </row>
    <row r="3046" spans="1:26" hidden="1" x14ac:dyDescent="0.35">
      <c r="A3046">
        <v>493056188</v>
      </c>
      <c r="B3046" s="19">
        <v>43100</v>
      </c>
      <c r="C3046">
        <v>211181933</v>
      </c>
      <c r="D3046">
        <v>38518948</v>
      </c>
      <c r="E3046">
        <v>12637916</v>
      </c>
      <c r="F3046">
        <v>4803644</v>
      </c>
      <c r="G3046">
        <v>6299850</v>
      </c>
      <c r="H3046" t="s">
        <v>2131</v>
      </c>
      <c r="I3046" t="s">
        <v>33677</v>
      </c>
      <c r="J3046" t="s">
        <v>33678</v>
      </c>
      <c r="K3046" t="s">
        <v>33679</v>
      </c>
      <c r="L3046" t="s">
        <v>33680</v>
      </c>
      <c r="M3046" t="s">
        <v>33681</v>
      </c>
      <c r="N3046" t="s">
        <v>2144</v>
      </c>
      <c r="O3046" t="s">
        <v>222</v>
      </c>
      <c r="P3046" t="s">
        <v>33682</v>
      </c>
      <c r="Q3046" t="s">
        <v>3369</v>
      </c>
      <c r="R3046" t="s">
        <v>33683</v>
      </c>
      <c r="S3046" t="s">
        <v>18998</v>
      </c>
      <c r="T3046" t="s">
        <v>20702</v>
      </c>
      <c r="U3046" t="s">
        <v>7111</v>
      </c>
      <c r="V3046" t="s">
        <v>10</v>
      </c>
      <c r="W3046" t="s">
        <v>53</v>
      </c>
      <c r="X3046" t="s">
        <v>1288</v>
      </c>
      <c r="Y3046" t="s">
        <v>1125</v>
      </c>
      <c r="Z3046" t="s">
        <v>1174</v>
      </c>
    </row>
    <row r="3047" spans="1:26" hidden="1" x14ac:dyDescent="0.35">
      <c r="A3047">
        <v>493056188</v>
      </c>
      <c r="B3047" s="19">
        <v>43830</v>
      </c>
      <c r="C3047">
        <v>201123415</v>
      </c>
      <c r="D3047">
        <v>38846940</v>
      </c>
      <c r="E3047">
        <v>7573102</v>
      </c>
      <c r="F3047">
        <v>2257981</v>
      </c>
      <c r="G3047">
        <v>3007160</v>
      </c>
      <c r="H3047" t="s">
        <v>21379</v>
      </c>
      <c r="I3047" t="s">
        <v>33684</v>
      </c>
      <c r="J3047" t="s">
        <v>33685</v>
      </c>
      <c r="K3047" t="s">
        <v>33686</v>
      </c>
      <c r="L3047" t="s">
        <v>4647</v>
      </c>
      <c r="M3047" t="s">
        <v>49</v>
      </c>
      <c r="N3047" t="s">
        <v>28612</v>
      </c>
      <c r="O3047" t="s">
        <v>15671</v>
      </c>
      <c r="P3047" t="s">
        <v>7244</v>
      </c>
      <c r="Q3047" t="s">
        <v>8589</v>
      </c>
      <c r="R3047" t="s">
        <v>13169</v>
      </c>
      <c r="S3047" t="s">
        <v>33687</v>
      </c>
      <c r="T3047" t="s">
        <v>33688</v>
      </c>
      <c r="U3047" t="s">
        <v>33689</v>
      </c>
      <c r="V3047" t="s">
        <v>10</v>
      </c>
      <c r="W3047" t="s">
        <v>53</v>
      </c>
      <c r="X3047" t="s">
        <v>1288</v>
      </c>
      <c r="Y3047" t="s">
        <v>1125</v>
      </c>
      <c r="Z3047" t="s">
        <v>1174</v>
      </c>
    </row>
    <row r="3048" spans="1:26" hidden="1" x14ac:dyDescent="0.35">
      <c r="A3048">
        <v>601650146</v>
      </c>
      <c r="B3048" s="19">
        <v>43708</v>
      </c>
      <c r="C3048">
        <v>312726589</v>
      </c>
      <c r="D3048">
        <v>116231692</v>
      </c>
      <c r="E3048">
        <v>117005</v>
      </c>
      <c r="F3048">
        <v>1548998</v>
      </c>
      <c r="G3048">
        <v>-8644099</v>
      </c>
      <c r="H3048" t="s">
        <v>33690</v>
      </c>
      <c r="I3048" t="s">
        <v>33691</v>
      </c>
      <c r="J3048" t="s">
        <v>33692</v>
      </c>
      <c r="K3048" t="s">
        <v>29331</v>
      </c>
      <c r="L3048" t="s">
        <v>31233</v>
      </c>
      <c r="M3048" t="s">
        <v>33693</v>
      </c>
      <c r="N3048" t="s">
        <v>33694</v>
      </c>
      <c r="O3048" t="s">
        <v>33695</v>
      </c>
      <c r="P3048" t="s">
        <v>167</v>
      </c>
      <c r="Q3048" t="s">
        <v>33696</v>
      </c>
      <c r="R3048" t="s">
        <v>33697</v>
      </c>
      <c r="S3048" t="s">
        <v>33698</v>
      </c>
      <c r="T3048" t="s">
        <v>33699</v>
      </c>
      <c r="U3048" t="s">
        <v>33700</v>
      </c>
      <c r="V3048" t="s">
        <v>10</v>
      </c>
      <c r="W3048" t="s">
        <v>53</v>
      </c>
      <c r="X3048" t="s">
        <v>1559</v>
      </c>
      <c r="Y3048" t="s">
        <v>1484</v>
      </c>
      <c r="Z3048" t="s">
        <v>1485</v>
      </c>
    </row>
    <row r="3049" spans="1:26" hidden="1" x14ac:dyDescent="0.35">
      <c r="A3049">
        <v>524935301</v>
      </c>
      <c r="B3049" s="19">
        <v>45199</v>
      </c>
      <c r="C3049">
        <v>76181232</v>
      </c>
      <c r="D3049">
        <v>34614003</v>
      </c>
      <c r="E3049">
        <v>1216264</v>
      </c>
      <c r="F3049">
        <v>1225073</v>
      </c>
      <c r="G3049">
        <v>1177859</v>
      </c>
      <c r="H3049" t="s">
        <v>33701</v>
      </c>
      <c r="I3049" t="s">
        <v>33702</v>
      </c>
      <c r="J3049" t="s">
        <v>33703</v>
      </c>
      <c r="K3049" t="s">
        <v>14864</v>
      </c>
      <c r="L3049" t="s">
        <v>24309</v>
      </c>
      <c r="M3049" t="s">
        <v>33704</v>
      </c>
      <c r="N3049" t="s">
        <v>10753</v>
      </c>
      <c r="O3049" t="s">
        <v>29173</v>
      </c>
      <c r="P3049" t="s">
        <v>33705</v>
      </c>
      <c r="Q3049" t="s">
        <v>13674</v>
      </c>
      <c r="R3049" t="s">
        <v>33706</v>
      </c>
      <c r="S3049" t="s">
        <v>33707</v>
      </c>
      <c r="T3049" t="s">
        <v>33708</v>
      </c>
      <c r="U3049" t="s">
        <v>33709</v>
      </c>
      <c r="V3049" t="s">
        <v>10</v>
      </c>
      <c r="W3049" t="s">
        <v>53</v>
      </c>
      <c r="X3049" t="s">
        <v>900</v>
      </c>
      <c r="Y3049" t="s">
        <v>771</v>
      </c>
      <c r="Z3049" t="s">
        <v>881</v>
      </c>
    </row>
    <row r="3050" spans="1:26" hidden="1" x14ac:dyDescent="0.35">
      <c r="A3050">
        <v>351306022</v>
      </c>
      <c r="B3050" s="19">
        <v>44286</v>
      </c>
      <c r="C3050">
        <v>159860000</v>
      </c>
      <c r="D3050">
        <v>70950000</v>
      </c>
      <c r="E3050">
        <v>24280000</v>
      </c>
      <c r="F3050">
        <v>16800000</v>
      </c>
      <c r="G3050">
        <v>9250000</v>
      </c>
      <c r="H3050" t="s">
        <v>33710</v>
      </c>
      <c r="I3050" t="s">
        <v>49</v>
      </c>
      <c r="J3050" t="s">
        <v>67</v>
      </c>
      <c r="K3050" t="s">
        <v>33711</v>
      </c>
      <c r="L3050" t="s">
        <v>33712</v>
      </c>
      <c r="M3050" t="s">
        <v>11376</v>
      </c>
      <c r="N3050" t="s">
        <v>28785</v>
      </c>
      <c r="O3050" t="s">
        <v>33713</v>
      </c>
      <c r="P3050" t="s">
        <v>28848</v>
      </c>
      <c r="Q3050" t="s">
        <v>2836</v>
      </c>
      <c r="R3050" t="s">
        <v>33714</v>
      </c>
      <c r="S3050" t="s">
        <v>49</v>
      </c>
      <c r="T3050" t="s">
        <v>49</v>
      </c>
      <c r="U3050" t="s">
        <v>33715</v>
      </c>
      <c r="V3050" t="s">
        <v>10</v>
      </c>
      <c r="W3050" t="s">
        <v>53</v>
      </c>
      <c r="X3050" t="s">
        <v>805</v>
      </c>
      <c r="Y3050" t="s">
        <v>771</v>
      </c>
      <c r="Z3050" t="s">
        <v>799</v>
      </c>
    </row>
    <row r="3051" spans="1:26" hidden="1" x14ac:dyDescent="0.35">
      <c r="A3051">
        <v>351427604</v>
      </c>
      <c r="B3051" s="19">
        <v>43708</v>
      </c>
      <c r="C3051">
        <v>74380231</v>
      </c>
      <c r="D3051">
        <v>12858044</v>
      </c>
      <c r="E3051">
        <v>2779781</v>
      </c>
      <c r="F3051">
        <v>2303055</v>
      </c>
      <c r="G3051">
        <v>5107538</v>
      </c>
      <c r="H3051" t="s">
        <v>33716</v>
      </c>
      <c r="I3051" t="s">
        <v>33717</v>
      </c>
      <c r="J3051" t="s">
        <v>33718</v>
      </c>
      <c r="K3051" t="s">
        <v>24341</v>
      </c>
      <c r="L3051" t="s">
        <v>33719</v>
      </c>
      <c r="M3051" t="s">
        <v>33720</v>
      </c>
      <c r="N3051" t="s">
        <v>12727</v>
      </c>
      <c r="O3051" t="s">
        <v>33721</v>
      </c>
      <c r="P3051" t="s">
        <v>21081</v>
      </c>
      <c r="Q3051" t="s">
        <v>33722</v>
      </c>
      <c r="R3051" t="s">
        <v>33723</v>
      </c>
      <c r="S3051" t="s">
        <v>33724</v>
      </c>
      <c r="T3051" t="s">
        <v>16923</v>
      </c>
      <c r="U3051" t="s">
        <v>33725</v>
      </c>
      <c r="V3051" t="s">
        <v>10</v>
      </c>
      <c r="W3051" t="s">
        <v>53</v>
      </c>
      <c r="X3051" t="s">
        <v>906</v>
      </c>
      <c r="Y3051" t="s">
        <v>771</v>
      </c>
      <c r="Z3051" t="s">
        <v>881</v>
      </c>
    </row>
    <row r="3052" spans="1:26" hidden="1" x14ac:dyDescent="0.35">
      <c r="A3052">
        <v>351427604</v>
      </c>
      <c r="B3052" s="19">
        <v>44074</v>
      </c>
      <c r="C3052">
        <v>76640785</v>
      </c>
      <c r="D3052">
        <v>12781413</v>
      </c>
      <c r="E3052">
        <v>2497205</v>
      </c>
      <c r="F3052">
        <v>2234757</v>
      </c>
      <c r="G3052">
        <v>1199143</v>
      </c>
      <c r="H3052" t="s">
        <v>33726</v>
      </c>
      <c r="I3052" t="s">
        <v>33727</v>
      </c>
      <c r="J3052" t="s">
        <v>33728</v>
      </c>
      <c r="K3052" t="s">
        <v>22216</v>
      </c>
      <c r="L3052" t="s">
        <v>33729</v>
      </c>
      <c r="M3052" t="s">
        <v>33730</v>
      </c>
      <c r="N3052" t="s">
        <v>23419</v>
      </c>
      <c r="O3052" t="s">
        <v>33731</v>
      </c>
      <c r="P3052" t="s">
        <v>4019</v>
      </c>
      <c r="Q3052" t="s">
        <v>33732</v>
      </c>
      <c r="R3052" t="s">
        <v>33733</v>
      </c>
      <c r="S3052" t="s">
        <v>33734</v>
      </c>
      <c r="T3052" t="s">
        <v>33735</v>
      </c>
      <c r="U3052" t="s">
        <v>33736</v>
      </c>
      <c r="V3052" t="s">
        <v>10</v>
      </c>
      <c r="W3052" t="s">
        <v>53</v>
      </c>
      <c r="X3052" t="s">
        <v>906</v>
      </c>
      <c r="Y3052" t="s">
        <v>771</v>
      </c>
      <c r="Z3052" t="s">
        <v>881</v>
      </c>
    </row>
    <row r="3053" spans="1:26" hidden="1" x14ac:dyDescent="0.35">
      <c r="A3053">
        <v>351466495</v>
      </c>
      <c r="B3053" s="19">
        <v>45107</v>
      </c>
      <c r="C3053">
        <v>607931613</v>
      </c>
      <c r="D3053">
        <v>197841948</v>
      </c>
      <c r="E3053">
        <v>7047132</v>
      </c>
      <c r="F3053">
        <v>2188002</v>
      </c>
      <c r="G3053">
        <v>-2161637</v>
      </c>
      <c r="H3053" t="s">
        <v>33737</v>
      </c>
      <c r="I3053" t="s">
        <v>10810</v>
      </c>
      <c r="J3053" t="s">
        <v>33738</v>
      </c>
      <c r="K3053" t="s">
        <v>9932</v>
      </c>
      <c r="L3053" t="s">
        <v>24968</v>
      </c>
      <c r="M3053" t="s">
        <v>19967</v>
      </c>
      <c r="N3053" t="s">
        <v>14003</v>
      </c>
      <c r="O3053" t="s">
        <v>6709</v>
      </c>
      <c r="P3053" t="s">
        <v>33739</v>
      </c>
      <c r="Q3053" t="s">
        <v>33740</v>
      </c>
      <c r="R3053" t="s">
        <v>33741</v>
      </c>
      <c r="S3053" t="s">
        <v>33742</v>
      </c>
      <c r="T3053" t="s">
        <v>33743</v>
      </c>
      <c r="U3053" t="s">
        <v>33744</v>
      </c>
      <c r="V3053" t="s">
        <v>10</v>
      </c>
      <c r="W3053" t="s">
        <v>53</v>
      </c>
      <c r="X3053" t="s">
        <v>1837</v>
      </c>
      <c r="Y3053" t="s">
        <v>1803</v>
      </c>
      <c r="Z3053" t="s">
        <v>1838</v>
      </c>
    </row>
    <row r="3054" spans="1:26" hidden="1" x14ac:dyDescent="0.35">
      <c r="A3054">
        <v>457508604</v>
      </c>
      <c r="B3054" s="19">
        <v>43708</v>
      </c>
      <c r="C3054">
        <v>37976679</v>
      </c>
      <c r="D3054">
        <v>16703449</v>
      </c>
      <c r="E3054">
        <v>-4926790</v>
      </c>
      <c r="F3054">
        <v>-8020706</v>
      </c>
      <c r="G3054">
        <v>-7287846</v>
      </c>
      <c r="H3054" t="s">
        <v>28494</v>
      </c>
      <c r="I3054" t="s">
        <v>33745</v>
      </c>
      <c r="J3054" t="s">
        <v>33746</v>
      </c>
      <c r="K3054" t="s">
        <v>33747</v>
      </c>
      <c r="L3054" t="s">
        <v>33748</v>
      </c>
      <c r="M3054" t="s">
        <v>18075</v>
      </c>
      <c r="N3054" t="s">
        <v>33749</v>
      </c>
      <c r="O3054" t="s">
        <v>33750</v>
      </c>
      <c r="P3054" t="s">
        <v>33751</v>
      </c>
      <c r="Q3054" t="s">
        <v>33752</v>
      </c>
      <c r="R3054" t="s">
        <v>33753</v>
      </c>
      <c r="S3054" t="s">
        <v>33754</v>
      </c>
      <c r="T3054" t="s">
        <v>33755</v>
      </c>
      <c r="U3054" t="s">
        <v>33756</v>
      </c>
      <c r="V3054" t="s">
        <v>10</v>
      </c>
      <c r="W3054" t="s">
        <v>53</v>
      </c>
      <c r="X3054" t="s">
        <v>739</v>
      </c>
      <c r="Y3054" t="s">
        <v>509</v>
      </c>
      <c r="Z3054" t="s">
        <v>731</v>
      </c>
    </row>
    <row r="3055" spans="1:26" hidden="1" x14ac:dyDescent="0.35">
      <c r="A3055">
        <v>457508604</v>
      </c>
      <c r="B3055" s="19">
        <v>44804</v>
      </c>
      <c r="C3055">
        <v>54785197</v>
      </c>
      <c r="D3055">
        <v>28819826</v>
      </c>
      <c r="E3055">
        <v>6201544</v>
      </c>
      <c r="F3055">
        <v>2910306</v>
      </c>
      <c r="G3055">
        <v>2702876</v>
      </c>
      <c r="H3055" t="s">
        <v>33757</v>
      </c>
      <c r="I3055" t="s">
        <v>33758</v>
      </c>
      <c r="J3055" t="s">
        <v>33759</v>
      </c>
      <c r="K3055" t="s">
        <v>33760</v>
      </c>
      <c r="L3055" t="s">
        <v>33761</v>
      </c>
      <c r="M3055" t="s">
        <v>16910</v>
      </c>
      <c r="N3055" t="s">
        <v>8048</v>
      </c>
      <c r="O3055" t="s">
        <v>33454</v>
      </c>
      <c r="P3055" t="s">
        <v>33762</v>
      </c>
      <c r="Q3055" t="s">
        <v>21061</v>
      </c>
      <c r="R3055" t="s">
        <v>33763</v>
      </c>
      <c r="S3055" t="s">
        <v>33764</v>
      </c>
      <c r="T3055" t="s">
        <v>22090</v>
      </c>
      <c r="U3055" t="s">
        <v>33765</v>
      </c>
      <c r="V3055" t="s">
        <v>10</v>
      </c>
      <c r="W3055" t="s">
        <v>53</v>
      </c>
      <c r="X3055" t="s">
        <v>739</v>
      </c>
      <c r="Y3055" t="s">
        <v>509</v>
      </c>
      <c r="Z3055" t="s">
        <v>731</v>
      </c>
    </row>
    <row r="3056" spans="1:26" hidden="1" x14ac:dyDescent="0.35">
      <c r="A3056">
        <v>459501219</v>
      </c>
      <c r="B3056" s="19">
        <v>43100</v>
      </c>
      <c r="C3056">
        <v>61214984</v>
      </c>
      <c r="D3056">
        <v>11878382</v>
      </c>
      <c r="E3056">
        <v>-1079700</v>
      </c>
      <c r="F3056">
        <v>-1399134</v>
      </c>
      <c r="G3056">
        <v>1249000</v>
      </c>
      <c r="H3056" t="s">
        <v>21198</v>
      </c>
      <c r="I3056" t="s">
        <v>33766</v>
      </c>
      <c r="J3056" t="s">
        <v>33767</v>
      </c>
      <c r="K3056" t="s">
        <v>33768</v>
      </c>
      <c r="L3056" t="s">
        <v>9973</v>
      </c>
      <c r="M3056" t="s">
        <v>33769</v>
      </c>
      <c r="N3056" t="s">
        <v>7392</v>
      </c>
      <c r="O3056" t="s">
        <v>7312</v>
      </c>
      <c r="P3056" t="s">
        <v>33770</v>
      </c>
      <c r="Q3056" t="s">
        <v>33771</v>
      </c>
      <c r="R3056" t="s">
        <v>33772</v>
      </c>
      <c r="S3056" t="s">
        <v>33773</v>
      </c>
      <c r="T3056" t="s">
        <v>33774</v>
      </c>
      <c r="U3056" t="s">
        <v>33775</v>
      </c>
      <c r="V3056" t="s">
        <v>10</v>
      </c>
      <c r="W3056" t="s">
        <v>53</v>
      </c>
      <c r="X3056" t="s">
        <v>754</v>
      </c>
      <c r="Y3056" t="s">
        <v>509</v>
      </c>
      <c r="Z3056" t="s">
        <v>746</v>
      </c>
    </row>
    <row r="3057" spans="1:26" hidden="1" x14ac:dyDescent="0.35">
      <c r="A3057">
        <v>459501219</v>
      </c>
      <c r="B3057" s="19">
        <v>43465</v>
      </c>
      <c r="C3057">
        <v>64850572</v>
      </c>
      <c r="D3057">
        <v>12385951</v>
      </c>
      <c r="E3057">
        <v>-2345477</v>
      </c>
      <c r="F3057">
        <v>-2509337</v>
      </c>
      <c r="G3057">
        <v>-2188591</v>
      </c>
      <c r="H3057" t="s">
        <v>14148</v>
      </c>
      <c r="I3057" t="s">
        <v>33776</v>
      </c>
      <c r="J3057" t="s">
        <v>33777</v>
      </c>
      <c r="K3057" t="s">
        <v>33778</v>
      </c>
      <c r="L3057" t="s">
        <v>33779</v>
      </c>
      <c r="M3057" t="s">
        <v>33780</v>
      </c>
      <c r="N3057" t="s">
        <v>30577</v>
      </c>
      <c r="O3057" t="s">
        <v>28594</v>
      </c>
      <c r="P3057" t="s">
        <v>33781</v>
      </c>
      <c r="Q3057" t="s">
        <v>33782</v>
      </c>
      <c r="R3057" t="s">
        <v>33783</v>
      </c>
      <c r="S3057" t="s">
        <v>33784</v>
      </c>
      <c r="T3057" t="s">
        <v>28267</v>
      </c>
      <c r="U3057" t="s">
        <v>33785</v>
      </c>
      <c r="V3057" t="s">
        <v>10</v>
      </c>
      <c r="W3057" t="s">
        <v>53</v>
      </c>
      <c r="X3057" t="s">
        <v>754</v>
      </c>
      <c r="Y3057" t="s">
        <v>509</v>
      </c>
      <c r="Z3057" t="s">
        <v>746</v>
      </c>
    </row>
    <row r="3058" spans="1:26" hidden="1" x14ac:dyDescent="0.35">
      <c r="A3058">
        <v>383907425</v>
      </c>
      <c r="B3058" s="19">
        <v>44012</v>
      </c>
      <c r="C3058">
        <v>71266288</v>
      </c>
      <c r="D3058">
        <v>16245950</v>
      </c>
      <c r="E3058">
        <v>1227134</v>
      </c>
      <c r="F3058">
        <v>375489</v>
      </c>
      <c r="G3058">
        <v>272218</v>
      </c>
      <c r="H3058" t="s">
        <v>33786</v>
      </c>
      <c r="I3058" t="s">
        <v>33787</v>
      </c>
      <c r="J3058" t="s">
        <v>12684</v>
      </c>
      <c r="K3058" t="s">
        <v>9672</v>
      </c>
      <c r="L3058" t="s">
        <v>33788</v>
      </c>
      <c r="M3058" t="s">
        <v>33789</v>
      </c>
      <c r="N3058" t="s">
        <v>11842</v>
      </c>
      <c r="O3058" t="s">
        <v>33790</v>
      </c>
      <c r="P3058" t="s">
        <v>33791</v>
      </c>
      <c r="Q3058" t="s">
        <v>33792</v>
      </c>
      <c r="R3058" t="s">
        <v>33793</v>
      </c>
      <c r="S3058" t="s">
        <v>33794</v>
      </c>
      <c r="T3058" t="s">
        <v>33795</v>
      </c>
      <c r="U3058" t="s">
        <v>33796</v>
      </c>
      <c r="V3058" t="s">
        <v>10</v>
      </c>
      <c r="W3058" t="s">
        <v>53</v>
      </c>
      <c r="X3058" t="s">
        <v>1458</v>
      </c>
      <c r="Y3058" t="s">
        <v>1389</v>
      </c>
      <c r="Z3058" t="s">
        <v>1446</v>
      </c>
    </row>
    <row r="3059" spans="1:26" hidden="1" x14ac:dyDescent="0.35">
      <c r="A3059">
        <v>383986874</v>
      </c>
      <c r="B3059" s="19">
        <v>43830</v>
      </c>
      <c r="C3059">
        <v>1752840935</v>
      </c>
      <c r="D3059">
        <v>454435832</v>
      </c>
      <c r="E3059">
        <v>65501099</v>
      </c>
      <c r="F3059">
        <v>40566003</v>
      </c>
      <c r="G3059">
        <v>12743312</v>
      </c>
      <c r="H3059" t="s">
        <v>33797</v>
      </c>
      <c r="I3059" t="s">
        <v>33798</v>
      </c>
      <c r="J3059" t="s">
        <v>33799</v>
      </c>
      <c r="K3059" t="s">
        <v>33800</v>
      </c>
      <c r="L3059" t="s">
        <v>33801</v>
      </c>
      <c r="M3059" t="s">
        <v>33802</v>
      </c>
      <c r="N3059" t="s">
        <v>33803</v>
      </c>
      <c r="O3059" t="s">
        <v>28612</v>
      </c>
      <c r="P3059" t="s">
        <v>20297</v>
      </c>
      <c r="Q3059" t="s">
        <v>3476</v>
      </c>
      <c r="R3059" t="s">
        <v>33804</v>
      </c>
      <c r="S3059" t="s">
        <v>4067</v>
      </c>
      <c r="T3059" t="s">
        <v>7191</v>
      </c>
      <c r="U3059" t="s">
        <v>33805</v>
      </c>
      <c r="V3059" t="s">
        <v>10</v>
      </c>
      <c r="W3059" t="s">
        <v>53</v>
      </c>
      <c r="X3059" t="s">
        <v>1656</v>
      </c>
      <c r="Y3059" t="s">
        <v>1484</v>
      </c>
      <c r="Z3059" t="s">
        <v>1566</v>
      </c>
    </row>
    <row r="3060" spans="1:26" hidden="1" x14ac:dyDescent="0.35">
      <c r="A3060">
        <v>583720644</v>
      </c>
      <c r="B3060" s="19">
        <v>45291</v>
      </c>
      <c r="C3060">
        <v>230870688</v>
      </c>
      <c r="D3060">
        <v>88834480</v>
      </c>
      <c r="E3060">
        <v>7312632</v>
      </c>
      <c r="F3060">
        <v>2421332</v>
      </c>
      <c r="G3060">
        <v>1542701</v>
      </c>
      <c r="H3060" t="s">
        <v>22238</v>
      </c>
      <c r="I3060" t="s">
        <v>33806</v>
      </c>
      <c r="J3060" t="s">
        <v>33807</v>
      </c>
      <c r="K3060" t="s">
        <v>33808</v>
      </c>
      <c r="L3060" t="s">
        <v>33809</v>
      </c>
      <c r="M3060" t="s">
        <v>33810</v>
      </c>
      <c r="N3060" t="s">
        <v>33811</v>
      </c>
      <c r="O3060" t="s">
        <v>5312</v>
      </c>
      <c r="P3060" t="s">
        <v>18353</v>
      </c>
      <c r="Q3060" t="s">
        <v>2225</v>
      </c>
      <c r="R3060" t="s">
        <v>31726</v>
      </c>
      <c r="S3060" t="s">
        <v>33812</v>
      </c>
      <c r="T3060" t="s">
        <v>28563</v>
      </c>
      <c r="U3060" t="s">
        <v>33813</v>
      </c>
      <c r="V3060" t="s">
        <v>10</v>
      </c>
      <c r="W3060" t="s">
        <v>53</v>
      </c>
      <c r="X3060" t="s">
        <v>1192</v>
      </c>
      <c r="Y3060" t="s">
        <v>1125</v>
      </c>
      <c r="Z3060" t="s">
        <v>1174</v>
      </c>
    </row>
    <row r="3061" spans="1:26" hidden="1" x14ac:dyDescent="0.35">
      <c r="A3061">
        <v>584500185</v>
      </c>
      <c r="B3061" s="19">
        <v>43100</v>
      </c>
      <c r="C3061">
        <v>30903830</v>
      </c>
      <c r="D3061">
        <v>6500211</v>
      </c>
      <c r="E3061">
        <v>554726</v>
      </c>
      <c r="F3061">
        <v>507686</v>
      </c>
      <c r="G3061">
        <v>222492</v>
      </c>
      <c r="H3061" t="s">
        <v>33814</v>
      </c>
      <c r="I3061" t="s">
        <v>33815</v>
      </c>
      <c r="J3061" t="s">
        <v>33816</v>
      </c>
      <c r="K3061" t="s">
        <v>24067</v>
      </c>
      <c r="L3061" t="s">
        <v>21466</v>
      </c>
      <c r="M3061" t="s">
        <v>33817</v>
      </c>
      <c r="N3061" t="s">
        <v>17273</v>
      </c>
      <c r="O3061" t="s">
        <v>33818</v>
      </c>
      <c r="P3061" t="s">
        <v>23541</v>
      </c>
      <c r="Q3061" t="s">
        <v>3846</v>
      </c>
      <c r="R3061" t="s">
        <v>33819</v>
      </c>
      <c r="S3061" t="s">
        <v>33820</v>
      </c>
      <c r="T3061" t="s">
        <v>33821</v>
      </c>
      <c r="U3061" t="s">
        <v>33822</v>
      </c>
      <c r="V3061" t="s">
        <v>10</v>
      </c>
      <c r="W3061" t="s">
        <v>53</v>
      </c>
      <c r="X3061" t="s">
        <v>1654</v>
      </c>
      <c r="Y3061" t="s">
        <v>1484</v>
      </c>
      <c r="Z3061" t="s">
        <v>1566</v>
      </c>
    </row>
    <row r="3062" spans="1:26" hidden="1" x14ac:dyDescent="0.35">
      <c r="A3062">
        <v>778615484</v>
      </c>
      <c r="B3062" s="19">
        <v>44926</v>
      </c>
      <c r="C3062">
        <v>27391128</v>
      </c>
      <c r="D3062">
        <v>7112052</v>
      </c>
      <c r="E3062">
        <v>1471030</v>
      </c>
      <c r="F3062">
        <v>61969</v>
      </c>
      <c r="G3062">
        <v>65282</v>
      </c>
      <c r="H3062" t="s">
        <v>33823</v>
      </c>
      <c r="I3062" t="s">
        <v>33824</v>
      </c>
      <c r="J3062" t="s">
        <v>33825</v>
      </c>
      <c r="K3062" t="s">
        <v>33826</v>
      </c>
      <c r="L3062" t="s">
        <v>24981</v>
      </c>
      <c r="M3062" t="s">
        <v>12689</v>
      </c>
      <c r="N3062" t="s">
        <v>33827</v>
      </c>
      <c r="O3062" t="s">
        <v>16291</v>
      </c>
      <c r="P3062" t="s">
        <v>33828</v>
      </c>
      <c r="Q3062" t="s">
        <v>4132</v>
      </c>
      <c r="R3062" t="s">
        <v>33829</v>
      </c>
      <c r="S3062" t="s">
        <v>33830</v>
      </c>
      <c r="T3062" t="s">
        <v>33831</v>
      </c>
      <c r="U3062" t="s">
        <v>33832</v>
      </c>
      <c r="V3062" t="s">
        <v>10</v>
      </c>
      <c r="W3062" t="s">
        <v>53</v>
      </c>
      <c r="X3062" t="s">
        <v>986</v>
      </c>
      <c r="Y3062" t="s">
        <v>771</v>
      </c>
      <c r="Z3062" t="s">
        <v>960</v>
      </c>
    </row>
    <row r="3063" spans="1:26" hidden="1" x14ac:dyDescent="0.35">
      <c r="A3063">
        <v>410970503</v>
      </c>
      <c r="B3063" s="19">
        <v>44196</v>
      </c>
      <c r="C3063">
        <v>4189688140</v>
      </c>
      <c r="D3063">
        <v>104703359</v>
      </c>
      <c r="E3063">
        <v>12100553</v>
      </c>
      <c r="F3063">
        <v>2063805</v>
      </c>
      <c r="G3063">
        <v>724668</v>
      </c>
      <c r="H3063" t="s">
        <v>33833</v>
      </c>
      <c r="I3063" t="s">
        <v>33834</v>
      </c>
      <c r="J3063" t="s">
        <v>242</v>
      </c>
      <c r="K3063" t="s">
        <v>22284</v>
      </c>
      <c r="L3063" t="s">
        <v>33835</v>
      </c>
      <c r="M3063" t="s">
        <v>7488</v>
      </c>
      <c r="N3063" t="s">
        <v>5766</v>
      </c>
      <c r="O3063" t="s">
        <v>33836</v>
      </c>
      <c r="P3063" t="s">
        <v>1977</v>
      </c>
      <c r="Q3063" t="s">
        <v>6966</v>
      </c>
      <c r="R3063" t="s">
        <v>12884</v>
      </c>
      <c r="S3063" t="s">
        <v>49</v>
      </c>
      <c r="T3063" t="s">
        <v>33837</v>
      </c>
      <c r="U3063" t="s">
        <v>33838</v>
      </c>
      <c r="V3063" t="s">
        <v>10</v>
      </c>
      <c r="W3063" t="s">
        <v>53</v>
      </c>
      <c r="X3063" t="s">
        <v>528</v>
      </c>
      <c r="Y3063" t="s">
        <v>509</v>
      </c>
      <c r="Z3063" t="s">
        <v>529</v>
      </c>
    </row>
    <row r="3064" spans="1:26" hidden="1" x14ac:dyDescent="0.35">
      <c r="A3064">
        <v>586250417</v>
      </c>
      <c r="B3064" s="19">
        <v>43830</v>
      </c>
      <c r="C3064">
        <v>65432094</v>
      </c>
      <c r="D3064">
        <v>22890176</v>
      </c>
      <c r="E3064">
        <v>4080038</v>
      </c>
      <c r="F3064">
        <v>1774653</v>
      </c>
      <c r="G3064">
        <v>1310671</v>
      </c>
      <c r="H3064" t="s">
        <v>33839</v>
      </c>
      <c r="I3064" t="s">
        <v>33840</v>
      </c>
      <c r="J3064" t="s">
        <v>33841</v>
      </c>
      <c r="K3064" t="s">
        <v>33842</v>
      </c>
      <c r="L3064" t="s">
        <v>33843</v>
      </c>
      <c r="M3064" t="s">
        <v>32647</v>
      </c>
      <c r="N3064" t="s">
        <v>9869</v>
      </c>
      <c r="O3064" t="s">
        <v>15137</v>
      </c>
      <c r="P3064" t="s">
        <v>33844</v>
      </c>
      <c r="Q3064" t="s">
        <v>26309</v>
      </c>
      <c r="R3064" t="s">
        <v>33845</v>
      </c>
      <c r="S3064" t="s">
        <v>33846</v>
      </c>
      <c r="T3064" t="s">
        <v>33847</v>
      </c>
      <c r="U3064" t="s">
        <v>33848</v>
      </c>
      <c r="V3064" t="s">
        <v>10</v>
      </c>
      <c r="W3064" t="s">
        <v>53</v>
      </c>
      <c r="X3064" t="s">
        <v>1519</v>
      </c>
      <c r="Y3064" t="s">
        <v>1484</v>
      </c>
      <c r="Z3064" t="s">
        <v>1485</v>
      </c>
    </row>
    <row r="3065" spans="1:26" hidden="1" x14ac:dyDescent="0.35">
      <c r="A3065">
        <v>384169108</v>
      </c>
      <c r="B3065" s="19">
        <v>43465</v>
      </c>
      <c r="C3065">
        <v>38149838</v>
      </c>
      <c r="D3065">
        <v>18262497</v>
      </c>
      <c r="E3065">
        <v>1446324</v>
      </c>
      <c r="F3065">
        <v>877448</v>
      </c>
      <c r="G3065">
        <v>1105522</v>
      </c>
      <c r="H3065" t="s">
        <v>13954</v>
      </c>
      <c r="I3065" t="s">
        <v>33849</v>
      </c>
      <c r="J3065" t="s">
        <v>33850</v>
      </c>
      <c r="K3065" t="s">
        <v>4231</v>
      </c>
      <c r="L3065" t="s">
        <v>33227</v>
      </c>
      <c r="M3065" t="s">
        <v>33851</v>
      </c>
      <c r="N3065" t="s">
        <v>4558</v>
      </c>
      <c r="O3065" t="s">
        <v>18205</v>
      </c>
      <c r="P3065" t="s">
        <v>24959</v>
      </c>
      <c r="Q3065" t="s">
        <v>3539</v>
      </c>
      <c r="R3065" t="s">
        <v>33852</v>
      </c>
      <c r="S3065" t="s">
        <v>33853</v>
      </c>
      <c r="T3065" t="s">
        <v>33854</v>
      </c>
      <c r="U3065" t="s">
        <v>33855</v>
      </c>
      <c r="V3065" t="s">
        <v>10</v>
      </c>
      <c r="W3065" t="s">
        <v>53</v>
      </c>
      <c r="X3065" t="s">
        <v>573</v>
      </c>
      <c r="Y3065" t="s">
        <v>509</v>
      </c>
      <c r="Z3065" t="s">
        <v>529</v>
      </c>
    </row>
    <row r="3066" spans="1:26" hidden="1" x14ac:dyDescent="0.35">
      <c r="A3066">
        <v>452392350</v>
      </c>
      <c r="B3066" s="19">
        <v>43190</v>
      </c>
      <c r="C3066">
        <v>42574724</v>
      </c>
      <c r="D3066">
        <v>24738128</v>
      </c>
      <c r="E3066">
        <v>8236648</v>
      </c>
      <c r="F3066">
        <v>7815648</v>
      </c>
      <c r="G3066">
        <v>5118532</v>
      </c>
      <c r="H3066" t="s">
        <v>7892</v>
      </c>
      <c r="I3066" t="s">
        <v>33856</v>
      </c>
      <c r="J3066" t="s">
        <v>33857</v>
      </c>
      <c r="K3066" t="s">
        <v>33858</v>
      </c>
      <c r="L3066" t="s">
        <v>11618</v>
      </c>
      <c r="M3066" t="s">
        <v>33859</v>
      </c>
      <c r="N3066" t="s">
        <v>6524</v>
      </c>
      <c r="O3066" t="s">
        <v>7060</v>
      </c>
      <c r="P3066" t="s">
        <v>33860</v>
      </c>
      <c r="Q3066" t="s">
        <v>33861</v>
      </c>
      <c r="R3066" t="s">
        <v>33862</v>
      </c>
      <c r="S3066" t="s">
        <v>33863</v>
      </c>
      <c r="T3066" t="s">
        <v>33864</v>
      </c>
      <c r="U3066" t="s">
        <v>19141</v>
      </c>
      <c r="V3066" t="s">
        <v>10</v>
      </c>
      <c r="W3066" t="s">
        <v>53</v>
      </c>
      <c r="X3066" t="s">
        <v>904</v>
      </c>
      <c r="Y3066" t="s">
        <v>771</v>
      </c>
      <c r="Z3066" t="s">
        <v>881</v>
      </c>
    </row>
    <row r="3067" spans="1:26" hidden="1" x14ac:dyDescent="0.35">
      <c r="A3067">
        <v>592041925</v>
      </c>
      <c r="B3067" s="19">
        <v>43830</v>
      </c>
      <c r="C3067">
        <v>23635855</v>
      </c>
      <c r="D3067">
        <v>4977113</v>
      </c>
      <c r="E3067">
        <v>320065</v>
      </c>
      <c r="F3067">
        <v>191744</v>
      </c>
      <c r="G3067">
        <v>171566</v>
      </c>
      <c r="H3067" t="s">
        <v>33657</v>
      </c>
      <c r="I3067" t="s">
        <v>33865</v>
      </c>
      <c r="J3067" t="s">
        <v>33866</v>
      </c>
      <c r="K3067" t="s">
        <v>33867</v>
      </c>
      <c r="L3067" t="s">
        <v>17272</v>
      </c>
      <c r="M3067" t="s">
        <v>16718</v>
      </c>
      <c r="N3067" t="s">
        <v>2850</v>
      </c>
      <c r="O3067" t="s">
        <v>33868</v>
      </c>
      <c r="P3067" t="s">
        <v>1953</v>
      </c>
      <c r="Q3067" t="s">
        <v>33869</v>
      </c>
      <c r="R3067" t="s">
        <v>33870</v>
      </c>
      <c r="S3067" t="s">
        <v>33871</v>
      </c>
      <c r="T3067" t="s">
        <v>33872</v>
      </c>
      <c r="U3067" t="s">
        <v>33033</v>
      </c>
      <c r="V3067" t="s">
        <v>10</v>
      </c>
      <c r="W3067" t="s">
        <v>53</v>
      </c>
      <c r="X3067" t="s">
        <v>1652</v>
      </c>
      <c r="Y3067" t="s">
        <v>1484</v>
      </c>
      <c r="Z3067" t="s">
        <v>1566</v>
      </c>
    </row>
    <row r="3068" spans="1:26" hidden="1" x14ac:dyDescent="0.35">
      <c r="A3068">
        <v>384246286</v>
      </c>
      <c r="B3068" s="19">
        <v>43465</v>
      </c>
      <c r="C3068">
        <v>62870592</v>
      </c>
      <c r="D3068">
        <v>14717946</v>
      </c>
      <c r="E3068">
        <v>1360277</v>
      </c>
      <c r="F3068">
        <v>1362939</v>
      </c>
      <c r="G3068">
        <v>0</v>
      </c>
      <c r="H3068" t="s">
        <v>33873</v>
      </c>
      <c r="I3068" t="s">
        <v>33874</v>
      </c>
      <c r="J3068" t="s">
        <v>67</v>
      </c>
      <c r="K3068" t="s">
        <v>17855</v>
      </c>
      <c r="L3068" t="s">
        <v>30287</v>
      </c>
      <c r="M3068" t="s">
        <v>33875</v>
      </c>
      <c r="N3068" t="s">
        <v>49</v>
      </c>
      <c r="O3068" t="s">
        <v>33876</v>
      </c>
      <c r="P3068" t="s">
        <v>16508</v>
      </c>
      <c r="Q3068" t="s">
        <v>33877</v>
      </c>
      <c r="R3068" t="s">
        <v>76</v>
      </c>
      <c r="S3068" t="s">
        <v>28970</v>
      </c>
      <c r="T3068" t="s">
        <v>33878</v>
      </c>
      <c r="U3068" t="s">
        <v>33879</v>
      </c>
      <c r="V3068" t="s">
        <v>10</v>
      </c>
      <c r="W3068" t="s">
        <v>53</v>
      </c>
      <c r="X3068" t="s">
        <v>1232</v>
      </c>
      <c r="Y3068" t="s">
        <v>1125</v>
      </c>
      <c r="Z3068" t="s">
        <v>1174</v>
      </c>
    </row>
    <row r="3069" spans="1:26" hidden="1" x14ac:dyDescent="0.35">
      <c r="A3069">
        <v>552121816</v>
      </c>
      <c r="B3069" s="19">
        <v>44377</v>
      </c>
      <c r="C3069">
        <v>91019861</v>
      </c>
      <c r="D3069">
        <v>32140003</v>
      </c>
      <c r="E3069">
        <v>5838957</v>
      </c>
      <c r="F3069">
        <v>2562236</v>
      </c>
      <c r="G3069">
        <v>84565014</v>
      </c>
      <c r="H3069" t="s">
        <v>49</v>
      </c>
      <c r="I3069" t="s">
        <v>33880</v>
      </c>
      <c r="J3069" t="s">
        <v>33881</v>
      </c>
      <c r="K3069" t="s">
        <v>33882</v>
      </c>
      <c r="L3069" t="s">
        <v>33883</v>
      </c>
      <c r="M3069" t="s">
        <v>3325</v>
      </c>
      <c r="N3069" t="s">
        <v>33884</v>
      </c>
      <c r="O3069" t="s">
        <v>49</v>
      </c>
      <c r="P3069" t="s">
        <v>29003</v>
      </c>
      <c r="Q3069" t="s">
        <v>33885</v>
      </c>
      <c r="R3069" t="s">
        <v>33886</v>
      </c>
      <c r="S3069" t="s">
        <v>33887</v>
      </c>
      <c r="T3069" t="s">
        <v>33888</v>
      </c>
      <c r="U3069" t="s">
        <v>33889</v>
      </c>
      <c r="V3069" t="s">
        <v>10</v>
      </c>
      <c r="W3069" t="s">
        <v>53</v>
      </c>
      <c r="X3069" t="s">
        <v>794</v>
      </c>
      <c r="Y3069" t="s">
        <v>771</v>
      </c>
      <c r="Z3069" t="s">
        <v>790</v>
      </c>
    </row>
    <row r="3070" spans="1:26" hidden="1" x14ac:dyDescent="0.35">
      <c r="A3070">
        <v>558503371</v>
      </c>
      <c r="B3070" s="19">
        <v>42735</v>
      </c>
      <c r="C3070">
        <v>56980908</v>
      </c>
      <c r="D3070">
        <v>16922692</v>
      </c>
      <c r="E3070">
        <v>1125120</v>
      </c>
      <c r="F3070">
        <v>781785</v>
      </c>
      <c r="G3070">
        <v>334301</v>
      </c>
      <c r="H3070" t="s">
        <v>33890</v>
      </c>
      <c r="I3070" t="s">
        <v>33891</v>
      </c>
      <c r="J3070" t="s">
        <v>9837</v>
      </c>
      <c r="K3070" t="s">
        <v>30802</v>
      </c>
      <c r="L3070" t="s">
        <v>28531</v>
      </c>
      <c r="M3070" t="s">
        <v>33892</v>
      </c>
      <c r="N3070" t="s">
        <v>17747</v>
      </c>
      <c r="O3070" t="s">
        <v>33893</v>
      </c>
      <c r="P3070" t="s">
        <v>9178</v>
      </c>
      <c r="Q3070" t="s">
        <v>15300</v>
      </c>
      <c r="R3070" t="s">
        <v>33894</v>
      </c>
      <c r="S3070" t="s">
        <v>20605</v>
      </c>
      <c r="T3070" t="s">
        <v>33895</v>
      </c>
      <c r="U3070" t="s">
        <v>33896</v>
      </c>
      <c r="V3070" t="s">
        <v>10</v>
      </c>
      <c r="W3070" t="s">
        <v>53</v>
      </c>
      <c r="X3070" t="s">
        <v>678</v>
      </c>
      <c r="Y3070" t="s">
        <v>509</v>
      </c>
      <c r="Z3070" t="s">
        <v>666</v>
      </c>
    </row>
    <row r="3071" spans="1:26" hidden="1" x14ac:dyDescent="0.35">
      <c r="A3071">
        <v>562084129</v>
      </c>
      <c r="B3071" s="19">
        <v>42916</v>
      </c>
      <c r="C3071">
        <v>133541772</v>
      </c>
      <c r="D3071">
        <v>30292114</v>
      </c>
      <c r="E3071">
        <v>-8704689</v>
      </c>
      <c r="F3071">
        <v>-11041847</v>
      </c>
      <c r="G3071">
        <v>-13945026</v>
      </c>
      <c r="H3071" t="s">
        <v>33897</v>
      </c>
      <c r="I3071" t="s">
        <v>33898</v>
      </c>
      <c r="J3071" t="s">
        <v>33899</v>
      </c>
      <c r="K3071" t="s">
        <v>33900</v>
      </c>
      <c r="L3071" t="s">
        <v>33901</v>
      </c>
      <c r="M3071" t="s">
        <v>33902</v>
      </c>
      <c r="N3071" t="s">
        <v>33903</v>
      </c>
      <c r="O3071" t="s">
        <v>33904</v>
      </c>
      <c r="P3071" t="s">
        <v>33905</v>
      </c>
      <c r="Q3071" t="s">
        <v>33906</v>
      </c>
      <c r="R3071" t="s">
        <v>33907</v>
      </c>
      <c r="S3071" t="s">
        <v>33908</v>
      </c>
      <c r="T3071" t="s">
        <v>33909</v>
      </c>
      <c r="U3071" t="s">
        <v>20067</v>
      </c>
      <c r="V3071" t="s">
        <v>10</v>
      </c>
      <c r="W3071" t="s">
        <v>53</v>
      </c>
      <c r="X3071" t="s">
        <v>811</v>
      </c>
      <c r="Y3071" t="s">
        <v>771</v>
      </c>
      <c r="Z3071" t="s">
        <v>799</v>
      </c>
    </row>
    <row r="3072" spans="1:26" hidden="1" x14ac:dyDescent="0.35">
      <c r="A3072">
        <v>568801260</v>
      </c>
      <c r="B3072" s="19">
        <v>42916</v>
      </c>
      <c r="C3072">
        <v>179507256</v>
      </c>
      <c r="D3072">
        <v>50697218</v>
      </c>
      <c r="E3072">
        <v>6510941</v>
      </c>
      <c r="F3072">
        <v>3148794</v>
      </c>
      <c r="G3072">
        <v>1535915</v>
      </c>
      <c r="H3072" t="s">
        <v>33910</v>
      </c>
      <c r="I3072" t="s">
        <v>33911</v>
      </c>
      <c r="J3072" t="s">
        <v>33912</v>
      </c>
      <c r="K3072" t="s">
        <v>11216</v>
      </c>
      <c r="L3072" t="s">
        <v>19957</v>
      </c>
      <c r="M3072" t="s">
        <v>33913</v>
      </c>
      <c r="N3072" t="s">
        <v>24447</v>
      </c>
      <c r="O3072" t="s">
        <v>8890</v>
      </c>
      <c r="P3072" t="s">
        <v>32063</v>
      </c>
      <c r="Q3072" t="s">
        <v>6560</v>
      </c>
      <c r="R3072" t="s">
        <v>33914</v>
      </c>
      <c r="S3072" t="s">
        <v>33915</v>
      </c>
      <c r="T3072" t="s">
        <v>33916</v>
      </c>
      <c r="U3072" t="s">
        <v>31763</v>
      </c>
      <c r="V3072" t="s">
        <v>10</v>
      </c>
      <c r="W3072" t="s">
        <v>53</v>
      </c>
      <c r="X3072" t="s">
        <v>1806</v>
      </c>
      <c r="Y3072" t="s">
        <v>1803</v>
      </c>
      <c r="Z3072" t="s">
        <v>1804</v>
      </c>
    </row>
    <row r="3073" spans="1:26" hidden="1" x14ac:dyDescent="0.35">
      <c r="A3073">
        <v>568801260</v>
      </c>
      <c r="B3073" s="19">
        <v>45291</v>
      </c>
      <c r="C3073">
        <v>239389525</v>
      </c>
      <c r="D3073">
        <v>84202861</v>
      </c>
      <c r="E3073">
        <v>18940410</v>
      </c>
      <c r="F3073">
        <v>16196115</v>
      </c>
      <c r="G3073">
        <v>8728037</v>
      </c>
      <c r="H3073" t="s">
        <v>33917</v>
      </c>
      <c r="I3073" t="s">
        <v>33918</v>
      </c>
      <c r="J3073" t="s">
        <v>33919</v>
      </c>
      <c r="K3073" t="s">
        <v>33920</v>
      </c>
      <c r="L3073" t="s">
        <v>33921</v>
      </c>
      <c r="M3073" t="s">
        <v>22367</v>
      </c>
      <c r="N3073" t="s">
        <v>10494</v>
      </c>
      <c r="O3073" t="s">
        <v>3657</v>
      </c>
      <c r="P3073" t="s">
        <v>3254</v>
      </c>
      <c r="Q3073" t="s">
        <v>6075</v>
      </c>
      <c r="R3073" t="s">
        <v>33922</v>
      </c>
      <c r="S3073" t="s">
        <v>33923</v>
      </c>
      <c r="T3073" t="s">
        <v>33924</v>
      </c>
      <c r="U3073" t="s">
        <v>33508</v>
      </c>
      <c r="V3073" t="s">
        <v>10</v>
      </c>
      <c r="W3073" t="s">
        <v>53</v>
      </c>
      <c r="X3073" t="s">
        <v>1806</v>
      </c>
      <c r="Y3073" t="s">
        <v>1803</v>
      </c>
      <c r="Z3073" t="s">
        <v>1804</v>
      </c>
    </row>
    <row r="3074" spans="1:26" hidden="1" x14ac:dyDescent="0.35">
      <c r="A3074">
        <v>650501208</v>
      </c>
      <c r="B3074" s="19">
        <v>44561</v>
      </c>
      <c r="C3074">
        <v>87081537</v>
      </c>
      <c r="D3074">
        <v>37205474</v>
      </c>
      <c r="E3074">
        <v>-746667</v>
      </c>
      <c r="F3074">
        <v>-3676747</v>
      </c>
      <c r="G3074">
        <v>-3878471</v>
      </c>
      <c r="H3074" t="s">
        <v>33925</v>
      </c>
      <c r="I3074" t="s">
        <v>33926</v>
      </c>
      <c r="J3074" t="s">
        <v>33927</v>
      </c>
      <c r="K3074" t="s">
        <v>33928</v>
      </c>
      <c r="L3074" t="s">
        <v>33929</v>
      </c>
      <c r="M3074" t="s">
        <v>33930</v>
      </c>
      <c r="N3074" t="s">
        <v>33931</v>
      </c>
      <c r="O3074" t="s">
        <v>11384</v>
      </c>
      <c r="P3074" t="s">
        <v>33932</v>
      </c>
      <c r="Q3074" t="s">
        <v>33933</v>
      </c>
      <c r="R3074" t="s">
        <v>33934</v>
      </c>
      <c r="S3074" t="s">
        <v>33935</v>
      </c>
      <c r="T3074" t="s">
        <v>33936</v>
      </c>
      <c r="U3074" t="s">
        <v>33937</v>
      </c>
      <c r="V3074" t="s">
        <v>10</v>
      </c>
      <c r="W3074" t="s">
        <v>53</v>
      </c>
      <c r="X3074" t="s">
        <v>766</v>
      </c>
      <c r="Y3074" t="s">
        <v>509</v>
      </c>
      <c r="Z3074" t="s">
        <v>746</v>
      </c>
    </row>
    <row r="3075" spans="1:26" hidden="1" x14ac:dyDescent="0.35">
      <c r="A3075">
        <v>502750565</v>
      </c>
      <c r="B3075" s="19">
        <v>42643</v>
      </c>
      <c r="C3075">
        <v>25150497</v>
      </c>
      <c r="D3075">
        <v>3581301</v>
      </c>
      <c r="E3075">
        <v>1061392</v>
      </c>
      <c r="F3075">
        <v>872367</v>
      </c>
      <c r="G3075">
        <v>96461</v>
      </c>
      <c r="H3075" t="s">
        <v>33938</v>
      </c>
      <c r="I3075" t="s">
        <v>33939</v>
      </c>
      <c r="J3075" t="s">
        <v>33940</v>
      </c>
      <c r="K3075" t="s">
        <v>29442</v>
      </c>
      <c r="L3075" t="s">
        <v>23416</v>
      </c>
      <c r="M3075" t="s">
        <v>33941</v>
      </c>
      <c r="N3075" t="s">
        <v>5457</v>
      </c>
      <c r="O3075" t="s">
        <v>18674</v>
      </c>
      <c r="P3075" t="s">
        <v>4103</v>
      </c>
      <c r="Q3075" t="s">
        <v>5457</v>
      </c>
      <c r="R3075" t="s">
        <v>33942</v>
      </c>
      <c r="S3075" t="s">
        <v>33943</v>
      </c>
      <c r="T3075" t="s">
        <v>33944</v>
      </c>
      <c r="U3075" t="s">
        <v>21264</v>
      </c>
      <c r="V3075" t="s">
        <v>10</v>
      </c>
      <c r="W3075" t="s">
        <v>53</v>
      </c>
      <c r="X3075" t="s">
        <v>1466</v>
      </c>
      <c r="Y3075" t="s">
        <v>1389</v>
      </c>
      <c r="Z3075" t="s">
        <v>1446</v>
      </c>
    </row>
    <row r="3076" spans="1:26" hidden="1" x14ac:dyDescent="0.35">
      <c r="A3076">
        <v>502750565</v>
      </c>
      <c r="B3076" s="19">
        <v>44834</v>
      </c>
      <c r="C3076">
        <v>51908283</v>
      </c>
      <c r="D3076">
        <v>11574955</v>
      </c>
      <c r="E3076">
        <v>1961839</v>
      </c>
      <c r="F3076">
        <v>818960</v>
      </c>
      <c r="G3076">
        <v>633948</v>
      </c>
      <c r="H3076" t="s">
        <v>33945</v>
      </c>
      <c r="I3076" t="s">
        <v>33946</v>
      </c>
      <c r="J3076" t="s">
        <v>33947</v>
      </c>
      <c r="K3076" t="s">
        <v>33948</v>
      </c>
      <c r="L3076" t="s">
        <v>3238</v>
      </c>
      <c r="M3076" t="s">
        <v>16761</v>
      </c>
      <c r="N3076" t="s">
        <v>33949</v>
      </c>
      <c r="O3076" t="s">
        <v>31756</v>
      </c>
      <c r="P3076" t="s">
        <v>33950</v>
      </c>
      <c r="Q3076" t="s">
        <v>33951</v>
      </c>
      <c r="R3076" t="s">
        <v>33952</v>
      </c>
      <c r="S3076" t="s">
        <v>33953</v>
      </c>
      <c r="T3076" t="s">
        <v>33954</v>
      </c>
      <c r="U3076" t="s">
        <v>33955</v>
      </c>
      <c r="V3076" t="s">
        <v>10</v>
      </c>
      <c r="W3076" t="s">
        <v>53</v>
      </c>
      <c r="X3076" t="s">
        <v>1466</v>
      </c>
      <c r="Y3076" t="s">
        <v>1389</v>
      </c>
      <c r="Z3076" t="s">
        <v>1446</v>
      </c>
    </row>
    <row r="3077" spans="1:26" hidden="1" x14ac:dyDescent="0.35">
      <c r="A3077">
        <v>384349247</v>
      </c>
      <c r="B3077" s="19">
        <v>43830</v>
      </c>
      <c r="C3077">
        <v>59196513</v>
      </c>
      <c r="D3077">
        <v>20218323</v>
      </c>
      <c r="E3077">
        <v>1298639</v>
      </c>
      <c r="F3077">
        <v>1281802</v>
      </c>
      <c r="G3077">
        <v>0</v>
      </c>
      <c r="H3077" t="s">
        <v>33956</v>
      </c>
      <c r="I3077" t="s">
        <v>33957</v>
      </c>
      <c r="J3077" t="s">
        <v>67</v>
      </c>
      <c r="K3077" t="s">
        <v>7104</v>
      </c>
      <c r="L3077" t="s">
        <v>30557</v>
      </c>
      <c r="M3077" t="s">
        <v>32118</v>
      </c>
      <c r="N3077" t="s">
        <v>49</v>
      </c>
      <c r="O3077" t="s">
        <v>67</v>
      </c>
      <c r="P3077" t="s">
        <v>8467</v>
      </c>
      <c r="Q3077" t="s">
        <v>22261</v>
      </c>
      <c r="R3077" t="s">
        <v>33958</v>
      </c>
      <c r="S3077" t="s">
        <v>33959</v>
      </c>
      <c r="T3077" t="s">
        <v>26939</v>
      </c>
      <c r="U3077" t="s">
        <v>33960</v>
      </c>
      <c r="V3077" t="s">
        <v>10</v>
      </c>
      <c r="W3077" t="s">
        <v>53</v>
      </c>
      <c r="X3077" t="s">
        <v>1236</v>
      </c>
      <c r="Y3077" t="s">
        <v>1125</v>
      </c>
      <c r="Z3077" t="s">
        <v>1174</v>
      </c>
    </row>
    <row r="3078" spans="1:26" hidden="1" x14ac:dyDescent="0.35">
      <c r="A3078">
        <v>479453813</v>
      </c>
      <c r="B3078" s="19">
        <v>42735</v>
      </c>
      <c r="C3078">
        <v>28848247</v>
      </c>
      <c r="D3078">
        <v>9924196</v>
      </c>
      <c r="E3078">
        <v>1914630</v>
      </c>
      <c r="F3078">
        <v>1352941</v>
      </c>
      <c r="G3078">
        <v>0</v>
      </c>
      <c r="H3078" t="s">
        <v>33961</v>
      </c>
      <c r="I3078" t="s">
        <v>33962</v>
      </c>
      <c r="J3078" t="s">
        <v>23491</v>
      </c>
      <c r="K3078" t="s">
        <v>33963</v>
      </c>
      <c r="L3078" t="s">
        <v>32155</v>
      </c>
      <c r="M3078" t="s">
        <v>4047</v>
      </c>
      <c r="N3078" t="s">
        <v>11284</v>
      </c>
      <c r="O3078" t="s">
        <v>10033</v>
      </c>
      <c r="P3078" t="s">
        <v>33964</v>
      </c>
      <c r="Q3078" t="s">
        <v>24387</v>
      </c>
      <c r="R3078" t="s">
        <v>33965</v>
      </c>
      <c r="S3078" t="s">
        <v>12707</v>
      </c>
      <c r="T3078" t="s">
        <v>33966</v>
      </c>
      <c r="U3078" t="s">
        <v>33967</v>
      </c>
      <c r="V3078" t="s">
        <v>10</v>
      </c>
      <c r="W3078" t="s">
        <v>53</v>
      </c>
      <c r="X3078" t="s">
        <v>1304</v>
      </c>
      <c r="Y3078" t="s">
        <v>1125</v>
      </c>
      <c r="Z3078" t="s">
        <v>1174</v>
      </c>
    </row>
    <row r="3079" spans="1:26" hidden="1" x14ac:dyDescent="0.35">
      <c r="A3079">
        <v>665480133</v>
      </c>
      <c r="B3079" s="19">
        <v>42735</v>
      </c>
      <c r="C3079">
        <v>44799235</v>
      </c>
      <c r="D3079">
        <v>22263158</v>
      </c>
      <c r="E3079">
        <v>3236101</v>
      </c>
      <c r="F3079">
        <v>1902387</v>
      </c>
      <c r="G3079">
        <v>216385</v>
      </c>
      <c r="H3079" t="s">
        <v>33968</v>
      </c>
      <c r="I3079" t="s">
        <v>33969</v>
      </c>
      <c r="J3079" t="s">
        <v>33659</v>
      </c>
      <c r="K3079" t="s">
        <v>32721</v>
      </c>
      <c r="L3079" t="s">
        <v>33970</v>
      </c>
      <c r="M3079" t="s">
        <v>6088</v>
      </c>
      <c r="N3079" t="s">
        <v>33971</v>
      </c>
      <c r="O3079" t="s">
        <v>33972</v>
      </c>
      <c r="P3079" t="s">
        <v>27330</v>
      </c>
      <c r="Q3079" t="s">
        <v>33973</v>
      </c>
      <c r="R3079" t="s">
        <v>33974</v>
      </c>
      <c r="S3079" t="s">
        <v>33975</v>
      </c>
      <c r="T3079" t="s">
        <v>33976</v>
      </c>
      <c r="U3079" t="s">
        <v>33977</v>
      </c>
      <c r="V3079" t="s">
        <v>10</v>
      </c>
      <c r="W3079" t="s">
        <v>53</v>
      </c>
      <c r="X3079" t="s">
        <v>972</v>
      </c>
      <c r="Y3079" t="s">
        <v>771</v>
      </c>
      <c r="Z3079" t="s">
        <v>960</v>
      </c>
    </row>
    <row r="3080" spans="1:26" hidden="1" x14ac:dyDescent="0.35">
      <c r="A3080">
        <v>665480133</v>
      </c>
      <c r="B3080" s="19">
        <v>44196</v>
      </c>
      <c r="C3080">
        <v>57890257</v>
      </c>
      <c r="D3080">
        <v>22668207</v>
      </c>
      <c r="E3080">
        <v>823998</v>
      </c>
      <c r="F3080">
        <v>-791304</v>
      </c>
      <c r="G3080">
        <v>-1885242</v>
      </c>
      <c r="H3080" t="s">
        <v>33978</v>
      </c>
      <c r="I3080" t="s">
        <v>33979</v>
      </c>
      <c r="J3080" t="s">
        <v>33980</v>
      </c>
      <c r="K3080" t="s">
        <v>33981</v>
      </c>
      <c r="L3080" t="s">
        <v>33982</v>
      </c>
      <c r="M3080" t="s">
        <v>33983</v>
      </c>
      <c r="N3080" t="s">
        <v>28892</v>
      </c>
      <c r="O3080" t="s">
        <v>33984</v>
      </c>
      <c r="P3080" t="s">
        <v>14514</v>
      </c>
      <c r="Q3080" t="s">
        <v>33985</v>
      </c>
      <c r="R3080" t="s">
        <v>33986</v>
      </c>
      <c r="S3080" t="s">
        <v>33987</v>
      </c>
      <c r="T3080" t="s">
        <v>33988</v>
      </c>
      <c r="U3080" t="s">
        <v>33989</v>
      </c>
      <c r="V3080" t="s">
        <v>10</v>
      </c>
      <c r="W3080" t="s">
        <v>53</v>
      </c>
      <c r="X3080" t="s">
        <v>972</v>
      </c>
      <c r="Y3080" t="s">
        <v>771</v>
      </c>
      <c r="Z3080" t="s">
        <v>960</v>
      </c>
    </row>
    <row r="3081" spans="1:26" hidden="1" x14ac:dyDescent="0.35">
      <c r="A3081">
        <v>665880076</v>
      </c>
      <c r="B3081" s="19">
        <v>44651</v>
      </c>
      <c r="C3081">
        <v>29068187</v>
      </c>
      <c r="D3081">
        <v>15174238</v>
      </c>
      <c r="E3081">
        <v>6035794</v>
      </c>
      <c r="F3081">
        <v>5477070</v>
      </c>
      <c r="G3081">
        <v>3782156</v>
      </c>
      <c r="H3081" t="s">
        <v>15157</v>
      </c>
      <c r="I3081" t="s">
        <v>33990</v>
      </c>
      <c r="J3081" t="s">
        <v>33991</v>
      </c>
      <c r="K3081" t="s">
        <v>33992</v>
      </c>
      <c r="L3081" t="s">
        <v>33993</v>
      </c>
      <c r="M3081" t="s">
        <v>9855</v>
      </c>
      <c r="N3081" t="s">
        <v>8594</v>
      </c>
      <c r="O3081" t="s">
        <v>7601</v>
      </c>
      <c r="P3081" t="s">
        <v>33994</v>
      </c>
      <c r="Q3081" t="s">
        <v>15911</v>
      </c>
      <c r="R3081" t="s">
        <v>33995</v>
      </c>
      <c r="S3081" t="s">
        <v>33996</v>
      </c>
      <c r="T3081" t="s">
        <v>33997</v>
      </c>
      <c r="U3081" t="s">
        <v>33998</v>
      </c>
      <c r="V3081" t="s">
        <v>10</v>
      </c>
      <c r="W3081" t="s">
        <v>53</v>
      </c>
      <c r="X3081" t="s">
        <v>855</v>
      </c>
      <c r="Y3081" t="s">
        <v>771</v>
      </c>
      <c r="Z3081" t="s">
        <v>799</v>
      </c>
    </row>
    <row r="3082" spans="1:26" hidden="1" x14ac:dyDescent="0.35">
      <c r="A3082">
        <v>317238061</v>
      </c>
      <c r="B3082" s="19">
        <v>42735</v>
      </c>
      <c r="C3082">
        <v>54853176</v>
      </c>
      <c r="D3082">
        <v>54850768</v>
      </c>
      <c r="E3082">
        <v>1255210</v>
      </c>
      <c r="F3082">
        <v>1529814</v>
      </c>
      <c r="G3082">
        <v>2459950</v>
      </c>
      <c r="H3082" t="s">
        <v>4280</v>
      </c>
      <c r="I3082" t="s">
        <v>33999</v>
      </c>
      <c r="J3082" t="s">
        <v>34000</v>
      </c>
      <c r="K3082" t="s">
        <v>34001</v>
      </c>
      <c r="L3082" t="s">
        <v>34002</v>
      </c>
      <c r="M3082" t="s">
        <v>2391</v>
      </c>
      <c r="N3082" t="s">
        <v>34003</v>
      </c>
      <c r="O3082" t="s">
        <v>13115</v>
      </c>
      <c r="P3082" t="s">
        <v>25611</v>
      </c>
      <c r="Q3082" t="s">
        <v>9439</v>
      </c>
      <c r="R3082" t="s">
        <v>34004</v>
      </c>
      <c r="S3082" t="s">
        <v>49</v>
      </c>
      <c r="T3082" t="s">
        <v>34005</v>
      </c>
      <c r="U3082" t="s">
        <v>34006</v>
      </c>
      <c r="V3082" t="s">
        <v>10</v>
      </c>
      <c r="W3082" t="s">
        <v>53</v>
      </c>
      <c r="X3082" t="s">
        <v>1668</v>
      </c>
      <c r="Y3082" t="s">
        <v>1484</v>
      </c>
      <c r="Z3082" t="s">
        <v>1566</v>
      </c>
    </row>
    <row r="3083" spans="1:26" hidden="1" x14ac:dyDescent="0.35">
      <c r="A3083">
        <v>675480081</v>
      </c>
      <c r="B3083" s="19">
        <v>44196</v>
      </c>
      <c r="C3083">
        <v>41817766</v>
      </c>
      <c r="D3083">
        <v>13278459</v>
      </c>
      <c r="E3083">
        <v>-1333348</v>
      </c>
      <c r="F3083">
        <v>-548371</v>
      </c>
      <c r="G3083">
        <v>-3087134</v>
      </c>
      <c r="H3083" t="s">
        <v>34007</v>
      </c>
      <c r="I3083" t="s">
        <v>34008</v>
      </c>
      <c r="J3083" t="s">
        <v>34009</v>
      </c>
      <c r="K3083" t="s">
        <v>34010</v>
      </c>
      <c r="L3083" t="s">
        <v>34011</v>
      </c>
      <c r="M3083" t="s">
        <v>34012</v>
      </c>
      <c r="N3083" t="s">
        <v>34013</v>
      </c>
      <c r="O3083" t="s">
        <v>34014</v>
      </c>
      <c r="P3083" t="s">
        <v>34015</v>
      </c>
      <c r="Q3083" t="s">
        <v>34016</v>
      </c>
      <c r="R3083" t="s">
        <v>34017</v>
      </c>
      <c r="S3083" t="s">
        <v>34018</v>
      </c>
      <c r="T3083" t="s">
        <v>34019</v>
      </c>
      <c r="U3083" t="s">
        <v>34020</v>
      </c>
      <c r="V3083" t="s">
        <v>10</v>
      </c>
      <c r="W3083" t="s">
        <v>53</v>
      </c>
      <c r="X3083" t="s">
        <v>843</v>
      </c>
      <c r="Y3083" t="s">
        <v>771</v>
      </c>
      <c r="Z3083" t="s">
        <v>799</v>
      </c>
    </row>
    <row r="3084" spans="1:26" hidden="1" x14ac:dyDescent="0.35">
      <c r="A3084">
        <v>317586907</v>
      </c>
      <c r="B3084" s="19">
        <v>45077</v>
      </c>
      <c r="C3084">
        <v>135025782</v>
      </c>
      <c r="D3084">
        <v>52252492</v>
      </c>
      <c r="E3084">
        <v>-2593818</v>
      </c>
      <c r="F3084">
        <v>-8646480</v>
      </c>
      <c r="G3084">
        <v>-50759371</v>
      </c>
      <c r="H3084" t="s">
        <v>49</v>
      </c>
      <c r="I3084" t="s">
        <v>34021</v>
      </c>
      <c r="J3084" t="s">
        <v>34022</v>
      </c>
      <c r="K3084" t="s">
        <v>34023</v>
      </c>
      <c r="L3084" t="s">
        <v>34024</v>
      </c>
      <c r="M3084" t="s">
        <v>34025</v>
      </c>
      <c r="N3084" t="s">
        <v>34026</v>
      </c>
      <c r="O3084" t="s">
        <v>49</v>
      </c>
      <c r="P3084" t="s">
        <v>34027</v>
      </c>
      <c r="Q3084" t="s">
        <v>34028</v>
      </c>
      <c r="R3084" t="s">
        <v>34029</v>
      </c>
      <c r="S3084" t="s">
        <v>34030</v>
      </c>
      <c r="T3084" t="s">
        <v>34031</v>
      </c>
      <c r="U3084" t="s">
        <v>34032</v>
      </c>
      <c r="V3084" t="s">
        <v>10</v>
      </c>
      <c r="W3084" t="s">
        <v>53</v>
      </c>
      <c r="X3084" t="s">
        <v>1833</v>
      </c>
      <c r="Y3084" t="s">
        <v>1803</v>
      </c>
      <c r="Z3084" t="s">
        <v>1827</v>
      </c>
    </row>
    <row r="3085" spans="1:26" hidden="1" x14ac:dyDescent="0.35">
      <c r="A3085">
        <v>493266498</v>
      </c>
      <c r="B3085" s="19">
        <v>42369</v>
      </c>
      <c r="C3085">
        <v>23902365</v>
      </c>
      <c r="D3085">
        <v>4303874</v>
      </c>
      <c r="E3085">
        <v>648222</v>
      </c>
      <c r="F3085">
        <v>447252</v>
      </c>
      <c r="G3085">
        <v>304619</v>
      </c>
      <c r="H3085" t="s">
        <v>28437</v>
      </c>
      <c r="I3085" t="s">
        <v>17755</v>
      </c>
      <c r="J3085" t="s">
        <v>34033</v>
      </c>
      <c r="K3085" t="s">
        <v>29825</v>
      </c>
      <c r="L3085" t="s">
        <v>10170</v>
      </c>
      <c r="M3085" t="s">
        <v>16013</v>
      </c>
      <c r="N3085" t="s">
        <v>29332</v>
      </c>
      <c r="O3085" t="s">
        <v>4700</v>
      </c>
      <c r="P3085" t="s">
        <v>23798</v>
      </c>
      <c r="Q3085" t="s">
        <v>31535</v>
      </c>
      <c r="R3085" t="s">
        <v>20568</v>
      </c>
      <c r="S3085" t="s">
        <v>34034</v>
      </c>
      <c r="T3085" t="s">
        <v>34035</v>
      </c>
      <c r="U3085" t="s">
        <v>34036</v>
      </c>
      <c r="V3085" t="s">
        <v>10</v>
      </c>
      <c r="W3085" t="s">
        <v>53</v>
      </c>
      <c r="X3085" t="s">
        <v>1644</v>
      </c>
      <c r="Y3085" t="s">
        <v>1484</v>
      </c>
      <c r="Z3085" t="s">
        <v>1566</v>
      </c>
    </row>
    <row r="3086" spans="1:26" hidden="1" x14ac:dyDescent="0.35">
      <c r="A3086">
        <v>678800749</v>
      </c>
      <c r="B3086" s="19">
        <v>43100</v>
      </c>
      <c r="C3086">
        <v>40132086</v>
      </c>
      <c r="D3086">
        <v>28107609</v>
      </c>
      <c r="E3086">
        <v>8429760</v>
      </c>
      <c r="F3086">
        <v>8863254</v>
      </c>
      <c r="G3086">
        <v>5654268</v>
      </c>
      <c r="H3086" t="s">
        <v>21833</v>
      </c>
      <c r="I3086" t="s">
        <v>34037</v>
      </c>
      <c r="J3086" t="s">
        <v>2677</v>
      </c>
      <c r="K3086" t="s">
        <v>34038</v>
      </c>
      <c r="L3086" t="s">
        <v>34039</v>
      </c>
      <c r="M3086" t="s">
        <v>29225</v>
      </c>
      <c r="N3086" t="s">
        <v>34040</v>
      </c>
      <c r="O3086" t="s">
        <v>427</v>
      </c>
      <c r="P3086" t="s">
        <v>34041</v>
      </c>
      <c r="Q3086" t="s">
        <v>34042</v>
      </c>
      <c r="R3086" t="s">
        <v>34043</v>
      </c>
      <c r="S3086" t="s">
        <v>34044</v>
      </c>
      <c r="T3086" t="s">
        <v>34045</v>
      </c>
      <c r="U3086" t="s">
        <v>34046</v>
      </c>
      <c r="V3086" t="s">
        <v>10</v>
      </c>
      <c r="W3086" t="s">
        <v>53</v>
      </c>
      <c r="X3086" t="s">
        <v>870</v>
      </c>
      <c r="Y3086" t="s">
        <v>771</v>
      </c>
      <c r="Z3086" t="s">
        <v>864</v>
      </c>
    </row>
    <row r="3087" spans="1:26" hidden="1" x14ac:dyDescent="0.35">
      <c r="A3087">
        <v>493366926</v>
      </c>
      <c r="B3087" s="19">
        <v>44561</v>
      </c>
      <c r="C3087">
        <v>44222800</v>
      </c>
      <c r="D3087">
        <v>3787388</v>
      </c>
      <c r="E3087">
        <v>1633796</v>
      </c>
      <c r="F3087">
        <v>999450</v>
      </c>
      <c r="G3087">
        <v>663321</v>
      </c>
      <c r="H3087" t="s">
        <v>34047</v>
      </c>
      <c r="I3087" t="s">
        <v>34048</v>
      </c>
      <c r="J3087" t="s">
        <v>34049</v>
      </c>
      <c r="K3087" t="s">
        <v>19549</v>
      </c>
      <c r="L3087" t="s">
        <v>34050</v>
      </c>
      <c r="M3087" t="s">
        <v>34051</v>
      </c>
      <c r="N3087" t="s">
        <v>17676</v>
      </c>
      <c r="O3087" t="s">
        <v>34052</v>
      </c>
      <c r="P3087" t="s">
        <v>8073</v>
      </c>
      <c r="Q3087" t="s">
        <v>8762</v>
      </c>
      <c r="R3087" t="s">
        <v>34053</v>
      </c>
      <c r="S3087" t="s">
        <v>34054</v>
      </c>
      <c r="T3087" t="s">
        <v>34055</v>
      </c>
      <c r="U3087" t="s">
        <v>19027</v>
      </c>
      <c r="V3087" t="s">
        <v>10</v>
      </c>
      <c r="W3087" t="s">
        <v>53</v>
      </c>
      <c r="X3087" t="s">
        <v>1262</v>
      </c>
      <c r="Y3087" t="s">
        <v>1125</v>
      </c>
      <c r="Z3087" t="s">
        <v>1174</v>
      </c>
    </row>
    <row r="3088" spans="1:26" hidden="1" x14ac:dyDescent="0.35">
      <c r="A3088">
        <v>692015266</v>
      </c>
      <c r="B3088" s="19">
        <v>43100</v>
      </c>
      <c r="C3088">
        <v>69774255</v>
      </c>
      <c r="D3088">
        <v>40192439</v>
      </c>
      <c r="E3088">
        <v>12694421</v>
      </c>
      <c r="F3088">
        <v>10994710</v>
      </c>
      <c r="G3088">
        <v>7009048</v>
      </c>
      <c r="H3088" t="s">
        <v>15833</v>
      </c>
      <c r="I3088" t="s">
        <v>34056</v>
      </c>
      <c r="J3088" t="s">
        <v>34057</v>
      </c>
      <c r="K3088" t="s">
        <v>34058</v>
      </c>
      <c r="L3088" t="s">
        <v>34059</v>
      </c>
      <c r="M3088" t="s">
        <v>24649</v>
      </c>
      <c r="N3088" t="s">
        <v>34060</v>
      </c>
      <c r="O3088" t="s">
        <v>22801</v>
      </c>
      <c r="P3088" t="s">
        <v>18973</v>
      </c>
      <c r="Q3088" t="s">
        <v>34061</v>
      </c>
      <c r="R3088" t="s">
        <v>34062</v>
      </c>
      <c r="S3088" t="s">
        <v>34063</v>
      </c>
      <c r="T3088" t="s">
        <v>20315</v>
      </c>
      <c r="U3088" t="s">
        <v>34064</v>
      </c>
      <c r="V3088" t="s">
        <v>10</v>
      </c>
      <c r="W3088" t="s">
        <v>53</v>
      </c>
      <c r="X3088" t="s">
        <v>553</v>
      </c>
      <c r="Y3088" t="s">
        <v>509</v>
      </c>
      <c r="Z3088" t="s">
        <v>529</v>
      </c>
    </row>
    <row r="3089" spans="1:26" hidden="1" x14ac:dyDescent="0.35">
      <c r="A3089">
        <v>315748897</v>
      </c>
      <c r="B3089" s="19">
        <v>43100</v>
      </c>
      <c r="C3089">
        <v>27260688</v>
      </c>
      <c r="D3089">
        <v>11319279</v>
      </c>
      <c r="E3089">
        <v>975731</v>
      </c>
      <c r="F3089">
        <v>467404</v>
      </c>
      <c r="G3089">
        <v>370054</v>
      </c>
      <c r="H3089" t="s">
        <v>34065</v>
      </c>
      <c r="I3089" t="s">
        <v>34066</v>
      </c>
      <c r="J3089" t="s">
        <v>3474</v>
      </c>
      <c r="K3089" t="s">
        <v>32508</v>
      </c>
      <c r="L3089" t="s">
        <v>4908</v>
      </c>
      <c r="M3089" t="s">
        <v>32321</v>
      </c>
      <c r="N3089" t="s">
        <v>34067</v>
      </c>
      <c r="O3089" t="s">
        <v>34068</v>
      </c>
      <c r="P3089" t="s">
        <v>22386</v>
      </c>
      <c r="Q3089" t="s">
        <v>9078</v>
      </c>
      <c r="R3089" t="s">
        <v>34069</v>
      </c>
      <c r="S3089" t="s">
        <v>34070</v>
      </c>
      <c r="T3089" t="s">
        <v>34071</v>
      </c>
      <c r="U3089" t="s">
        <v>28846</v>
      </c>
      <c r="V3089" t="s">
        <v>10</v>
      </c>
      <c r="W3089" t="s">
        <v>53</v>
      </c>
      <c r="X3089" t="s">
        <v>1551</v>
      </c>
      <c r="Y3089" t="s">
        <v>1484</v>
      </c>
      <c r="Z3089" t="s">
        <v>1485</v>
      </c>
    </row>
    <row r="3090" spans="1:26" hidden="1" x14ac:dyDescent="0.35">
      <c r="A3090">
        <v>325520450</v>
      </c>
      <c r="B3090" s="19">
        <v>42735</v>
      </c>
      <c r="C3090">
        <v>1015825924</v>
      </c>
      <c r="D3090">
        <v>269822942</v>
      </c>
      <c r="E3090">
        <v>-8352143</v>
      </c>
      <c r="F3090">
        <v>-20775106</v>
      </c>
      <c r="G3090">
        <v>-2204255</v>
      </c>
      <c r="H3090" t="s">
        <v>34072</v>
      </c>
      <c r="I3090" t="s">
        <v>34073</v>
      </c>
      <c r="J3090" t="s">
        <v>5870</v>
      </c>
      <c r="K3090" t="s">
        <v>19881</v>
      </c>
      <c r="L3090" t="s">
        <v>34074</v>
      </c>
      <c r="M3090" t="s">
        <v>34075</v>
      </c>
      <c r="N3090" t="s">
        <v>34076</v>
      </c>
      <c r="O3090" t="s">
        <v>34077</v>
      </c>
      <c r="P3090" t="s">
        <v>34078</v>
      </c>
      <c r="Q3090" t="s">
        <v>18529</v>
      </c>
      <c r="R3090" t="s">
        <v>34079</v>
      </c>
      <c r="S3090" t="s">
        <v>34080</v>
      </c>
      <c r="T3090" t="s">
        <v>16497</v>
      </c>
      <c r="U3090" t="s">
        <v>34081</v>
      </c>
      <c r="V3090" t="s">
        <v>10</v>
      </c>
      <c r="W3090" t="s">
        <v>53</v>
      </c>
      <c r="X3090" t="s">
        <v>1173</v>
      </c>
      <c r="Y3090" t="s">
        <v>1125</v>
      </c>
      <c r="Z3090" t="s">
        <v>1174</v>
      </c>
    </row>
    <row r="3091" spans="1:26" hidden="1" x14ac:dyDescent="0.35">
      <c r="A3091">
        <v>325520450</v>
      </c>
      <c r="B3091" s="19">
        <v>44926</v>
      </c>
      <c r="C3091">
        <v>1248443866</v>
      </c>
      <c r="D3091">
        <v>295184636</v>
      </c>
      <c r="E3091">
        <v>25914090</v>
      </c>
      <c r="F3091">
        <v>11169637</v>
      </c>
      <c r="G3091">
        <v>6688802</v>
      </c>
      <c r="H3091" t="s">
        <v>34082</v>
      </c>
      <c r="I3091" t="s">
        <v>34083</v>
      </c>
      <c r="J3091" t="s">
        <v>34084</v>
      </c>
      <c r="K3091" t="s">
        <v>34085</v>
      </c>
      <c r="L3091" t="s">
        <v>19356</v>
      </c>
      <c r="M3091" t="s">
        <v>26175</v>
      </c>
      <c r="N3091" t="s">
        <v>18301</v>
      </c>
      <c r="O3091" t="s">
        <v>3235</v>
      </c>
      <c r="P3091" t="s">
        <v>18447</v>
      </c>
      <c r="Q3091" t="s">
        <v>133</v>
      </c>
      <c r="R3091" t="s">
        <v>34086</v>
      </c>
      <c r="S3091" t="s">
        <v>34087</v>
      </c>
      <c r="T3091" t="s">
        <v>34088</v>
      </c>
      <c r="U3091" t="s">
        <v>34089</v>
      </c>
      <c r="V3091" t="s">
        <v>10</v>
      </c>
      <c r="W3091" t="s">
        <v>53</v>
      </c>
      <c r="X3091" t="s">
        <v>1173</v>
      </c>
      <c r="Y3091" t="s">
        <v>1125</v>
      </c>
      <c r="Z3091" t="s">
        <v>1174</v>
      </c>
    </row>
    <row r="3092" spans="1:26" hidden="1" x14ac:dyDescent="0.35">
      <c r="A3092">
        <v>533247979</v>
      </c>
      <c r="B3092" s="19">
        <v>43555</v>
      </c>
      <c r="C3092">
        <v>1450193947</v>
      </c>
      <c r="D3092">
        <v>845337259</v>
      </c>
      <c r="E3092">
        <v>-12666945</v>
      </c>
      <c r="F3092">
        <v>-67468596</v>
      </c>
      <c r="G3092">
        <v>-93020477</v>
      </c>
      <c r="H3092" t="s">
        <v>34090</v>
      </c>
      <c r="I3092" t="s">
        <v>34091</v>
      </c>
      <c r="J3092" t="s">
        <v>34092</v>
      </c>
      <c r="K3092" t="s">
        <v>34093</v>
      </c>
      <c r="L3092" t="s">
        <v>34094</v>
      </c>
      <c r="M3092" t="s">
        <v>34095</v>
      </c>
      <c r="N3092" t="s">
        <v>7394</v>
      </c>
      <c r="O3092" t="s">
        <v>34096</v>
      </c>
      <c r="P3092" t="s">
        <v>34097</v>
      </c>
      <c r="Q3092" t="s">
        <v>34098</v>
      </c>
      <c r="R3092" t="s">
        <v>34099</v>
      </c>
      <c r="S3092" t="s">
        <v>34100</v>
      </c>
      <c r="T3092" t="s">
        <v>34101</v>
      </c>
      <c r="U3092" t="s">
        <v>7677</v>
      </c>
      <c r="V3092" t="s">
        <v>10</v>
      </c>
      <c r="W3092" t="s">
        <v>53</v>
      </c>
      <c r="X3092" t="s">
        <v>730</v>
      </c>
      <c r="Y3092" t="s">
        <v>509</v>
      </c>
      <c r="Z3092" t="s">
        <v>731</v>
      </c>
    </row>
    <row r="3093" spans="1:26" hidden="1" x14ac:dyDescent="0.35">
      <c r="A3093">
        <v>325720498</v>
      </c>
      <c r="B3093" s="19">
        <v>43830</v>
      </c>
      <c r="C3093">
        <v>44713382</v>
      </c>
      <c r="D3093">
        <v>12585121</v>
      </c>
      <c r="E3093">
        <v>-181452</v>
      </c>
      <c r="F3093">
        <v>-159081</v>
      </c>
      <c r="G3093">
        <v>44441</v>
      </c>
      <c r="H3093" t="s">
        <v>34102</v>
      </c>
      <c r="I3093" t="s">
        <v>34103</v>
      </c>
      <c r="J3093" t="s">
        <v>5890</v>
      </c>
      <c r="K3093" t="s">
        <v>34104</v>
      </c>
      <c r="L3093" t="s">
        <v>34105</v>
      </c>
      <c r="M3093" t="s">
        <v>34106</v>
      </c>
      <c r="N3093" t="s">
        <v>16446</v>
      </c>
      <c r="O3093" t="s">
        <v>34107</v>
      </c>
      <c r="P3093" t="s">
        <v>34108</v>
      </c>
      <c r="Q3093" t="s">
        <v>34109</v>
      </c>
      <c r="R3093" t="s">
        <v>34110</v>
      </c>
      <c r="S3093" t="s">
        <v>34111</v>
      </c>
      <c r="T3093" t="s">
        <v>34112</v>
      </c>
      <c r="U3093" t="s">
        <v>23823</v>
      </c>
      <c r="V3093" t="s">
        <v>10</v>
      </c>
      <c r="W3093" t="s">
        <v>53</v>
      </c>
      <c r="X3093" t="s">
        <v>1250</v>
      </c>
      <c r="Y3093" t="s">
        <v>1125</v>
      </c>
      <c r="Z3093" t="s">
        <v>1174</v>
      </c>
    </row>
    <row r="3094" spans="1:26" hidden="1" x14ac:dyDescent="0.35">
      <c r="A3094">
        <v>325820108</v>
      </c>
      <c r="B3094" s="19">
        <v>44196</v>
      </c>
      <c r="C3094">
        <v>82835139</v>
      </c>
      <c r="D3094">
        <v>11040599</v>
      </c>
      <c r="E3094">
        <v>-2101043</v>
      </c>
      <c r="F3094">
        <v>-2729910</v>
      </c>
      <c r="G3094">
        <v>16311405</v>
      </c>
      <c r="H3094" t="s">
        <v>34113</v>
      </c>
      <c r="I3094" t="s">
        <v>34114</v>
      </c>
      <c r="J3094" t="s">
        <v>34115</v>
      </c>
      <c r="K3094" t="s">
        <v>34116</v>
      </c>
      <c r="L3094" t="s">
        <v>34117</v>
      </c>
      <c r="M3094" t="s">
        <v>34118</v>
      </c>
      <c r="N3094" t="s">
        <v>34119</v>
      </c>
      <c r="O3094" t="s">
        <v>34120</v>
      </c>
      <c r="P3094" t="s">
        <v>34121</v>
      </c>
      <c r="Q3094" t="s">
        <v>34122</v>
      </c>
      <c r="R3094" t="s">
        <v>34123</v>
      </c>
      <c r="S3094" t="s">
        <v>49</v>
      </c>
      <c r="T3094" t="s">
        <v>34124</v>
      </c>
      <c r="U3094" t="s">
        <v>34125</v>
      </c>
      <c r="V3094" t="s">
        <v>10</v>
      </c>
      <c r="W3094" t="s">
        <v>53</v>
      </c>
      <c r="X3094" t="s">
        <v>1218</v>
      </c>
      <c r="Y3094" t="s">
        <v>1125</v>
      </c>
      <c r="Z3094" t="s">
        <v>1174</v>
      </c>
    </row>
    <row r="3095" spans="1:26" hidden="1" x14ac:dyDescent="0.35">
      <c r="A3095">
        <v>316755032</v>
      </c>
      <c r="B3095" s="19">
        <v>43555</v>
      </c>
      <c r="C3095">
        <v>26739804</v>
      </c>
      <c r="D3095">
        <v>5468439</v>
      </c>
      <c r="E3095">
        <v>1062323</v>
      </c>
      <c r="F3095">
        <v>743205</v>
      </c>
      <c r="G3095">
        <v>611880</v>
      </c>
      <c r="H3095" t="s">
        <v>34126</v>
      </c>
      <c r="I3095" t="s">
        <v>34127</v>
      </c>
      <c r="J3095" t="s">
        <v>34128</v>
      </c>
      <c r="K3095" t="s">
        <v>34129</v>
      </c>
      <c r="L3095" t="s">
        <v>34130</v>
      </c>
      <c r="M3095" t="s">
        <v>13979</v>
      </c>
      <c r="N3095" t="s">
        <v>322</v>
      </c>
      <c r="O3095" t="s">
        <v>20124</v>
      </c>
      <c r="P3095" t="s">
        <v>10468</v>
      </c>
      <c r="Q3095" t="s">
        <v>19680</v>
      </c>
      <c r="R3095" t="s">
        <v>34131</v>
      </c>
      <c r="S3095" t="s">
        <v>34132</v>
      </c>
      <c r="T3095" t="s">
        <v>4502</v>
      </c>
      <c r="U3095" t="s">
        <v>34133</v>
      </c>
      <c r="V3095" t="s">
        <v>10</v>
      </c>
      <c r="W3095" t="s">
        <v>53</v>
      </c>
      <c r="X3095" t="s">
        <v>1276</v>
      </c>
      <c r="Y3095" t="s">
        <v>1125</v>
      </c>
      <c r="Z3095" t="s">
        <v>1174</v>
      </c>
    </row>
    <row r="3096" spans="1:26" hidden="1" x14ac:dyDescent="0.35">
      <c r="A3096">
        <v>712820976</v>
      </c>
      <c r="B3096" s="19">
        <v>43465</v>
      </c>
      <c r="C3096">
        <v>62703428</v>
      </c>
      <c r="D3096">
        <v>11334367</v>
      </c>
      <c r="E3096">
        <v>959847</v>
      </c>
      <c r="F3096">
        <v>197954</v>
      </c>
      <c r="G3096">
        <v>77393</v>
      </c>
      <c r="H3096" t="s">
        <v>34134</v>
      </c>
      <c r="I3096" t="s">
        <v>34135</v>
      </c>
      <c r="J3096" t="s">
        <v>19350</v>
      </c>
      <c r="K3096" t="s">
        <v>34136</v>
      </c>
      <c r="L3096" t="s">
        <v>34137</v>
      </c>
      <c r="M3096" t="s">
        <v>24748</v>
      </c>
      <c r="N3096" t="s">
        <v>10534</v>
      </c>
      <c r="O3096" t="s">
        <v>34138</v>
      </c>
      <c r="P3096" t="s">
        <v>30775</v>
      </c>
      <c r="Q3096" t="s">
        <v>5791</v>
      </c>
      <c r="R3096" t="s">
        <v>34139</v>
      </c>
      <c r="S3096" t="s">
        <v>34140</v>
      </c>
      <c r="T3096" t="s">
        <v>34141</v>
      </c>
      <c r="U3096" t="s">
        <v>34142</v>
      </c>
      <c r="V3096" t="s">
        <v>10</v>
      </c>
      <c r="W3096" t="s">
        <v>53</v>
      </c>
      <c r="X3096" t="s">
        <v>1230</v>
      </c>
      <c r="Y3096" t="s">
        <v>1125</v>
      </c>
      <c r="Z3096" t="s">
        <v>1174</v>
      </c>
    </row>
    <row r="3097" spans="1:26" hidden="1" x14ac:dyDescent="0.35">
      <c r="A3097">
        <v>327529178</v>
      </c>
      <c r="B3097" s="19">
        <v>44255</v>
      </c>
      <c r="C3097">
        <v>44713923</v>
      </c>
      <c r="D3097">
        <v>17055209</v>
      </c>
      <c r="E3097">
        <v>823014</v>
      </c>
      <c r="F3097">
        <v>122722</v>
      </c>
      <c r="G3097">
        <v>57622</v>
      </c>
      <c r="H3097" t="s">
        <v>34143</v>
      </c>
      <c r="I3097" t="s">
        <v>26832</v>
      </c>
      <c r="J3097" t="s">
        <v>4318</v>
      </c>
      <c r="K3097" t="s">
        <v>34144</v>
      </c>
      <c r="L3097" t="s">
        <v>14641</v>
      </c>
      <c r="M3097" t="s">
        <v>9629</v>
      </c>
      <c r="N3097" t="s">
        <v>5430</v>
      </c>
      <c r="O3097" t="s">
        <v>3470</v>
      </c>
      <c r="P3097" t="s">
        <v>2172</v>
      </c>
      <c r="Q3097" t="s">
        <v>33792</v>
      </c>
      <c r="R3097" t="s">
        <v>32871</v>
      </c>
      <c r="S3097" t="s">
        <v>34145</v>
      </c>
      <c r="T3097" t="s">
        <v>34146</v>
      </c>
      <c r="U3097" t="s">
        <v>34147</v>
      </c>
      <c r="V3097" t="s">
        <v>10</v>
      </c>
      <c r="W3097" t="s">
        <v>53</v>
      </c>
      <c r="X3097" t="s">
        <v>1721</v>
      </c>
      <c r="Y3097" t="s">
        <v>1484</v>
      </c>
      <c r="Z3097" t="s">
        <v>1677</v>
      </c>
    </row>
    <row r="3098" spans="1:26" hidden="1" x14ac:dyDescent="0.35">
      <c r="A3098">
        <v>527250138</v>
      </c>
      <c r="B3098" s="19">
        <v>43220</v>
      </c>
      <c r="C3098">
        <v>29137188</v>
      </c>
      <c r="D3098">
        <v>1944338</v>
      </c>
      <c r="E3098">
        <v>644702</v>
      </c>
      <c r="F3098">
        <v>413115</v>
      </c>
      <c r="G3098">
        <v>259317</v>
      </c>
      <c r="H3098" t="s">
        <v>34148</v>
      </c>
      <c r="I3098" t="s">
        <v>34149</v>
      </c>
      <c r="J3098" t="s">
        <v>34150</v>
      </c>
      <c r="K3098" t="s">
        <v>34151</v>
      </c>
      <c r="L3098" t="s">
        <v>34152</v>
      </c>
      <c r="M3098" t="s">
        <v>13595</v>
      </c>
      <c r="N3098" t="s">
        <v>4282</v>
      </c>
      <c r="O3098" t="s">
        <v>34153</v>
      </c>
      <c r="P3098" t="s">
        <v>2613</v>
      </c>
      <c r="Q3098" t="s">
        <v>19654</v>
      </c>
      <c r="R3098" t="s">
        <v>34154</v>
      </c>
      <c r="S3098" t="s">
        <v>34155</v>
      </c>
      <c r="T3098" t="s">
        <v>34156</v>
      </c>
      <c r="U3098" t="s">
        <v>34157</v>
      </c>
      <c r="V3098" t="s">
        <v>10</v>
      </c>
      <c r="W3098" t="s">
        <v>53</v>
      </c>
      <c r="X3098" t="s">
        <v>920</v>
      </c>
      <c r="Y3098" t="s">
        <v>771</v>
      </c>
      <c r="Z3098" t="s">
        <v>881</v>
      </c>
    </row>
    <row r="3099" spans="1:26" hidden="1" x14ac:dyDescent="0.35">
      <c r="A3099">
        <v>527250138</v>
      </c>
      <c r="B3099" s="19">
        <v>43585</v>
      </c>
      <c r="C3099">
        <v>50208852</v>
      </c>
      <c r="D3099">
        <v>7413187</v>
      </c>
      <c r="E3099">
        <v>1586976</v>
      </c>
      <c r="F3099">
        <v>870319</v>
      </c>
      <c r="G3099">
        <v>997056</v>
      </c>
      <c r="H3099" t="s">
        <v>34158</v>
      </c>
      <c r="I3099" t="s">
        <v>34159</v>
      </c>
      <c r="J3099" t="s">
        <v>32962</v>
      </c>
      <c r="K3099" t="s">
        <v>34160</v>
      </c>
      <c r="L3099" t="s">
        <v>34161</v>
      </c>
      <c r="M3099" t="s">
        <v>25309</v>
      </c>
      <c r="N3099" t="s">
        <v>3615</v>
      </c>
      <c r="O3099" t="s">
        <v>34162</v>
      </c>
      <c r="P3099" t="s">
        <v>4632</v>
      </c>
      <c r="Q3099" t="s">
        <v>9511</v>
      </c>
      <c r="R3099" t="s">
        <v>34163</v>
      </c>
      <c r="S3099" t="s">
        <v>34164</v>
      </c>
      <c r="T3099" t="s">
        <v>23534</v>
      </c>
      <c r="U3099" t="s">
        <v>34165</v>
      </c>
      <c r="V3099" t="s">
        <v>10</v>
      </c>
      <c r="W3099" t="s">
        <v>53</v>
      </c>
      <c r="X3099" t="s">
        <v>920</v>
      </c>
      <c r="Y3099" t="s">
        <v>771</v>
      </c>
      <c r="Z3099" t="s">
        <v>881</v>
      </c>
    </row>
    <row r="3100" spans="1:26" hidden="1" x14ac:dyDescent="0.35">
      <c r="A3100">
        <v>527250138</v>
      </c>
      <c r="B3100" s="19">
        <v>43951</v>
      </c>
      <c r="C3100">
        <v>41042151</v>
      </c>
      <c r="D3100">
        <v>3290824</v>
      </c>
      <c r="E3100">
        <v>460243</v>
      </c>
      <c r="F3100">
        <v>846570</v>
      </c>
      <c r="G3100">
        <v>305358</v>
      </c>
      <c r="H3100" t="s">
        <v>34166</v>
      </c>
      <c r="I3100" t="s">
        <v>34167</v>
      </c>
      <c r="J3100" t="s">
        <v>34168</v>
      </c>
      <c r="K3100" t="s">
        <v>34169</v>
      </c>
      <c r="L3100" t="s">
        <v>21374</v>
      </c>
      <c r="M3100" t="s">
        <v>24749</v>
      </c>
      <c r="N3100" t="s">
        <v>3379</v>
      </c>
      <c r="O3100" t="s">
        <v>34170</v>
      </c>
      <c r="P3100" t="s">
        <v>29591</v>
      </c>
      <c r="Q3100" t="s">
        <v>34171</v>
      </c>
      <c r="R3100" t="s">
        <v>34172</v>
      </c>
      <c r="S3100" t="s">
        <v>34173</v>
      </c>
      <c r="T3100" t="s">
        <v>34174</v>
      </c>
      <c r="U3100" t="s">
        <v>34175</v>
      </c>
      <c r="V3100" t="s">
        <v>10</v>
      </c>
      <c r="W3100" t="s">
        <v>53</v>
      </c>
      <c r="X3100" t="s">
        <v>920</v>
      </c>
      <c r="Y3100" t="s">
        <v>771</v>
      </c>
      <c r="Z3100" t="s">
        <v>881</v>
      </c>
    </row>
    <row r="3101" spans="1:26" hidden="1" x14ac:dyDescent="0.35">
      <c r="A3101">
        <v>382586279</v>
      </c>
      <c r="B3101" s="19">
        <v>42735</v>
      </c>
      <c r="C3101">
        <v>130863109</v>
      </c>
      <c r="D3101">
        <v>24883048</v>
      </c>
      <c r="E3101">
        <v>3626456</v>
      </c>
      <c r="F3101">
        <v>2522087</v>
      </c>
      <c r="G3101">
        <v>1775600</v>
      </c>
      <c r="H3101" t="s">
        <v>34176</v>
      </c>
      <c r="I3101" t="s">
        <v>34177</v>
      </c>
      <c r="J3101" t="s">
        <v>34178</v>
      </c>
      <c r="K3101" t="s">
        <v>34179</v>
      </c>
      <c r="L3101" t="s">
        <v>34180</v>
      </c>
      <c r="M3101" t="s">
        <v>21087</v>
      </c>
      <c r="N3101" t="s">
        <v>30656</v>
      </c>
      <c r="O3101" t="s">
        <v>8664</v>
      </c>
      <c r="P3101" t="s">
        <v>6022</v>
      </c>
      <c r="Q3101" t="s">
        <v>3683</v>
      </c>
      <c r="R3101" t="s">
        <v>34181</v>
      </c>
      <c r="S3101" t="s">
        <v>34182</v>
      </c>
      <c r="T3101" t="s">
        <v>34183</v>
      </c>
      <c r="U3101" t="s">
        <v>34184</v>
      </c>
      <c r="V3101" t="s">
        <v>10</v>
      </c>
      <c r="W3101" t="s">
        <v>53</v>
      </c>
      <c r="X3101" t="s">
        <v>1342</v>
      </c>
      <c r="Y3101" t="s">
        <v>1125</v>
      </c>
      <c r="Z3101" t="s">
        <v>1326</v>
      </c>
    </row>
    <row r="3102" spans="1:26" hidden="1" x14ac:dyDescent="0.35">
      <c r="A3102">
        <v>382790491</v>
      </c>
      <c r="B3102" s="19">
        <v>43830</v>
      </c>
      <c r="C3102">
        <v>38744995</v>
      </c>
      <c r="D3102">
        <v>13966229</v>
      </c>
      <c r="E3102">
        <v>603893</v>
      </c>
      <c r="F3102">
        <v>-72569</v>
      </c>
      <c r="G3102">
        <v>-96509</v>
      </c>
      <c r="H3102" t="s">
        <v>222</v>
      </c>
      <c r="I3102" t="s">
        <v>34185</v>
      </c>
      <c r="J3102" t="s">
        <v>34186</v>
      </c>
      <c r="K3102" t="s">
        <v>34187</v>
      </c>
      <c r="L3102" t="s">
        <v>3195</v>
      </c>
      <c r="M3102" t="s">
        <v>32293</v>
      </c>
      <c r="N3102" t="s">
        <v>9490</v>
      </c>
      <c r="O3102" t="s">
        <v>49</v>
      </c>
      <c r="P3102" t="s">
        <v>14250</v>
      </c>
      <c r="Q3102" t="s">
        <v>2108</v>
      </c>
      <c r="R3102" t="s">
        <v>12948</v>
      </c>
      <c r="S3102" t="s">
        <v>16833</v>
      </c>
      <c r="T3102" t="s">
        <v>34188</v>
      </c>
      <c r="U3102" t="s">
        <v>15047</v>
      </c>
      <c r="V3102" t="s">
        <v>10</v>
      </c>
      <c r="W3102" t="s">
        <v>53</v>
      </c>
      <c r="X3102" t="s">
        <v>1723</v>
      </c>
      <c r="Y3102" t="s">
        <v>1484</v>
      </c>
      <c r="Z3102" t="s">
        <v>1677</v>
      </c>
    </row>
    <row r="3103" spans="1:26" hidden="1" x14ac:dyDescent="0.35">
      <c r="A3103">
        <v>403371701</v>
      </c>
      <c r="B3103" s="19">
        <v>44561</v>
      </c>
      <c r="C3103">
        <v>38548459</v>
      </c>
      <c r="D3103">
        <v>4849491</v>
      </c>
      <c r="E3103">
        <v>1120930</v>
      </c>
      <c r="F3103">
        <v>1187093</v>
      </c>
      <c r="G3103">
        <v>850214</v>
      </c>
      <c r="H3103" t="s">
        <v>34189</v>
      </c>
      <c r="I3103" t="s">
        <v>34190</v>
      </c>
      <c r="J3103" t="s">
        <v>23990</v>
      </c>
      <c r="K3103" t="s">
        <v>34191</v>
      </c>
      <c r="L3103" t="s">
        <v>34192</v>
      </c>
      <c r="M3103" t="s">
        <v>6135</v>
      </c>
      <c r="N3103" t="s">
        <v>8416</v>
      </c>
      <c r="O3103" t="s">
        <v>12807</v>
      </c>
      <c r="P3103" t="s">
        <v>2107</v>
      </c>
      <c r="Q3103" t="s">
        <v>33142</v>
      </c>
      <c r="R3103" t="s">
        <v>34193</v>
      </c>
      <c r="S3103" t="s">
        <v>16073</v>
      </c>
      <c r="T3103" t="s">
        <v>34194</v>
      </c>
      <c r="U3103" t="s">
        <v>34195</v>
      </c>
      <c r="V3103" t="s">
        <v>10</v>
      </c>
      <c r="W3103" t="s">
        <v>53</v>
      </c>
      <c r="X3103" t="s">
        <v>1666</v>
      </c>
      <c r="Y3103" t="s">
        <v>1484</v>
      </c>
      <c r="Z3103" t="s">
        <v>1566</v>
      </c>
    </row>
    <row r="3104" spans="1:26" hidden="1" x14ac:dyDescent="0.35">
      <c r="A3104">
        <v>320168347</v>
      </c>
      <c r="B3104" s="19">
        <v>42735</v>
      </c>
      <c r="C3104">
        <v>56422505</v>
      </c>
      <c r="D3104">
        <v>8999260</v>
      </c>
      <c r="E3104">
        <v>1404224</v>
      </c>
      <c r="F3104">
        <v>1123532</v>
      </c>
      <c r="G3104">
        <v>766605</v>
      </c>
      <c r="H3104" t="s">
        <v>15760</v>
      </c>
      <c r="I3104" t="s">
        <v>34196</v>
      </c>
      <c r="J3104" t="s">
        <v>34197</v>
      </c>
      <c r="K3104" t="s">
        <v>8617</v>
      </c>
      <c r="L3104" t="s">
        <v>34198</v>
      </c>
      <c r="M3104" t="s">
        <v>17295</v>
      </c>
      <c r="N3104" t="s">
        <v>3657</v>
      </c>
      <c r="O3104" t="s">
        <v>6798</v>
      </c>
      <c r="P3104" t="s">
        <v>34199</v>
      </c>
      <c r="Q3104" t="s">
        <v>30842</v>
      </c>
      <c r="R3104" t="s">
        <v>33698</v>
      </c>
      <c r="S3104" t="s">
        <v>34200</v>
      </c>
      <c r="T3104" t="s">
        <v>34201</v>
      </c>
      <c r="U3104" t="s">
        <v>6669</v>
      </c>
      <c r="V3104" t="s">
        <v>10</v>
      </c>
      <c r="W3104" t="s">
        <v>53</v>
      </c>
      <c r="X3104" t="s">
        <v>1418</v>
      </c>
      <c r="Y3104" t="s">
        <v>1389</v>
      </c>
      <c r="Z3104" t="s">
        <v>1390</v>
      </c>
    </row>
    <row r="3105" spans="1:26" hidden="1" x14ac:dyDescent="0.35">
      <c r="A3105">
        <v>501547251</v>
      </c>
      <c r="B3105" s="19">
        <v>43465</v>
      </c>
      <c r="C3105">
        <v>87241584</v>
      </c>
      <c r="D3105">
        <v>18400722</v>
      </c>
      <c r="E3105">
        <v>2197398</v>
      </c>
      <c r="F3105">
        <v>2190114</v>
      </c>
      <c r="G3105">
        <v>0</v>
      </c>
      <c r="H3105" t="s">
        <v>34202</v>
      </c>
      <c r="I3105" t="s">
        <v>34203</v>
      </c>
      <c r="J3105" t="s">
        <v>67</v>
      </c>
      <c r="K3105" t="s">
        <v>167</v>
      </c>
      <c r="L3105" t="s">
        <v>28646</v>
      </c>
      <c r="M3105" t="s">
        <v>34204</v>
      </c>
      <c r="N3105" t="s">
        <v>6507</v>
      </c>
      <c r="O3105" t="s">
        <v>34205</v>
      </c>
      <c r="P3105" t="s">
        <v>9370</v>
      </c>
      <c r="Q3105" t="s">
        <v>15301</v>
      </c>
      <c r="R3105" t="s">
        <v>34206</v>
      </c>
      <c r="S3105" t="s">
        <v>34207</v>
      </c>
      <c r="T3105" t="s">
        <v>27861</v>
      </c>
      <c r="U3105" t="s">
        <v>34208</v>
      </c>
      <c r="V3105" t="s">
        <v>10</v>
      </c>
      <c r="W3105" t="s">
        <v>53</v>
      </c>
      <c r="X3105" t="s">
        <v>1154</v>
      </c>
      <c r="Y3105" t="s">
        <v>1125</v>
      </c>
      <c r="Z3105" t="s">
        <v>1126</v>
      </c>
    </row>
    <row r="3106" spans="1:26" hidden="1" x14ac:dyDescent="0.35">
      <c r="A3106">
        <v>320442726</v>
      </c>
      <c r="B3106" s="19">
        <v>43646</v>
      </c>
      <c r="C3106">
        <v>268343046</v>
      </c>
      <c r="D3106">
        <v>268560435</v>
      </c>
      <c r="E3106">
        <v>74237359</v>
      </c>
      <c r="F3106">
        <v>53153643</v>
      </c>
      <c r="G3106">
        <v>42342671</v>
      </c>
      <c r="H3106" t="s">
        <v>34209</v>
      </c>
      <c r="I3106" t="s">
        <v>34210</v>
      </c>
      <c r="J3106" t="s">
        <v>34211</v>
      </c>
      <c r="K3106" t="s">
        <v>34212</v>
      </c>
      <c r="L3106" t="s">
        <v>34213</v>
      </c>
      <c r="M3106" t="s">
        <v>27566</v>
      </c>
      <c r="N3106" t="s">
        <v>34214</v>
      </c>
      <c r="O3106" t="s">
        <v>2105</v>
      </c>
      <c r="P3106" t="s">
        <v>34215</v>
      </c>
      <c r="Q3106" t="s">
        <v>34216</v>
      </c>
      <c r="R3106" t="s">
        <v>34217</v>
      </c>
      <c r="S3106" t="s">
        <v>34218</v>
      </c>
      <c r="T3106" t="s">
        <v>34219</v>
      </c>
      <c r="U3106" t="s">
        <v>34220</v>
      </c>
      <c r="V3106" t="s">
        <v>10</v>
      </c>
      <c r="W3106" t="s">
        <v>53</v>
      </c>
      <c r="X3106" t="s">
        <v>1478</v>
      </c>
      <c r="Y3106" t="s">
        <v>1389</v>
      </c>
      <c r="Z3106" t="s">
        <v>1479</v>
      </c>
    </row>
    <row r="3107" spans="1:26" hidden="1" x14ac:dyDescent="0.35">
      <c r="A3107">
        <v>383686052</v>
      </c>
      <c r="B3107" s="19">
        <v>43100</v>
      </c>
      <c r="C3107">
        <v>41889356</v>
      </c>
      <c r="D3107">
        <v>10033782</v>
      </c>
      <c r="E3107">
        <v>1137928</v>
      </c>
      <c r="F3107">
        <v>1165203</v>
      </c>
      <c r="G3107">
        <v>0</v>
      </c>
      <c r="H3107" t="s">
        <v>34221</v>
      </c>
      <c r="I3107" t="s">
        <v>34222</v>
      </c>
      <c r="J3107" t="s">
        <v>67</v>
      </c>
      <c r="K3107" t="s">
        <v>177</v>
      </c>
      <c r="L3107" t="s">
        <v>25049</v>
      </c>
      <c r="M3107" t="s">
        <v>23894</v>
      </c>
      <c r="N3107" t="s">
        <v>34223</v>
      </c>
      <c r="O3107" t="s">
        <v>34224</v>
      </c>
      <c r="P3107" t="s">
        <v>34225</v>
      </c>
      <c r="Q3107" t="s">
        <v>34226</v>
      </c>
      <c r="R3107" t="s">
        <v>34227</v>
      </c>
      <c r="S3107" t="s">
        <v>34228</v>
      </c>
      <c r="T3107" t="s">
        <v>34229</v>
      </c>
      <c r="U3107" t="s">
        <v>18034</v>
      </c>
      <c r="V3107" t="s">
        <v>10</v>
      </c>
      <c r="W3107" t="s">
        <v>53</v>
      </c>
      <c r="X3107" t="s">
        <v>1260</v>
      </c>
      <c r="Y3107" t="s">
        <v>1125</v>
      </c>
      <c r="Z3107" t="s">
        <v>1174</v>
      </c>
    </row>
    <row r="3108" spans="1:26" hidden="1" x14ac:dyDescent="0.35">
      <c r="A3108">
        <v>326921814</v>
      </c>
      <c r="B3108" s="19">
        <v>43100</v>
      </c>
      <c r="C3108">
        <v>178214075</v>
      </c>
      <c r="D3108">
        <v>71683277</v>
      </c>
      <c r="E3108">
        <v>18610010</v>
      </c>
      <c r="F3108">
        <v>12310724</v>
      </c>
      <c r="G3108">
        <v>10090269</v>
      </c>
      <c r="H3108" t="s">
        <v>34230</v>
      </c>
      <c r="I3108" t="s">
        <v>34231</v>
      </c>
      <c r="J3108" t="s">
        <v>34232</v>
      </c>
      <c r="K3108" t="s">
        <v>34233</v>
      </c>
      <c r="L3108" t="s">
        <v>34234</v>
      </c>
      <c r="M3108" t="s">
        <v>3246</v>
      </c>
      <c r="N3108" t="s">
        <v>9705</v>
      </c>
      <c r="O3108" t="s">
        <v>3496</v>
      </c>
      <c r="P3108" t="s">
        <v>34235</v>
      </c>
      <c r="Q3108" t="s">
        <v>34236</v>
      </c>
      <c r="R3108" t="s">
        <v>18305</v>
      </c>
      <c r="S3108" t="s">
        <v>34237</v>
      </c>
      <c r="T3108" t="s">
        <v>34238</v>
      </c>
      <c r="U3108" t="s">
        <v>34239</v>
      </c>
      <c r="V3108" t="s">
        <v>10</v>
      </c>
      <c r="W3108" t="s">
        <v>53</v>
      </c>
      <c r="X3108" t="s">
        <v>514</v>
      </c>
      <c r="Y3108" t="s">
        <v>509</v>
      </c>
      <c r="Z3108" t="s">
        <v>510</v>
      </c>
    </row>
    <row r="3109" spans="1:26" hidden="1" x14ac:dyDescent="0.35">
      <c r="A3109">
        <v>327280368</v>
      </c>
      <c r="B3109" s="19">
        <v>44620</v>
      </c>
      <c r="C3109">
        <v>311365986</v>
      </c>
      <c r="D3109">
        <v>141948697</v>
      </c>
      <c r="E3109">
        <v>26507307</v>
      </c>
      <c r="F3109">
        <v>19171777</v>
      </c>
      <c r="G3109">
        <v>13141835</v>
      </c>
      <c r="H3109" t="s">
        <v>10851</v>
      </c>
      <c r="I3109" t="s">
        <v>34240</v>
      </c>
      <c r="J3109" t="s">
        <v>33658</v>
      </c>
      <c r="K3109" t="s">
        <v>34241</v>
      </c>
      <c r="L3109" t="s">
        <v>10285</v>
      </c>
      <c r="M3109" t="s">
        <v>222</v>
      </c>
      <c r="N3109" t="s">
        <v>34242</v>
      </c>
      <c r="O3109" t="s">
        <v>4348</v>
      </c>
      <c r="P3109" t="s">
        <v>31051</v>
      </c>
      <c r="Q3109" t="s">
        <v>14229</v>
      </c>
      <c r="R3109" t="s">
        <v>31624</v>
      </c>
      <c r="S3109" t="s">
        <v>34243</v>
      </c>
      <c r="T3109" t="s">
        <v>14891</v>
      </c>
      <c r="U3109" t="s">
        <v>17502</v>
      </c>
      <c r="V3109" t="s">
        <v>10</v>
      </c>
      <c r="W3109" t="s">
        <v>53</v>
      </c>
      <c r="X3109" t="s">
        <v>668</v>
      </c>
      <c r="Y3109" t="s">
        <v>509</v>
      </c>
      <c r="Z3109" t="s">
        <v>666</v>
      </c>
    </row>
    <row r="3110" spans="1:26" hidden="1" x14ac:dyDescent="0.35">
      <c r="A3110">
        <v>387744493</v>
      </c>
      <c r="B3110" s="19">
        <v>42428</v>
      </c>
      <c r="C3110">
        <v>105346359</v>
      </c>
      <c r="D3110">
        <v>56879976</v>
      </c>
      <c r="E3110">
        <v>4554557</v>
      </c>
      <c r="F3110">
        <v>3075853</v>
      </c>
      <c r="G3110">
        <v>963475</v>
      </c>
      <c r="H3110" t="s">
        <v>6730</v>
      </c>
      <c r="I3110" t="s">
        <v>34244</v>
      </c>
      <c r="J3110" t="s">
        <v>13441</v>
      </c>
      <c r="K3110" t="s">
        <v>34245</v>
      </c>
      <c r="L3110" t="s">
        <v>34246</v>
      </c>
      <c r="M3110" t="s">
        <v>3832</v>
      </c>
      <c r="N3110" t="s">
        <v>22354</v>
      </c>
      <c r="O3110" t="s">
        <v>17568</v>
      </c>
      <c r="P3110" t="s">
        <v>3367</v>
      </c>
      <c r="Q3110" t="s">
        <v>2325</v>
      </c>
      <c r="R3110" t="s">
        <v>14876</v>
      </c>
      <c r="S3110" t="s">
        <v>34247</v>
      </c>
      <c r="T3110" t="s">
        <v>23826</v>
      </c>
      <c r="U3110" t="s">
        <v>34248</v>
      </c>
      <c r="V3110" t="s">
        <v>10</v>
      </c>
      <c r="W3110" t="s">
        <v>53</v>
      </c>
      <c r="X3110" t="s">
        <v>674</v>
      </c>
      <c r="Y3110" t="s">
        <v>509</v>
      </c>
      <c r="Z3110" t="s">
        <v>666</v>
      </c>
    </row>
    <row r="3111" spans="1:26" hidden="1" x14ac:dyDescent="0.35">
      <c r="A3111">
        <v>410970503</v>
      </c>
      <c r="B3111" s="19">
        <v>43465</v>
      </c>
      <c r="C3111">
        <v>3663930515</v>
      </c>
      <c r="D3111">
        <v>76400997</v>
      </c>
      <c r="E3111">
        <v>9236270</v>
      </c>
      <c r="F3111">
        <v>2970016</v>
      </c>
      <c r="G3111">
        <v>756116</v>
      </c>
      <c r="H3111" t="s">
        <v>34249</v>
      </c>
      <c r="I3111" t="s">
        <v>34250</v>
      </c>
      <c r="J3111" t="s">
        <v>34251</v>
      </c>
      <c r="K3111" t="s">
        <v>34252</v>
      </c>
      <c r="L3111" t="s">
        <v>34253</v>
      </c>
      <c r="M3111" t="s">
        <v>34254</v>
      </c>
      <c r="N3111" t="s">
        <v>7985</v>
      </c>
      <c r="O3111" t="s">
        <v>2104</v>
      </c>
      <c r="P3111" t="s">
        <v>2381</v>
      </c>
      <c r="Q3111" t="s">
        <v>5854</v>
      </c>
      <c r="R3111" t="s">
        <v>34255</v>
      </c>
      <c r="S3111" t="s">
        <v>222</v>
      </c>
      <c r="T3111" t="s">
        <v>25465</v>
      </c>
      <c r="U3111" t="s">
        <v>34256</v>
      </c>
      <c r="V3111" t="s">
        <v>10</v>
      </c>
      <c r="W3111" t="s">
        <v>53</v>
      </c>
      <c r="X3111" t="s">
        <v>528</v>
      </c>
      <c r="Y3111" t="s">
        <v>509</v>
      </c>
      <c r="Z3111" t="s">
        <v>529</v>
      </c>
    </row>
    <row r="3112" spans="1:26" hidden="1" x14ac:dyDescent="0.35">
      <c r="A3112">
        <v>410970503</v>
      </c>
      <c r="B3112" s="19">
        <v>43830</v>
      </c>
      <c r="C3112">
        <v>3823784201</v>
      </c>
      <c r="D3112">
        <v>97582919</v>
      </c>
      <c r="E3112">
        <v>7437282</v>
      </c>
      <c r="F3112">
        <v>993924</v>
      </c>
      <c r="G3112">
        <v>772226</v>
      </c>
      <c r="H3112" t="s">
        <v>34257</v>
      </c>
      <c r="I3112" t="s">
        <v>34258</v>
      </c>
      <c r="J3112" t="s">
        <v>34259</v>
      </c>
      <c r="K3112" t="s">
        <v>23340</v>
      </c>
      <c r="L3112" t="s">
        <v>27030</v>
      </c>
      <c r="M3112" t="s">
        <v>8196</v>
      </c>
      <c r="N3112" t="s">
        <v>4388</v>
      </c>
      <c r="O3112" t="s">
        <v>34260</v>
      </c>
      <c r="P3112" t="s">
        <v>6230</v>
      </c>
      <c r="Q3112" t="s">
        <v>6382</v>
      </c>
      <c r="R3112" t="s">
        <v>28986</v>
      </c>
      <c r="S3112" t="s">
        <v>49</v>
      </c>
      <c r="T3112" t="s">
        <v>34261</v>
      </c>
      <c r="U3112" t="s">
        <v>34262</v>
      </c>
      <c r="V3112" t="s">
        <v>10</v>
      </c>
      <c r="W3112" t="s">
        <v>53</v>
      </c>
      <c r="X3112" t="s">
        <v>528</v>
      </c>
      <c r="Y3112" t="s">
        <v>509</v>
      </c>
      <c r="Z3112" t="s">
        <v>529</v>
      </c>
    </row>
    <row r="3113" spans="1:26" hidden="1" x14ac:dyDescent="0.35">
      <c r="A3113">
        <v>498712983</v>
      </c>
      <c r="B3113" s="19">
        <v>43830</v>
      </c>
      <c r="C3113">
        <v>116354002</v>
      </c>
      <c r="D3113">
        <v>26352191</v>
      </c>
      <c r="E3113">
        <v>5988114</v>
      </c>
      <c r="F3113">
        <v>-1493523</v>
      </c>
      <c r="G3113">
        <v>19434</v>
      </c>
      <c r="H3113" t="s">
        <v>34263</v>
      </c>
      <c r="I3113" t="s">
        <v>34264</v>
      </c>
      <c r="J3113" t="s">
        <v>8183</v>
      </c>
      <c r="K3113" t="s">
        <v>34265</v>
      </c>
      <c r="L3113" t="s">
        <v>34266</v>
      </c>
      <c r="M3113" t="s">
        <v>5671</v>
      </c>
      <c r="N3113" t="s">
        <v>27399</v>
      </c>
      <c r="O3113" t="s">
        <v>34267</v>
      </c>
      <c r="P3113" t="s">
        <v>31453</v>
      </c>
      <c r="Q3113" t="s">
        <v>8403</v>
      </c>
      <c r="R3113" t="s">
        <v>34268</v>
      </c>
      <c r="S3113" t="s">
        <v>34269</v>
      </c>
      <c r="T3113" t="s">
        <v>34270</v>
      </c>
      <c r="U3113" t="s">
        <v>34271</v>
      </c>
      <c r="V3113" t="s">
        <v>10</v>
      </c>
      <c r="W3113" t="s">
        <v>53</v>
      </c>
      <c r="X3113" t="s">
        <v>1380</v>
      </c>
      <c r="Y3113" t="s">
        <v>1125</v>
      </c>
      <c r="Z3113" t="s">
        <v>1326</v>
      </c>
    </row>
    <row r="3114" spans="1:26" hidden="1" x14ac:dyDescent="0.35">
      <c r="A3114">
        <v>542088067</v>
      </c>
      <c r="B3114" s="19">
        <v>44196</v>
      </c>
      <c r="C3114">
        <v>1323456000</v>
      </c>
      <c r="D3114">
        <v>1250278000</v>
      </c>
      <c r="E3114">
        <v>-67604000</v>
      </c>
      <c r="F3114">
        <v>3555000</v>
      </c>
      <c r="G3114">
        <v>91665000</v>
      </c>
      <c r="H3114" t="s">
        <v>34272</v>
      </c>
      <c r="I3114" t="s">
        <v>34273</v>
      </c>
      <c r="J3114" t="s">
        <v>34274</v>
      </c>
      <c r="K3114" t="s">
        <v>34275</v>
      </c>
      <c r="L3114" t="s">
        <v>34276</v>
      </c>
      <c r="M3114" t="s">
        <v>34277</v>
      </c>
      <c r="N3114" t="s">
        <v>4097</v>
      </c>
      <c r="O3114" t="s">
        <v>34278</v>
      </c>
      <c r="P3114" t="s">
        <v>34279</v>
      </c>
      <c r="Q3114" t="s">
        <v>18818</v>
      </c>
      <c r="R3114" t="s">
        <v>34280</v>
      </c>
      <c r="S3114" t="s">
        <v>34281</v>
      </c>
      <c r="T3114" t="s">
        <v>3101</v>
      </c>
      <c r="U3114" t="s">
        <v>34282</v>
      </c>
      <c r="V3114" t="s">
        <v>10</v>
      </c>
      <c r="W3114" t="s">
        <v>53</v>
      </c>
      <c r="X3114" t="s">
        <v>1286</v>
      </c>
      <c r="Y3114" t="s">
        <v>1125</v>
      </c>
      <c r="Z3114" t="s">
        <v>1174</v>
      </c>
    </row>
    <row r="3115" spans="1:26" hidden="1" x14ac:dyDescent="0.35">
      <c r="A3115">
        <v>545650202</v>
      </c>
      <c r="B3115" s="19">
        <v>44742</v>
      </c>
      <c r="C3115">
        <v>69179796</v>
      </c>
      <c r="D3115">
        <v>25167153</v>
      </c>
      <c r="E3115">
        <v>3205376</v>
      </c>
      <c r="F3115">
        <v>1989298</v>
      </c>
      <c r="G3115">
        <v>351390</v>
      </c>
      <c r="H3115" t="s">
        <v>49</v>
      </c>
      <c r="I3115" t="s">
        <v>34283</v>
      </c>
      <c r="J3115" t="s">
        <v>34284</v>
      </c>
      <c r="K3115" t="s">
        <v>34285</v>
      </c>
      <c r="L3115" t="s">
        <v>34286</v>
      </c>
      <c r="M3115" t="s">
        <v>18079</v>
      </c>
      <c r="N3115" t="s">
        <v>34287</v>
      </c>
      <c r="O3115" t="s">
        <v>49</v>
      </c>
      <c r="P3115" t="s">
        <v>34288</v>
      </c>
      <c r="Q3115" t="s">
        <v>34289</v>
      </c>
      <c r="R3115" t="s">
        <v>34290</v>
      </c>
      <c r="S3115" t="s">
        <v>207</v>
      </c>
      <c r="T3115" t="s">
        <v>34291</v>
      </c>
      <c r="U3115" t="s">
        <v>34292</v>
      </c>
      <c r="V3115" t="s">
        <v>10</v>
      </c>
      <c r="W3115" t="s">
        <v>53</v>
      </c>
      <c r="X3115" t="s">
        <v>557</v>
      </c>
      <c r="Y3115" t="s">
        <v>509</v>
      </c>
      <c r="Z3115" t="s">
        <v>529</v>
      </c>
    </row>
    <row r="3116" spans="1:26" hidden="1" x14ac:dyDescent="0.35">
      <c r="A3116">
        <v>327389300</v>
      </c>
      <c r="B3116" s="19">
        <v>45291</v>
      </c>
      <c r="C3116">
        <v>159945936</v>
      </c>
      <c r="D3116">
        <v>60729226</v>
      </c>
      <c r="E3116">
        <v>15053806</v>
      </c>
      <c r="F3116">
        <v>8953521</v>
      </c>
      <c r="G3116">
        <v>5406975</v>
      </c>
      <c r="H3116" t="s">
        <v>34293</v>
      </c>
      <c r="I3116" t="s">
        <v>34294</v>
      </c>
      <c r="J3116" t="s">
        <v>34295</v>
      </c>
      <c r="K3116" t="s">
        <v>34296</v>
      </c>
      <c r="L3116" t="s">
        <v>34297</v>
      </c>
      <c r="M3116" t="s">
        <v>34298</v>
      </c>
      <c r="N3116" t="s">
        <v>12324</v>
      </c>
      <c r="O3116" t="s">
        <v>16898</v>
      </c>
      <c r="P3116" t="s">
        <v>32043</v>
      </c>
      <c r="Q3116" t="s">
        <v>34299</v>
      </c>
      <c r="R3116" t="s">
        <v>34300</v>
      </c>
      <c r="S3116" t="s">
        <v>34301</v>
      </c>
      <c r="T3116" t="s">
        <v>34302</v>
      </c>
      <c r="U3116" t="s">
        <v>34303</v>
      </c>
      <c r="V3116" t="s">
        <v>10</v>
      </c>
      <c r="W3116" t="s">
        <v>53</v>
      </c>
      <c r="X3116" t="s">
        <v>1810</v>
      </c>
      <c r="Y3116" t="s">
        <v>1803</v>
      </c>
      <c r="Z3116" t="s">
        <v>1804</v>
      </c>
    </row>
    <row r="3117" spans="1:26" hidden="1" x14ac:dyDescent="0.35">
      <c r="A3117">
        <v>435297841</v>
      </c>
      <c r="B3117" s="19">
        <v>43465</v>
      </c>
      <c r="C3117">
        <v>55717900</v>
      </c>
      <c r="D3117">
        <v>891574</v>
      </c>
      <c r="E3117">
        <v>-7417744</v>
      </c>
      <c r="F3117">
        <v>-7380306</v>
      </c>
      <c r="G3117">
        <v>0</v>
      </c>
      <c r="H3117" t="s">
        <v>34304</v>
      </c>
      <c r="I3117" t="s">
        <v>34305</v>
      </c>
      <c r="J3117" t="s">
        <v>67</v>
      </c>
      <c r="K3117" t="s">
        <v>34306</v>
      </c>
      <c r="L3117" t="s">
        <v>34307</v>
      </c>
      <c r="M3117" t="s">
        <v>7673</v>
      </c>
      <c r="N3117" t="s">
        <v>8011</v>
      </c>
      <c r="O3117" t="s">
        <v>34308</v>
      </c>
      <c r="P3117" t="s">
        <v>34309</v>
      </c>
      <c r="Q3117" t="s">
        <v>24397</v>
      </c>
      <c r="R3117" t="s">
        <v>34310</v>
      </c>
      <c r="S3117" t="s">
        <v>34311</v>
      </c>
      <c r="T3117" t="s">
        <v>34312</v>
      </c>
      <c r="U3117" t="s">
        <v>34313</v>
      </c>
      <c r="V3117" t="s">
        <v>10</v>
      </c>
      <c r="W3117" t="s">
        <v>53</v>
      </c>
      <c r="X3117" t="s">
        <v>1152</v>
      </c>
      <c r="Y3117" t="s">
        <v>1125</v>
      </c>
      <c r="Z3117" t="s">
        <v>1126</v>
      </c>
    </row>
    <row r="3118" spans="1:26" hidden="1" x14ac:dyDescent="0.35">
      <c r="A3118">
        <v>491293791</v>
      </c>
      <c r="B3118" s="19">
        <v>44985</v>
      </c>
      <c r="C3118">
        <v>247733448</v>
      </c>
      <c r="D3118">
        <v>40721571</v>
      </c>
      <c r="E3118">
        <v>15915390</v>
      </c>
      <c r="F3118">
        <v>14794980</v>
      </c>
      <c r="G3118">
        <v>5515948</v>
      </c>
      <c r="H3118" t="s">
        <v>34314</v>
      </c>
      <c r="I3118" t="s">
        <v>34315</v>
      </c>
      <c r="J3118" t="s">
        <v>34316</v>
      </c>
      <c r="K3118" t="s">
        <v>23978</v>
      </c>
      <c r="L3118" t="s">
        <v>4410</v>
      </c>
      <c r="M3118" t="s">
        <v>34317</v>
      </c>
      <c r="N3118" t="s">
        <v>21078</v>
      </c>
      <c r="O3118" t="s">
        <v>7901</v>
      </c>
      <c r="P3118" t="s">
        <v>17912</v>
      </c>
      <c r="Q3118" t="s">
        <v>8944</v>
      </c>
      <c r="R3118" t="s">
        <v>34318</v>
      </c>
      <c r="S3118" t="s">
        <v>34319</v>
      </c>
      <c r="T3118" t="s">
        <v>15953</v>
      </c>
      <c r="U3118" t="s">
        <v>34320</v>
      </c>
      <c r="V3118" t="s">
        <v>10</v>
      </c>
      <c r="W3118" t="s">
        <v>53</v>
      </c>
      <c r="X3118" t="s">
        <v>893</v>
      </c>
      <c r="Y3118" t="s">
        <v>771</v>
      </c>
      <c r="Z3118" t="s">
        <v>881</v>
      </c>
    </row>
    <row r="3119" spans="1:26" hidden="1" x14ac:dyDescent="0.35">
      <c r="A3119">
        <v>552121816</v>
      </c>
      <c r="B3119" s="19">
        <v>44742</v>
      </c>
      <c r="C3119">
        <v>110266925</v>
      </c>
      <c r="D3119">
        <v>35161999</v>
      </c>
      <c r="E3119">
        <v>5328331</v>
      </c>
      <c r="F3119">
        <v>1354036</v>
      </c>
      <c r="G3119">
        <v>-3565979</v>
      </c>
      <c r="H3119" t="s">
        <v>49</v>
      </c>
      <c r="I3119" t="s">
        <v>34321</v>
      </c>
      <c r="J3119" t="s">
        <v>34322</v>
      </c>
      <c r="K3119" t="s">
        <v>32167</v>
      </c>
      <c r="L3119" t="s">
        <v>29583</v>
      </c>
      <c r="M3119" t="s">
        <v>2824</v>
      </c>
      <c r="N3119" t="s">
        <v>34323</v>
      </c>
      <c r="O3119" t="s">
        <v>49</v>
      </c>
      <c r="P3119" t="s">
        <v>30617</v>
      </c>
      <c r="Q3119" t="s">
        <v>34324</v>
      </c>
      <c r="R3119" t="s">
        <v>34325</v>
      </c>
      <c r="S3119" t="s">
        <v>34326</v>
      </c>
      <c r="T3119" t="s">
        <v>34327</v>
      </c>
      <c r="U3119" t="s">
        <v>34328</v>
      </c>
      <c r="V3119" t="s">
        <v>10</v>
      </c>
      <c r="W3119" t="s">
        <v>53</v>
      </c>
      <c r="X3119" t="s">
        <v>794</v>
      </c>
      <c r="Y3119" t="s">
        <v>771</v>
      </c>
      <c r="Z3119" t="s">
        <v>790</v>
      </c>
    </row>
    <row r="3120" spans="1:26" hidden="1" x14ac:dyDescent="0.35">
      <c r="A3120">
        <v>555780170</v>
      </c>
      <c r="B3120" s="19">
        <v>45291</v>
      </c>
      <c r="C3120">
        <v>34031481</v>
      </c>
      <c r="D3120">
        <v>11775793</v>
      </c>
      <c r="E3120">
        <v>305040</v>
      </c>
      <c r="F3120">
        <v>1116738</v>
      </c>
      <c r="G3120">
        <v>-1200</v>
      </c>
      <c r="H3120" t="s">
        <v>34329</v>
      </c>
      <c r="I3120" t="s">
        <v>34330</v>
      </c>
      <c r="J3120" t="s">
        <v>14562</v>
      </c>
      <c r="K3120" t="s">
        <v>34331</v>
      </c>
      <c r="L3120" t="s">
        <v>34332</v>
      </c>
      <c r="M3120" t="s">
        <v>34333</v>
      </c>
      <c r="N3120" t="s">
        <v>34334</v>
      </c>
      <c r="O3120" t="s">
        <v>34335</v>
      </c>
      <c r="P3120" t="s">
        <v>20485</v>
      </c>
      <c r="Q3120" t="s">
        <v>11009</v>
      </c>
      <c r="R3120" t="s">
        <v>34336</v>
      </c>
      <c r="S3120" t="s">
        <v>34337</v>
      </c>
      <c r="T3120" t="s">
        <v>34338</v>
      </c>
      <c r="U3120" t="s">
        <v>34339</v>
      </c>
      <c r="V3120" t="s">
        <v>10</v>
      </c>
      <c r="W3120" t="s">
        <v>53</v>
      </c>
      <c r="X3120" t="s">
        <v>922</v>
      </c>
      <c r="Y3120" t="s">
        <v>771</v>
      </c>
      <c r="Z3120" t="s">
        <v>881</v>
      </c>
    </row>
    <row r="3121" spans="1:26" hidden="1" x14ac:dyDescent="0.35">
      <c r="A3121">
        <v>562880195</v>
      </c>
      <c r="B3121" s="19">
        <v>42916</v>
      </c>
      <c r="C3121">
        <v>316851147</v>
      </c>
      <c r="D3121">
        <v>86184967</v>
      </c>
      <c r="E3121">
        <v>14107836</v>
      </c>
      <c r="F3121">
        <v>8424197</v>
      </c>
      <c r="G3121">
        <v>-7103228</v>
      </c>
      <c r="H3121" t="s">
        <v>34340</v>
      </c>
      <c r="I3121" t="s">
        <v>34341</v>
      </c>
      <c r="J3121" t="s">
        <v>34342</v>
      </c>
      <c r="K3121" t="s">
        <v>34343</v>
      </c>
      <c r="L3121" t="s">
        <v>14589</v>
      </c>
      <c r="M3121" t="s">
        <v>34344</v>
      </c>
      <c r="N3121" t="s">
        <v>32063</v>
      </c>
      <c r="O3121" t="s">
        <v>19126</v>
      </c>
      <c r="P3121" t="s">
        <v>17413</v>
      </c>
      <c r="Q3121" t="s">
        <v>34345</v>
      </c>
      <c r="R3121" t="s">
        <v>34346</v>
      </c>
      <c r="S3121" t="s">
        <v>34347</v>
      </c>
      <c r="T3121" t="s">
        <v>34348</v>
      </c>
      <c r="U3121" t="s">
        <v>30392</v>
      </c>
      <c r="V3121" t="s">
        <v>10</v>
      </c>
      <c r="W3121" t="s">
        <v>53</v>
      </c>
      <c r="X3121" t="s">
        <v>789</v>
      </c>
      <c r="Y3121" t="s">
        <v>771</v>
      </c>
      <c r="Z3121" t="s">
        <v>790</v>
      </c>
    </row>
    <row r="3122" spans="1:26" hidden="1" x14ac:dyDescent="0.35">
      <c r="A3122">
        <v>856801519</v>
      </c>
      <c r="B3122" s="19">
        <v>43100</v>
      </c>
      <c r="C3122">
        <v>159789619</v>
      </c>
      <c r="D3122">
        <v>81382014</v>
      </c>
      <c r="E3122">
        <v>-602394</v>
      </c>
      <c r="F3122">
        <v>-4781568</v>
      </c>
      <c r="G3122">
        <v>-1385791</v>
      </c>
      <c r="H3122" t="s">
        <v>6250</v>
      </c>
      <c r="I3122" t="s">
        <v>34349</v>
      </c>
      <c r="J3122" t="s">
        <v>34350</v>
      </c>
      <c r="K3122" t="s">
        <v>34351</v>
      </c>
      <c r="L3122" t="s">
        <v>11772</v>
      </c>
      <c r="M3122" t="s">
        <v>34352</v>
      </c>
      <c r="N3122" t="s">
        <v>20360</v>
      </c>
      <c r="O3122" t="s">
        <v>135</v>
      </c>
      <c r="P3122" t="s">
        <v>34353</v>
      </c>
      <c r="Q3122" t="s">
        <v>34354</v>
      </c>
      <c r="R3122" t="s">
        <v>11777</v>
      </c>
      <c r="S3122" t="s">
        <v>4113</v>
      </c>
      <c r="T3122" t="s">
        <v>16449</v>
      </c>
      <c r="U3122" t="s">
        <v>34355</v>
      </c>
      <c r="V3122" t="s">
        <v>10</v>
      </c>
      <c r="W3122" t="s">
        <v>53</v>
      </c>
      <c r="X3122" t="s">
        <v>1016</v>
      </c>
      <c r="Y3122" t="s">
        <v>1001</v>
      </c>
      <c r="Z3122" t="s">
        <v>1008</v>
      </c>
    </row>
    <row r="3123" spans="1:26" hidden="1" x14ac:dyDescent="0.35">
      <c r="A3123">
        <v>857802797</v>
      </c>
      <c r="B3123" s="19">
        <v>42947</v>
      </c>
      <c r="C3123">
        <v>50719198</v>
      </c>
      <c r="D3123">
        <v>13982913</v>
      </c>
      <c r="E3123">
        <v>4233858</v>
      </c>
      <c r="F3123">
        <v>4194558</v>
      </c>
      <c r="G3123">
        <v>2234621</v>
      </c>
      <c r="H3123" t="s">
        <v>34356</v>
      </c>
      <c r="I3123" t="s">
        <v>34357</v>
      </c>
      <c r="J3123" t="s">
        <v>26087</v>
      </c>
      <c r="K3123" t="s">
        <v>34358</v>
      </c>
      <c r="L3123" t="s">
        <v>34359</v>
      </c>
      <c r="M3123" t="s">
        <v>34360</v>
      </c>
      <c r="N3123" t="s">
        <v>5929</v>
      </c>
      <c r="O3123" t="s">
        <v>15441</v>
      </c>
      <c r="P3123" t="s">
        <v>34361</v>
      </c>
      <c r="Q3123" t="s">
        <v>34362</v>
      </c>
      <c r="R3123" t="s">
        <v>25135</v>
      </c>
      <c r="S3123" t="s">
        <v>21279</v>
      </c>
      <c r="T3123" t="s">
        <v>34363</v>
      </c>
      <c r="U3123" t="s">
        <v>11219</v>
      </c>
      <c r="V3123" t="s">
        <v>10</v>
      </c>
      <c r="W3123" t="s">
        <v>53</v>
      </c>
      <c r="X3123" t="s">
        <v>1846</v>
      </c>
      <c r="Y3123" t="s">
        <v>1803</v>
      </c>
      <c r="Z3123" t="s">
        <v>1838</v>
      </c>
    </row>
    <row r="3124" spans="1:26" hidden="1" x14ac:dyDescent="0.35">
      <c r="A3124">
        <v>857802797</v>
      </c>
      <c r="B3124" s="19">
        <v>45138</v>
      </c>
      <c r="C3124">
        <v>90689561</v>
      </c>
      <c r="D3124">
        <v>17677037</v>
      </c>
      <c r="E3124">
        <v>2306848</v>
      </c>
      <c r="F3124">
        <v>1949780</v>
      </c>
      <c r="G3124">
        <v>1291591</v>
      </c>
      <c r="H3124" t="s">
        <v>34364</v>
      </c>
      <c r="I3124" t="s">
        <v>34365</v>
      </c>
      <c r="J3124" t="s">
        <v>10145</v>
      </c>
      <c r="K3124" t="s">
        <v>7383</v>
      </c>
      <c r="L3124" t="s">
        <v>34366</v>
      </c>
      <c r="M3124" t="s">
        <v>34367</v>
      </c>
      <c r="N3124" t="s">
        <v>20662</v>
      </c>
      <c r="O3124" t="s">
        <v>14777</v>
      </c>
      <c r="P3124" t="s">
        <v>9817</v>
      </c>
      <c r="Q3124" t="s">
        <v>24447</v>
      </c>
      <c r="R3124" t="s">
        <v>34368</v>
      </c>
      <c r="S3124" t="s">
        <v>34369</v>
      </c>
      <c r="T3124" t="s">
        <v>34370</v>
      </c>
      <c r="U3124" t="s">
        <v>34371</v>
      </c>
      <c r="V3124" t="s">
        <v>10</v>
      </c>
      <c r="W3124" t="s">
        <v>53</v>
      </c>
      <c r="X3124" t="s">
        <v>1846</v>
      </c>
      <c r="Y3124" t="s">
        <v>1803</v>
      </c>
      <c r="Z3124" t="s">
        <v>1838</v>
      </c>
    </row>
    <row r="3125" spans="1:26" hidden="1" x14ac:dyDescent="0.35">
      <c r="A3125">
        <v>325458115</v>
      </c>
      <c r="B3125" s="19">
        <v>43465</v>
      </c>
      <c r="C3125">
        <v>53042987</v>
      </c>
      <c r="D3125">
        <v>14197927</v>
      </c>
      <c r="E3125">
        <v>1832063</v>
      </c>
      <c r="F3125">
        <v>1021801</v>
      </c>
      <c r="G3125">
        <v>916219</v>
      </c>
      <c r="H3125" t="s">
        <v>34372</v>
      </c>
      <c r="I3125" t="s">
        <v>34373</v>
      </c>
      <c r="J3125" t="s">
        <v>20439</v>
      </c>
      <c r="K3125" t="s">
        <v>34374</v>
      </c>
      <c r="L3125" t="s">
        <v>34375</v>
      </c>
      <c r="M3125" t="s">
        <v>3545</v>
      </c>
      <c r="N3125" t="s">
        <v>34376</v>
      </c>
      <c r="O3125" t="s">
        <v>21663</v>
      </c>
      <c r="P3125" t="s">
        <v>10742</v>
      </c>
      <c r="Q3125" t="s">
        <v>11796</v>
      </c>
      <c r="R3125" t="s">
        <v>16648</v>
      </c>
      <c r="S3125" t="s">
        <v>34377</v>
      </c>
      <c r="T3125" t="s">
        <v>34378</v>
      </c>
      <c r="U3125" t="s">
        <v>34379</v>
      </c>
      <c r="V3125" t="s">
        <v>10</v>
      </c>
      <c r="W3125" t="s">
        <v>53</v>
      </c>
      <c r="X3125" t="s">
        <v>1662</v>
      </c>
      <c r="Y3125" t="s">
        <v>1484</v>
      </c>
      <c r="Z3125" t="s">
        <v>1566</v>
      </c>
    </row>
    <row r="3126" spans="1:26" hidden="1" x14ac:dyDescent="0.35">
      <c r="A3126">
        <v>325520450</v>
      </c>
      <c r="B3126" s="19">
        <v>45657</v>
      </c>
      <c r="C3126">
        <v>1351720232</v>
      </c>
      <c r="D3126">
        <v>360942972</v>
      </c>
      <c r="E3126">
        <v>35771661</v>
      </c>
      <c r="F3126">
        <v>22280369</v>
      </c>
      <c r="G3126">
        <v>11026442</v>
      </c>
      <c r="H3126" t="s">
        <v>34380</v>
      </c>
      <c r="I3126" t="s">
        <v>34381</v>
      </c>
      <c r="J3126" t="s">
        <v>34382</v>
      </c>
      <c r="K3126" t="s">
        <v>2082</v>
      </c>
      <c r="L3126" t="s">
        <v>34383</v>
      </c>
      <c r="M3126" t="s">
        <v>12550</v>
      </c>
      <c r="N3126" t="s">
        <v>19847</v>
      </c>
      <c r="O3126" t="s">
        <v>34384</v>
      </c>
      <c r="P3126" t="s">
        <v>34385</v>
      </c>
      <c r="Q3126" t="s">
        <v>8925</v>
      </c>
      <c r="R3126" t="s">
        <v>34386</v>
      </c>
      <c r="S3126" t="s">
        <v>34387</v>
      </c>
      <c r="T3126" t="s">
        <v>9969</v>
      </c>
      <c r="U3126" t="s">
        <v>34388</v>
      </c>
      <c r="V3126" t="s">
        <v>10</v>
      </c>
      <c r="W3126" t="s">
        <v>53</v>
      </c>
      <c r="X3126" t="s">
        <v>1173</v>
      </c>
      <c r="Y3126" t="s">
        <v>1125</v>
      </c>
      <c r="Z3126" t="s">
        <v>1174</v>
      </c>
    </row>
    <row r="3127" spans="1:26" hidden="1" x14ac:dyDescent="0.35">
      <c r="A3127">
        <v>800266587</v>
      </c>
      <c r="B3127" s="19">
        <v>42825</v>
      </c>
      <c r="C3127">
        <v>54994735</v>
      </c>
      <c r="D3127">
        <v>11642474</v>
      </c>
      <c r="E3127">
        <v>242980</v>
      </c>
      <c r="F3127">
        <v>422075</v>
      </c>
      <c r="G3127">
        <v>406867</v>
      </c>
      <c r="H3127" t="s">
        <v>28126</v>
      </c>
      <c r="I3127" t="s">
        <v>34389</v>
      </c>
      <c r="J3127" t="s">
        <v>3479</v>
      </c>
      <c r="K3127" t="s">
        <v>34390</v>
      </c>
      <c r="L3127" t="s">
        <v>34391</v>
      </c>
      <c r="M3127" t="s">
        <v>3798</v>
      </c>
      <c r="N3127" t="s">
        <v>11927</v>
      </c>
      <c r="O3127" t="s">
        <v>3837</v>
      </c>
      <c r="P3127" t="s">
        <v>23608</v>
      </c>
      <c r="Q3127" t="s">
        <v>2913</v>
      </c>
      <c r="R3127" t="s">
        <v>34392</v>
      </c>
      <c r="S3127" t="s">
        <v>34393</v>
      </c>
      <c r="T3127" t="s">
        <v>34394</v>
      </c>
      <c r="U3127" t="s">
        <v>34395</v>
      </c>
      <c r="V3127" t="s">
        <v>10</v>
      </c>
      <c r="W3127" t="s">
        <v>53</v>
      </c>
      <c r="X3127" t="s">
        <v>1000</v>
      </c>
      <c r="Y3127" t="s">
        <v>1001</v>
      </c>
      <c r="Z3127" t="s">
        <v>1002</v>
      </c>
    </row>
    <row r="3128" spans="1:26" hidden="1" x14ac:dyDescent="0.35">
      <c r="A3128">
        <v>440236073</v>
      </c>
      <c r="B3128" s="19">
        <v>44561</v>
      </c>
      <c r="C3128">
        <v>48401630</v>
      </c>
      <c r="D3128">
        <v>6606318</v>
      </c>
      <c r="E3128">
        <v>681170</v>
      </c>
      <c r="F3128">
        <v>702355</v>
      </c>
      <c r="G3128">
        <v>0</v>
      </c>
      <c r="H3128" t="s">
        <v>49</v>
      </c>
      <c r="I3128" t="s">
        <v>34396</v>
      </c>
      <c r="J3128" t="s">
        <v>67</v>
      </c>
      <c r="K3128" t="s">
        <v>17545</v>
      </c>
      <c r="L3128" t="s">
        <v>34397</v>
      </c>
      <c r="M3128" t="s">
        <v>34398</v>
      </c>
      <c r="N3128" t="s">
        <v>34399</v>
      </c>
      <c r="O3128" t="s">
        <v>49</v>
      </c>
      <c r="P3128" t="s">
        <v>34400</v>
      </c>
      <c r="Q3128" t="s">
        <v>72</v>
      </c>
      <c r="R3128" t="s">
        <v>21797</v>
      </c>
      <c r="S3128" t="s">
        <v>34401</v>
      </c>
      <c r="T3128" t="s">
        <v>23052</v>
      </c>
      <c r="U3128" t="s">
        <v>34402</v>
      </c>
      <c r="V3128" t="s">
        <v>10</v>
      </c>
      <c r="W3128" t="s">
        <v>53</v>
      </c>
      <c r="X3128" t="s">
        <v>1386</v>
      </c>
      <c r="Y3128" t="s">
        <v>1125</v>
      </c>
      <c r="Z3128" t="s">
        <v>1326</v>
      </c>
    </row>
    <row r="3129" spans="1:26" hidden="1" x14ac:dyDescent="0.35">
      <c r="A3129">
        <v>414842062</v>
      </c>
      <c r="B3129" s="19">
        <v>44926</v>
      </c>
      <c r="C3129">
        <v>1684919683</v>
      </c>
      <c r="D3129">
        <v>1282363374</v>
      </c>
      <c r="E3129">
        <v>173531648</v>
      </c>
      <c r="F3129">
        <v>82101623</v>
      </c>
      <c r="G3129">
        <v>48627677</v>
      </c>
      <c r="H3129" t="s">
        <v>26793</v>
      </c>
      <c r="I3129" t="s">
        <v>34403</v>
      </c>
      <c r="J3129" t="s">
        <v>34404</v>
      </c>
      <c r="K3129" t="s">
        <v>34405</v>
      </c>
      <c r="L3129" t="s">
        <v>34406</v>
      </c>
      <c r="M3129" t="s">
        <v>9721</v>
      </c>
      <c r="N3129" t="s">
        <v>24085</v>
      </c>
      <c r="O3129" t="s">
        <v>400</v>
      </c>
      <c r="P3129" t="s">
        <v>30136</v>
      </c>
      <c r="Q3129" t="s">
        <v>7855</v>
      </c>
      <c r="R3129" t="s">
        <v>34407</v>
      </c>
      <c r="S3129" t="s">
        <v>34408</v>
      </c>
      <c r="T3129" t="s">
        <v>34409</v>
      </c>
      <c r="U3129" t="s">
        <v>34410</v>
      </c>
      <c r="V3129" t="s">
        <v>10</v>
      </c>
      <c r="W3129" t="s">
        <v>53</v>
      </c>
      <c r="X3129" t="s">
        <v>780</v>
      </c>
      <c r="Y3129" t="s">
        <v>771</v>
      </c>
      <c r="Z3129" t="s">
        <v>772</v>
      </c>
    </row>
    <row r="3130" spans="1:26" hidden="1" x14ac:dyDescent="0.35">
      <c r="A3130">
        <v>328678057</v>
      </c>
      <c r="B3130" s="19">
        <v>44196</v>
      </c>
      <c r="C3130">
        <v>27122436</v>
      </c>
      <c r="D3130">
        <v>12704664</v>
      </c>
      <c r="E3130">
        <v>4056144</v>
      </c>
      <c r="F3130">
        <v>3152829</v>
      </c>
      <c r="G3130">
        <v>2109464</v>
      </c>
      <c r="H3130" t="s">
        <v>34411</v>
      </c>
      <c r="I3130" t="s">
        <v>34412</v>
      </c>
      <c r="J3130" t="s">
        <v>34413</v>
      </c>
      <c r="K3130" t="s">
        <v>17862</v>
      </c>
      <c r="L3130" t="s">
        <v>34414</v>
      </c>
      <c r="M3130" t="s">
        <v>13635</v>
      </c>
      <c r="N3130" t="s">
        <v>15422</v>
      </c>
      <c r="O3130" t="s">
        <v>14090</v>
      </c>
      <c r="P3130" t="s">
        <v>34415</v>
      </c>
      <c r="Q3130" t="s">
        <v>17470</v>
      </c>
      <c r="R3130" t="s">
        <v>34416</v>
      </c>
      <c r="S3130" t="s">
        <v>34417</v>
      </c>
      <c r="T3130" t="s">
        <v>7706</v>
      </c>
      <c r="U3130" t="s">
        <v>11816</v>
      </c>
      <c r="V3130" t="s">
        <v>10</v>
      </c>
      <c r="W3130" t="s">
        <v>53</v>
      </c>
      <c r="X3130" t="s">
        <v>1443</v>
      </c>
      <c r="Y3130" t="s">
        <v>1389</v>
      </c>
      <c r="Z3130" t="s">
        <v>1437</v>
      </c>
    </row>
    <row r="3131" spans="1:26" hidden="1" x14ac:dyDescent="0.35">
      <c r="A3131">
        <v>450121546</v>
      </c>
      <c r="B3131" s="19">
        <v>42369</v>
      </c>
      <c r="C3131">
        <v>23690212</v>
      </c>
      <c r="D3131">
        <v>9401363</v>
      </c>
      <c r="E3131">
        <v>1470841</v>
      </c>
      <c r="F3131">
        <v>995270</v>
      </c>
      <c r="G3131">
        <v>636773</v>
      </c>
      <c r="H3131" t="s">
        <v>34418</v>
      </c>
      <c r="I3131" t="s">
        <v>34419</v>
      </c>
      <c r="J3131" t="s">
        <v>34420</v>
      </c>
      <c r="K3131" t="s">
        <v>34421</v>
      </c>
      <c r="L3131" t="s">
        <v>34422</v>
      </c>
      <c r="M3131" t="s">
        <v>25825</v>
      </c>
      <c r="N3131" t="s">
        <v>2482</v>
      </c>
      <c r="O3131" t="s">
        <v>10298</v>
      </c>
      <c r="P3131" t="s">
        <v>12411</v>
      </c>
      <c r="Q3131" t="s">
        <v>32017</v>
      </c>
      <c r="R3131" t="s">
        <v>34423</v>
      </c>
      <c r="S3131" t="s">
        <v>34424</v>
      </c>
      <c r="T3131" t="s">
        <v>34425</v>
      </c>
      <c r="U3131" t="s">
        <v>34426</v>
      </c>
      <c r="V3131" t="s">
        <v>10</v>
      </c>
      <c r="W3131" t="s">
        <v>53</v>
      </c>
      <c r="X3131" t="s">
        <v>1743</v>
      </c>
      <c r="Y3131" t="s">
        <v>1484</v>
      </c>
      <c r="Z3131" t="s">
        <v>1677</v>
      </c>
    </row>
    <row r="3132" spans="1:26" hidden="1" x14ac:dyDescent="0.35">
      <c r="A3132">
        <v>750136962</v>
      </c>
      <c r="B3132" s="19">
        <v>43646</v>
      </c>
      <c r="C3132">
        <v>33507856</v>
      </c>
      <c r="D3132">
        <v>5402787</v>
      </c>
      <c r="E3132">
        <v>241897</v>
      </c>
      <c r="F3132">
        <v>154733</v>
      </c>
      <c r="G3132">
        <v>214881</v>
      </c>
      <c r="H3132" t="s">
        <v>34427</v>
      </c>
      <c r="I3132" t="s">
        <v>34428</v>
      </c>
      <c r="J3132" t="s">
        <v>34429</v>
      </c>
      <c r="K3132" t="s">
        <v>31629</v>
      </c>
      <c r="L3132" t="s">
        <v>12952</v>
      </c>
      <c r="M3132" t="s">
        <v>18763</v>
      </c>
      <c r="N3132" t="s">
        <v>4183</v>
      </c>
      <c r="O3132" t="s">
        <v>13114</v>
      </c>
      <c r="P3132" t="s">
        <v>34430</v>
      </c>
      <c r="Q3132" t="s">
        <v>3685</v>
      </c>
      <c r="R3132" t="s">
        <v>9676</v>
      </c>
      <c r="S3132" t="s">
        <v>9757</v>
      </c>
      <c r="T3132" t="s">
        <v>34431</v>
      </c>
      <c r="U3132" t="s">
        <v>34432</v>
      </c>
      <c r="V3132" t="s">
        <v>10</v>
      </c>
      <c r="W3132" t="s">
        <v>53</v>
      </c>
      <c r="X3132" t="s">
        <v>1634</v>
      </c>
      <c r="Y3132" t="s">
        <v>1484</v>
      </c>
      <c r="Z3132" t="s">
        <v>1566</v>
      </c>
    </row>
    <row r="3133" spans="1:26" hidden="1" x14ac:dyDescent="0.35">
      <c r="A3133">
        <v>572149169</v>
      </c>
      <c r="B3133" s="19">
        <v>45291</v>
      </c>
      <c r="C3133">
        <v>372998128</v>
      </c>
      <c r="D3133">
        <v>167695228</v>
      </c>
      <c r="E3133">
        <v>37477928</v>
      </c>
      <c r="F3133">
        <v>27373805</v>
      </c>
      <c r="G3133">
        <v>24863388</v>
      </c>
      <c r="H3133" t="s">
        <v>32744</v>
      </c>
      <c r="I3133" t="s">
        <v>34433</v>
      </c>
      <c r="J3133" t="s">
        <v>23696</v>
      </c>
      <c r="K3133" t="s">
        <v>34434</v>
      </c>
      <c r="L3133" t="s">
        <v>34435</v>
      </c>
      <c r="M3133" t="s">
        <v>12809</v>
      </c>
      <c r="N3133" t="s">
        <v>34436</v>
      </c>
      <c r="O3133" t="s">
        <v>4253</v>
      </c>
      <c r="P3133" t="s">
        <v>3976</v>
      </c>
      <c r="Q3133" t="s">
        <v>34437</v>
      </c>
      <c r="R3133" t="s">
        <v>34438</v>
      </c>
      <c r="S3133" t="s">
        <v>207</v>
      </c>
      <c r="T3133" t="s">
        <v>25514</v>
      </c>
      <c r="U3133" t="s">
        <v>10091</v>
      </c>
      <c r="V3133" t="s">
        <v>10</v>
      </c>
      <c r="W3133" t="s">
        <v>53</v>
      </c>
      <c r="X3133" t="s">
        <v>614</v>
      </c>
      <c r="Y3133" t="s">
        <v>509</v>
      </c>
      <c r="Z3133" t="s">
        <v>612</v>
      </c>
    </row>
    <row r="3134" spans="1:26" hidden="1" x14ac:dyDescent="0.35">
      <c r="A3134">
        <v>439772948</v>
      </c>
      <c r="B3134" s="19">
        <v>42735</v>
      </c>
      <c r="C3134">
        <v>53629601</v>
      </c>
      <c r="D3134">
        <v>25946431</v>
      </c>
      <c r="E3134">
        <v>4164746</v>
      </c>
      <c r="F3134">
        <v>2747192</v>
      </c>
      <c r="G3134">
        <v>1476371</v>
      </c>
      <c r="H3134" t="s">
        <v>34439</v>
      </c>
      <c r="I3134" t="s">
        <v>34440</v>
      </c>
      <c r="J3134" t="s">
        <v>34441</v>
      </c>
      <c r="K3134" t="s">
        <v>24190</v>
      </c>
      <c r="L3134" t="s">
        <v>34442</v>
      </c>
      <c r="M3134" t="s">
        <v>34443</v>
      </c>
      <c r="N3134" t="s">
        <v>12227</v>
      </c>
      <c r="O3134" t="s">
        <v>24542</v>
      </c>
      <c r="P3134" t="s">
        <v>19080</v>
      </c>
      <c r="Q3134" t="s">
        <v>9896</v>
      </c>
      <c r="R3134" t="s">
        <v>34444</v>
      </c>
      <c r="S3134" t="s">
        <v>34445</v>
      </c>
      <c r="T3134" t="s">
        <v>34446</v>
      </c>
      <c r="U3134" t="s">
        <v>34447</v>
      </c>
      <c r="V3134" t="s">
        <v>10</v>
      </c>
      <c r="W3134" t="s">
        <v>53</v>
      </c>
      <c r="X3134" t="s">
        <v>1759</v>
      </c>
      <c r="Y3134" t="s">
        <v>1484</v>
      </c>
      <c r="Z3134" t="s">
        <v>1677</v>
      </c>
    </row>
    <row r="3135" spans="1:26" hidden="1" x14ac:dyDescent="0.35">
      <c r="A3135">
        <v>574500922</v>
      </c>
      <c r="B3135" s="19">
        <v>44012</v>
      </c>
      <c r="C3135">
        <v>35073110</v>
      </c>
      <c r="D3135">
        <v>8681570</v>
      </c>
      <c r="E3135">
        <v>1914101</v>
      </c>
      <c r="F3135">
        <v>1505888</v>
      </c>
      <c r="G3135">
        <v>1036290</v>
      </c>
      <c r="H3135" t="s">
        <v>15159</v>
      </c>
      <c r="I3135" t="s">
        <v>34448</v>
      </c>
      <c r="J3135" t="s">
        <v>34449</v>
      </c>
      <c r="K3135" t="s">
        <v>34450</v>
      </c>
      <c r="L3135" t="s">
        <v>34451</v>
      </c>
      <c r="M3135" t="s">
        <v>33425</v>
      </c>
      <c r="N3135" t="s">
        <v>34452</v>
      </c>
      <c r="O3135" t="s">
        <v>341</v>
      </c>
      <c r="P3135" t="s">
        <v>34453</v>
      </c>
      <c r="Q3135" t="s">
        <v>18388</v>
      </c>
      <c r="R3135" t="s">
        <v>34454</v>
      </c>
      <c r="S3135" t="s">
        <v>34455</v>
      </c>
      <c r="T3135" t="s">
        <v>29548</v>
      </c>
      <c r="U3135" t="s">
        <v>29245</v>
      </c>
      <c r="V3135" t="s">
        <v>10</v>
      </c>
      <c r="W3135" t="s">
        <v>53</v>
      </c>
      <c r="X3135" t="s">
        <v>1854</v>
      </c>
      <c r="Y3135" t="s">
        <v>1803</v>
      </c>
      <c r="Z3135" t="s">
        <v>1838</v>
      </c>
    </row>
    <row r="3136" spans="1:26" hidden="1" x14ac:dyDescent="0.35">
      <c r="A3136">
        <v>574500922</v>
      </c>
      <c r="B3136" s="19">
        <v>45107</v>
      </c>
      <c r="C3136">
        <v>31432682</v>
      </c>
      <c r="D3136">
        <v>7700710</v>
      </c>
      <c r="E3136">
        <v>174887</v>
      </c>
      <c r="F3136">
        <v>-496658</v>
      </c>
      <c r="G3136">
        <v>-255403</v>
      </c>
      <c r="H3136" t="s">
        <v>34456</v>
      </c>
      <c r="I3136" t="s">
        <v>34457</v>
      </c>
      <c r="J3136" t="s">
        <v>34458</v>
      </c>
      <c r="K3136" t="s">
        <v>26209</v>
      </c>
      <c r="L3136" t="s">
        <v>34459</v>
      </c>
      <c r="M3136" t="s">
        <v>34460</v>
      </c>
      <c r="N3136" t="s">
        <v>63</v>
      </c>
      <c r="O3136" t="s">
        <v>34461</v>
      </c>
      <c r="P3136" t="s">
        <v>8108</v>
      </c>
      <c r="Q3136" t="s">
        <v>34462</v>
      </c>
      <c r="R3136" t="s">
        <v>34463</v>
      </c>
      <c r="S3136" t="s">
        <v>34464</v>
      </c>
      <c r="T3136" t="s">
        <v>34465</v>
      </c>
      <c r="U3136" t="s">
        <v>34466</v>
      </c>
      <c r="V3136" t="s">
        <v>10</v>
      </c>
      <c r="W3136" t="s">
        <v>53</v>
      </c>
      <c r="X3136" t="s">
        <v>1854</v>
      </c>
      <c r="Y3136" t="s">
        <v>1803</v>
      </c>
      <c r="Z3136" t="s">
        <v>1838</v>
      </c>
    </row>
    <row r="3137" spans="1:26" hidden="1" x14ac:dyDescent="0.35">
      <c r="A3137">
        <v>574500922</v>
      </c>
      <c r="B3137" s="19">
        <v>45473</v>
      </c>
      <c r="C3137">
        <v>28659958</v>
      </c>
      <c r="D3137">
        <v>7734826</v>
      </c>
      <c r="E3137">
        <v>208821</v>
      </c>
      <c r="F3137">
        <v>-287010</v>
      </c>
      <c r="G3137">
        <v>-885316</v>
      </c>
      <c r="H3137" t="s">
        <v>34467</v>
      </c>
      <c r="I3137" t="s">
        <v>34468</v>
      </c>
      <c r="J3137" t="s">
        <v>16229</v>
      </c>
      <c r="K3137" t="s">
        <v>34469</v>
      </c>
      <c r="L3137" t="s">
        <v>34470</v>
      </c>
      <c r="M3137" t="s">
        <v>34471</v>
      </c>
      <c r="N3137" t="s">
        <v>6266</v>
      </c>
      <c r="O3137" t="s">
        <v>34472</v>
      </c>
      <c r="P3137" t="s">
        <v>15819</v>
      </c>
      <c r="Q3137" t="s">
        <v>34473</v>
      </c>
      <c r="R3137" t="s">
        <v>34474</v>
      </c>
      <c r="S3137" t="s">
        <v>34475</v>
      </c>
      <c r="T3137" t="s">
        <v>34476</v>
      </c>
      <c r="U3137" t="s">
        <v>34477</v>
      </c>
      <c r="V3137" t="s">
        <v>10</v>
      </c>
      <c r="W3137" t="s">
        <v>53</v>
      </c>
      <c r="X3137" t="s">
        <v>1854</v>
      </c>
      <c r="Y3137" t="s">
        <v>1803</v>
      </c>
      <c r="Z3137" t="s">
        <v>1838</v>
      </c>
    </row>
    <row r="3138" spans="1:26" hidden="1" x14ac:dyDescent="0.35">
      <c r="A3138">
        <v>449419951</v>
      </c>
      <c r="B3138" s="19">
        <v>44926</v>
      </c>
      <c r="C3138">
        <v>34391624</v>
      </c>
      <c r="D3138">
        <v>20902358</v>
      </c>
      <c r="E3138">
        <v>-983892</v>
      </c>
      <c r="F3138">
        <v>-1905876</v>
      </c>
      <c r="G3138">
        <v>-1473721</v>
      </c>
      <c r="H3138" t="s">
        <v>34478</v>
      </c>
      <c r="I3138" t="s">
        <v>34479</v>
      </c>
      <c r="J3138" t="s">
        <v>34480</v>
      </c>
      <c r="K3138" t="s">
        <v>2952</v>
      </c>
      <c r="L3138" t="s">
        <v>34481</v>
      </c>
      <c r="M3138" t="s">
        <v>34482</v>
      </c>
      <c r="N3138" t="s">
        <v>34483</v>
      </c>
      <c r="O3138" t="s">
        <v>34484</v>
      </c>
      <c r="P3138" t="s">
        <v>34485</v>
      </c>
      <c r="Q3138" t="s">
        <v>34486</v>
      </c>
      <c r="R3138" t="s">
        <v>34487</v>
      </c>
      <c r="S3138" t="s">
        <v>34488</v>
      </c>
      <c r="T3138" t="s">
        <v>34489</v>
      </c>
      <c r="U3138" t="s">
        <v>34490</v>
      </c>
      <c r="V3138" t="s">
        <v>10</v>
      </c>
      <c r="W3138" t="s">
        <v>53</v>
      </c>
      <c r="X3138" t="s">
        <v>1114</v>
      </c>
      <c r="Y3138" t="s">
        <v>1001</v>
      </c>
      <c r="Z3138" t="s">
        <v>1052</v>
      </c>
    </row>
    <row r="3139" spans="1:26" hidden="1" x14ac:dyDescent="0.35">
      <c r="A3139">
        <v>345184428</v>
      </c>
      <c r="B3139" s="19">
        <v>43465</v>
      </c>
      <c r="C3139">
        <v>466247966</v>
      </c>
      <c r="D3139">
        <v>161813727</v>
      </c>
      <c r="E3139">
        <v>28958978</v>
      </c>
      <c r="F3139">
        <v>21398187</v>
      </c>
      <c r="G3139">
        <v>19584557</v>
      </c>
      <c r="H3139" t="s">
        <v>34491</v>
      </c>
      <c r="I3139" t="s">
        <v>34492</v>
      </c>
      <c r="J3139" t="s">
        <v>34493</v>
      </c>
      <c r="K3139" t="s">
        <v>13840</v>
      </c>
      <c r="L3139" t="s">
        <v>34494</v>
      </c>
      <c r="M3139" t="s">
        <v>2483</v>
      </c>
      <c r="N3139" t="s">
        <v>31794</v>
      </c>
      <c r="O3139" t="s">
        <v>10266</v>
      </c>
      <c r="P3139" t="s">
        <v>34495</v>
      </c>
      <c r="Q3139" t="s">
        <v>10767</v>
      </c>
      <c r="R3139" t="s">
        <v>34496</v>
      </c>
      <c r="S3139" t="s">
        <v>34497</v>
      </c>
      <c r="T3139" t="s">
        <v>34498</v>
      </c>
      <c r="U3139" t="s">
        <v>34499</v>
      </c>
      <c r="V3139" t="s">
        <v>10</v>
      </c>
      <c r="W3139" t="s">
        <v>53</v>
      </c>
      <c r="X3139" t="s">
        <v>945</v>
      </c>
      <c r="Y3139" t="s">
        <v>771</v>
      </c>
      <c r="Z3139" t="s">
        <v>941</v>
      </c>
    </row>
    <row r="3140" spans="1:26" hidden="1" x14ac:dyDescent="0.35">
      <c r="A3140">
        <v>542095393</v>
      </c>
      <c r="B3140" s="19">
        <v>44561</v>
      </c>
      <c r="C3140">
        <v>101687449</v>
      </c>
      <c r="D3140">
        <v>49047089</v>
      </c>
      <c r="E3140">
        <v>7040307</v>
      </c>
      <c r="F3140">
        <v>3498968</v>
      </c>
      <c r="G3140">
        <v>3704926</v>
      </c>
      <c r="H3140" t="s">
        <v>22546</v>
      </c>
      <c r="I3140" t="s">
        <v>34500</v>
      </c>
      <c r="J3140" t="s">
        <v>34501</v>
      </c>
      <c r="K3140" t="s">
        <v>23602</v>
      </c>
      <c r="L3140" t="s">
        <v>34502</v>
      </c>
      <c r="M3140" t="s">
        <v>4661</v>
      </c>
      <c r="N3140" t="s">
        <v>24502</v>
      </c>
      <c r="O3140" t="s">
        <v>8401</v>
      </c>
      <c r="P3140" t="s">
        <v>34503</v>
      </c>
      <c r="Q3140" t="s">
        <v>12509</v>
      </c>
      <c r="R3140" t="s">
        <v>34504</v>
      </c>
      <c r="S3140" t="s">
        <v>34505</v>
      </c>
      <c r="T3140" t="s">
        <v>34506</v>
      </c>
      <c r="U3140" t="s">
        <v>22206</v>
      </c>
      <c r="V3140" t="s">
        <v>10</v>
      </c>
      <c r="W3140" t="s">
        <v>53</v>
      </c>
      <c r="X3140" t="s">
        <v>859</v>
      </c>
      <c r="Y3140" t="s">
        <v>771</v>
      </c>
      <c r="Z3140" t="s">
        <v>799</v>
      </c>
    </row>
    <row r="3141" spans="1:26" hidden="1" x14ac:dyDescent="0.35">
      <c r="A3141">
        <v>322927146</v>
      </c>
      <c r="B3141" s="19">
        <v>44196</v>
      </c>
      <c r="C3141">
        <v>86954301</v>
      </c>
      <c r="D3141">
        <v>42675711</v>
      </c>
      <c r="E3141">
        <v>10053939</v>
      </c>
      <c r="F3141">
        <v>8204860</v>
      </c>
      <c r="G3141">
        <v>6335503</v>
      </c>
      <c r="H3141" t="s">
        <v>23979</v>
      </c>
      <c r="I3141" t="s">
        <v>34507</v>
      </c>
      <c r="J3141" t="s">
        <v>34508</v>
      </c>
      <c r="K3141" t="s">
        <v>34509</v>
      </c>
      <c r="L3141" t="s">
        <v>34510</v>
      </c>
      <c r="M3141" t="s">
        <v>34511</v>
      </c>
      <c r="N3141" t="s">
        <v>34512</v>
      </c>
      <c r="O3141" t="s">
        <v>5607</v>
      </c>
      <c r="P3141" t="s">
        <v>22121</v>
      </c>
      <c r="Q3141" t="s">
        <v>34513</v>
      </c>
      <c r="R3141" t="s">
        <v>34514</v>
      </c>
      <c r="S3141" t="s">
        <v>34515</v>
      </c>
      <c r="T3141" t="s">
        <v>34516</v>
      </c>
      <c r="U3141" t="s">
        <v>34517</v>
      </c>
      <c r="V3141" t="s">
        <v>10</v>
      </c>
      <c r="W3141" t="s">
        <v>53</v>
      </c>
      <c r="X3141" t="s">
        <v>1220</v>
      </c>
      <c r="Y3141" t="s">
        <v>1125</v>
      </c>
      <c r="Z3141" t="s">
        <v>1174</v>
      </c>
    </row>
    <row r="3142" spans="1:26" hidden="1" x14ac:dyDescent="0.35">
      <c r="A3142">
        <v>439549734</v>
      </c>
      <c r="B3142" s="19">
        <v>43465</v>
      </c>
      <c r="C3142">
        <v>4483547</v>
      </c>
      <c r="D3142">
        <v>1880411</v>
      </c>
      <c r="E3142">
        <v>-362222</v>
      </c>
      <c r="F3142">
        <v>24875</v>
      </c>
      <c r="G3142">
        <v>675308</v>
      </c>
      <c r="H3142" t="s">
        <v>34518</v>
      </c>
      <c r="I3142" t="s">
        <v>34519</v>
      </c>
      <c r="J3142" t="s">
        <v>34520</v>
      </c>
      <c r="K3142" t="s">
        <v>34521</v>
      </c>
      <c r="L3142" t="s">
        <v>34522</v>
      </c>
      <c r="M3142" t="s">
        <v>34523</v>
      </c>
      <c r="N3142" t="s">
        <v>34524</v>
      </c>
      <c r="O3142" t="s">
        <v>34525</v>
      </c>
      <c r="P3142" t="s">
        <v>34526</v>
      </c>
      <c r="Q3142" t="s">
        <v>10303</v>
      </c>
      <c r="R3142" t="s">
        <v>34527</v>
      </c>
      <c r="S3142" t="s">
        <v>34528</v>
      </c>
      <c r="T3142" t="s">
        <v>16309</v>
      </c>
      <c r="U3142" t="s">
        <v>34529</v>
      </c>
      <c r="V3142" t="s">
        <v>10</v>
      </c>
      <c r="W3142" t="s">
        <v>53</v>
      </c>
      <c r="X3142" t="s">
        <v>1790</v>
      </c>
      <c r="Y3142" t="s">
        <v>1766</v>
      </c>
      <c r="Z3142" t="s">
        <v>1766</v>
      </c>
    </row>
    <row r="3143" spans="1:26" hidden="1" x14ac:dyDescent="0.35">
      <c r="A3143">
        <v>546650367</v>
      </c>
      <c r="B3143" s="19">
        <v>43159</v>
      </c>
      <c r="C3143">
        <v>495537781</v>
      </c>
      <c r="D3143">
        <v>200159058</v>
      </c>
      <c r="E3143">
        <v>21837896</v>
      </c>
      <c r="F3143">
        <v>25742936</v>
      </c>
      <c r="G3143">
        <v>22761365</v>
      </c>
      <c r="H3143" t="s">
        <v>34530</v>
      </c>
      <c r="I3143" t="s">
        <v>27425</v>
      </c>
      <c r="J3143" t="s">
        <v>34531</v>
      </c>
      <c r="K3143" t="s">
        <v>34532</v>
      </c>
      <c r="L3143" t="s">
        <v>32243</v>
      </c>
      <c r="M3143" t="s">
        <v>3482</v>
      </c>
      <c r="N3143" t="s">
        <v>34533</v>
      </c>
      <c r="O3143" t="s">
        <v>167</v>
      </c>
      <c r="P3143" t="s">
        <v>14004</v>
      </c>
      <c r="Q3143" t="s">
        <v>34534</v>
      </c>
      <c r="R3143" t="s">
        <v>34535</v>
      </c>
      <c r="S3143" t="s">
        <v>34536</v>
      </c>
      <c r="T3143" t="s">
        <v>14759</v>
      </c>
      <c r="U3143" t="s">
        <v>34537</v>
      </c>
      <c r="V3143" t="s">
        <v>10</v>
      </c>
      <c r="W3143" t="s">
        <v>53</v>
      </c>
      <c r="X3143" t="s">
        <v>1683</v>
      </c>
      <c r="Y3143" t="s">
        <v>1484</v>
      </c>
      <c r="Z3143" t="s">
        <v>1677</v>
      </c>
    </row>
    <row r="3144" spans="1:26" hidden="1" x14ac:dyDescent="0.35">
      <c r="A3144">
        <v>345820294</v>
      </c>
      <c r="B3144" s="19">
        <v>44196</v>
      </c>
      <c r="C3144">
        <v>53627891</v>
      </c>
      <c r="D3144">
        <v>20950535</v>
      </c>
      <c r="E3144">
        <v>3001778</v>
      </c>
      <c r="F3144">
        <v>2082498</v>
      </c>
      <c r="G3144">
        <v>1747949</v>
      </c>
      <c r="H3144" t="s">
        <v>7638</v>
      </c>
      <c r="I3144" t="s">
        <v>34538</v>
      </c>
      <c r="J3144" t="s">
        <v>34539</v>
      </c>
      <c r="K3144" t="s">
        <v>34540</v>
      </c>
      <c r="L3144" t="s">
        <v>30235</v>
      </c>
      <c r="M3144" t="s">
        <v>11497</v>
      </c>
      <c r="N3144" t="s">
        <v>17312</v>
      </c>
      <c r="O3144" t="s">
        <v>22823</v>
      </c>
      <c r="P3144" t="s">
        <v>15277</v>
      </c>
      <c r="Q3144" t="s">
        <v>7855</v>
      </c>
      <c r="R3144" t="s">
        <v>323</v>
      </c>
      <c r="S3144" t="s">
        <v>34541</v>
      </c>
      <c r="T3144" t="s">
        <v>34542</v>
      </c>
      <c r="U3144" t="s">
        <v>34543</v>
      </c>
      <c r="V3144" t="s">
        <v>10</v>
      </c>
      <c r="W3144" t="s">
        <v>53</v>
      </c>
      <c r="X3144" t="s">
        <v>1238</v>
      </c>
      <c r="Y3144" t="s">
        <v>1125</v>
      </c>
      <c r="Z3144" t="s">
        <v>1174</v>
      </c>
    </row>
    <row r="3145" spans="1:26" hidden="1" x14ac:dyDescent="0.35">
      <c r="A3145">
        <v>712007251</v>
      </c>
      <c r="B3145" s="19">
        <v>43465</v>
      </c>
      <c r="C3145">
        <v>28778176</v>
      </c>
      <c r="D3145">
        <v>23604993</v>
      </c>
      <c r="E3145">
        <v>7273135</v>
      </c>
      <c r="F3145">
        <v>7105430</v>
      </c>
      <c r="G3145">
        <v>5274506</v>
      </c>
      <c r="H3145" t="s">
        <v>16090</v>
      </c>
      <c r="I3145" t="s">
        <v>34544</v>
      </c>
      <c r="J3145" t="s">
        <v>34545</v>
      </c>
      <c r="K3145" t="s">
        <v>34546</v>
      </c>
      <c r="L3145" t="s">
        <v>34547</v>
      </c>
      <c r="M3145" t="s">
        <v>306</v>
      </c>
      <c r="N3145" t="s">
        <v>34548</v>
      </c>
      <c r="O3145" t="s">
        <v>249</v>
      </c>
      <c r="P3145" t="s">
        <v>34549</v>
      </c>
      <c r="Q3145" t="s">
        <v>34550</v>
      </c>
      <c r="R3145" t="s">
        <v>34551</v>
      </c>
      <c r="S3145" t="s">
        <v>34552</v>
      </c>
      <c r="T3145" t="s">
        <v>34553</v>
      </c>
      <c r="U3145" t="s">
        <v>34554</v>
      </c>
      <c r="V3145" t="s">
        <v>10</v>
      </c>
      <c r="W3145" t="s">
        <v>53</v>
      </c>
      <c r="X3145" t="s">
        <v>583</v>
      </c>
      <c r="Y3145" t="s">
        <v>509</v>
      </c>
      <c r="Z3145" t="s">
        <v>529</v>
      </c>
    </row>
    <row r="3146" spans="1:26" hidden="1" x14ac:dyDescent="0.35">
      <c r="A3146">
        <v>552004236</v>
      </c>
      <c r="B3146" s="19">
        <v>42369</v>
      </c>
      <c r="C3146">
        <v>184866391</v>
      </c>
      <c r="D3146">
        <v>53120761</v>
      </c>
      <c r="E3146">
        <v>7722054</v>
      </c>
      <c r="F3146">
        <v>6941714</v>
      </c>
      <c r="G3146">
        <v>6425407</v>
      </c>
      <c r="H3146" t="s">
        <v>49</v>
      </c>
      <c r="I3146" t="s">
        <v>34555</v>
      </c>
      <c r="J3146" t="s">
        <v>34556</v>
      </c>
      <c r="K3146" t="s">
        <v>34557</v>
      </c>
      <c r="L3146" t="s">
        <v>18896</v>
      </c>
      <c r="M3146" t="s">
        <v>9704</v>
      </c>
      <c r="N3146" t="s">
        <v>24396</v>
      </c>
      <c r="O3146" t="s">
        <v>49</v>
      </c>
      <c r="P3146" t="s">
        <v>32947</v>
      </c>
      <c r="Q3146" t="s">
        <v>7170</v>
      </c>
      <c r="R3146" t="s">
        <v>34558</v>
      </c>
      <c r="S3146" t="s">
        <v>34559</v>
      </c>
      <c r="T3146" t="s">
        <v>34560</v>
      </c>
      <c r="U3146" t="s">
        <v>34561</v>
      </c>
      <c r="V3146" t="s">
        <v>10</v>
      </c>
      <c r="W3146" t="s">
        <v>53</v>
      </c>
      <c r="X3146" t="s">
        <v>533</v>
      </c>
      <c r="Y3146" t="s">
        <v>509</v>
      </c>
      <c r="Z3146" t="s">
        <v>529</v>
      </c>
    </row>
    <row r="3147" spans="1:26" hidden="1" x14ac:dyDescent="0.35">
      <c r="A3147">
        <v>347453144</v>
      </c>
      <c r="B3147" s="19">
        <v>43465</v>
      </c>
      <c r="C3147">
        <v>61241098</v>
      </c>
      <c r="D3147">
        <v>20472359</v>
      </c>
      <c r="E3147">
        <v>1533095</v>
      </c>
      <c r="F3147">
        <v>-101572</v>
      </c>
      <c r="G3147">
        <v>-653755</v>
      </c>
      <c r="H3147" t="s">
        <v>34562</v>
      </c>
      <c r="I3147" t="s">
        <v>34563</v>
      </c>
      <c r="J3147" t="s">
        <v>34564</v>
      </c>
      <c r="K3147" t="s">
        <v>34565</v>
      </c>
      <c r="L3147" t="s">
        <v>5683</v>
      </c>
      <c r="M3147" t="s">
        <v>18265</v>
      </c>
      <c r="N3147" t="s">
        <v>3481</v>
      </c>
      <c r="O3147" t="s">
        <v>33762</v>
      </c>
      <c r="P3147" t="s">
        <v>8921</v>
      </c>
      <c r="Q3147" t="s">
        <v>34566</v>
      </c>
      <c r="R3147" t="s">
        <v>34567</v>
      </c>
      <c r="S3147" t="s">
        <v>34568</v>
      </c>
      <c r="T3147" t="s">
        <v>34569</v>
      </c>
      <c r="U3147" t="s">
        <v>34570</v>
      </c>
      <c r="V3147" t="s">
        <v>10</v>
      </c>
      <c r="W3147" t="s">
        <v>53</v>
      </c>
      <c r="X3147" t="s">
        <v>1086</v>
      </c>
      <c r="Y3147" t="s">
        <v>1001</v>
      </c>
      <c r="Z3147" t="s">
        <v>1052</v>
      </c>
    </row>
    <row r="3148" spans="1:26" hidden="1" x14ac:dyDescent="0.35">
      <c r="A3148">
        <v>344477468</v>
      </c>
      <c r="B3148" s="19">
        <v>44926</v>
      </c>
      <c r="C3148">
        <v>1118815596</v>
      </c>
      <c r="D3148">
        <v>250071724</v>
      </c>
      <c r="E3148">
        <v>25686185</v>
      </c>
      <c r="F3148">
        <v>13365369</v>
      </c>
      <c r="G3148">
        <v>10958215</v>
      </c>
      <c r="H3148" t="s">
        <v>21832</v>
      </c>
      <c r="I3148" t="s">
        <v>34571</v>
      </c>
      <c r="J3148" t="s">
        <v>34572</v>
      </c>
      <c r="K3148" t="s">
        <v>34573</v>
      </c>
      <c r="L3148" t="s">
        <v>34574</v>
      </c>
      <c r="M3148" t="s">
        <v>8134</v>
      </c>
      <c r="N3148" t="s">
        <v>7406</v>
      </c>
      <c r="O3148" t="s">
        <v>33601</v>
      </c>
      <c r="P3148" t="s">
        <v>8242</v>
      </c>
      <c r="Q3148" t="s">
        <v>34575</v>
      </c>
      <c r="R3148" t="s">
        <v>30262</v>
      </c>
      <c r="S3148" t="s">
        <v>34576</v>
      </c>
      <c r="T3148" t="s">
        <v>34577</v>
      </c>
      <c r="U3148" t="s">
        <v>3557</v>
      </c>
      <c r="V3148" t="s">
        <v>10</v>
      </c>
      <c r="W3148" t="s">
        <v>53</v>
      </c>
      <c r="X3148" t="s">
        <v>1568</v>
      </c>
      <c r="Y3148" t="s">
        <v>1484</v>
      </c>
      <c r="Z3148" t="s">
        <v>1566</v>
      </c>
    </row>
    <row r="3149" spans="1:26" hidden="1" x14ac:dyDescent="0.35">
      <c r="A3149">
        <v>344592357</v>
      </c>
      <c r="B3149" s="19">
        <v>44196</v>
      </c>
      <c r="C3149">
        <v>45136013</v>
      </c>
      <c r="D3149">
        <v>43919400</v>
      </c>
      <c r="E3149">
        <v>3164374</v>
      </c>
      <c r="F3149">
        <v>470422</v>
      </c>
      <c r="G3149">
        <v>-500043</v>
      </c>
      <c r="H3149" t="s">
        <v>34578</v>
      </c>
      <c r="I3149" t="s">
        <v>34579</v>
      </c>
      <c r="J3149" t="s">
        <v>9644</v>
      </c>
      <c r="K3149" t="s">
        <v>11840</v>
      </c>
      <c r="L3149" t="s">
        <v>34580</v>
      </c>
      <c r="M3149" t="s">
        <v>34581</v>
      </c>
      <c r="N3149" t="s">
        <v>34582</v>
      </c>
      <c r="O3149" t="s">
        <v>16819</v>
      </c>
      <c r="P3149" t="s">
        <v>2457</v>
      </c>
      <c r="Q3149" t="s">
        <v>3408</v>
      </c>
      <c r="R3149" t="s">
        <v>34583</v>
      </c>
      <c r="S3149" t="s">
        <v>10557</v>
      </c>
      <c r="T3149" t="s">
        <v>34584</v>
      </c>
      <c r="U3149" t="s">
        <v>34585</v>
      </c>
      <c r="V3149" t="s">
        <v>10</v>
      </c>
      <c r="W3149" t="s">
        <v>53</v>
      </c>
      <c r="X3149" t="s">
        <v>1737</v>
      </c>
      <c r="Y3149" t="s">
        <v>1484</v>
      </c>
      <c r="Z3149" t="s">
        <v>1677</v>
      </c>
    </row>
    <row r="3150" spans="1:26" hidden="1" x14ac:dyDescent="0.35">
      <c r="A3150">
        <v>592041925</v>
      </c>
      <c r="B3150" s="19">
        <v>44926</v>
      </c>
      <c r="C3150">
        <v>28524413</v>
      </c>
      <c r="D3150">
        <v>5744275</v>
      </c>
      <c r="E3150">
        <v>246574</v>
      </c>
      <c r="F3150">
        <v>50367</v>
      </c>
      <c r="G3150">
        <v>24712</v>
      </c>
      <c r="H3150" t="s">
        <v>31038</v>
      </c>
      <c r="I3150" t="s">
        <v>34586</v>
      </c>
      <c r="J3150" t="s">
        <v>34587</v>
      </c>
      <c r="K3150" t="s">
        <v>34588</v>
      </c>
      <c r="L3150" t="s">
        <v>11728</v>
      </c>
      <c r="M3150" t="s">
        <v>310</v>
      </c>
      <c r="N3150" t="s">
        <v>34589</v>
      </c>
      <c r="O3150" t="s">
        <v>34590</v>
      </c>
      <c r="P3150" t="s">
        <v>34591</v>
      </c>
      <c r="Q3150" t="s">
        <v>9258</v>
      </c>
      <c r="R3150" t="s">
        <v>16379</v>
      </c>
      <c r="S3150" t="s">
        <v>21535</v>
      </c>
      <c r="T3150" t="s">
        <v>13221</v>
      </c>
      <c r="U3150" t="s">
        <v>34592</v>
      </c>
      <c r="V3150" t="s">
        <v>10</v>
      </c>
      <c r="W3150" t="s">
        <v>53</v>
      </c>
      <c r="X3150" t="s">
        <v>1652</v>
      </c>
      <c r="Y3150" t="s">
        <v>1484</v>
      </c>
      <c r="Z3150" t="s">
        <v>1566</v>
      </c>
    </row>
    <row r="3151" spans="1:26" hidden="1" x14ac:dyDescent="0.35">
      <c r="A3151">
        <v>593880057</v>
      </c>
      <c r="B3151" s="19">
        <v>43465</v>
      </c>
      <c r="C3151">
        <v>40536060</v>
      </c>
      <c r="D3151">
        <v>18143836</v>
      </c>
      <c r="E3151">
        <v>1766973</v>
      </c>
      <c r="F3151">
        <v>854019</v>
      </c>
      <c r="G3151">
        <v>769508</v>
      </c>
      <c r="H3151" t="s">
        <v>49</v>
      </c>
      <c r="I3151" t="s">
        <v>34593</v>
      </c>
      <c r="J3151" t="s">
        <v>15657</v>
      </c>
      <c r="K3151" t="s">
        <v>34594</v>
      </c>
      <c r="L3151" t="s">
        <v>6209</v>
      </c>
      <c r="M3151" t="s">
        <v>27493</v>
      </c>
      <c r="N3151" t="s">
        <v>11590</v>
      </c>
      <c r="O3151" t="s">
        <v>49</v>
      </c>
      <c r="P3151" t="s">
        <v>34595</v>
      </c>
      <c r="Q3151" t="s">
        <v>21062</v>
      </c>
      <c r="R3151" t="s">
        <v>34596</v>
      </c>
      <c r="S3151" t="s">
        <v>14731</v>
      </c>
      <c r="T3151" t="s">
        <v>34597</v>
      </c>
      <c r="U3151" t="s">
        <v>34598</v>
      </c>
      <c r="V3151" t="s">
        <v>10</v>
      </c>
      <c r="W3151" t="s">
        <v>53</v>
      </c>
      <c r="X3151" t="s">
        <v>712</v>
      </c>
      <c r="Y3151" t="s">
        <v>509</v>
      </c>
      <c r="Z3151" t="s">
        <v>666</v>
      </c>
    </row>
    <row r="3152" spans="1:26" hidden="1" x14ac:dyDescent="0.35">
      <c r="A3152">
        <v>593880057</v>
      </c>
      <c r="B3152" s="19">
        <v>44561</v>
      </c>
      <c r="C3152">
        <v>35006339</v>
      </c>
      <c r="D3152">
        <v>14851633</v>
      </c>
      <c r="E3152">
        <v>-434801</v>
      </c>
      <c r="F3152">
        <v>-1367074</v>
      </c>
      <c r="G3152">
        <v>-1540826</v>
      </c>
      <c r="H3152" t="s">
        <v>34599</v>
      </c>
      <c r="I3152" t="s">
        <v>34600</v>
      </c>
      <c r="J3152" t="s">
        <v>34601</v>
      </c>
      <c r="K3152" t="s">
        <v>3956</v>
      </c>
      <c r="L3152" t="s">
        <v>16784</v>
      </c>
      <c r="M3152" t="s">
        <v>18027</v>
      </c>
      <c r="N3152" t="s">
        <v>33134</v>
      </c>
      <c r="O3152" t="s">
        <v>34602</v>
      </c>
      <c r="P3152" t="s">
        <v>34603</v>
      </c>
      <c r="Q3152" t="s">
        <v>34604</v>
      </c>
      <c r="R3152" t="s">
        <v>34605</v>
      </c>
      <c r="S3152" t="s">
        <v>34606</v>
      </c>
      <c r="T3152" t="s">
        <v>34607</v>
      </c>
      <c r="U3152" t="s">
        <v>13281</v>
      </c>
      <c r="V3152" t="s">
        <v>10</v>
      </c>
      <c r="W3152" t="s">
        <v>53</v>
      </c>
      <c r="X3152" t="s">
        <v>712</v>
      </c>
      <c r="Y3152" t="s">
        <v>509</v>
      </c>
      <c r="Z3152" t="s">
        <v>666</v>
      </c>
    </row>
    <row r="3153" spans="1:26" hidden="1" x14ac:dyDescent="0.35">
      <c r="A3153">
        <v>751593849</v>
      </c>
      <c r="B3153" s="19">
        <v>44773</v>
      </c>
      <c r="C3153">
        <v>44325874</v>
      </c>
      <c r="D3153">
        <v>44325874</v>
      </c>
      <c r="E3153">
        <v>44378451</v>
      </c>
      <c r="F3153">
        <v>2461314</v>
      </c>
      <c r="G3153">
        <v>1721240</v>
      </c>
      <c r="H3153" t="s">
        <v>34608</v>
      </c>
      <c r="I3153" t="s">
        <v>34609</v>
      </c>
      <c r="J3153" t="s">
        <v>34610</v>
      </c>
      <c r="K3153" t="s">
        <v>34611</v>
      </c>
      <c r="L3153" t="s">
        <v>8554</v>
      </c>
      <c r="M3153" t="s">
        <v>2851</v>
      </c>
      <c r="N3153" t="s">
        <v>9395</v>
      </c>
      <c r="O3153" t="s">
        <v>15873</v>
      </c>
      <c r="P3153" t="s">
        <v>4243</v>
      </c>
      <c r="Q3153" t="s">
        <v>27240</v>
      </c>
      <c r="R3153" t="s">
        <v>34612</v>
      </c>
      <c r="S3153" t="s">
        <v>2544</v>
      </c>
      <c r="T3153" t="s">
        <v>19428</v>
      </c>
      <c r="U3153" t="s">
        <v>67</v>
      </c>
      <c r="V3153" t="s">
        <v>10</v>
      </c>
      <c r="W3153" t="s">
        <v>53</v>
      </c>
      <c r="X3153" t="s">
        <v>1850</v>
      </c>
      <c r="Y3153" t="s">
        <v>1803</v>
      </c>
      <c r="Z3153" t="s">
        <v>1838</v>
      </c>
    </row>
    <row r="3154" spans="1:26" hidden="1" x14ac:dyDescent="0.35">
      <c r="A3154">
        <v>598500643</v>
      </c>
      <c r="B3154" s="19">
        <v>44196</v>
      </c>
      <c r="C3154">
        <v>33444990</v>
      </c>
      <c r="D3154">
        <v>23504929</v>
      </c>
      <c r="E3154">
        <v>3437193</v>
      </c>
      <c r="F3154">
        <v>-1074832</v>
      </c>
      <c r="G3154">
        <v>-517865</v>
      </c>
      <c r="H3154" t="s">
        <v>34613</v>
      </c>
      <c r="I3154" t="s">
        <v>34614</v>
      </c>
      <c r="J3154" t="s">
        <v>34615</v>
      </c>
      <c r="K3154" t="s">
        <v>34616</v>
      </c>
      <c r="L3154" t="s">
        <v>34617</v>
      </c>
      <c r="M3154" t="s">
        <v>34618</v>
      </c>
      <c r="N3154" t="s">
        <v>34619</v>
      </c>
      <c r="O3154" t="s">
        <v>30998</v>
      </c>
      <c r="P3154" t="s">
        <v>34620</v>
      </c>
      <c r="Q3154" t="s">
        <v>34621</v>
      </c>
      <c r="R3154" t="s">
        <v>34622</v>
      </c>
      <c r="S3154" t="s">
        <v>34623</v>
      </c>
      <c r="T3154" t="s">
        <v>34624</v>
      </c>
      <c r="U3154" t="s">
        <v>34625</v>
      </c>
      <c r="V3154" t="s">
        <v>10</v>
      </c>
      <c r="W3154" t="s">
        <v>53</v>
      </c>
      <c r="X3154" t="s">
        <v>778</v>
      </c>
      <c r="Y3154" t="s">
        <v>771</v>
      </c>
      <c r="Z3154" t="s">
        <v>772</v>
      </c>
    </row>
    <row r="3155" spans="1:26" hidden="1" x14ac:dyDescent="0.35">
      <c r="A3155">
        <v>612820860</v>
      </c>
      <c r="B3155" s="19">
        <v>45291</v>
      </c>
      <c r="C3155">
        <v>123777021</v>
      </c>
      <c r="D3155">
        <v>24603636</v>
      </c>
      <c r="E3155">
        <v>995608</v>
      </c>
      <c r="F3155">
        <v>429931</v>
      </c>
      <c r="G3155">
        <v>314643</v>
      </c>
      <c r="H3155" t="s">
        <v>34626</v>
      </c>
      <c r="I3155" t="s">
        <v>34627</v>
      </c>
      <c r="J3155" t="s">
        <v>27062</v>
      </c>
      <c r="K3155" t="s">
        <v>34628</v>
      </c>
      <c r="L3155" t="s">
        <v>7145</v>
      </c>
      <c r="M3155" t="s">
        <v>34629</v>
      </c>
      <c r="N3155" t="s">
        <v>18599</v>
      </c>
      <c r="O3155" t="s">
        <v>4595</v>
      </c>
      <c r="P3155" t="s">
        <v>18058</v>
      </c>
      <c r="Q3155" t="s">
        <v>2381</v>
      </c>
      <c r="R3155" t="s">
        <v>34630</v>
      </c>
      <c r="S3155" t="s">
        <v>7179</v>
      </c>
      <c r="T3155" t="s">
        <v>34631</v>
      </c>
      <c r="U3155" t="s">
        <v>34632</v>
      </c>
      <c r="V3155" t="s">
        <v>10</v>
      </c>
      <c r="W3155" t="s">
        <v>53</v>
      </c>
      <c r="X3155" t="s">
        <v>1596</v>
      </c>
      <c r="Y3155" t="s">
        <v>1484</v>
      </c>
      <c r="Z3155" t="s">
        <v>1566</v>
      </c>
    </row>
    <row r="3156" spans="1:26" hidden="1" x14ac:dyDescent="0.35">
      <c r="A3156">
        <v>745521120</v>
      </c>
      <c r="B3156" s="19">
        <v>43465</v>
      </c>
      <c r="C3156">
        <v>36759154</v>
      </c>
      <c r="D3156">
        <v>10359504</v>
      </c>
      <c r="E3156">
        <v>2017127</v>
      </c>
      <c r="F3156">
        <v>1312515</v>
      </c>
      <c r="G3156">
        <v>1043613</v>
      </c>
      <c r="H3156" t="s">
        <v>34633</v>
      </c>
      <c r="I3156" t="s">
        <v>34634</v>
      </c>
      <c r="J3156" t="s">
        <v>34635</v>
      </c>
      <c r="K3156" t="s">
        <v>34636</v>
      </c>
      <c r="L3156" t="s">
        <v>34637</v>
      </c>
      <c r="M3156" t="s">
        <v>4337</v>
      </c>
      <c r="N3156" t="s">
        <v>34638</v>
      </c>
      <c r="O3156" t="s">
        <v>31416</v>
      </c>
      <c r="P3156" t="s">
        <v>27655</v>
      </c>
      <c r="Q3156" t="s">
        <v>8135</v>
      </c>
      <c r="R3156" t="s">
        <v>34639</v>
      </c>
      <c r="S3156" t="s">
        <v>34640</v>
      </c>
      <c r="T3156" t="s">
        <v>34641</v>
      </c>
      <c r="U3156" t="s">
        <v>34642</v>
      </c>
      <c r="V3156" t="s">
        <v>10</v>
      </c>
      <c r="W3156" t="s">
        <v>53</v>
      </c>
      <c r="X3156" t="s">
        <v>1258</v>
      </c>
      <c r="Y3156" t="s">
        <v>1125</v>
      </c>
      <c r="Z3156" t="s">
        <v>1174</v>
      </c>
    </row>
    <row r="3157" spans="1:26" hidden="1" x14ac:dyDescent="0.35">
      <c r="A3157">
        <v>745521120</v>
      </c>
      <c r="B3157" s="19">
        <v>44196</v>
      </c>
      <c r="C3157">
        <v>30487201</v>
      </c>
      <c r="D3157">
        <v>9726452</v>
      </c>
      <c r="E3157">
        <v>2068344</v>
      </c>
      <c r="F3157">
        <v>1274097</v>
      </c>
      <c r="G3157">
        <v>865663</v>
      </c>
      <c r="H3157" t="s">
        <v>34643</v>
      </c>
      <c r="I3157" t="s">
        <v>34644</v>
      </c>
      <c r="J3157" t="s">
        <v>4872</v>
      </c>
      <c r="K3157" t="s">
        <v>29800</v>
      </c>
      <c r="L3157" t="s">
        <v>34645</v>
      </c>
      <c r="M3157" t="s">
        <v>34646</v>
      </c>
      <c r="N3157" t="s">
        <v>11295</v>
      </c>
      <c r="O3157" t="s">
        <v>34647</v>
      </c>
      <c r="P3157" t="s">
        <v>34648</v>
      </c>
      <c r="Q3157" t="s">
        <v>13602</v>
      </c>
      <c r="R3157" t="s">
        <v>34649</v>
      </c>
      <c r="S3157" t="s">
        <v>6466</v>
      </c>
      <c r="T3157" t="s">
        <v>34650</v>
      </c>
      <c r="U3157" t="s">
        <v>34651</v>
      </c>
      <c r="V3157" t="s">
        <v>10</v>
      </c>
      <c r="W3157" t="s">
        <v>53</v>
      </c>
      <c r="X3157" t="s">
        <v>1258</v>
      </c>
      <c r="Y3157" t="s">
        <v>1125</v>
      </c>
      <c r="Z3157" t="s">
        <v>1174</v>
      </c>
    </row>
    <row r="3158" spans="1:26" hidden="1" x14ac:dyDescent="0.35">
      <c r="A3158">
        <v>745620278</v>
      </c>
      <c r="B3158" s="19">
        <v>43100</v>
      </c>
      <c r="C3158">
        <v>59012995</v>
      </c>
      <c r="D3158">
        <v>26501573</v>
      </c>
      <c r="E3158">
        <v>4669755</v>
      </c>
      <c r="F3158">
        <v>3237105</v>
      </c>
      <c r="G3158">
        <v>2417008</v>
      </c>
      <c r="H3158" t="s">
        <v>34652</v>
      </c>
      <c r="I3158" t="s">
        <v>34653</v>
      </c>
      <c r="J3158" t="s">
        <v>34654</v>
      </c>
      <c r="K3158" t="s">
        <v>34655</v>
      </c>
      <c r="L3158" t="s">
        <v>34656</v>
      </c>
      <c r="M3158" t="s">
        <v>34657</v>
      </c>
      <c r="N3158" t="s">
        <v>34658</v>
      </c>
      <c r="O3158" t="s">
        <v>34659</v>
      </c>
      <c r="P3158" t="s">
        <v>6536</v>
      </c>
      <c r="Q3158" t="s">
        <v>34660</v>
      </c>
      <c r="R3158" t="s">
        <v>6281</v>
      </c>
      <c r="S3158" t="s">
        <v>34661</v>
      </c>
      <c r="T3158" t="s">
        <v>22923</v>
      </c>
      <c r="U3158" t="s">
        <v>34662</v>
      </c>
      <c r="V3158" t="s">
        <v>10</v>
      </c>
      <c r="W3158" t="s">
        <v>53</v>
      </c>
      <c r="X3158" t="s">
        <v>953</v>
      </c>
      <c r="Y3158" t="s">
        <v>771</v>
      </c>
      <c r="Z3158" t="s">
        <v>941</v>
      </c>
    </row>
    <row r="3159" spans="1:26" hidden="1" x14ac:dyDescent="0.35">
      <c r="A3159">
        <v>745721134</v>
      </c>
      <c r="B3159" s="19">
        <v>43465</v>
      </c>
      <c r="C3159">
        <v>42029591</v>
      </c>
      <c r="D3159">
        <v>26075495</v>
      </c>
      <c r="E3159">
        <v>4278799</v>
      </c>
      <c r="F3159">
        <v>2404504</v>
      </c>
      <c r="G3159">
        <v>1835249</v>
      </c>
      <c r="H3159" t="s">
        <v>34663</v>
      </c>
      <c r="I3159" t="s">
        <v>34664</v>
      </c>
      <c r="J3159" t="s">
        <v>34665</v>
      </c>
      <c r="K3159" t="s">
        <v>34666</v>
      </c>
      <c r="L3159" t="s">
        <v>26388</v>
      </c>
      <c r="M3159" t="s">
        <v>4108</v>
      </c>
      <c r="N3159" t="s">
        <v>28489</v>
      </c>
      <c r="O3159" t="s">
        <v>11927</v>
      </c>
      <c r="P3159" t="s">
        <v>7376</v>
      </c>
      <c r="Q3159" t="s">
        <v>12288</v>
      </c>
      <c r="R3159" t="s">
        <v>34667</v>
      </c>
      <c r="S3159" t="s">
        <v>28632</v>
      </c>
      <c r="T3159" t="s">
        <v>15590</v>
      </c>
      <c r="U3159" t="s">
        <v>34668</v>
      </c>
      <c r="V3159" t="s">
        <v>10</v>
      </c>
      <c r="W3159" t="s">
        <v>53</v>
      </c>
      <c r="X3159" t="s">
        <v>1041</v>
      </c>
      <c r="Y3159" t="s">
        <v>1001</v>
      </c>
      <c r="Z3159" t="s">
        <v>1037</v>
      </c>
    </row>
    <row r="3160" spans="1:26" hidden="1" x14ac:dyDescent="0.35">
      <c r="A3160">
        <v>745721134</v>
      </c>
      <c r="B3160" s="19">
        <v>44561</v>
      </c>
      <c r="C3160">
        <v>49562699</v>
      </c>
      <c r="D3160">
        <v>30946245</v>
      </c>
      <c r="E3160">
        <v>6686944</v>
      </c>
      <c r="F3160">
        <v>4948506</v>
      </c>
      <c r="G3160">
        <v>4550986</v>
      </c>
      <c r="H3160" t="s">
        <v>19732</v>
      </c>
      <c r="I3160" t="s">
        <v>34669</v>
      </c>
      <c r="J3160" t="s">
        <v>34670</v>
      </c>
      <c r="K3160" t="s">
        <v>34671</v>
      </c>
      <c r="L3160" t="s">
        <v>34672</v>
      </c>
      <c r="M3160" t="s">
        <v>14003</v>
      </c>
      <c r="N3160" t="s">
        <v>18947</v>
      </c>
      <c r="O3160" t="s">
        <v>6375</v>
      </c>
      <c r="P3160" t="s">
        <v>34673</v>
      </c>
      <c r="Q3160" t="s">
        <v>3991</v>
      </c>
      <c r="R3160" t="s">
        <v>34674</v>
      </c>
      <c r="S3160" t="s">
        <v>34675</v>
      </c>
      <c r="T3160" t="s">
        <v>34676</v>
      </c>
      <c r="U3160" t="s">
        <v>34677</v>
      </c>
      <c r="V3160" t="s">
        <v>10</v>
      </c>
      <c r="W3160" t="s">
        <v>53</v>
      </c>
      <c r="X3160" t="s">
        <v>1041</v>
      </c>
      <c r="Y3160" t="s">
        <v>1001</v>
      </c>
      <c r="Z3160" t="s">
        <v>1037</v>
      </c>
    </row>
    <row r="3161" spans="1:26" hidden="1" x14ac:dyDescent="0.35">
      <c r="A3161">
        <v>745721134</v>
      </c>
      <c r="B3161" s="19">
        <v>45657</v>
      </c>
      <c r="C3161">
        <v>59168357</v>
      </c>
      <c r="D3161">
        <v>36055721</v>
      </c>
      <c r="E3161">
        <v>5043485</v>
      </c>
      <c r="F3161">
        <v>3708720</v>
      </c>
      <c r="G3161">
        <v>2394463</v>
      </c>
      <c r="H3161" t="s">
        <v>34678</v>
      </c>
      <c r="I3161" t="s">
        <v>34679</v>
      </c>
      <c r="J3161" t="s">
        <v>16112</v>
      </c>
      <c r="K3161" t="s">
        <v>34680</v>
      </c>
      <c r="L3161" t="s">
        <v>34681</v>
      </c>
      <c r="M3161" t="s">
        <v>34682</v>
      </c>
      <c r="N3161" t="s">
        <v>3606</v>
      </c>
      <c r="O3161" t="s">
        <v>3972</v>
      </c>
      <c r="P3161" t="s">
        <v>34683</v>
      </c>
      <c r="Q3161" t="s">
        <v>32887</v>
      </c>
      <c r="R3161" t="s">
        <v>34684</v>
      </c>
      <c r="S3161" t="s">
        <v>34685</v>
      </c>
      <c r="T3161" t="s">
        <v>34686</v>
      </c>
      <c r="U3161" t="s">
        <v>34687</v>
      </c>
      <c r="V3161" t="s">
        <v>10</v>
      </c>
      <c r="W3161" t="s">
        <v>53</v>
      </c>
      <c r="X3161" t="s">
        <v>1041</v>
      </c>
      <c r="Y3161" t="s">
        <v>1001</v>
      </c>
      <c r="Z3161" t="s">
        <v>1037</v>
      </c>
    </row>
    <row r="3162" spans="1:26" hidden="1" x14ac:dyDescent="0.35">
      <c r="A3162">
        <v>558503371</v>
      </c>
      <c r="B3162" s="19">
        <v>44561</v>
      </c>
      <c r="C3162">
        <v>72526815</v>
      </c>
      <c r="D3162">
        <v>17195782</v>
      </c>
      <c r="E3162">
        <v>-320935</v>
      </c>
      <c r="F3162">
        <v>-970445</v>
      </c>
      <c r="G3162">
        <v>-1276266</v>
      </c>
      <c r="H3162" t="s">
        <v>34688</v>
      </c>
      <c r="I3162" t="s">
        <v>34689</v>
      </c>
      <c r="J3162" t="s">
        <v>22742</v>
      </c>
      <c r="K3162" t="s">
        <v>34690</v>
      </c>
      <c r="L3162" t="s">
        <v>34691</v>
      </c>
      <c r="M3162" t="s">
        <v>34692</v>
      </c>
      <c r="N3162" t="s">
        <v>34693</v>
      </c>
      <c r="O3162" t="s">
        <v>34694</v>
      </c>
      <c r="P3162" t="s">
        <v>34695</v>
      </c>
      <c r="Q3162" t="s">
        <v>4851</v>
      </c>
      <c r="R3162" t="s">
        <v>34696</v>
      </c>
      <c r="S3162" t="s">
        <v>34697</v>
      </c>
      <c r="T3162" t="s">
        <v>34698</v>
      </c>
      <c r="U3162" t="s">
        <v>34699</v>
      </c>
      <c r="V3162" t="s">
        <v>10</v>
      </c>
      <c r="W3162" t="s">
        <v>53</v>
      </c>
      <c r="X3162" t="s">
        <v>678</v>
      </c>
      <c r="Y3162" t="s">
        <v>509</v>
      </c>
      <c r="Z3162" t="s">
        <v>666</v>
      </c>
    </row>
    <row r="3163" spans="1:26" hidden="1" x14ac:dyDescent="0.35">
      <c r="A3163">
        <v>558503959</v>
      </c>
      <c r="B3163" s="19">
        <v>43100</v>
      </c>
      <c r="C3163">
        <v>109519108</v>
      </c>
      <c r="D3163">
        <v>40047059</v>
      </c>
      <c r="E3163">
        <v>1970509</v>
      </c>
      <c r="F3163">
        <v>-518715</v>
      </c>
      <c r="G3163">
        <v>357470</v>
      </c>
      <c r="H3163" t="s">
        <v>19967</v>
      </c>
      <c r="I3163" t="s">
        <v>34700</v>
      </c>
      <c r="J3163" t="s">
        <v>149</v>
      </c>
      <c r="K3163" t="s">
        <v>34701</v>
      </c>
      <c r="L3163" t="s">
        <v>23592</v>
      </c>
      <c r="M3163" t="s">
        <v>10907</v>
      </c>
      <c r="N3163" t="s">
        <v>5969</v>
      </c>
      <c r="O3163" t="s">
        <v>6118</v>
      </c>
      <c r="P3163" t="s">
        <v>18082</v>
      </c>
      <c r="Q3163" t="s">
        <v>3426</v>
      </c>
      <c r="R3163" t="s">
        <v>34702</v>
      </c>
      <c r="S3163" t="s">
        <v>34703</v>
      </c>
      <c r="T3163" t="s">
        <v>34704</v>
      </c>
      <c r="U3163" t="s">
        <v>34705</v>
      </c>
      <c r="V3163" t="s">
        <v>10</v>
      </c>
      <c r="W3163" t="s">
        <v>53</v>
      </c>
      <c r="X3163" t="s">
        <v>624</v>
      </c>
      <c r="Y3163" t="s">
        <v>509</v>
      </c>
      <c r="Z3163" t="s">
        <v>612</v>
      </c>
    </row>
    <row r="3164" spans="1:26" hidden="1" x14ac:dyDescent="0.35">
      <c r="A3164">
        <v>380619759</v>
      </c>
      <c r="B3164" s="19">
        <v>45291</v>
      </c>
      <c r="C3164">
        <v>100185664</v>
      </c>
      <c r="D3164">
        <v>23988848</v>
      </c>
      <c r="E3164">
        <v>1456825</v>
      </c>
      <c r="F3164">
        <v>233131</v>
      </c>
      <c r="G3164">
        <v>200070</v>
      </c>
      <c r="H3164" t="s">
        <v>34706</v>
      </c>
      <c r="I3164" t="s">
        <v>34707</v>
      </c>
      <c r="J3164" t="s">
        <v>34708</v>
      </c>
      <c r="K3164" t="s">
        <v>14674</v>
      </c>
      <c r="L3164" t="s">
        <v>3283</v>
      </c>
      <c r="M3164" t="s">
        <v>34709</v>
      </c>
      <c r="N3164" t="s">
        <v>103</v>
      </c>
      <c r="O3164" t="s">
        <v>6007</v>
      </c>
      <c r="P3164" t="s">
        <v>3591</v>
      </c>
      <c r="Q3164" t="s">
        <v>12173</v>
      </c>
      <c r="R3164" t="s">
        <v>12354</v>
      </c>
      <c r="S3164" t="s">
        <v>34710</v>
      </c>
      <c r="T3164" t="s">
        <v>34711</v>
      </c>
      <c r="U3164" t="s">
        <v>24254</v>
      </c>
      <c r="V3164" t="s">
        <v>10</v>
      </c>
      <c r="W3164" t="s">
        <v>53</v>
      </c>
      <c r="X3164" t="s">
        <v>1844</v>
      </c>
      <c r="Y3164" t="s">
        <v>1803</v>
      </c>
      <c r="Z3164" t="s">
        <v>1838</v>
      </c>
    </row>
    <row r="3165" spans="1:26" hidden="1" x14ac:dyDescent="0.35">
      <c r="A3165">
        <v>562084129</v>
      </c>
      <c r="B3165" s="19">
        <v>43646</v>
      </c>
      <c r="C3165">
        <v>134666482</v>
      </c>
      <c r="D3165">
        <v>15546781</v>
      </c>
      <c r="E3165">
        <v>-25618876</v>
      </c>
      <c r="F3165">
        <v>-30180179</v>
      </c>
      <c r="G3165">
        <v>-31802836</v>
      </c>
      <c r="H3165" t="s">
        <v>34712</v>
      </c>
      <c r="I3165" t="s">
        <v>34713</v>
      </c>
      <c r="J3165" t="s">
        <v>82</v>
      </c>
      <c r="K3165" t="s">
        <v>4884</v>
      </c>
      <c r="L3165" t="s">
        <v>34714</v>
      </c>
      <c r="M3165" t="s">
        <v>34715</v>
      </c>
      <c r="N3165" t="s">
        <v>34716</v>
      </c>
      <c r="O3165" t="s">
        <v>34717</v>
      </c>
      <c r="P3165" t="s">
        <v>34718</v>
      </c>
      <c r="Q3165" t="s">
        <v>34719</v>
      </c>
      <c r="R3165" t="s">
        <v>34720</v>
      </c>
      <c r="S3165" t="s">
        <v>34721</v>
      </c>
      <c r="T3165" t="s">
        <v>34722</v>
      </c>
      <c r="U3165" t="s">
        <v>34723</v>
      </c>
      <c r="V3165" t="s">
        <v>10</v>
      </c>
      <c r="W3165" t="s">
        <v>53</v>
      </c>
      <c r="X3165" t="s">
        <v>811</v>
      </c>
      <c r="Y3165" t="s">
        <v>771</v>
      </c>
      <c r="Z3165" t="s">
        <v>799</v>
      </c>
    </row>
    <row r="3166" spans="1:26" hidden="1" x14ac:dyDescent="0.35">
      <c r="A3166">
        <v>562084129</v>
      </c>
      <c r="B3166" s="19">
        <v>44742</v>
      </c>
      <c r="C3166">
        <v>153222158</v>
      </c>
      <c r="D3166">
        <v>79471321</v>
      </c>
      <c r="E3166">
        <v>-14579670</v>
      </c>
      <c r="F3166">
        <v>-15125263</v>
      </c>
      <c r="G3166">
        <v>-17696225</v>
      </c>
      <c r="H3166" t="s">
        <v>34724</v>
      </c>
      <c r="I3166" t="s">
        <v>34725</v>
      </c>
      <c r="J3166" t="s">
        <v>34726</v>
      </c>
      <c r="K3166" t="s">
        <v>34727</v>
      </c>
      <c r="L3166" t="s">
        <v>34728</v>
      </c>
      <c r="M3166" t="s">
        <v>34729</v>
      </c>
      <c r="N3166" t="s">
        <v>34730</v>
      </c>
      <c r="O3166" t="s">
        <v>34731</v>
      </c>
      <c r="P3166" t="s">
        <v>34732</v>
      </c>
      <c r="Q3166" t="s">
        <v>13445</v>
      </c>
      <c r="R3166" t="s">
        <v>34733</v>
      </c>
      <c r="S3166" t="s">
        <v>34734</v>
      </c>
      <c r="T3166" t="s">
        <v>34735</v>
      </c>
      <c r="U3166" t="s">
        <v>25225</v>
      </c>
      <c r="V3166" t="s">
        <v>10</v>
      </c>
      <c r="W3166" t="s">
        <v>53</v>
      </c>
      <c r="X3166" t="s">
        <v>811</v>
      </c>
      <c r="Y3166" t="s">
        <v>771</v>
      </c>
      <c r="Z3166" t="s">
        <v>799</v>
      </c>
    </row>
    <row r="3167" spans="1:26" hidden="1" x14ac:dyDescent="0.35">
      <c r="A3167">
        <v>542014428</v>
      </c>
      <c r="B3167" s="19">
        <v>44926</v>
      </c>
      <c r="C3167">
        <v>2201026228</v>
      </c>
      <c r="D3167">
        <v>1104769473</v>
      </c>
      <c r="E3167">
        <v>180532666</v>
      </c>
      <c r="F3167">
        <v>103013692</v>
      </c>
      <c r="G3167">
        <v>-134519821</v>
      </c>
      <c r="H3167" t="s">
        <v>34736</v>
      </c>
      <c r="I3167" t="s">
        <v>34737</v>
      </c>
      <c r="J3167" t="s">
        <v>34738</v>
      </c>
      <c r="K3167" t="s">
        <v>21099</v>
      </c>
      <c r="L3167" t="s">
        <v>34739</v>
      </c>
      <c r="M3167" t="s">
        <v>17674</v>
      </c>
      <c r="N3167" t="s">
        <v>28454</v>
      </c>
      <c r="O3167" t="s">
        <v>355</v>
      </c>
      <c r="P3167" t="s">
        <v>34740</v>
      </c>
      <c r="Q3167" t="s">
        <v>5571</v>
      </c>
      <c r="R3167" t="s">
        <v>34741</v>
      </c>
      <c r="S3167" t="s">
        <v>34742</v>
      </c>
      <c r="T3167" t="s">
        <v>34743</v>
      </c>
      <c r="U3167" t="s">
        <v>34744</v>
      </c>
      <c r="V3167" t="s">
        <v>10</v>
      </c>
      <c r="W3167" t="s">
        <v>53</v>
      </c>
      <c r="X3167" t="s">
        <v>745</v>
      </c>
      <c r="Y3167" t="s">
        <v>509</v>
      </c>
      <c r="Z3167" t="s">
        <v>746</v>
      </c>
    </row>
    <row r="3168" spans="1:26" hidden="1" x14ac:dyDescent="0.35">
      <c r="A3168">
        <v>564202166</v>
      </c>
      <c r="B3168" s="19">
        <v>43465</v>
      </c>
      <c r="C3168">
        <v>395427808</v>
      </c>
      <c r="D3168">
        <v>115101794</v>
      </c>
      <c r="E3168">
        <v>20823189</v>
      </c>
      <c r="F3168">
        <v>14170189</v>
      </c>
      <c r="G3168">
        <v>10628603</v>
      </c>
      <c r="H3168" t="s">
        <v>34745</v>
      </c>
      <c r="I3168" t="s">
        <v>34746</v>
      </c>
      <c r="J3168" t="s">
        <v>34747</v>
      </c>
      <c r="K3168" t="s">
        <v>34748</v>
      </c>
      <c r="L3168" t="s">
        <v>34749</v>
      </c>
      <c r="M3168" t="s">
        <v>34750</v>
      </c>
      <c r="N3168" t="s">
        <v>4135</v>
      </c>
      <c r="O3168" t="s">
        <v>34751</v>
      </c>
      <c r="P3168" t="s">
        <v>14849</v>
      </c>
      <c r="Q3168" t="s">
        <v>34752</v>
      </c>
      <c r="R3168" t="s">
        <v>34753</v>
      </c>
      <c r="S3168" t="s">
        <v>34754</v>
      </c>
      <c r="T3168" t="s">
        <v>13024</v>
      </c>
      <c r="U3168" t="s">
        <v>34755</v>
      </c>
      <c r="V3168" t="s">
        <v>10</v>
      </c>
      <c r="W3168" t="s">
        <v>53</v>
      </c>
      <c r="X3168" t="s">
        <v>636</v>
      </c>
      <c r="Y3168" t="s">
        <v>509</v>
      </c>
      <c r="Z3168" t="s">
        <v>612</v>
      </c>
    </row>
    <row r="3169" spans="1:26" hidden="1" x14ac:dyDescent="0.35">
      <c r="A3169">
        <v>543780449</v>
      </c>
      <c r="B3169" s="19">
        <v>44012</v>
      </c>
      <c r="C3169">
        <v>290745032</v>
      </c>
      <c r="D3169">
        <v>99931061</v>
      </c>
      <c r="E3169">
        <v>440554</v>
      </c>
      <c r="F3169">
        <v>-8118888</v>
      </c>
      <c r="G3169">
        <v>-46533398</v>
      </c>
      <c r="H3169" t="s">
        <v>34756</v>
      </c>
      <c r="I3169" t="s">
        <v>22825</v>
      </c>
      <c r="J3169" t="s">
        <v>34757</v>
      </c>
      <c r="K3169" t="s">
        <v>34758</v>
      </c>
      <c r="L3169" t="s">
        <v>34759</v>
      </c>
      <c r="M3169" t="s">
        <v>34760</v>
      </c>
      <c r="N3169" t="s">
        <v>34761</v>
      </c>
      <c r="O3169" t="s">
        <v>34762</v>
      </c>
      <c r="P3169" t="s">
        <v>4700</v>
      </c>
      <c r="Q3169" t="s">
        <v>34763</v>
      </c>
      <c r="R3169" t="s">
        <v>22357</v>
      </c>
      <c r="S3169" t="s">
        <v>34764</v>
      </c>
      <c r="T3169" t="s">
        <v>34765</v>
      </c>
      <c r="U3169" t="s">
        <v>32041</v>
      </c>
      <c r="V3169" t="s">
        <v>10</v>
      </c>
      <c r="W3169" t="s">
        <v>53</v>
      </c>
      <c r="X3169" t="s">
        <v>1840</v>
      </c>
      <c r="Y3169" t="s">
        <v>1803</v>
      </c>
      <c r="Z3169" t="s">
        <v>1838</v>
      </c>
    </row>
    <row r="3170" spans="1:26" hidden="1" x14ac:dyDescent="0.35">
      <c r="A3170">
        <v>545650202</v>
      </c>
      <c r="B3170" s="19">
        <v>43281</v>
      </c>
      <c r="C3170">
        <v>63483151</v>
      </c>
      <c r="D3170">
        <v>22737966</v>
      </c>
      <c r="E3170">
        <v>3866376</v>
      </c>
      <c r="F3170">
        <v>2902798</v>
      </c>
      <c r="G3170">
        <v>1968866</v>
      </c>
      <c r="H3170" t="s">
        <v>34766</v>
      </c>
      <c r="I3170" t="s">
        <v>34767</v>
      </c>
      <c r="J3170" t="s">
        <v>34768</v>
      </c>
      <c r="K3170" t="s">
        <v>34769</v>
      </c>
      <c r="L3170" t="s">
        <v>18318</v>
      </c>
      <c r="M3170" t="s">
        <v>14732</v>
      </c>
      <c r="N3170" t="s">
        <v>2798</v>
      </c>
      <c r="O3170" t="s">
        <v>11829</v>
      </c>
      <c r="P3170" t="s">
        <v>17467</v>
      </c>
      <c r="Q3170" t="s">
        <v>2795</v>
      </c>
      <c r="R3170" t="s">
        <v>18321</v>
      </c>
      <c r="S3170" t="s">
        <v>34770</v>
      </c>
      <c r="T3170" t="s">
        <v>34771</v>
      </c>
      <c r="U3170" t="s">
        <v>34772</v>
      </c>
      <c r="V3170" t="s">
        <v>10</v>
      </c>
      <c r="W3170" t="s">
        <v>53</v>
      </c>
      <c r="X3170" t="s">
        <v>557</v>
      </c>
      <c r="Y3170" t="s">
        <v>509</v>
      </c>
      <c r="Z3170" t="s">
        <v>529</v>
      </c>
    </row>
    <row r="3171" spans="1:26" hidden="1" x14ac:dyDescent="0.35">
      <c r="A3171">
        <v>545650202</v>
      </c>
      <c r="B3171" s="19">
        <v>44377</v>
      </c>
      <c r="C3171">
        <v>58442082</v>
      </c>
      <c r="D3171">
        <v>23802856</v>
      </c>
      <c r="E3171">
        <v>2941566</v>
      </c>
      <c r="F3171">
        <v>1970423</v>
      </c>
      <c r="G3171">
        <v>1121981</v>
      </c>
      <c r="H3171" t="s">
        <v>3581</v>
      </c>
      <c r="I3171" t="s">
        <v>34773</v>
      </c>
      <c r="J3171" t="s">
        <v>34774</v>
      </c>
      <c r="K3171" t="s">
        <v>34775</v>
      </c>
      <c r="L3171" t="s">
        <v>34776</v>
      </c>
      <c r="M3171" t="s">
        <v>2509</v>
      </c>
      <c r="N3171" t="s">
        <v>8384</v>
      </c>
      <c r="O3171" t="s">
        <v>2131</v>
      </c>
      <c r="P3171" t="s">
        <v>24889</v>
      </c>
      <c r="Q3171" t="s">
        <v>23088</v>
      </c>
      <c r="R3171" t="s">
        <v>34777</v>
      </c>
      <c r="S3171" t="s">
        <v>12545</v>
      </c>
      <c r="T3171" t="s">
        <v>34778</v>
      </c>
      <c r="U3171" t="s">
        <v>26017</v>
      </c>
      <c r="V3171" t="s">
        <v>10</v>
      </c>
      <c r="W3171" t="s">
        <v>53</v>
      </c>
      <c r="X3171" t="s">
        <v>557</v>
      </c>
      <c r="Y3171" t="s">
        <v>509</v>
      </c>
      <c r="Z3171" t="s">
        <v>529</v>
      </c>
    </row>
    <row r="3172" spans="1:26" hidden="1" x14ac:dyDescent="0.35">
      <c r="A3172">
        <v>552024275</v>
      </c>
      <c r="B3172" s="19">
        <v>43100</v>
      </c>
      <c r="C3172">
        <v>65180751</v>
      </c>
      <c r="D3172">
        <v>28517457</v>
      </c>
      <c r="E3172">
        <v>1348981</v>
      </c>
      <c r="F3172">
        <v>-1315348</v>
      </c>
      <c r="G3172">
        <v>-2001303</v>
      </c>
      <c r="H3172" t="s">
        <v>5996</v>
      </c>
      <c r="I3172" t="s">
        <v>34779</v>
      </c>
      <c r="J3172" t="s">
        <v>34780</v>
      </c>
      <c r="K3172" t="s">
        <v>26209</v>
      </c>
      <c r="L3172" t="s">
        <v>34781</v>
      </c>
      <c r="M3172" t="s">
        <v>34782</v>
      </c>
      <c r="N3172" t="s">
        <v>34783</v>
      </c>
      <c r="O3172" t="s">
        <v>209</v>
      </c>
      <c r="P3172" t="s">
        <v>14193</v>
      </c>
      <c r="Q3172" t="s">
        <v>34784</v>
      </c>
      <c r="R3172" t="s">
        <v>34785</v>
      </c>
      <c r="S3172" t="s">
        <v>34786</v>
      </c>
      <c r="T3172" t="s">
        <v>34787</v>
      </c>
      <c r="U3172" t="s">
        <v>34788</v>
      </c>
      <c r="V3172" t="s">
        <v>10</v>
      </c>
      <c r="W3172" t="s">
        <v>53</v>
      </c>
      <c r="X3172" t="s">
        <v>787</v>
      </c>
      <c r="Y3172" t="s">
        <v>771</v>
      </c>
      <c r="Z3172" t="s">
        <v>783</v>
      </c>
    </row>
    <row r="3173" spans="1:26" hidden="1" x14ac:dyDescent="0.35">
      <c r="A3173">
        <v>552024275</v>
      </c>
      <c r="B3173" s="19">
        <v>43830</v>
      </c>
      <c r="C3173">
        <v>66325724</v>
      </c>
      <c r="D3173">
        <v>29733665</v>
      </c>
      <c r="E3173">
        <v>-2242715</v>
      </c>
      <c r="F3173">
        <v>-3179263</v>
      </c>
      <c r="G3173">
        <v>-3233219</v>
      </c>
      <c r="H3173" t="s">
        <v>49</v>
      </c>
      <c r="I3173" t="s">
        <v>34789</v>
      </c>
      <c r="J3173" t="s">
        <v>34790</v>
      </c>
      <c r="K3173" t="s">
        <v>34791</v>
      </c>
      <c r="L3173" t="s">
        <v>105</v>
      </c>
      <c r="M3173" t="s">
        <v>34792</v>
      </c>
      <c r="N3173" t="s">
        <v>34793</v>
      </c>
      <c r="O3173" t="s">
        <v>49</v>
      </c>
      <c r="P3173" t="s">
        <v>13127</v>
      </c>
      <c r="Q3173" t="s">
        <v>34794</v>
      </c>
      <c r="R3173" t="s">
        <v>9424</v>
      </c>
      <c r="S3173" t="s">
        <v>34795</v>
      </c>
      <c r="T3173" t="s">
        <v>34796</v>
      </c>
      <c r="U3173" t="s">
        <v>34797</v>
      </c>
      <c r="V3173" t="s">
        <v>10</v>
      </c>
      <c r="W3173" t="s">
        <v>53</v>
      </c>
      <c r="X3173" t="s">
        <v>787</v>
      </c>
      <c r="Y3173" t="s">
        <v>771</v>
      </c>
      <c r="Z3173" t="s">
        <v>783</v>
      </c>
    </row>
    <row r="3174" spans="1:26" hidden="1" x14ac:dyDescent="0.35">
      <c r="A3174">
        <v>552094625</v>
      </c>
      <c r="B3174" s="19">
        <v>44926</v>
      </c>
      <c r="C3174">
        <v>62972950</v>
      </c>
      <c r="D3174">
        <v>25744310</v>
      </c>
      <c r="E3174">
        <v>4191540</v>
      </c>
      <c r="F3174">
        <v>3493977</v>
      </c>
      <c r="G3174">
        <v>8772914</v>
      </c>
      <c r="H3174" t="s">
        <v>8026</v>
      </c>
      <c r="I3174" t="s">
        <v>34798</v>
      </c>
      <c r="J3174" t="s">
        <v>34799</v>
      </c>
      <c r="K3174" t="s">
        <v>5267</v>
      </c>
      <c r="L3174" t="s">
        <v>34800</v>
      </c>
      <c r="M3174" t="s">
        <v>34801</v>
      </c>
      <c r="N3174" t="s">
        <v>17552</v>
      </c>
      <c r="O3174" t="s">
        <v>27493</v>
      </c>
      <c r="P3174" t="s">
        <v>2771</v>
      </c>
      <c r="Q3174" t="s">
        <v>34802</v>
      </c>
      <c r="R3174" t="s">
        <v>34803</v>
      </c>
      <c r="S3174" t="s">
        <v>34804</v>
      </c>
      <c r="T3174" t="s">
        <v>34805</v>
      </c>
      <c r="U3174" t="s">
        <v>34806</v>
      </c>
      <c r="V3174" t="s">
        <v>10</v>
      </c>
      <c r="W3174" t="s">
        <v>53</v>
      </c>
      <c r="X3174" t="s">
        <v>506</v>
      </c>
      <c r="Y3174" t="s">
        <v>483</v>
      </c>
      <c r="Z3174" t="s">
        <v>500</v>
      </c>
    </row>
    <row r="3175" spans="1:26" hidden="1" x14ac:dyDescent="0.35">
      <c r="A3175">
        <v>381835529</v>
      </c>
      <c r="B3175" s="19">
        <v>43465</v>
      </c>
      <c r="C3175">
        <v>68922256</v>
      </c>
      <c r="D3175">
        <v>15979773</v>
      </c>
      <c r="E3175">
        <v>3677601</v>
      </c>
      <c r="F3175">
        <v>1466255</v>
      </c>
      <c r="G3175">
        <v>135813</v>
      </c>
      <c r="H3175" t="s">
        <v>34807</v>
      </c>
      <c r="I3175" t="s">
        <v>34808</v>
      </c>
      <c r="J3175" t="s">
        <v>34809</v>
      </c>
      <c r="K3175" t="s">
        <v>34810</v>
      </c>
      <c r="L3175" t="s">
        <v>34811</v>
      </c>
      <c r="M3175" t="s">
        <v>34812</v>
      </c>
      <c r="N3175" t="s">
        <v>12632</v>
      </c>
      <c r="O3175" t="s">
        <v>34813</v>
      </c>
      <c r="P3175" t="s">
        <v>32912</v>
      </c>
      <c r="Q3175" t="s">
        <v>11760</v>
      </c>
      <c r="R3175" t="s">
        <v>34814</v>
      </c>
      <c r="S3175" t="s">
        <v>34815</v>
      </c>
      <c r="T3175" t="s">
        <v>34816</v>
      </c>
      <c r="U3175" t="s">
        <v>34817</v>
      </c>
      <c r="V3175" t="s">
        <v>10</v>
      </c>
      <c r="W3175" t="s">
        <v>53</v>
      </c>
      <c r="X3175" t="s">
        <v>821</v>
      </c>
      <c r="Y3175" t="s">
        <v>771</v>
      </c>
      <c r="Z3175" t="s">
        <v>799</v>
      </c>
    </row>
    <row r="3176" spans="1:26" hidden="1" x14ac:dyDescent="0.35">
      <c r="A3176">
        <v>846780088</v>
      </c>
      <c r="B3176" s="19">
        <v>43830</v>
      </c>
      <c r="C3176">
        <v>78589179</v>
      </c>
      <c r="D3176">
        <v>29310315</v>
      </c>
      <c r="E3176">
        <v>5054157</v>
      </c>
      <c r="F3176">
        <v>1506593</v>
      </c>
      <c r="G3176">
        <v>0</v>
      </c>
      <c r="H3176" t="s">
        <v>10803</v>
      </c>
      <c r="I3176" t="s">
        <v>34818</v>
      </c>
      <c r="J3176" t="s">
        <v>34819</v>
      </c>
      <c r="K3176" t="s">
        <v>34820</v>
      </c>
      <c r="L3176" t="s">
        <v>34821</v>
      </c>
      <c r="M3176" t="s">
        <v>11009</v>
      </c>
      <c r="N3176" t="s">
        <v>23876</v>
      </c>
      <c r="O3176" t="s">
        <v>10061</v>
      </c>
      <c r="P3176" t="s">
        <v>34822</v>
      </c>
      <c r="Q3176" t="s">
        <v>25528</v>
      </c>
      <c r="R3176" t="s">
        <v>34823</v>
      </c>
      <c r="S3176" t="s">
        <v>34824</v>
      </c>
      <c r="T3176" t="s">
        <v>34825</v>
      </c>
      <c r="U3176" t="s">
        <v>17446</v>
      </c>
      <c r="V3176" t="s">
        <v>10</v>
      </c>
      <c r="W3176" t="s">
        <v>53</v>
      </c>
      <c r="X3176" t="s">
        <v>1148</v>
      </c>
      <c r="Y3176" t="s">
        <v>1125</v>
      </c>
      <c r="Z3176" t="s">
        <v>1126</v>
      </c>
    </row>
    <row r="3177" spans="1:26" hidden="1" x14ac:dyDescent="0.35">
      <c r="A3177">
        <v>479453813</v>
      </c>
      <c r="B3177" s="19">
        <v>44196</v>
      </c>
      <c r="C3177">
        <v>33424720</v>
      </c>
      <c r="D3177">
        <v>10620571</v>
      </c>
      <c r="E3177">
        <v>1403514</v>
      </c>
      <c r="F3177">
        <v>1145089</v>
      </c>
      <c r="G3177">
        <v>0</v>
      </c>
      <c r="H3177" t="s">
        <v>49</v>
      </c>
      <c r="I3177" t="s">
        <v>34826</v>
      </c>
      <c r="J3177" t="s">
        <v>34827</v>
      </c>
      <c r="K3177" t="s">
        <v>5180</v>
      </c>
      <c r="L3177" t="s">
        <v>30795</v>
      </c>
      <c r="M3177" t="s">
        <v>18652</v>
      </c>
      <c r="N3177" t="s">
        <v>34828</v>
      </c>
      <c r="O3177" t="s">
        <v>49</v>
      </c>
      <c r="P3177" t="s">
        <v>33390</v>
      </c>
      <c r="Q3177" t="s">
        <v>34829</v>
      </c>
      <c r="R3177" t="s">
        <v>34830</v>
      </c>
      <c r="S3177" t="s">
        <v>18010</v>
      </c>
      <c r="T3177" t="s">
        <v>34831</v>
      </c>
      <c r="U3177" t="s">
        <v>9008</v>
      </c>
      <c r="V3177" t="s">
        <v>10</v>
      </c>
      <c r="W3177" t="s">
        <v>53</v>
      </c>
      <c r="X3177" t="s">
        <v>1304</v>
      </c>
      <c r="Y3177" t="s">
        <v>1125</v>
      </c>
      <c r="Z3177" t="s">
        <v>1174</v>
      </c>
    </row>
    <row r="3178" spans="1:26" hidden="1" x14ac:dyDescent="0.35">
      <c r="A3178">
        <v>957507536</v>
      </c>
      <c r="B3178" s="19">
        <v>43830</v>
      </c>
      <c r="C3178">
        <v>155044000</v>
      </c>
      <c r="D3178">
        <v>104268000</v>
      </c>
      <c r="E3178">
        <v>18397000</v>
      </c>
      <c r="F3178">
        <v>6267000</v>
      </c>
      <c r="G3178">
        <v>5669000</v>
      </c>
      <c r="H3178" t="s">
        <v>9208</v>
      </c>
      <c r="I3178" t="s">
        <v>6836</v>
      </c>
      <c r="J3178" t="s">
        <v>34832</v>
      </c>
      <c r="K3178" t="s">
        <v>34833</v>
      </c>
      <c r="L3178" t="s">
        <v>34834</v>
      </c>
      <c r="M3178" t="s">
        <v>11760</v>
      </c>
      <c r="N3178" t="s">
        <v>28972</v>
      </c>
      <c r="O3178" t="s">
        <v>222</v>
      </c>
      <c r="P3178" t="s">
        <v>11191</v>
      </c>
      <c r="Q3178" t="s">
        <v>8632</v>
      </c>
      <c r="R3178" t="s">
        <v>34835</v>
      </c>
      <c r="S3178" t="s">
        <v>285</v>
      </c>
      <c r="T3178" t="s">
        <v>5009</v>
      </c>
      <c r="U3178" t="s">
        <v>34836</v>
      </c>
      <c r="V3178" t="s">
        <v>10</v>
      </c>
      <c r="W3178" t="s">
        <v>53</v>
      </c>
      <c r="X3178" t="s">
        <v>1047</v>
      </c>
      <c r="Y3178" t="s">
        <v>1001</v>
      </c>
      <c r="Z3178" t="s">
        <v>1037</v>
      </c>
    </row>
    <row r="3179" spans="1:26" hidden="1" x14ac:dyDescent="0.35">
      <c r="A3179">
        <v>403932130</v>
      </c>
      <c r="B3179" s="19">
        <v>42886</v>
      </c>
      <c r="C3179">
        <v>20035353</v>
      </c>
      <c r="D3179">
        <v>7299447</v>
      </c>
      <c r="E3179">
        <v>-557568</v>
      </c>
      <c r="F3179">
        <v>-321787</v>
      </c>
      <c r="G3179">
        <v>-251236</v>
      </c>
      <c r="H3179" t="s">
        <v>34837</v>
      </c>
      <c r="I3179" t="s">
        <v>34838</v>
      </c>
      <c r="J3179" t="s">
        <v>28213</v>
      </c>
      <c r="K3179" t="s">
        <v>34839</v>
      </c>
      <c r="L3179" t="s">
        <v>34840</v>
      </c>
      <c r="M3179" t="s">
        <v>34841</v>
      </c>
      <c r="N3179" t="s">
        <v>34842</v>
      </c>
      <c r="O3179" t="s">
        <v>16244</v>
      </c>
      <c r="P3179" t="s">
        <v>34843</v>
      </c>
      <c r="Q3179" t="s">
        <v>34844</v>
      </c>
      <c r="R3179" t="s">
        <v>34845</v>
      </c>
      <c r="S3179" t="s">
        <v>34846</v>
      </c>
      <c r="T3179" t="s">
        <v>2026</v>
      </c>
      <c r="U3179" t="s">
        <v>34847</v>
      </c>
      <c r="V3179" t="s">
        <v>10</v>
      </c>
      <c r="W3179" t="s">
        <v>53</v>
      </c>
      <c r="X3179" t="s">
        <v>1430</v>
      </c>
      <c r="Y3179" t="s">
        <v>1389</v>
      </c>
      <c r="Z3179" t="s">
        <v>1390</v>
      </c>
    </row>
    <row r="3180" spans="1:26" hidden="1" x14ac:dyDescent="0.35">
      <c r="A3180">
        <v>961503422</v>
      </c>
      <c r="B3180" s="19">
        <v>43830</v>
      </c>
      <c r="C3180">
        <v>578857000</v>
      </c>
      <c r="D3180">
        <v>289095000</v>
      </c>
      <c r="E3180">
        <v>58375000</v>
      </c>
      <c r="F3180">
        <v>43981000</v>
      </c>
      <c r="G3180">
        <v>48297000</v>
      </c>
      <c r="H3180" t="s">
        <v>34848</v>
      </c>
      <c r="I3180" t="s">
        <v>34849</v>
      </c>
      <c r="J3180" t="s">
        <v>34850</v>
      </c>
      <c r="K3180" t="s">
        <v>34851</v>
      </c>
      <c r="L3180" t="s">
        <v>6151</v>
      </c>
      <c r="M3180" t="s">
        <v>224</v>
      </c>
      <c r="N3180" t="s">
        <v>15321</v>
      </c>
      <c r="O3180" t="s">
        <v>5671</v>
      </c>
      <c r="P3180" t="s">
        <v>34852</v>
      </c>
      <c r="Q3180" t="s">
        <v>7359</v>
      </c>
      <c r="R3180" t="s">
        <v>34853</v>
      </c>
      <c r="S3180" t="s">
        <v>34854</v>
      </c>
      <c r="T3180" t="s">
        <v>34855</v>
      </c>
      <c r="U3180" t="s">
        <v>34856</v>
      </c>
      <c r="V3180" t="s">
        <v>10</v>
      </c>
      <c r="W3180" t="s">
        <v>53</v>
      </c>
      <c r="X3180" t="s">
        <v>1036</v>
      </c>
      <c r="Y3180" t="s">
        <v>1001</v>
      </c>
      <c r="Z3180" t="s">
        <v>1037</v>
      </c>
    </row>
    <row r="3181" spans="1:26" x14ac:dyDescent="0.35">
      <c r="A3181">
        <v>451443618</v>
      </c>
      <c r="B3181" s="19">
        <v>44196</v>
      </c>
      <c r="C3181">
        <v>33007622</v>
      </c>
      <c r="D3181">
        <v>16252032</v>
      </c>
      <c r="E3181">
        <v>11030048</v>
      </c>
      <c r="F3181">
        <v>11108855</v>
      </c>
      <c r="G3181">
        <v>0</v>
      </c>
      <c r="H3181" t="s">
        <v>49</v>
      </c>
      <c r="I3181" t="s">
        <v>34857</v>
      </c>
      <c r="J3181" t="s">
        <v>67</v>
      </c>
      <c r="K3181" t="s">
        <v>433</v>
      </c>
      <c r="L3181" t="s">
        <v>16862</v>
      </c>
      <c r="M3181" t="s">
        <v>49</v>
      </c>
      <c r="N3181" t="s">
        <v>23058</v>
      </c>
      <c r="O3181" t="s">
        <v>49</v>
      </c>
      <c r="P3181" t="s">
        <v>19092</v>
      </c>
      <c r="Q3181" t="s">
        <v>4388</v>
      </c>
      <c r="R3181" t="s">
        <v>34858</v>
      </c>
      <c r="S3181" t="s">
        <v>34859</v>
      </c>
      <c r="T3181" t="s">
        <v>34860</v>
      </c>
      <c r="U3181" t="s">
        <v>34861</v>
      </c>
      <c r="V3181" t="s">
        <v>10</v>
      </c>
      <c r="W3181" t="s">
        <v>53</v>
      </c>
      <c r="X3181" t="s">
        <v>482</v>
      </c>
      <c r="Y3181" t="s">
        <v>483</v>
      </c>
      <c r="Z3181" t="s">
        <v>484</v>
      </c>
    </row>
    <row r="3182" spans="1:26" hidden="1" x14ac:dyDescent="0.35">
      <c r="A3182">
        <v>968504019</v>
      </c>
      <c r="B3182" s="19">
        <v>43100</v>
      </c>
      <c r="C3182">
        <v>63251181</v>
      </c>
      <c r="D3182">
        <v>18211829</v>
      </c>
      <c r="E3182">
        <v>1649717</v>
      </c>
      <c r="F3182">
        <v>761726</v>
      </c>
      <c r="G3182">
        <v>540693</v>
      </c>
      <c r="H3182" t="s">
        <v>34862</v>
      </c>
      <c r="I3182" t="s">
        <v>34863</v>
      </c>
      <c r="J3182" t="s">
        <v>34864</v>
      </c>
      <c r="K3182" t="s">
        <v>34414</v>
      </c>
      <c r="L3182" t="s">
        <v>34865</v>
      </c>
      <c r="M3182" t="s">
        <v>34866</v>
      </c>
      <c r="N3182" t="s">
        <v>8762</v>
      </c>
      <c r="O3182" t="s">
        <v>14827</v>
      </c>
      <c r="P3182" t="s">
        <v>9734</v>
      </c>
      <c r="Q3182" t="s">
        <v>28526</v>
      </c>
      <c r="R3182" t="s">
        <v>34867</v>
      </c>
      <c r="S3182" t="s">
        <v>34868</v>
      </c>
      <c r="T3182" t="s">
        <v>34869</v>
      </c>
      <c r="U3182" t="s">
        <v>34870</v>
      </c>
      <c r="V3182" t="s">
        <v>10</v>
      </c>
      <c r="W3182" t="s">
        <v>53</v>
      </c>
      <c r="X3182" t="s">
        <v>1513</v>
      </c>
      <c r="Y3182" t="s">
        <v>1484</v>
      </c>
      <c r="Z3182" t="s">
        <v>1485</v>
      </c>
    </row>
    <row r="3183" spans="1:26" hidden="1" x14ac:dyDescent="0.35">
      <c r="A3183">
        <v>451570519</v>
      </c>
      <c r="B3183" s="19">
        <v>44196</v>
      </c>
      <c r="C3183">
        <v>31426194</v>
      </c>
      <c r="D3183">
        <v>22082244</v>
      </c>
      <c r="E3183">
        <v>3015310</v>
      </c>
      <c r="F3183">
        <v>2298241</v>
      </c>
      <c r="G3183">
        <v>2507202</v>
      </c>
      <c r="H3183" t="s">
        <v>34871</v>
      </c>
      <c r="I3183" t="s">
        <v>34872</v>
      </c>
      <c r="J3183" t="s">
        <v>25870</v>
      </c>
      <c r="K3183" t="s">
        <v>34873</v>
      </c>
      <c r="L3183" t="s">
        <v>34874</v>
      </c>
      <c r="M3183" t="s">
        <v>28373</v>
      </c>
      <c r="N3183" t="s">
        <v>34875</v>
      </c>
      <c r="O3183" t="s">
        <v>34876</v>
      </c>
      <c r="P3183" t="s">
        <v>34877</v>
      </c>
      <c r="Q3183" t="s">
        <v>34878</v>
      </c>
      <c r="R3183" t="s">
        <v>34879</v>
      </c>
      <c r="S3183" t="s">
        <v>4468</v>
      </c>
      <c r="T3183" t="s">
        <v>7771</v>
      </c>
      <c r="U3183" t="s">
        <v>34880</v>
      </c>
      <c r="V3183" t="s">
        <v>10</v>
      </c>
      <c r="W3183" t="s">
        <v>53</v>
      </c>
      <c r="X3183" t="s">
        <v>758</v>
      </c>
      <c r="Y3183" t="s">
        <v>509</v>
      </c>
      <c r="Z3183" t="s">
        <v>746</v>
      </c>
    </row>
    <row r="3184" spans="1:26" hidden="1" x14ac:dyDescent="0.35">
      <c r="A3184">
        <v>493266498</v>
      </c>
      <c r="B3184" s="19">
        <v>44561</v>
      </c>
      <c r="C3184">
        <v>37404569</v>
      </c>
      <c r="D3184">
        <v>7956375</v>
      </c>
      <c r="E3184">
        <v>1070850</v>
      </c>
      <c r="F3184">
        <v>785065</v>
      </c>
      <c r="G3184">
        <v>466885</v>
      </c>
      <c r="H3184" t="s">
        <v>34881</v>
      </c>
      <c r="I3184" t="s">
        <v>34882</v>
      </c>
      <c r="J3184" t="s">
        <v>22518</v>
      </c>
      <c r="K3184" t="s">
        <v>34883</v>
      </c>
      <c r="L3184" t="s">
        <v>34884</v>
      </c>
      <c r="M3184" t="s">
        <v>2913</v>
      </c>
      <c r="N3184" t="s">
        <v>34885</v>
      </c>
      <c r="O3184" t="s">
        <v>6415</v>
      </c>
      <c r="P3184" t="s">
        <v>4559</v>
      </c>
      <c r="Q3184" t="s">
        <v>34886</v>
      </c>
      <c r="R3184" t="s">
        <v>34887</v>
      </c>
      <c r="S3184" t="s">
        <v>24735</v>
      </c>
      <c r="T3184" t="s">
        <v>21468</v>
      </c>
      <c r="U3184" t="s">
        <v>34888</v>
      </c>
      <c r="V3184" t="s">
        <v>10</v>
      </c>
      <c r="W3184" t="s">
        <v>53</v>
      </c>
      <c r="X3184" t="s">
        <v>1644</v>
      </c>
      <c r="Y3184" t="s">
        <v>1484</v>
      </c>
      <c r="Z3184" t="s">
        <v>1566</v>
      </c>
    </row>
    <row r="3185" spans="1:26" hidden="1" x14ac:dyDescent="0.35">
      <c r="A3185">
        <v>955802061</v>
      </c>
      <c r="B3185" s="19">
        <v>43100</v>
      </c>
      <c r="C3185">
        <v>102697159</v>
      </c>
      <c r="D3185">
        <v>48209066</v>
      </c>
      <c r="E3185">
        <v>7966076</v>
      </c>
      <c r="F3185">
        <v>5704742</v>
      </c>
      <c r="G3185">
        <v>4562237</v>
      </c>
      <c r="H3185" t="s">
        <v>22054</v>
      </c>
      <c r="I3185" t="s">
        <v>34889</v>
      </c>
      <c r="J3185" t="s">
        <v>34890</v>
      </c>
      <c r="K3185" t="s">
        <v>34891</v>
      </c>
      <c r="L3185" t="s">
        <v>34147</v>
      </c>
      <c r="M3185" t="s">
        <v>34892</v>
      </c>
      <c r="N3185" t="s">
        <v>34893</v>
      </c>
      <c r="O3185" t="s">
        <v>19496</v>
      </c>
      <c r="P3185" t="s">
        <v>5916</v>
      </c>
      <c r="Q3185" t="s">
        <v>3934</v>
      </c>
      <c r="R3185" t="s">
        <v>34894</v>
      </c>
      <c r="S3185" t="s">
        <v>8213</v>
      </c>
      <c r="T3185" t="s">
        <v>34895</v>
      </c>
      <c r="U3185" t="s">
        <v>34896</v>
      </c>
      <c r="V3185" t="s">
        <v>10</v>
      </c>
      <c r="W3185" t="s">
        <v>53</v>
      </c>
      <c r="X3185" t="s">
        <v>752</v>
      </c>
      <c r="Y3185" t="s">
        <v>509</v>
      </c>
      <c r="Z3185" t="s">
        <v>746</v>
      </c>
    </row>
    <row r="3186" spans="1:26" hidden="1" x14ac:dyDescent="0.35">
      <c r="A3186">
        <v>926180035</v>
      </c>
      <c r="B3186" s="19">
        <v>43830</v>
      </c>
      <c r="C3186">
        <v>23405645</v>
      </c>
      <c r="D3186">
        <v>10716264</v>
      </c>
      <c r="E3186">
        <v>1041899</v>
      </c>
      <c r="F3186">
        <v>490253</v>
      </c>
      <c r="G3186">
        <v>357967</v>
      </c>
      <c r="H3186" t="s">
        <v>29029</v>
      </c>
      <c r="I3186" t="s">
        <v>34897</v>
      </c>
      <c r="J3186" t="s">
        <v>34898</v>
      </c>
      <c r="K3186" t="s">
        <v>34899</v>
      </c>
      <c r="L3186" t="s">
        <v>30710</v>
      </c>
      <c r="M3186" t="s">
        <v>9176</v>
      </c>
      <c r="N3186" t="s">
        <v>22470</v>
      </c>
      <c r="O3186" t="s">
        <v>27292</v>
      </c>
      <c r="P3186" t="s">
        <v>17413</v>
      </c>
      <c r="Q3186" t="s">
        <v>34900</v>
      </c>
      <c r="R3186" t="s">
        <v>34901</v>
      </c>
      <c r="S3186" t="s">
        <v>34902</v>
      </c>
      <c r="T3186" t="s">
        <v>26841</v>
      </c>
      <c r="U3186" t="s">
        <v>30280</v>
      </c>
      <c r="V3186" t="s">
        <v>10</v>
      </c>
      <c r="W3186" t="s">
        <v>53</v>
      </c>
      <c r="X3186" t="s">
        <v>1278</v>
      </c>
      <c r="Y3186" t="s">
        <v>1125</v>
      </c>
      <c r="Z3186" t="s">
        <v>1174</v>
      </c>
    </row>
    <row r="3187" spans="1:26" hidden="1" x14ac:dyDescent="0.35">
      <c r="A3187">
        <v>501994107</v>
      </c>
      <c r="B3187" s="19">
        <v>41639</v>
      </c>
      <c r="C3187">
        <v>32836223</v>
      </c>
      <c r="D3187">
        <v>9077028</v>
      </c>
      <c r="E3187">
        <v>81438</v>
      </c>
      <c r="F3187">
        <v>73751</v>
      </c>
      <c r="G3187">
        <v>0</v>
      </c>
      <c r="H3187" t="s">
        <v>34903</v>
      </c>
      <c r="I3187" t="s">
        <v>34904</v>
      </c>
      <c r="J3187" t="s">
        <v>67</v>
      </c>
      <c r="K3187" t="s">
        <v>21378</v>
      </c>
      <c r="L3187" t="s">
        <v>34905</v>
      </c>
      <c r="M3187" t="s">
        <v>34906</v>
      </c>
      <c r="N3187" t="s">
        <v>4424</v>
      </c>
      <c r="O3187" t="s">
        <v>7325</v>
      </c>
      <c r="P3187" t="s">
        <v>27557</v>
      </c>
      <c r="Q3187" t="s">
        <v>16245</v>
      </c>
      <c r="R3187" t="s">
        <v>34907</v>
      </c>
      <c r="S3187" t="s">
        <v>9991</v>
      </c>
      <c r="T3187" t="s">
        <v>19532</v>
      </c>
      <c r="U3187" t="s">
        <v>34908</v>
      </c>
      <c r="V3187" t="s">
        <v>10</v>
      </c>
      <c r="W3187" t="s">
        <v>53</v>
      </c>
      <c r="X3187" t="s">
        <v>1266</v>
      </c>
      <c r="Y3187" t="s">
        <v>1125</v>
      </c>
      <c r="Z3187" t="s">
        <v>1174</v>
      </c>
    </row>
    <row r="3188" spans="1:26" hidden="1" x14ac:dyDescent="0.35">
      <c r="A3188">
        <v>501994107</v>
      </c>
      <c r="B3188" s="19">
        <v>43830</v>
      </c>
      <c r="C3188">
        <v>30052272</v>
      </c>
      <c r="D3188">
        <v>9458555</v>
      </c>
      <c r="E3188">
        <v>766186</v>
      </c>
      <c r="F3188">
        <v>766974</v>
      </c>
      <c r="G3188">
        <v>0</v>
      </c>
      <c r="H3188" t="s">
        <v>49</v>
      </c>
      <c r="I3188" t="s">
        <v>34909</v>
      </c>
      <c r="J3188" t="s">
        <v>67</v>
      </c>
      <c r="K3188" t="s">
        <v>4765</v>
      </c>
      <c r="L3188" t="s">
        <v>34910</v>
      </c>
      <c r="M3188" t="s">
        <v>5362</v>
      </c>
      <c r="N3188" t="s">
        <v>49</v>
      </c>
      <c r="O3188" t="s">
        <v>49</v>
      </c>
      <c r="P3188" t="s">
        <v>5221</v>
      </c>
      <c r="Q3188" t="s">
        <v>4306</v>
      </c>
      <c r="R3188" t="s">
        <v>34911</v>
      </c>
      <c r="S3188" t="s">
        <v>26878</v>
      </c>
      <c r="T3188" t="s">
        <v>34912</v>
      </c>
      <c r="U3188" t="s">
        <v>34913</v>
      </c>
      <c r="V3188" t="s">
        <v>10</v>
      </c>
      <c r="W3188" t="s">
        <v>53</v>
      </c>
      <c r="X3188" t="s">
        <v>1266</v>
      </c>
      <c r="Y3188" t="s">
        <v>1125</v>
      </c>
      <c r="Z3188" t="s">
        <v>1174</v>
      </c>
    </row>
    <row r="3189" spans="1:26" hidden="1" x14ac:dyDescent="0.35">
      <c r="A3189">
        <v>645450107</v>
      </c>
      <c r="B3189" s="19">
        <v>42735</v>
      </c>
      <c r="C3189">
        <v>266166976</v>
      </c>
      <c r="D3189">
        <v>48244041</v>
      </c>
      <c r="E3189">
        <v>9400231</v>
      </c>
      <c r="F3189">
        <v>6348367</v>
      </c>
      <c r="G3189">
        <v>3367381</v>
      </c>
      <c r="H3189" t="s">
        <v>34914</v>
      </c>
      <c r="I3189" t="s">
        <v>34915</v>
      </c>
      <c r="J3189" t="s">
        <v>17877</v>
      </c>
      <c r="K3189" t="s">
        <v>34916</v>
      </c>
      <c r="L3189" t="s">
        <v>16996</v>
      </c>
      <c r="M3189" t="s">
        <v>34917</v>
      </c>
      <c r="N3189" t="s">
        <v>14387</v>
      </c>
      <c r="O3189" t="s">
        <v>34918</v>
      </c>
      <c r="P3189" t="s">
        <v>29628</v>
      </c>
      <c r="Q3189" t="s">
        <v>20580</v>
      </c>
      <c r="R3189" t="s">
        <v>34919</v>
      </c>
      <c r="S3189" t="s">
        <v>34920</v>
      </c>
      <c r="T3189" t="s">
        <v>34921</v>
      </c>
      <c r="U3189" t="s">
        <v>11297</v>
      </c>
      <c r="V3189" t="s">
        <v>10</v>
      </c>
      <c r="W3189" t="s">
        <v>53</v>
      </c>
      <c r="X3189" t="s">
        <v>1182</v>
      </c>
      <c r="Y3189" t="s">
        <v>1125</v>
      </c>
      <c r="Z3189" t="s">
        <v>1174</v>
      </c>
    </row>
    <row r="3190" spans="1:26" hidden="1" x14ac:dyDescent="0.35">
      <c r="A3190">
        <v>676720147</v>
      </c>
      <c r="B3190" s="19">
        <v>43830</v>
      </c>
      <c r="C3190">
        <v>40512891</v>
      </c>
      <c r="D3190">
        <v>17290893</v>
      </c>
      <c r="E3190">
        <v>2575634</v>
      </c>
      <c r="F3190">
        <v>1359920</v>
      </c>
      <c r="G3190">
        <v>961066</v>
      </c>
      <c r="H3190" t="s">
        <v>34922</v>
      </c>
      <c r="I3190" t="s">
        <v>34923</v>
      </c>
      <c r="J3190" t="s">
        <v>34924</v>
      </c>
      <c r="K3190" t="s">
        <v>34925</v>
      </c>
      <c r="L3190" t="s">
        <v>2517</v>
      </c>
      <c r="M3190" t="s">
        <v>22163</v>
      </c>
      <c r="N3190" t="s">
        <v>6351</v>
      </c>
      <c r="O3190" t="s">
        <v>34926</v>
      </c>
      <c r="P3190" t="s">
        <v>34927</v>
      </c>
      <c r="Q3190" t="s">
        <v>2852</v>
      </c>
      <c r="R3190" t="s">
        <v>34928</v>
      </c>
      <c r="S3190" t="s">
        <v>34929</v>
      </c>
      <c r="T3190" t="s">
        <v>34930</v>
      </c>
      <c r="U3190" t="s">
        <v>34931</v>
      </c>
      <c r="V3190" t="s">
        <v>10</v>
      </c>
      <c r="W3190" t="s">
        <v>53</v>
      </c>
      <c r="X3190" t="s">
        <v>1468</v>
      </c>
      <c r="Y3190" t="s">
        <v>1389</v>
      </c>
      <c r="Z3190" t="s">
        <v>1446</v>
      </c>
    </row>
    <row r="3191" spans="1:26" hidden="1" x14ac:dyDescent="0.35">
      <c r="A3191">
        <v>688501022</v>
      </c>
      <c r="B3191" s="19">
        <v>44316</v>
      </c>
      <c r="C3191">
        <v>28596081</v>
      </c>
      <c r="D3191">
        <v>17852663</v>
      </c>
      <c r="E3191">
        <v>2469829</v>
      </c>
      <c r="F3191">
        <v>1324337</v>
      </c>
      <c r="G3191">
        <v>710341</v>
      </c>
      <c r="H3191" t="s">
        <v>34932</v>
      </c>
      <c r="I3191" t="s">
        <v>34933</v>
      </c>
      <c r="J3191" t="s">
        <v>34934</v>
      </c>
      <c r="K3191" t="s">
        <v>4604</v>
      </c>
      <c r="L3191" t="s">
        <v>34935</v>
      </c>
      <c r="M3191" t="s">
        <v>23393</v>
      </c>
      <c r="N3191" t="s">
        <v>6260</v>
      </c>
      <c r="O3191" t="s">
        <v>18054</v>
      </c>
      <c r="P3191" t="s">
        <v>33573</v>
      </c>
      <c r="Q3191" t="s">
        <v>34936</v>
      </c>
      <c r="R3191" t="s">
        <v>34937</v>
      </c>
      <c r="S3191" t="s">
        <v>6605</v>
      </c>
      <c r="T3191" t="s">
        <v>34938</v>
      </c>
      <c r="U3191" t="s">
        <v>22901</v>
      </c>
      <c r="V3191" t="s">
        <v>10</v>
      </c>
      <c r="W3191" t="s">
        <v>53</v>
      </c>
      <c r="X3191" t="s">
        <v>634</v>
      </c>
      <c r="Y3191" t="s">
        <v>509</v>
      </c>
      <c r="Z3191" t="s">
        <v>612</v>
      </c>
    </row>
    <row r="3192" spans="1:26" hidden="1" x14ac:dyDescent="0.35">
      <c r="A3192">
        <v>950608406</v>
      </c>
      <c r="B3192" s="19">
        <v>43159</v>
      </c>
      <c r="C3192">
        <v>187068580</v>
      </c>
      <c r="D3192">
        <v>71334345</v>
      </c>
      <c r="E3192">
        <v>10745843</v>
      </c>
      <c r="F3192">
        <v>5702025</v>
      </c>
      <c r="G3192">
        <v>3285047</v>
      </c>
      <c r="H3192" t="s">
        <v>34939</v>
      </c>
      <c r="I3192" t="s">
        <v>34940</v>
      </c>
      <c r="J3192" t="s">
        <v>34941</v>
      </c>
      <c r="K3192" t="s">
        <v>34942</v>
      </c>
      <c r="L3192" t="s">
        <v>34943</v>
      </c>
      <c r="M3192" t="s">
        <v>2483</v>
      </c>
      <c r="N3192" t="s">
        <v>34944</v>
      </c>
      <c r="O3192" t="s">
        <v>26242</v>
      </c>
      <c r="P3192" t="s">
        <v>27096</v>
      </c>
      <c r="Q3192" t="s">
        <v>6642</v>
      </c>
      <c r="R3192" t="s">
        <v>34945</v>
      </c>
      <c r="S3192" t="s">
        <v>34946</v>
      </c>
      <c r="T3192" t="s">
        <v>17335</v>
      </c>
      <c r="U3192" t="s">
        <v>34947</v>
      </c>
      <c r="V3192" t="s">
        <v>10</v>
      </c>
      <c r="W3192" t="s">
        <v>53</v>
      </c>
      <c r="X3192" t="s">
        <v>1685</v>
      </c>
      <c r="Y3192" t="s">
        <v>1484</v>
      </c>
      <c r="Z3192" t="s">
        <v>1677</v>
      </c>
    </row>
    <row r="3193" spans="1:26" hidden="1" x14ac:dyDescent="0.35">
      <c r="A3193">
        <v>950608406</v>
      </c>
      <c r="B3193" s="19">
        <v>43524</v>
      </c>
      <c r="C3193">
        <v>212971351</v>
      </c>
      <c r="D3193">
        <v>86675335</v>
      </c>
      <c r="E3193">
        <v>12819642</v>
      </c>
      <c r="F3193">
        <v>6452855</v>
      </c>
      <c r="G3193">
        <v>2916199</v>
      </c>
      <c r="H3193" t="s">
        <v>34948</v>
      </c>
      <c r="I3193" t="s">
        <v>34949</v>
      </c>
      <c r="J3193" t="s">
        <v>34950</v>
      </c>
      <c r="K3193" t="s">
        <v>34951</v>
      </c>
      <c r="L3193" t="s">
        <v>34952</v>
      </c>
      <c r="M3193" t="s">
        <v>2887</v>
      </c>
      <c r="N3193" t="s">
        <v>34953</v>
      </c>
      <c r="O3193" t="s">
        <v>34954</v>
      </c>
      <c r="P3193" t="s">
        <v>34955</v>
      </c>
      <c r="Q3193" t="s">
        <v>34376</v>
      </c>
      <c r="R3193" t="s">
        <v>34956</v>
      </c>
      <c r="S3193" t="s">
        <v>2594</v>
      </c>
      <c r="T3193" t="s">
        <v>34957</v>
      </c>
      <c r="U3193" t="s">
        <v>9399</v>
      </c>
      <c r="V3193" t="s">
        <v>10</v>
      </c>
      <c r="W3193" t="s">
        <v>53</v>
      </c>
      <c r="X3193" t="s">
        <v>1685</v>
      </c>
      <c r="Y3193" t="s">
        <v>1484</v>
      </c>
      <c r="Z3193" t="s">
        <v>1677</v>
      </c>
    </row>
    <row r="3194" spans="1:26" hidden="1" x14ac:dyDescent="0.35">
      <c r="A3194">
        <v>702034398</v>
      </c>
      <c r="B3194" s="19">
        <v>44561</v>
      </c>
      <c r="C3194">
        <v>342352852</v>
      </c>
      <c r="D3194">
        <v>180966435</v>
      </c>
      <c r="E3194">
        <v>18275380</v>
      </c>
      <c r="F3194">
        <v>14123354</v>
      </c>
      <c r="G3194">
        <v>-7856049</v>
      </c>
      <c r="H3194" t="s">
        <v>34958</v>
      </c>
      <c r="I3194" t="s">
        <v>34959</v>
      </c>
      <c r="J3194" t="s">
        <v>34960</v>
      </c>
      <c r="K3194" t="s">
        <v>15289</v>
      </c>
      <c r="L3194" t="s">
        <v>34961</v>
      </c>
      <c r="M3194" t="s">
        <v>34962</v>
      </c>
      <c r="N3194" t="s">
        <v>6711</v>
      </c>
      <c r="O3194" t="s">
        <v>34963</v>
      </c>
      <c r="P3194" t="s">
        <v>6047</v>
      </c>
      <c r="Q3194" t="s">
        <v>34964</v>
      </c>
      <c r="R3194" t="s">
        <v>34965</v>
      </c>
      <c r="S3194" t="s">
        <v>34966</v>
      </c>
      <c r="T3194" t="s">
        <v>34967</v>
      </c>
      <c r="U3194" t="s">
        <v>34968</v>
      </c>
      <c r="V3194" t="s">
        <v>10</v>
      </c>
      <c r="W3194" t="s">
        <v>53</v>
      </c>
      <c r="X3194" t="s">
        <v>878</v>
      </c>
      <c r="Y3194" t="s">
        <v>771</v>
      </c>
      <c r="Z3194" t="s">
        <v>864</v>
      </c>
    </row>
    <row r="3195" spans="1:26" hidden="1" x14ac:dyDescent="0.35">
      <c r="A3195">
        <v>705580108</v>
      </c>
      <c r="B3195" s="19">
        <v>43465</v>
      </c>
      <c r="C3195">
        <v>645668289</v>
      </c>
      <c r="D3195">
        <v>170271245</v>
      </c>
      <c r="E3195">
        <v>11883924</v>
      </c>
      <c r="F3195">
        <v>341415</v>
      </c>
      <c r="G3195">
        <v>-136104</v>
      </c>
      <c r="H3195" t="s">
        <v>34969</v>
      </c>
      <c r="I3195" t="s">
        <v>34970</v>
      </c>
      <c r="J3195" t="s">
        <v>34971</v>
      </c>
      <c r="K3195" t="s">
        <v>34972</v>
      </c>
      <c r="L3195" t="s">
        <v>13163</v>
      </c>
      <c r="M3195" t="s">
        <v>34973</v>
      </c>
      <c r="N3195" t="s">
        <v>26815</v>
      </c>
      <c r="O3195" t="s">
        <v>34974</v>
      </c>
      <c r="P3195" t="s">
        <v>34171</v>
      </c>
      <c r="Q3195" t="s">
        <v>21029</v>
      </c>
      <c r="R3195" t="s">
        <v>34975</v>
      </c>
      <c r="S3195" t="s">
        <v>34976</v>
      </c>
      <c r="T3195" t="s">
        <v>34977</v>
      </c>
      <c r="U3195" t="s">
        <v>34978</v>
      </c>
      <c r="V3195" t="s">
        <v>10</v>
      </c>
      <c r="W3195" t="s">
        <v>53</v>
      </c>
      <c r="X3195" t="s">
        <v>1378</v>
      </c>
      <c r="Y3195" t="s">
        <v>1125</v>
      </c>
      <c r="Z3195" t="s">
        <v>1326</v>
      </c>
    </row>
    <row r="3196" spans="1:26" hidden="1" x14ac:dyDescent="0.35">
      <c r="A3196">
        <v>705580108</v>
      </c>
      <c r="B3196" s="19">
        <v>43830</v>
      </c>
      <c r="C3196">
        <v>661964887</v>
      </c>
      <c r="D3196">
        <v>188797116</v>
      </c>
      <c r="E3196">
        <v>25201041</v>
      </c>
      <c r="F3196">
        <v>14687054</v>
      </c>
      <c r="G3196">
        <v>10985519</v>
      </c>
      <c r="H3196" t="s">
        <v>31544</v>
      </c>
      <c r="I3196" t="s">
        <v>34979</v>
      </c>
      <c r="J3196" t="s">
        <v>6432</v>
      </c>
      <c r="K3196" t="s">
        <v>34980</v>
      </c>
      <c r="L3196" t="s">
        <v>34981</v>
      </c>
      <c r="M3196" t="s">
        <v>19644</v>
      </c>
      <c r="N3196" t="s">
        <v>3671</v>
      </c>
      <c r="O3196" t="s">
        <v>28234</v>
      </c>
      <c r="P3196" t="s">
        <v>34982</v>
      </c>
      <c r="Q3196" t="s">
        <v>34983</v>
      </c>
      <c r="R3196" t="s">
        <v>34984</v>
      </c>
      <c r="S3196" t="s">
        <v>34985</v>
      </c>
      <c r="T3196" t="s">
        <v>34986</v>
      </c>
      <c r="U3196" t="s">
        <v>34987</v>
      </c>
      <c r="V3196" t="s">
        <v>10</v>
      </c>
      <c r="W3196" t="s">
        <v>53</v>
      </c>
      <c r="X3196" t="s">
        <v>1378</v>
      </c>
      <c r="Y3196" t="s">
        <v>1125</v>
      </c>
      <c r="Z3196" t="s">
        <v>1326</v>
      </c>
    </row>
    <row r="3197" spans="1:26" hidden="1" x14ac:dyDescent="0.35">
      <c r="A3197">
        <v>712007251</v>
      </c>
      <c r="B3197" s="19">
        <v>44926</v>
      </c>
      <c r="C3197">
        <v>35483474</v>
      </c>
      <c r="D3197">
        <v>29119979</v>
      </c>
      <c r="E3197">
        <v>11916060</v>
      </c>
      <c r="F3197">
        <v>10740788</v>
      </c>
      <c r="G3197">
        <v>8533265</v>
      </c>
      <c r="H3197" t="s">
        <v>49</v>
      </c>
      <c r="I3197" t="s">
        <v>34988</v>
      </c>
      <c r="J3197" t="s">
        <v>34989</v>
      </c>
      <c r="K3197" t="s">
        <v>34990</v>
      </c>
      <c r="L3197" t="s">
        <v>34991</v>
      </c>
      <c r="M3197" t="s">
        <v>3193</v>
      </c>
      <c r="N3197" t="s">
        <v>34992</v>
      </c>
      <c r="O3197" t="s">
        <v>49</v>
      </c>
      <c r="P3197" t="s">
        <v>21325</v>
      </c>
      <c r="Q3197" t="s">
        <v>14686</v>
      </c>
      <c r="R3197" t="s">
        <v>34993</v>
      </c>
      <c r="S3197" t="s">
        <v>34994</v>
      </c>
      <c r="T3197" t="s">
        <v>32748</v>
      </c>
      <c r="U3197" t="s">
        <v>4998</v>
      </c>
      <c r="V3197" t="s">
        <v>10</v>
      </c>
      <c r="W3197" t="s">
        <v>53</v>
      </c>
      <c r="X3197" t="s">
        <v>583</v>
      </c>
      <c r="Y3197" t="s">
        <v>509</v>
      </c>
      <c r="Z3197" t="s">
        <v>529</v>
      </c>
    </row>
    <row r="3198" spans="1:26" hidden="1" x14ac:dyDescent="0.35">
      <c r="A3198">
        <v>602018897</v>
      </c>
      <c r="B3198" s="19">
        <v>45169</v>
      </c>
      <c r="C3198">
        <v>83213925</v>
      </c>
      <c r="D3198">
        <v>79863858</v>
      </c>
      <c r="E3198">
        <v>13443176</v>
      </c>
      <c r="F3198">
        <v>7564902</v>
      </c>
      <c r="G3198">
        <v>106657408</v>
      </c>
      <c r="H3198" t="s">
        <v>20238</v>
      </c>
      <c r="I3198" t="s">
        <v>34995</v>
      </c>
      <c r="J3198" t="s">
        <v>34996</v>
      </c>
      <c r="K3198" t="s">
        <v>34997</v>
      </c>
      <c r="L3198" t="s">
        <v>34998</v>
      </c>
      <c r="M3198" t="s">
        <v>34999</v>
      </c>
      <c r="N3198" t="s">
        <v>35000</v>
      </c>
      <c r="O3198" t="s">
        <v>3629</v>
      </c>
      <c r="P3198" t="s">
        <v>23012</v>
      </c>
      <c r="Q3198" t="s">
        <v>35001</v>
      </c>
      <c r="R3198" t="s">
        <v>35002</v>
      </c>
      <c r="S3198" t="s">
        <v>26581</v>
      </c>
      <c r="T3198" t="s">
        <v>35003</v>
      </c>
      <c r="U3198" t="s">
        <v>35004</v>
      </c>
      <c r="V3198" t="s">
        <v>10</v>
      </c>
      <c r="W3198" t="s">
        <v>53</v>
      </c>
      <c r="X3198" t="s">
        <v>622</v>
      </c>
      <c r="Y3198" t="s">
        <v>509</v>
      </c>
      <c r="Z3198" t="s">
        <v>612</v>
      </c>
    </row>
    <row r="3199" spans="1:26" hidden="1" x14ac:dyDescent="0.35">
      <c r="A3199">
        <v>616220034</v>
      </c>
      <c r="B3199" s="19">
        <v>45291</v>
      </c>
      <c r="C3199">
        <v>47526146</v>
      </c>
      <c r="D3199">
        <v>13176593</v>
      </c>
      <c r="E3199">
        <v>4842298</v>
      </c>
      <c r="F3199">
        <v>3529345</v>
      </c>
      <c r="G3199">
        <v>1831597</v>
      </c>
      <c r="H3199" t="s">
        <v>7320</v>
      </c>
      <c r="I3199" t="s">
        <v>35005</v>
      </c>
      <c r="J3199" t="s">
        <v>35006</v>
      </c>
      <c r="K3199" t="s">
        <v>35007</v>
      </c>
      <c r="L3199" t="s">
        <v>35008</v>
      </c>
      <c r="M3199" t="s">
        <v>16381</v>
      </c>
      <c r="N3199" t="s">
        <v>35009</v>
      </c>
      <c r="O3199" t="s">
        <v>8609</v>
      </c>
      <c r="P3199" t="s">
        <v>30859</v>
      </c>
      <c r="Q3199" t="s">
        <v>18091</v>
      </c>
      <c r="R3199" t="s">
        <v>35010</v>
      </c>
      <c r="S3199" t="s">
        <v>35011</v>
      </c>
      <c r="T3199" t="s">
        <v>35012</v>
      </c>
      <c r="U3199" t="s">
        <v>35013</v>
      </c>
      <c r="V3199" t="s">
        <v>10</v>
      </c>
      <c r="W3199" t="s">
        <v>53</v>
      </c>
      <c r="X3199" t="s">
        <v>928</v>
      </c>
      <c r="Y3199" t="s">
        <v>771</v>
      </c>
      <c r="Z3199" t="s">
        <v>881</v>
      </c>
    </row>
    <row r="3200" spans="1:26" hidden="1" x14ac:dyDescent="0.35">
      <c r="A3200">
        <v>672039971</v>
      </c>
      <c r="B3200" s="19">
        <v>43830</v>
      </c>
      <c r="C3200">
        <v>1299894504</v>
      </c>
      <c r="D3200">
        <v>580713145</v>
      </c>
      <c r="E3200">
        <v>81414458</v>
      </c>
      <c r="F3200">
        <v>60708679</v>
      </c>
      <c r="G3200">
        <v>41553516</v>
      </c>
      <c r="H3200" t="s">
        <v>35014</v>
      </c>
      <c r="I3200" t="s">
        <v>35015</v>
      </c>
      <c r="J3200" t="s">
        <v>35016</v>
      </c>
      <c r="K3200" t="s">
        <v>35017</v>
      </c>
      <c r="L3200" t="s">
        <v>19113</v>
      </c>
      <c r="M3200" t="s">
        <v>35018</v>
      </c>
      <c r="N3200" t="s">
        <v>35019</v>
      </c>
      <c r="O3200" t="s">
        <v>9855</v>
      </c>
      <c r="P3200" t="s">
        <v>35020</v>
      </c>
      <c r="Q3200" t="s">
        <v>35021</v>
      </c>
      <c r="R3200" t="s">
        <v>35022</v>
      </c>
      <c r="S3200" t="s">
        <v>32477</v>
      </c>
      <c r="T3200" t="s">
        <v>35023</v>
      </c>
      <c r="U3200" t="s">
        <v>23585</v>
      </c>
      <c r="V3200" t="s">
        <v>10</v>
      </c>
      <c r="W3200" t="s">
        <v>53</v>
      </c>
      <c r="X3200" t="s">
        <v>1325</v>
      </c>
      <c r="Y3200" t="s">
        <v>1125</v>
      </c>
      <c r="Z3200" t="s">
        <v>1326</v>
      </c>
    </row>
    <row r="3201" spans="1:26" hidden="1" x14ac:dyDescent="0.35">
      <c r="A3201">
        <v>676720147</v>
      </c>
      <c r="B3201" s="19">
        <v>42735</v>
      </c>
      <c r="C3201">
        <v>39579855</v>
      </c>
      <c r="D3201">
        <v>15557539</v>
      </c>
      <c r="E3201">
        <v>2945911</v>
      </c>
      <c r="F3201">
        <v>1043445</v>
      </c>
      <c r="G3201">
        <v>694758</v>
      </c>
      <c r="H3201" t="s">
        <v>35024</v>
      </c>
      <c r="I3201" t="s">
        <v>35025</v>
      </c>
      <c r="J3201" t="s">
        <v>35026</v>
      </c>
      <c r="K3201" t="s">
        <v>35027</v>
      </c>
      <c r="L3201" t="s">
        <v>35028</v>
      </c>
      <c r="M3201" t="s">
        <v>35029</v>
      </c>
      <c r="N3201" t="s">
        <v>35030</v>
      </c>
      <c r="O3201" t="s">
        <v>35031</v>
      </c>
      <c r="P3201" t="s">
        <v>31345</v>
      </c>
      <c r="Q3201" t="s">
        <v>2394</v>
      </c>
      <c r="R3201" t="s">
        <v>35032</v>
      </c>
      <c r="S3201" t="s">
        <v>35033</v>
      </c>
      <c r="T3201" t="s">
        <v>35034</v>
      </c>
      <c r="U3201" t="s">
        <v>35035</v>
      </c>
      <c r="V3201" t="s">
        <v>10</v>
      </c>
      <c r="W3201" t="s">
        <v>53</v>
      </c>
      <c r="X3201" t="s">
        <v>1468</v>
      </c>
      <c r="Y3201" t="s">
        <v>1389</v>
      </c>
      <c r="Z3201" t="s">
        <v>1446</v>
      </c>
    </row>
    <row r="3202" spans="1:26" hidden="1" x14ac:dyDescent="0.35">
      <c r="A3202">
        <v>735750093</v>
      </c>
      <c r="B3202" s="19">
        <v>42735</v>
      </c>
      <c r="C3202">
        <v>48268709</v>
      </c>
      <c r="D3202">
        <v>13931993</v>
      </c>
      <c r="E3202">
        <v>1989231</v>
      </c>
      <c r="F3202">
        <v>1449167</v>
      </c>
      <c r="G3202">
        <v>1011211</v>
      </c>
      <c r="H3202" t="s">
        <v>35036</v>
      </c>
      <c r="I3202" t="s">
        <v>35037</v>
      </c>
      <c r="J3202" t="s">
        <v>35038</v>
      </c>
      <c r="K3202" t="s">
        <v>25354</v>
      </c>
      <c r="L3202" t="s">
        <v>35039</v>
      </c>
      <c r="M3202" t="s">
        <v>13853</v>
      </c>
      <c r="N3202" t="s">
        <v>33203</v>
      </c>
      <c r="O3202" t="s">
        <v>4418</v>
      </c>
      <c r="P3202" t="s">
        <v>20299</v>
      </c>
      <c r="Q3202" t="s">
        <v>17796</v>
      </c>
      <c r="R3202" t="s">
        <v>9480</v>
      </c>
      <c r="S3202" t="s">
        <v>35040</v>
      </c>
      <c r="T3202" t="s">
        <v>35041</v>
      </c>
      <c r="U3202" t="s">
        <v>35042</v>
      </c>
      <c r="V3202" t="s">
        <v>10</v>
      </c>
      <c r="W3202" t="s">
        <v>53</v>
      </c>
      <c r="X3202" t="s">
        <v>1234</v>
      </c>
      <c r="Y3202" t="s">
        <v>1125</v>
      </c>
      <c r="Z3202" t="s">
        <v>1174</v>
      </c>
    </row>
    <row r="3203" spans="1:26" hidden="1" x14ac:dyDescent="0.35">
      <c r="A3203">
        <v>735820045</v>
      </c>
      <c r="B3203" s="19">
        <v>43465</v>
      </c>
      <c r="C3203">
        <v>61388895</v>
      </c>
      <c r="D3203">
        <v>21334433</v>
      </c>
      <c r="E3203">
        <v>4527533</v>
      </c>
      <c r="F3203">
        <v>3331107</v>
      </c>
      <c r="G3203">
        <v>405158</v>
      </c>
      <c r="H3203" t="s">
        <v>35043</v>
      </c>
      <c r="I3203" t="s">
        <v>35044</v>
      </c>
      <c r="J3203" t="s">
        <v>35045</v>
      </c>
      <c r="K3203" t="s">
        <v>30470</v>
      </c>
      <c r="L3203" t="s">
        <v>35046</v>
      </c>
      <c r="M3203" t="s">
        <v>16246</v>
      </c>
      <c r="N3203" t="s">
        <v>17667</v>
      </c>
      <c r="O3203" t="s">
        <v>35047</v>
      </c>
      <c r="P3203" t="s">
        <v>35048</v>
      </c>
      <c r="Q3203" t="s">
        <v>23178</v>
      </c>
      <c r="R3203" t="s">
        <v>35049</v>
      </c>
      <c r="S3203" t="s">
        <v>35050</v>
      </c>
      <c r="T3203" t="s">
        <v>35051</v>
      </c>
      <c r="U3203" t="s">
        <v>35052</v>
      </c>
      <c r="V3203" t="s">
        <v>10</v>
      </c>
      <c r="W3203" t="s">
        <v>53</v>
      </c>
      <c r="X3203" t="s">
        <v>837</v>
      </c>
      <c r="Y3203" t="s">
        <v>771</v>
      </c>
      <c r="Z3203" t="s">
        <v>799</v>
      </c>
    </row>
    <row r="3204" spans="1:26" hidden="1" x14ac:dyDescent="0.35">
      <c r="A3204">
        <v>745721134</v>
      </c>
      <c r="B3204" s="19">
        <v>44196</v>
      </c>
      <c r="C3204">
        <v>48457326</v>
      </c>
      <c r="D3204">
        <v>28442624</v>
      </c>
      <c r="E3204">
        <v>5968381</v>
      </c>
      <c r="F3204">
        <v>4164559</v>
      </c>
      <c r="G3204">
        <v>2693850</v>
      </c>
      <c r="H3204" t="s">
        <v>35053</v>
      </c>
      <c r="I3204" t="s">
        <v>35054</v>
      </c>
      <c r="J3204" t="s">
        <v>35055</v>
      </c>
      <c r="K3204" t="s">
        <v>35056</v>
      </c>
      <c r="L3204" t="s">
        <v>35057</v>
      </c>
      <c r="M3204" t="s">
        <v>9357</v>
      </c>
      <c r="N3204" t="s">
        <v>35058</v>
      </c>
      <c r="O3204" t="s">
        <v>8515</v>
      </c>
      <c r="P3204" t="s">
        <v>35059</v>
      </c>
      <c r="Q3204" t="s">
        <v>35060</v>
      </c>
      <c r="R3204" t="s">
        <v>35061</v>
      </c>
      <c r="S3204" t="s">
        <v>35062</v>
      </c>
      <c r="T3204" t="s">
        <v>35063</v>
      </c>
      <c r="U3204" t="s">
        <v>35064</v>
      </c>
      <c r="V3204" t="s">
        <v>10</v>
      </c>
      <c r="W3204" t="s">
        <v>53</v>
      </c>
      <c r="X3204" t="s">
        <v>1041</v>
      </c>
      <c r="Y3204" t="s">
        <v>1001</v>
      </c>
      <c r="Z3204" t="s">
        <v>1037</v>
      </c>
    </row>
    <row r="3205" spans="1:26" hidden="1" x14ac:dyDescent="0.35">
      <c r="A3205">
        <v>688501022</v>
      </c>
      <c r="B3205" s="19">
        <v>42490</v>
      </c>
      <c r="C3205">
        <v>26622725</v>
      </c>
      <c r="D3205">
        <v>15747610</v>
      </c>
      <c r="E3205">
        <v>923585</v>
      </c>
      <c r="F3205">
        <v>279059</v>
      </c>
      <c r="G3205">
        <v>381222</v>
      </c>
      <c r="H3205" t="s">
        <v>4613</v>
      </c>
      <c r="I3205" t="s">
        <v>35065</v>
      </c>
      <c r="J3205" t="s">
        <v>35066</v>
      </c>
      <c r="K3205" t="s">
        <v>35067</v>
      </c>
      <c r="L3205" t="s">
        <v>35068</v>
      </c>
      <c r="M3205" t="s">
        <v>35069</v>
      </c>
      <c r="N3205" t="s">
        <v>17169</v>
      </c>
      <c r="O3205" t="s">
        <v>27682</v>
      </c>
      <c r="P3205" t="s">
        <v>5694</v>
      </c>
      <c r="Q3205" t="s">
        <v>6686</v>
      </c>
      <c r="R3205" t="s">
        <v>35070</v>
      </c>
      <c r="S3205" t="s">
        <v>35071</v>
      </c>
      <c r="T3205" t="s">
        <v>16767</v>
      </c>
      <c r="U3205" t="s">
        <v>35072</v>
      </c>
      <c r="V3205" t="s">
        <v>10</v>
      </c>
      <c r="W3205" t="s">
        <v>53</v>
      </c>
      <c r="X3205" t="s">
        <v>634</v>
      </c>
      <c r="Y3205" t="s">
        <v>509</v>
      </c>
      <c r="Z3205" t="s">
        <v>612</v>
      </c>
    </row>
    <row r="3206" spans="1:26" hidden="1" x14ac:dyDescent="0.35">
      <c r="A3206">
        <v>420990491</v>
      </c>
      <c r="B3206" s="19">
        <v>44561</v>
      </c>
      <c r="C3206">
        <v>49552505</v>
      </c>
      <c r="D3206">
        <v>28234214</v>
      </c>
      <c r="E3206">
        <v>5475536</v>
      </c>
      <c r="F3206">
        <v>4515720</v>
      </c>
      <c r="G3206">
        <v>1008867</v>
      </c>
      <c r="H3206" t="s">
        <v>35073</v>
      </c>
      <c r="I3206" t="s">
        <v>35074</v>
      </c>
      <c r="J3206" t="s">
        <v>12742</v>
      </c>
      <c r="K3206" t="s">
        <v>35075</v>
      </c>
      <c r="L3206" t="s">
        <v>16358</v>
      </c>
      <c r="M3206" t="s">
        <v>4838</v>
      </c>
      <c r="N3206" t="s">
        <v>28952</v>
      </c>
      <c r="O3206" t="s">
        <v>35076</v>
      </c>
      <c r="P3206" t="s">
        <v>35077</v>
      </c>
      <c r="Q3206" t="s">
        <v>35078</v>
      </c>
      <c r="R3206" t="s">
        <v>16362</v>
      </c>
      <c r="S3206" t="s">
        <v>35079</v>
      </c>
      <c r="T3206" t="s">
        <v>35080</v>
      </c>
      <c r="U3206" t="s">
        <v>35081</v>
      </c>
      <c r="V3206" t="s">
        <v>10</v>
      </c>
      <c r="W3206" t="s">
        <v>53</v>
      </c>
      <c r="X3206" t="s">
        <v>563</v>
      </c>
      <c r="Y3206" t="s">
        <v>509</v>
      </c>
      <c r="Z3206" t="s">
        <v>529</v>
      </c>
    </row>
    <row r="3207" spans="1:26" hidden="1" x14ac:dyDescent="0.35">
      <c r="A3207">
        <v>692015266</v>
      </c>
      <c r="B3207" s="19">
        <v>43830</v>
      </c>
      <c r="C3207">
        <v>72913212</v>
      </c>
      <c r="D3207">
        <v>43857229</v>
      </c>
      <c r="E3207">
        <v>14228775</v>
      </c>
      <c r="F3207">
        <v>11814532</v>
      </c>
      <c r="G3207">
        <v>7334539</v>
      </c>
      <c r="H3207" t="s">
        <v>26332</v>
      </c>
      <c r="I3207" t="s">
        <v>35082</v>
      </c>
      <c r="J3207" t="s">
        <v>23761</v>
      </c>
      <c r="K3207" t="s">
        <v>9799</v>
      </c>
      <c r="L3207" t="s">
        <v>35083</v>
      </c>
      <c r="M3207" t="s">
        <v>13189</v>
      </c>
      <c r="N3207" t="s">
        <v>35084</v>
      </c>
      <c r="O3207" t="s">
        <v>14175</v>
      </c>
      <c r="P3207" t="s">
        <v>35085</v>
      </c>
      <c r="Q3207" t="s">
        <v>20268</v>
      </c>
      <c r="R3207" t="s">
        <v>35086</v>
      </c>
      <c r="S3207" t="s">
        <v>23089</v>
      </c>
      <c r="T3207" t="s">
        <v>35087</v>
      </c>
      <c r="U3207" t="s">
        <v>35088</v>
      </c>
      <c r="V3207" t="s">
        <v>10</v>
      </c>
      <c r="W3207" t="s">
        <v>53</v>
      </c>
      <c r="X3207" t="s">
        <v>553</v>
      </c>
      <c r="Y3207" t="s">
        <v>509</v>
      </c>
      <c r="Z3207" t="s">
        <v>529</v>
      </c>
    </row>
    <row r="3208" spans="1:26" hidden="1" x14ac:dyDescent="0.35">
      <c r="A3208">
        <v>451886766</v>
      </c>
      <c r="B3208" s="19">
        <v>43830</v>
      </c>
      <c r="C3208">
        <v>29952439</v>
      </c>
      <c r="D3208">
        <v>16002672</v>
      </c>
      <c r="E3208">
        <v>3933788</v>
      </c>
      <c r="F3208">
        <v>2871927</v>
      </c>
      <c r="G3208">
        <v>1828869</v>
      </c>
      <c r="H3208" t="s">
        <v>3010</v>
      </c>
      <c r="I3208" t="s">
        <v>35089</v>
      </c>
      <c r="J3208" t="s">
        <v>5941</v>
      </c>
      <c r="K3208" t="s">
        <v>35090</v>
      </c>
      <c r="L3208" t="s">
        <v>17918</v>
      </c>
      <c r="M3208" t="s">
        <v>14277</v>
      </c>
      <c r="N3208" t="s">
        <v>20409</v>
      </c>
      <c r="O3208" t="s">
        <v>49</v>
      </c>
      <c r="P3208" t="s">
        <v>35091</v>
      </c>
      <c r="Q3208" t="s">
        <v>12262</v>
      </c>
      <c r="R3208" t="s">
        <v>13072</v>
      </c>
      <c r="S3208" t="s">
        <v>35092</v>
      </c>
      <c r="T3208" t="s">
        <v>34600</v>
      </c>
      <c r="U3208" t="s">
        <v>35093</v>
      </c>
      <c r="V3208" t="s">
        <v>10</v>
      </c>
      <c r="W3208" t="s">
        <v>53</v>
      </c>
      <c r="X3208" t="s">
        <v>569</v>
      </c>
      <c r="Y3208" t="s">
        <v>509</v>
      </c>
      <c r="Z3208" t="s">
        <v>529</v>
      </c>
    </row>
    <row r="3209" spans="1:26" hidden="1" x14ac:dyDescent="0.35">
      <c r="A3209">
        <v>638502963</v>
      </c>
      <c r="B3209" s="19">
        <v>43646</v>
      </c>
      <c r="C3209">
        <v>344778861</v>
      </c>
      <c r="D3209">
        <v>127032346</v>
      </c>
      <c r="E3209">
        <v>-43069558</v>
      </c>
      <c r="F3209">
        <v>-52108349</v>
      </c>
      <c r="G3209">
        <v>-60512865</v>
      </c>
      <c r="H3209" t="s">
        <v>35094</v>
      </c>
      <c r="I3209" t="s">
        <v>35095</v>
      </c>
      <c r="J3209" t="s">
        <v>35096</v>
      </c>
      <c r="K3209" t="s">
        <v>3961</v>
      </c>
      <c r="L3209" t="s">
        <v>35097</v>
      </c>
      <c r="M3209" t="s">
        <v>35098</v>
      </c>
      <c r="N3209" t="s">
        <v>35099</v>
      </c>
      <c r="O3209" t="s">
        <v>35100</v>
      </c>
      <c r="P3209" t="s">
        <v>35101</v>
      </c>
      <c r="Q3209" t="s">
        <v>35102</v>
      </c>
      <c r="R3209" t="s">
        <v>35103</v>
      </c>
      <c r="S3209" t="s">
        <v>35104</v>
      </c>
      <c r="T3209" t="s">
        <v>35105</v>
      </c>
      <c r="U3209" t="s">
        <v>35106</v>
      </c>
      <c r="V3209" t="s">
        <v>10</v>
      </c>
      <c r="W3209" t="s">
        <v>53</v>
      </c>
      <c r="X3209" t="s">
        <v>1058</v>
      </c>
      <c r="Y3209" t="s">
        <v>1001</v>
      </c>
      <c r="Z3209" t="s">
        <v>1052</v>
      </c>
    </row>
    <row r="3210" spans="1:26" hidden="1" x14ac:dyDescent="0.35">
      <c r="A3210">
        <v>641950084</v>
      </c>
      <c r="B3210" s="19">
        <v>43646</v>
      </c>
      <c r="C3210">
        <v>28422945</v>
      </c>
      <c r="D3210">
        <v>12950633</v>
      </c>
      <c r="E3210">
        <v>3662188</v>
      </c>
      <c r="F3210">
        <v>2828172</v>
      </c>
      <c r="G3210">
        <v>2479147</v>
      </c>
      <c r="H3210" t="s">
        <v>49</v>
      </c>
      <c r="I3210" t="s">
        <v>35107</v>
      </c>
      <c r="J3210" t="s">
        <v>18425</v>
      </c>
      <c r="K3210" t="s">
        <v>35108</v>
      </c>
      <c r="L3210" t="s">
        <v>35109</v>
      </c>
      <c r="M3210" t="s">
        <v>11784</v>
      </c>
      <c r="N3210" t="s">
        <v>35110</v>
      </c>
      <c r="O3210" t="s">
        <v>49</v>
      </c>
      <c r="P3210" t="s">
        <v>35111</v>
      </c>
      <c r="Q3210" t="s">
        <v>26955</v>
      </c>
      <c r="R3210" t="s">
        <v>35112</v>
      </c>
      <c r="S3210" t="s">
        <v>35113</v>
      </c>
      <c r="T3210" t="s">
        <v>35114</v>
      </c>
      <c r="U3210" t="s">
        <v>25783</v>
      </c>
      <c r="V3210" t="s">
        <v>10</v>
      </c>
      <c r="W3210" t="s">
        <v>53</v>
      </c>
      <c r="X3210" t="s">
        <v>718</v>
      </c>
      <c r="Y3210" t="s">
        <v>509</v>
      </c>
      <c r="Z3210" t="s">
        <v>666</v>
      </c>
    </row>
    <row r="3211" spans="1:26" hidden="1" x14ac:dyDescent="0.35">
      <c r="A3211">
        <v>665580072</v>
      </c>
      <c r="B3211" s="19">
        <v>42551</v>
      </c>
      <c r="C3211">
        <v>730217285</v>
      </c>
      <c r="D3211">
        <v>307170029</v>
      </c>
      <c r="E3211">
        <v>40775871</v>
      </c>
      <c r="F3211">
        <v>17787897</v>
      </c>
      <c r="G3211">
        <v>3497467</v>
      </c>
      <c r="H3211" t="s">
        <v>35115</v>
      </c>
      <c r="I3211" t="s">
        <v>35116</v>
      </c>
      <c r="J3211" t="s">
        <v>35117</v>
      </c>
      <c r="K3211" t="s">
        <v>29177</v>
      </c>
      <c r="L3211" t="s">
        <v>35118</v>
      </c>
      <c r="M3211" t="s">
        <v>35119</v>
      </c>
      <c r="N3211" t="s">
        <v>6872</v>
      </c>
      <c r="O3211" t="s">
        <v>35120</v>
      </c>
      <c r="P3211" t="s">
        <v>35121</v>
      </c>
      <c r="Q3211" t="s">
        <v>5471</v>
      </c>
      <c r="R3211" t="s">
        <v>35122</v>
      </c>
      <c r="S3211" t="s">
        <v>35123</v>
      </c>
      <c r="T3211" t="s">
        <v>12886</v>
      </c>
      <c r="U3211" t="s">
        <v>35124</v>
      </c>
      <c r="V3211" t="s">
        <v>10</v>
      </c>
      <c r="W3211" t="s">
        <v>53</v>
      </c>
      <c r="X3211" t="s">
        <v>1388</v>
      </c>
      <c r="Y3211" t="s">
        <v>1389</v>
      </c>
      <c r="Z3211" t="s">
        <v>1390</v>
      </c>
    </row>
    <row r="3212" spans="1:26" hidden="1" x14ac:dyDescent="0.35">
      <c r="A3212">
        <v>665580072</v>
      </c>
      <c r="B3212" s="19">
        <v>44012</v>
      </c>
      <c r="C3212">
        <v>795600938</v>
      </c>
      <c r="D3212">
        <v>318988910</v>
      </c>
      <c r="E3212">
        <v>47511192</v>
      </c>
      <c r="F3212">
        <v>20619098</v>
      </c>
      <c r="G3212">
        <v>18701922</v>
      </c>
      <c r="H3212" t="s">
        <v>35125</v>
      </c>
      <c r="I3212" t="s">
        <v>35126</v>
      </c>
      <c r="J3212" t="s">
        <v>35127</v>
      </c>
      <c r="K3212" t="s">
        <v>35128</v>
      </c>
      <c r="L3212" t="s">
        <v>6579</v>
      </c>
      <c r="M3212" t="s">
        <v>35129</v>
      </c>
      <c r="N3212" t="s">
        <v>35130</v>
      </c>
      <c r="O3212" t="s">
        <v>35131</v>
      </c>
      <c r="P3212" t="s">
        <v>7370</v>
      </c>
      <c r="Q3212" t="s">
        <v>19879</v>
      </c>
      <c r="R3212" t="s">
        <v>35132</v>
      </c>
      <c r="S3212" t="s">
        <v>35133</v>
      </c>
      <c r="T3212" t="s">
        <v>35134</v>
      </c>
      <c r="U3212" t="s">
        <v>15861</v>
      </c>
      <c r="V3212" t="s">
        <v>10</v>
      </c>
      <c r="W3212" t="s">
        <v>53</v>
      </c>
      <c r="X3212" t="s">
        <v>1388</v>
      </c>
      <c r="Y3212" t="s">
        <v>1389</v>
      </c>
      <c r="Z3212" t="s">
        <v>1390</v>
      </c>
    </row>
    <row r="3213" spans="1:26" hidden="1" x14ac:dyDescent="0.35">
      <c r="A3213">
        <v>645450107</v>
      </c>
      <c r="B3213" s="19">
        <v>43100</v>
      </c>
      <c r="C3213">
        <v>272147408</v>
      </c>
      <c r="D3213">
        <v>34922301</v>
      </c>
      <c r="E3213">
        <v>9788043</v>
      </c>
      <c r="F3213">
        <v>7431864</v>
      </c>
      <c r="G3213">
        <v>3950341</v>
      </c>
      <c r="H3213" t="s">
        <v>35135</v>
      </c>
      <c r="I3213" t="s">
        <v>35136</v>
      </c>
      <c r="J3213" t="s">
        <v>35137</v>
      </c>
      <c r="K3213" t="s">
        <v>33816</v>
      </c>
      <c r="L3213" t="s">
        <v>33081</v>
      </c>
      <c r="M3213" t="s">
        <v>4827</v>
      </c>
      <c r="N3213" t="s">
        <v>4257</v>
      </c>
      <c r="O3213" t="s">
        <v>30601</v>
      </c>
      <c r="P3213" t="s">
        <v>35138</v>
      </c>
      <c r="Q3213" t="s">
        <v>35139</v>
      </c>
      <c r="R3213" t="s">
        <v>35140</v>
      </c>
      <c r="S3213" t="s">
        <v>35141</v>
      </c>
      <c r="T3213" t="s">
        <v>35142</v>
      </c>
      <c r="U3213" t="s">
        <v>35143</v>
      </c>
      <c r="V3213" t="s">
        <v>10</v>
      </c>
      <c r="W3213" t="s">
        <v>53</v>
      </c>
      <c r="X3213" t="s">
        <v>1182</v>
      </c>
      <c r="Y3213" t="s">
        <v>1125</v>
      </c>
      <c r="Z3213" t="s">
        <v>1174</v>
      </c>
    </row>
    <row r="3214" spans="1:26" hidden="1" x14ac:dyDescent="0.35">
      <c r="A3214">
        <v>645680026</v>
      </c>
      <c r="B3214" s="19">
        <v>43646</v>
      </c>
      <c r="C3214">
        <v>310290176</v>
      </c>
      <c r="D3214">
        <v>109533351</v>
      </c>
      <c r="E3214">
        <v>-370436</v>
      </c>
      <c r="F3214">
        <v>-6425273</v>
      </c>
      <c r="G3214">
        <v>-22571028</v>
      </c>
      <c r="H3214" t="s">
        <v>35144</v>
      </c>
      <c r="I3214" t="s">
        <v>35145</v>
      </c>
      <c r="J3214" t="s">
        <v>9891</v>
      </c>
      <c r="K3214" t="s">
        <v>35146</v>
      </c>
      <c r="L3214" t="s">
        <v>35147</v>
      </c>
      <c r="M3214" t="s">
        <v>35148</v>
      </c>
      <c r="N3214" t="s">
        <v>35149</v>
      </c>
      <c r="O3214" t="s">
        <v>35150</v>
      </c>
      <c r="P3214" t="s">
        <v>5021</v>
      </c>
      <c r="Q3214" t="s">
        <v>35151</v>
      </c>
      <c r="R3214" t="s">
        <v>35152</v>
      </c>
      <c r="S3214" t="s">
        <v>35153</v>
      </c>
      <c r="T3214" t="s">
        <v>35154</v>
      </c>
      <c r="U3214" t="s">
        <v>11969</v>
      </c>
      <c r="V3214" t="s">
        <v>10</v>
      </c>
      <c r="W3214" t="s">
        <v>53</v>
      </c>
      <c r="X3214" t="s">
        <v>1491</v>
      </c>
      <c r="Y3214" t="s">
        <v>1484</v>
      </c>
      <c r="Z3214" t="s">
        <v>1485</v>
      </c>
    </row>
    <row r="3215" spans="1:26" hidden="1" x14ac:dyDescent="0.35">
      <c r="A3215">
        <v>645680026</v>
      </c>
      <c r="B3215" s="19">
        <v>44742</v>
      </c>
      <c r="C3215">
        <v>234815554</v>
      </c>
      <c r="D3215">
        <v>105187295</v>
      </c>
      <c r="E3215">
        <v>-4112915</v>
      </c>
      <c r="F3215">
        <v>-3089147</v>
      </c>
      <c r="G3215">
        <v>-2635329</v>
      </c>
      <c r="H3215" t="s">
        <v>35155</v>
      </c>
      <c r="I3215" t="s">
        <v>35156</v>
      </c>
      <c r="J3215" t="s">
        <v>35157</v>
      </c>
      <c r="K3215" t="s">
        <v>35158</v>
      </c>
      <c r="L3215" t="s">
        <v>35159</v>
      </c>
      <c r="M3215" t="s">
        <v>35160</v>
      </c>
      <c r="N3215" t="s">
        <v>35161</v>
      </c>
      <c r="O3215" t="s">
        <v>35162</v>
      </c>
      <c r="P3215" t="s">
        <v>35163</v>
      </c>
      <c r="Q3215" t="s">
        <v>35164</v>
      </c>
      <c r="R3215" t="s">
        <v>35165</v>
      </c>
      <c r="S3215" t="s">
        <v>35166</v>
      </c>
      <c r="T3215" t="s">
        <v>15967</v>
      </c>
      <c r="U3215" t="s">
        <v>35167</v>
      </c>
      <c r="V3215" t="s">
        <v>10</v>
      </c>
      <c r="W3215" t="s">
        <v>53</v>
      </c>
      <c r="X3215" t="s">
        <v>1491</v>
      </c>
      <c r="Y3215" t="s">
        <v>1484</v>
      </c>
      <c r="Z3215" t="s">
        <v>1485</v>
      </c>
    </row>
    <row r="3216" spans="1:26" hidden="1" x14ac:dyDescent="0.35">
      <c r="A3216">
        <v>501994107</v>
      </c>
      <c r="B3216" s="19">
        <v>42735</v>
      </c>
      <c r="C3216">
        <v>30756710</v>
      </c>
      <c r="D3216">
        <v>10220102</v>
      </c>
      <c r="E3216">
        <v>727162</v>
      </c>
      <c r="F3216">
        <v>746190</v>
      </c>
      <c r="G3216">
        <v>0</v>
      </c>
      <c r="H3216" t="s">
        <v>49</v>
      </c>
      <c r="I3216" t="s">
        <v>35168</v>
      </c>
      <c r="J3216" t="s">
        <v>67</v>
      </c>
      <c r="K3216" t="s">
        <v>6081</v>
      </c>
      <c r="L3216" t="s">
        <v>35169</v>
      </c>
      <c r="M3216" t="s">
        <v>35170</v>
      </c>
      <c r="N3216" t="s">
        <v>6441</v>
      </c>
      <c r="O3216" t="s">
        <v>49</v>
      </c>
      <c r="P3216" t="s">
        <v>24542</v>
      </c>
      <c r="Q3216" t="s">
        <v>9427</v>
      </c>
      <c r="R3216" t="s">
        <v>35171</v>
      </c>
      <c r="S3216" t="s">
        <v>35172</v>
      </c>
      <c r="T3216" t="s">
        <v>35173</v>
      </c>
      <c r="U3216" t="s">
        <v>35174</v>
      </c>
      <c r="V3216" t="s">
        <v>10</v>
      </c>
      <c r="W3216" t="s">
        <v>53</v>
      </c>
      <c r="X3216" t="s">
        <v>1266</v>
      </c>
      <c r="Y3216" t="s">
        <v>1125</v>
      </c>
      <c r="Z3216" t="s">
        <v>1174</v>
      </c>
    </row>
    <row r="3217" spans="1:26" hidden="1" x14ac:dyDescent="0.35">
      <c r="A3217">
        <v>501994107</v>
      </c>
      <c r="B3217" s="19">
        <v>43465</v>
      </c>
      <c r="C3217">
        <v>30609627</v>
      </c>
      <c r="D3217">
        <v>10022691</v>
      </c>
      <c r="E3217">
        <v>574160</v>
      </c>
      <c r="F3217">
        <v>579055</v>
      </c>
      <c r="G3217">
        <v>0</v>
      </c>
      <c r="H3217" t="s">
        <v>49</v>
      </c>
      <c r="I3217" t="s">
        <v>13899</v>
      </c>
      <c r="J3217" t="s">
        <v>6649</v>
      </c>
      <c r="K3217" t="s">
        <v>15301</v>
      </c>
      <c r="L3217" t="s">
        <v>35175</v>
      </c>
      <c r="M3217" t="s">
        <v>35176</v>
      </c>
      <c r="N3217" t="s">
        <v>3755</v>
      </c>
      <c r="O3217" t="s">
        <v>49</v>
      </c>
      <c r="P3217" t="s">
        <v>20025</v>
      </c>
      <c r="Q3217" t="s">
        <v>35177</v>
      </c>
      <c r="R3217" t="s">
        <v>35178</v>
      </c>
      <c r="S3217" t="s">
        <v>35179</v>
      </c>
      <c r="T3217" t="s">
        <v>6742</v>
      </c>
      <c r="U3217" t="s">
        <v>35180</v>
      </c>
      <c r="V3217" t="s">
        <v>10</v>
      </c>
      <c r="W3217" t="s">
        <v>53</v>
      </c>
      <c r="X3217" t="s">
        <v>1266</v>
      </c>
      <c r="Y3217" t="s">
        <v>1125</v>
      </c>
      <c r="Z3217" t="s">
        <v>1174</v>
      </c>
    </row>
    <row r="3218" spans="1:26" hidden="1" x14ac:dyDescent="0.35">
      <c r="A3218">
        <v>353610702</v>
      </c>
      <c r="B3218" s="19">
        <v>43465</v>
      </c>
      <c r="C3218">
        <v>69895291</v>
      </c>
      <c r="D3218">
        <v>15559132</v>
      </c>
      <c r="E3218">
        <v>1982275</v>
      </c>
      <c r="F3218">
        <v>1290299</v>
      </c>
      <c r="G3218">
        <v>1407502</v>
      </c>
      <c r="H3218" t="s">
        <v>8427</v>
      </c>
      <c r="I3218" t="s">
        <v>35181</v>
      </c>
      <c r="J3218" t="s">
        <v>35182</v>
      </c>
      <c r="K3218" t="s">
        <v>35183</v>
      </c>
      <c r="L3218" t="s">
        <v>35184</v>
      </c>
      <c r="M3218" t="s">
        <v>3296</v>
      </c>
      <c r="N3218" t="s">
        <v>14005</v>
      </c>
      <c r="O3218" t="s">
        <v>35170</v>
      </c>
      <c r="P3218" t="s">
        <v>18124</v>
      </c>
      <c r="Q3218" t="s">
        <v>6787</v>
      </c>
      <c r="R3218" t="s">
        <v>35185</v>
      </c>
      <c r="S3218" t="s">
        <v>35186</v>
      </c>
      <c r="T3218" t="s">
        <v>35187</v>
      </c>
      <c r="U3218" t="s">
        <v>35188</v>
      </c>
      <c r="V3218" t="s">
        <v>10</v>
      </c>
      <c r="W3218" t="s">
        <v>53</v>
      </c>
      <c r="X3218" t="s">
        <v>599</v>
      </c>
      <c r="Y3218" t="s">
        <v>509</v>
      </c>
      <c r="Z3218" t="s">
        <v>529</v>
      </c>
    </row>
    <row r="3219" spans="1:26" x14ac:dyDescent="0.35">
      <c r="A3219">
        <v>451443618</v>
      </c>
      <c r="B3219" s="19">
        <v>42004</v>
      </c>
      <c r="C3219">
        <v>23967141</v>
      </c>
      <c r="D3219">
        <v>5894979</v>
      </c>
      <c r="E3219">
        <v>460626</v>
      </c>
      <c r="F3219">
        <v>395442</v>
      </c>
      <c r="G3219">
        <v>0</v>
      </c>
      <c r="H3219" t="s">
        <v>49</v>
      </c>
      <c r="I3219" t="s">
        <v>35189</v>
      </c>
      <c r="J3219" t="s">
        <v>67</v>
      </c>
      <c r="K3219" t="s">
        <v>5961</v>
      </c>
      <c r="L3219" t="s">
        <v>35190</v>
      </c>
      <c r="M3219" t="s">
        <v>49</v>
      </c>
      <c r="N3219" t="s">
        <v>211</v>
      </c>
      <c r="O3219" t="s">
        <v>49</v>
      </c>
      <c r="P3219" t="s">
        <v>4281</v>
      </c>
      <c r="Q3219" t="s">
        <v>6358</v>
      </c>
      <c r="R3219" t="s">
        <v>35191</v>
      </c>
      <c r="S3219" t="s">
        <v>35192</v>
      </c>
      <c r="T3219" t="s">
        <v>35193</v>
      </c>
      <c r="U3219" t="s">
        <v>35194</v>
      </c>
      <c r="V3219" t="s">
        <v>10</v>
      </c>
      <c r="W3219" t="s">
        <v>53</v>
      </c>
      <c r="X3219" t="s">
        <v>482</v>
      </c>
      <c r="Y3219" t="s">
        <v>483</v>
      </c>
      <c r="Z3219" t="s">
        <v>484</v>
      </c>
    </row>
    <row r="3220" spans="1:26" hidden="1" x14ac:dyDescent="0.35">
      <c r="A3220">
        <v>535267488</v>
      </c>
      <c r="B3220" s="19">
        <v>43100</v>
      </c>
      <c r="C3220">
        <v>48379423</v>
      </c>
      <c r="D3220">
        <v>26353177</v>
      </c>
      <c r="E3220">
        <v>13521004</v>
      </c>
      <c r="F3220">
        <v>2001619</v>
      </c>
      <c r="G3220">
        <v>2145019</v>
      </c>
      <c r="H3220" t="s">
        <v>35195</v>
      </c>
      <c r="I3220" t="s">
        <v>35196</v>
      </c>
      <c r="J3220" t="s">
        <v>35197</v>
      </c>
      <c r="K3220" t="s">
        <v>14949</v>
      </c>
      <c r="L3220" t="s">
        <v>17492</v>
      </c>
      <c r="M3220" t="s">
        <v>6304</v>
      </c>
      <c r="N3220" t="s">
        <v>16615</v>
      </c>
      <c r="O3220" t="s">
        <v>10709</v>
      </c>
      <c r="P3220" t="s">
        <v>6175</v>
      </c>
      <c r="Q3220" t="s">
        <v>35198</v>
      </c>
      <c r="R3220" t="s">
        <v>6527</v>
      </c>
      <c r="S3220" t="s">
        <v>35199</v>
      </c>
      <c r="T3220" t="s">
        <v>35200</v>
      </c>
      <c r="U3220" t="s">
        <v>35201</v>
      </c>
      <c r="V3220" t="s">
        <v>10</v>
      </c>
      <c r="W3220" t="s">
        <v>53</v>
      </c>
      <c r="X3220" t="s">
        <v>601</v>
      </c>
      <c r="Y3220" t="s">
        <v>509</v>
      </c>
      <c r="Z3220" t="s">
        <v>529</v>
      </c>
    </row>
    <row r="3221" spans="1:26" hidden="1" x14ac:dyDescent="0.35">
      <c r="A3221">
        <v>451570519</v>
      </c>
      <c r="B3221" s="19">
        <v>45291</v>
      </c>
      <c r="C3221">
        <v>44158248</v>
      </c>
      <c r="D3221">
        <v>30648612</v>
      </c>
      <c r="E3221">
        <v>7062161</v>
      </c>
      <c r="F3221">
        <v>6277179</v>
      </c>
      <c r="G3221">
        <v>3103402</v>
      </c>
      <c r="H3221" t="s">
        <v>35202</v>
      </c>
      <c r="I3221" t="s">
        <v>35203</v>
      </c>
      <c r="J3221" t="s">
        <v>35204</v>
      </c>
      <c r="K3221" t="s">
        <v>35205</v>
      </c>
      <c r="L3221" t="s">
        <v>33634</v>
      </c>
      <c r="M3221" t="s">
        <v>35206</v>
      </c>
      <c r="N3221" t="s">
        <v>27209</v>
      </c>
      <c r="O3221" t="s">
        <v>33095</v>
      </c>
      <c r="P3221" t="s">
        <v>35207</v>
      </c>
      <c r="Q3221" t="s">
        <v>397</v>
      </c>
      <c r="R3221" t="s">
        <v>35208</v>
      </c>
      <c r="S3221" t="s">
        <v>35209</v>
      </c>
      <c r="T3221" t="s">
        <v>4848</v>
      </c>
      <c r="U3221" t="s">
        <v>23954</v>
      </c>
      <c r="V3221" t="s">
        <v>10</v>
      </c>
      <c r="W3221" t="s">
        <v>53</v>
      </c>
      <c r="X3221" t="s">
        <v>758</v>
      </c>
      <c r="Y3221" t="s">
        <v>509</v>
      </c>
      <c r="Z3221" t="s">
        <v>746</v>
      </c>
    </row>
    <row r="3222" spans="1:26" hidden="1" x14ac:dyDescent="0.35">
      <c r="A3222">
        <v>666980156</v>
      </c>
      <c r="B3222" s="19">
        <v>42429</v>
      </c>
      <c r="C3222">
        <v>120008447</v>
      </c>
      <c r="D3222">
        <v>36851318</v>
      </c>
      <c r="E3222">
        <v>3514444</v>
      </c>
      <c r="F3222">
        <v>2364344</v>
      </c>
      <c r="G3222">
        <v>634225</v>
      </c>
      <c r="H3222" t="s">
        <v>35210</v>
      </c>
      <c r="I3222" t="s">
        <v>35211</v>
      </c>
      <c r="J3222" t="s">
        <v>21325</v>
      </c>
      <c r="K3222" t="s">
        <v>35212</v>
      </c>
      <c r="L3222" t="s">
        <v>13841</v>
      </c>
      <c r="M3222" t="s">
        <v>23400</v>
      </c>
      <c r="N3222" t="s">
        <v>3579</v>
      </c>
      <c r="O3222" t="s">
        <v>17683</v>
      </c>
      <c r="P3222" t="s">
        <v>35213</v>
      </c>
      <c r="Q3222" t="s">
        <v>74</v>
      </c>
      <c r="R3222" t="s">
        <v>35214</v>
      </c>
      <c r="S3222" t="s">
        <v>35215</v>
      </c>
      <c r="T3222" t="s">
        <v>35216</v>
      </c>
      <c r="U3222" t="s">
        <v>27359</v>
      </c>
      <c r="V3222" t="s">
        <v>10</v>
      </c>
      <c r="W3222" t="s">
        <v>53</v>
      </c>
      <c r="X3222" t="s">
        <v>1691</v>
      </c>
      <c r="Y3222" t="s">
        <v>1484</v>
      </c>
      <c r="Z3222" t="s">
        <v>1677</v>
      </c>
    </row>
    <row r="3223" spans="1:26" hidden="1" x14ac:dyDescent="0.35">
      <c r="A3223">
        <v>666980156</v>
      </c>
      <c r="B3223" s="19">
        <v>43889</v>
      </c>
      <c r="C3223">
        <v>115017814</v>
      </c>
      <c r="D3223">
        <v>36679969</v>
      </c>
      <c r="E3223">
        <v>2116835</v>
      </c>
      <c r="F3223">
        <v>1893116</v>
      </c>
      <c r="G3223">
        <v>1370287</v>
      </c>
      <c r="H3223" t="s">
        <v>35217</v>
      </c>
      <c r="I3223" t="s">
        <v>35218</v>
      </c>
      <c r="J3223" t="s">
        <v>35219</v>
      </c>
      <c r="K3223" t="s">
        <v>35220</v>
      </c>
      <c r="L3223" t="s">
        <v>22907</v>
      </c>
      <c r="M3223" t="s">
        <v>20328</v>
      </c>
      <c r="N3223" t="s">
        <v>5350</v>
      </c>
      <c r="O3223" t="s">
        <v>8848</v>
      </c>
      <c r="P3223" t="s">
        <v>14377</v>
      </c>
      <c r="Q3223" t="s">
        <v>28361</v>
      </c>
      <c r="R3223" t="s">
        <v>35221</v>
      </c>
      <c r="S3223" t="s">
        <v>32884</v>
      </c>
      <c r="T3223" t="s">
        <v>3777</v>
      </c>
      <c r="U3223" t="s">
        <v>35222</v>
      </c>
      <c r="V3223" t="s">
        <v>10</v>
      </c>
      <c r="W3223" t="s">
        <v>53</v>
      </c>
      <c r="X3223" t="s">
        <v>1691</v>
      </c>
      <c r="Y3223" t="s">
        <v>1484</v>
      </c>
      <c r="Z3223" t="s">
        <v>1677</v>
      </c>
    </row>
    <row r="3224" spans="1:26" hidden="1" x14ac:dyDescent="0.35">
      <c r="A3224">
        <v>666980156</v>
      </c>
      <c r="B3224" s="19">
        <v>44620</v>
      </c>
      <c r="C3224">
        <v>126222173</v>
      </c>
      <c r="D3224">
        <v>37214023</v>
      </c>
      <c r="E3224">
        <v>1342701</v>
      </c>
      <c r="F3224">
        <v>1891802</v>
      </c>
      <c r="G3224">
        <v>1618775</v>
      </c>
      <c r="H3224" t="s">
        <v>2509</v>
      </c>
      <c r="I3224" t="s">
        <v>35223</v>
      </c>
      <c r="J3224" t="s">
        <v>35224</v>
      </c>
      <c r="K3224" t="s">
        <v>10102</v>
      </c>
      <c r="L3224" t="s">
        <v>35225</v>
      </c>
      <c r="M3224" t="s">
        <v>72</v>
      </c>
      <c r="N3224" t="s">
        <v>17323</v>
      </c>
      <c r="O3224" t="s">
        <v>18565</v>
      </c>
      <c r="P3224" t="s">
        <v>35226</v>
      </c>
      <c r="Q3224" t="s">
        <v>34171</v>
      </c>
      <c r="R3224" t="s">
        <v>35227</v>
      </c>
      <c r="S3224" t="s">
        <v>35228</v>
      </c>
      <c r="T3224" t="s">
        <v>35229</v>
      </c>
      <c r="U3224" t="s">
        <v>31100</v>
      </c>
      <c r="V3224" t="s">
        <v>10</v>
      </c>
      <c r="W3224" t="s">
        <v>53</v>
      </c>
      <c r="X3224" t="s">
        <v>1691</v>
      </c>
      <c r="Y3224" t="s">
        <v>1484</v>
      </c>
      <c r="Z3224" t="s">
        <v>1677</v>
      </c>
    </row>
    <row r="3225" spans="1:26" hidden="1" x14ac:dyDescent="0.35">
      <c r="A3225">
        <v>592041925</v>
      </c>
      <c r="B3225" s="19">
        <v>43465</v>
      </c>
      <c r="C3225">
        <v>21359504</v>
      </c>
      <c r="D3225">
        <v>5692451</v>
      </c>
      <c r="E3225">
        <v>1155843</v>
      </c>
      <c r="F3225">
        <v>1159299</v>
      </c>
      <c r="G3225">
        <v>714937</v>
      </c>
      <c r="H3225" t="s">
        <v>49</v>
      </c>
      <c r="I3225" t="s">
        <v>35230</v>
      </c>
      <c r="J3225" t="s">
        <v>35231</v>
      </c>
      <c r="K3225" t="s">
        <v>35232</v>
      </c>
      <c r="L3225" t="s">
        <v>13545</v>
      </c>
      <c r="M3225" t="s">
        <v>49</v>
      </c>
      <c r="N3225" t="s">
        <v>4019</v>
      </c>
      <c r="O3225" t="s">
        <v>49</v>
      </c>
      <c r="P3225" t="s">
        <v>11106</v>
      </c>
      <c r="Q3225" t="s">
        <v>6756</v>
      </c>
      <c r="R3225" t="s">
        <v>35233</v>
      </c>
      <c r="S3225" t="s">
        <v>3837</v>
      </c>
      <c r="T3225" t="s">
        <v>35234</v>
      </c>
      <c r="U3225" t="s">
        <v>19142</v>
      </c>
      <c r="V3225" t="s">
        <v>10</v>
      </c>
      <c r="W3225" t="s">
        <v>53</v>
      </c>
      <c r="X3225" t="s">
        <v>1652</v>
      </c>
      <c r="Y3225" t="s">
        <v>1484</v>
      </c>
      <c r="Z3225" t="s">
        <v>1566</v>
      </c>
    </row>
    <row r="3226" spans="1:26" hidden="1" x14ac:dyDescent="0.35">
      <c r="A3226">
        <v>712820620</v>
      </c>
      <c r="B3226" s="19">
        <v>43465</v>
      </c>
      <c r="C3226">
        <v>104836209</v>
      </c>
      <c r="D3226">
        <v>23328325</v>
      </c>
      <c r="E3226">
        <v>1278634</v>
      </c>
      <c r="F3226">
        <v>623152</v>
      </c>
      <c r="G3226">
        <v>678811</v>
      </c>
      <c r="H3226" t="s">
        <v>35235</v>
      </c>
      <c r="I3226" t="s">
        <v>35236</v>
      </c>
      <c r="J3226" t="s">
        <v>24489</v>
      </c>
      <c r="K3226" t="s">
        <v>35237</v>
      </c>
      <c r="L3226" t="s">
        <v>35238</v>
      </c>
      <c r="M3226" t="s">
        <v>6755</v>
      </c>
      <c r="N3226" t="s">
        <v>25691</v>
      </c>
      <c r="O3226" t="s">
        <v>35239</v>
      </c>
      <c r="P3226" t="s">
        <v>73</v>
      </c>
      <c r="Q3226" t="s">
        <v>12869</v>
      </c>
      <c r="R3226" t="s">
        <v>35240</v>
      </c>
      <c r="S3226" t="s">
        <v>10073</v>
      </c>
      <c r="T3226" t="s">
        <v>35241</v>
      </c>
      <c r="U3226" t="s">
        <v>21595</v>
      </c>
      <c r="V3226" t="s">
        <v>10</v>
      </c>
      <c r="W3226" t="s">
        <v>53</v>
      </c>
      <c r="X3226" t="s">
        <v>1198</v>
      </c>
      <c r="Y3226" t="s">
        <v>1125</v>
      </c>
      <c r="Z3226" t="s">
        <v>1174</v>
      </c>
    </row>
    <row r="3227" spans="1:26" hidden="1" x14ac:dyDescent="0.35">
      <c r="A3227">
        <v>705580108</v>
      </c>
      <c r="B3227" s="19">
        <v>44926</v>
      </c>
      <c r="C3227">
        <v>732666959</v>
      </c>
      <c r="D3227">
        <v>172240709</v>
      </c>
      <c r="E3227">
        <v>11983463</v>
      </c>
      <c r="F3227">
        <v>3459285</v>
      </c>
      <c r="G3227">
        <v>2734025</v>
      </c>
      <c r="H3227" t="s">
        <v>35242</v>
      </c>
      <c r="I3227" t="s">
        <v>35243</v>
      </c>
      <c r="J3227" t="s">
        <v>35244</v>
      </c>
      <c r="K3227" t="s">
        <v>35245</v>
      </c>
      <c r="L3227" t="s">
        <v>35246</v>
      </c>
      <c r="M3227" t="s">
        <v>30617</v>
      </c>
      <c r="N3227" t="s">
        <v>28750</v>
      </c>
      <c r="O3227" t="s">
        <v>8870</v>
      </c>
      <c r="P3227" t="s">
        <v>35247</v>
      </c>
      <c r="Q3227" t="s">
        <v>11558</v>
      </c>
      <c r="R3227" t="s">
        <v>35248</v>
      </c>
      <c r="S3227" t="s">
        <v>35249</v>
      </c>
      <c r="T3227" t="s">
        <v>35250</v>
      </c>
      <c r="U3227" t="s">
        <v>35251</v>
      </c>
      <c r="V3227" t="s">
        <v>10</v>
      </c>
      <c r="W3227" t="s">
        <v>53</v>
      </c>
      <c r="X3227" t="s">
        <v>1378</v>
      </c>
      <c r="Y3227" t="s">
        <v>1125</v>
      </c>
      <c r="Z3227" t="s">
        <v>1326</v>
      </c>
    </row>
    <row r="3228" spans="1:26" hidden="1" x14ac:dyDescent="0.35">
      <c r="A3228">
        <v>706080058</v>
      </c>
      <c r="B3228" s="19">
        <v>44926</v>
      </c>
      <c r="C3228">
        <v>64589218</v>
      </c>
      <c r="D3228">
        <v>13590669</v>
      </c>
      <c r="E3228">
        <v>3042629</v>
      </c>
      <c r="F3228">
        <v>1293613</v>
      </c>
      <c r="G3228">
        <v>294870</v>
      </c>
      <c r="H3228" t="s">
        <v>35252</v>
      </c>
      <c r="I3228" t="s">
        <v>35253</v>
      </c>
      <c r="J3228" t="s">
        <v>35254</v>
      </c>
      <c r="K3228" t="s">
        <v>35255</v>
      </c>
      <c r="L3228" t="s">
        <v>3689</v>
      </c>
      <c r="M3228" t="s">
        <v>35256</v>
      </c>
      <c r="N3228" t="s">
        <v>8026</v>
      </c>
      <c r="O3228" t="s">
        <v>16057</v>
      </c>
      <c r="P3228" t="s">
        <v>35257</v>
      </c>
      <c r="Q3228" t="s">
        <v>9160</v>
      </c>
      <c r="R3228" t="s">
        <v>35258</v>
      </c>
      <c r="S3228" t="s">
        <v>35259</v>
      </c>
      <c r="T3228" t="s">
        <v>35260</v>
      </c>
      <c r="U3228" t="s">
        <v>8190</v>
      </c>
      <c r="V3228" t="s">
        <v>10</v>
      </c>
      <c r="W3228" t="s">
        <v>53</v>
      </c>
      <c r="X3228" t="s">
        <v>1848</v>
      </c>
      <c r="Y3228" t="s">
        <v>1803</v>
      </c>
      <c r="Z3228" t="s">
        <v>1838</v>
      </c>
    </row>
    <row r="3229" spans="1:26" hidden="1" x14ac:dyDescent="0.35">
      <c r="A3229">
        <v>433935764</v>
      </c>
      <c r="B3229" s="19">
        <v>44926</v>
      </c>
      <c r="C3229">
        <v>123407373</v>
      </c>
      <c r="D3229">
        <v>42890060</v>
      </c>
      <c r="E3229">
        <v>2987395</v>
      </c>
      <c r="F3229">
        <v>1776875</v>
      </c>
      <c r="G3229">
        <v>2379715</v>
      </c>
      <c r="H3229" t="s">
        <v>11879</v>
      </c>
      <c r="I3229" t="s">
        <v>35261</v>
      </c>
      <c r="J3229" t="s">
        <v>35262</v>
      </c>
      <c r="K3229" t="s">
        <v>35241</v>
      </c>
      <c r="L3229" t="s">
        <v>35263</v>
      </c>
      <c r="M3229" t="s">
        <v>14119</v>
      </c>
      <c r="N3229" t="s">
        <v>6944</v>
      </c>
      <c r="O3229" t="s">
        <v>6118</v>
      </c>
      <c r="P3229" t="s">
        <v>10677</v>
      </c>
      <c r="Q3229" t="s">
        <v>7326</v>
      </c>
      <c r="R3229" t="s">
        <v>35264</v>
      </c>
      <c r="S3229" t="s">
        <v>35265</v>
      </c>
      <c r="T3229" t="s">
        <v>35266</v>
      </c>
      <c r="U3229" t="s">
        <v>35267</v>
      </c>
      <c r="V3229" t="s">
        <v>10</v>
      </c>
      <c r="W3229" t="s">
        <v>53</v>
      </c>
      <c r="X3229" t="s">
        <v>616</v>
      </c>
      <c r="Y3229" t="s">
        <v>509</v>
      </c>
      <c r="Z3229" t="s">
        <v>612</v>
      </c>
    </row>
    <row r="3230" spans="1:26" hidden="1" x14ac:dyDescent="0.35">
      <c r="A3230">
        <v>434087185</v>
      </c>
      <c r="B3230" s="19">
        <v>44196</v>
      </c>
      <c r="C3230">
        <v>27171171</v>
      </c>
      <c r="D3230">
        <v>4704032</v>
      </c>
      <c r="E3230">
        <v>616860</v>
      </c>
      <c r="F3230">
        <v>645287</v>
      </c>
      <c r="G3230">
        <v>0</v>
      </c>
      <c r="H3230" t="s">
        <v>6118</v>
      </c>
      <c r="I3230" t="s">
        <v>35268</v>
      </c>
      <c r="J3230" t="s">
        <v>67</v>
      </c>
      <c r="K3230" t="s">
        <v>2388</v>
      </c>
      <c r="L3230" t="s">
        <v>13690</v>
      </c>
      <c r="M3230" t="s">
        <v>4424</v>
      </c>
      <c r="N3230" t="s">
        <v>35269</v>
      </c>
      <c r="O3230" t="s">
        <v>49</v>
      </c>
      <c r="P3230" t="s">
        <v>35270</v>
      </c>
      <c r="Q3230" t="s">
        <v>3341</v>
      </c>
      <c r="R3230" t="s">
        <v>6035</v>
      </c>
      <c r="S3230" t="s">
        <v>35271</v>
      </c>
      <c r="T3230" t="s">
        <v>35272</v>
      </c>
      <c r="U3230" t="s">
        <v>24616</v>
      </c>
      <c r="V3230" t="s">
        <v>10</v>
      </c>
      <c r="W3230" t="s">
        <v>53</v>
      </c>
      <c r="X3230" t="s">
        <v>1284</v>
      </c>
      <c r="Y3230" t="s">
        <v>1125</v>
      </c>
      <c r="Z3230" t="s">
        <v>1174</v>
      </c>
    </row>
    <row r="3231" spans="1:26" hidden="1" x14ac:dyDescent="0.35">
      <c r="A3231">
        <v>351119482</v>
      </c>
      <c r="B3231" s="19">
        <v>43465</v>
      </c>
      <c r="C3231">
        <v>37100642</v>
      </c>
      <c r="D3231">
        <v>15393379</v>
      </c>
      <c r="E3231">
        <v>3172222</v>
      </c>
      <c r="F3231">
        <v>2232913</v>
      </c>
      <c r="G3231">
        <v>1280173</v>
      </c>
      <c r="H3231" t="s">
        <v>4576</v>
      </c>
      <c r="I3231" t="s">
        <v>35273</v>
      </c>
      <c r="J3231" t="s">
        <v>35274</v>
      </c>
      <c r="K3231" t="s">
        <v>34342</v>
      </c>
      <c r="L3231" t="s">
        <v>35275</v>
      </c>
      <c r="M3231" t="s">
        <v>26305</v>
      </c>
      <c r="N3231" t="s">
        <v>27055</v>
      </c>
      <c r="O3231" t="s">
        <v>2851</v>
      </c>
      <c r="P3231" t="s">
        <v>2581</v>
      </c>
      <c r="Q3231" t="s">
        <v>35276</v>
      </c>
      <c r="R3231" t="s">
        <v>35277</v>
      </c>
      <c r="S3231" t="s">
        <v>35278</v>
      </c>
      <c r="T3231" t="s">
        <v>13113</v>
      </c>
      <c r="U3231" t="s">
        <v>35279</v>
      </c>
      <c r="V3231" t="s">
        <v>10</v>
      </c>
      <c r="W3231" t="s">
        <v>53</v>
      </c>
      <c r="X3231" t="s">
        <v>1298</v>
      </c>
      <c r="Y3231" t="s">
        <v>1125</v>
      </c>
      <c r="Z3231" t="s">
        <v>1174</v>
      </c>
    </row>
    <row r="3232" spans="1:26" hidden="1" x14ac:dyDescent="0.35">
      <c r="A3232">
        <v>886250091</v>
      </c>
      <c r="B3232" s="19">
        <v>44196</v>
      </c>
      <c r="C3232">
        <v>294800279</v>
      </c>
      <c r="D3232">
        <v>61376463</v>
      </c>
      <c r="E3232">
        <v>-1197611</v>
      </c>
      <c r="F3232">
        <v>-2741433</v>
      </c>
      <c r="G3232">
        <v>994865</v>
      </c>
      <c r="H3232" t="s">
        <v>35280</v>
      </c>
      <c r="I3232" t="s">
        <v>35281</v>
      </c>
      <c r="J3232" t="s">
        <v>35282</v>
      </c>
      <c r="K3232" t="s">
        <v>35283</v>
      </c>
      <c r="L3232" t="s">
        <v>29485</v>
      </c>
      <c r="M3232" t="s">
        <v>35284</v>
      </c>
      <c r="N3232" t="s">
        <v>35285</v>
      </c>
      <c r="O3232" t="s">
        <v>35286</v>
      </c>
      <c r="P3232" t="s">
        <v>34108</v>
      </c>
      <c r="Q3232" t="s">
        <v>35287</v>
      </c>
      <c r="R3232" t="s">
        <v>29018</v>
      </c>
      <c r="S3232" t="s">
        <v>35288</v>
      </c>
      <c r="T3232" t="s">
        <v>2101</v>
      </c>
      <c r="U3232" t="s">
        <v>35289</v>
      </c>
      <c r="V3232" t="s">
        <v>10</v>
      </c>
      <c r="W3232" t="s">
        <v>53</v>
      </c>
      <c r="X3232" t="s">
        <v>1674</v>
      </c>
      <c r="Y3232" t="s">
        <v>1484</v>
      </c>
      <c r="Z3232" t="s">
        <v>1566</v>
      </c>
    </row>
    <row r="3233" spans="1:26" hidden="1" x14ac:dyDescent="0.35">
      <c r="A3233">
        <v>886350040</v>
      </c>
      <c r="B3233" s="19">
        <v>43190</v>
      </c>
      <c r="C3233">
        <v>34760537</v>
      </c>
      <c r="D3233">
        <v>10438731</v>
      </c>
      <c r="E3233">
        <v>734255</v>
      </c>
      <c r="F3233">
        <v>346709</v>
      </c>
      <c r="G3233">
        <v>406723</v>
      </c>
      <c r="H3233" t="s">
        <v>35290</v>
      </c>
      <c r="I3233" t="s">
        <v>35291</v>
      </c>
      <c r="J3233" t="s">
        <v>35292</v>
      </c>
      <c r="K3233" t="s">
        <v>35293</v>
      </c>
      <c r="L3233" t="s">
        <v>35294</v>
      </c>
      <c r="M3233" t="s">
        <v>19734</v>
      </c>
      <c r="N3233" t="s">
        <v>23572</v>
      </c>
      <c r="O3233" t="s">
        <v>32127</v>
      </c>
      <c r="P3233" t="s">
        <v>8645</v>
      </c>
      <c r="Q3233" t="s">
        <v>25761</v>
      </c>
      <c r="R3233" t="s">
        <v>10810</v>
      </c>
      <c r="S3233" t="s">
        <v>35295</v>
      </c>
      <c r="T3233" t="s">
        <v>35296</v>
      </c>
      <c r="U3233" t="s">
        <v>35297</v>
      </c>
      <c r="V3233" t="s">
        <v>10</v>
      </c>
      <c r="W3233" t="s">
        <v>53</v>
      </c>
      <c r="X3233" t="s">
        <v>1541</v>
      </c>
      <c r="Y3233" t="s">
        <v>1484</v>
      </c>
      <c r="Z3233" t="s">
        <v>1485</v>
      </c>
    </row>
    <row r="3234" spans="1:26" hidden="1" x14ac:dyDescent="0.35">
      <c r="A3234">
        <v>886350040</v>
      </c>
      <c r="B3234" s="19">
        <v>45016</v>
      </c>
      <c r="C3234">
        <v>39359861</v>
      </c>
      <c r="D3234">
        <v>11646006</v>
      </c>
      <c r="E3234">
        <v>843387</v>
      </c>
      <c r="F3234">
        <v>172708</v>
      </c>
      <c r="G3234">
        <v>663769</v>
      </c>
      <c r="H3234" t="s">
        <v>35298</v>
      </c>
      <c r="I3234" t="s">
        <v>35299</v>
      </c>
      <c r="J3234" t="s">
        <v>35300</v>
      </c>
      <c r="K3234" t="s">
        <v>33552</v>
      </c>
      <c r="L3234" t="s">
        <v>35301</v>
      </c>
      <c r="M3234" t="s">
        <v>218</v>
      </c>
      <c r="N3234" t="s">
        <v>35302</v>
      </c>
      <c r="O3234" t="s">
        <v>35303</v>
      </c>
      <c r="P3234" t="s">
        <v>2186</v>
      </c>
      <c r="Q3234" t="s">
        <v>306</v>
      </c>
      <c r="R3234" t="s">
        <v>35304</v>
      </c>
      <c r="S3234" t="s">
        <v>35305</v>
      </c>
      <c r="T3234" t="s">
        <v>35300</v>
      </c>
      <c r="U3234" t="s">
        <v>35306</v>
      </c>
      <c r="V3234" t="s">
        <v>10</v>
      </c>
      <c r="W3234" t="s">
        <v>53</v>
      </c>
      <c r="X3234" t="s">
        <v>1541</v>
      </c>
      <c r="Y3234" t="s">
        <v>1484</v>
      </c>
      <c r="Z3234" t="s">
        <v>1485</v>
      </c>
    </row>
    <row r="3235" spans="1:26" hidden="1" x14ac:dyDescent="0.35">
      <c r="A3235">
        <v>480689207</v>
      </c>
      <c r="B3235" s="19">
        <v>43100</v>
      </c>
      <c r="C3235">
        <v>69773408</v>
      </c>
      <c r="D3235">
        <v>5238406</v>
      </c>
      <c r="E3235">
        <v>894930</v>
      </c>
      <c r="F3235">
        <v>895154</v>
      </c>
      <c r="G3235">
        <v>0</v>
      </c>
      <c r="H3235" t="s">
        <v>35307</v>
      </c>
      <c r="I3235" t="s">
        <v>35308</v>
      </c>
      <c r="J3235" t="s">
        <v>67</v>
      </c>
      <c r="K3235" t="s">
        <v>19967</v>
      </c>
      <c r="L3235" t="s">
        <v>35309</v>
      </c>
      <c r="M3235" t="s">
        <v>23457</v>
      </c>
      <c r="N3235" t="s">
        <v>49</v>
      </c>
      <c r="O3235" t="s">
        <v>35310</v>
      </c>
      <c r="P3235" t="s">
        <v>20265</v>
      </c>
      <c r="Q3235" t="s">
        <v>5996</v>
      </c>
      <c r="R3235" t="s">
        <v>16340</v>
      </c>
      <c r="S3235" t="s">
        <v>35311</v>
      </c>
      <c r="T3235" t="s">
        <v>35312</v>
      </c>
      <c r="U3235" t="s">
        <v>28320</v>
      </c>
      <c r="V3235" t="s">
        <v>10</v>
      </c>
      <c r="W3235" t="s">
        <v>53</v>
      </c>
      <c r="X3235" t="s">
        <v>1222</v>
      </c>
      <c r="Y3235" t="s">
        <v>1125</v>
      </c>
      <c r="Z3235" t="s">
        <v>1174</v>
      </c>
    </row>
    <row r="3236" spans="1:26" hidden="1" x14ac:dyDescent="0.35">
      <c r="A3236">
        <v>480799162</v>
      </c>
      <c r="B3236" s="19">
        <v>42004</v>
      </c>
      <c r="C3236">
        <v>30554751</v>
      </c>
      <c r="D3236">
        <v>5886153</v>
      </c>
      <c r="E3236">
        <v>326010</v>
      </c>
      <c r="F3236">
        <v>326010</v>
      </c>
      <c r="G3236">
        <v>0</v>
      </c>
      <c r="H3236" t="s">
        <v>35313</v>
      </c>
      <c r="I3236" t="s">
        <v>35314</v>
      </c>
      <c r="J3236" t="s">
        <v>67</v>
      </c>
      <c r="K3236" t="s">
        <v>9258</v>
      </c>
      <c r="L3236" t="s">
        <v>35315</v>
      </c>
      <c r="M3236" t="s">
        <v>35316</v>
      </c>
      <c r="N3236" t="s">
        <v>49</v>
      </c>
      <c r="O3236" t="s">
        <v>35317</v>
      </c>
      <c r="P3236" t="s">
        <v>35318</v>
      </c>
      <c r="Q3236" t="s">
        <v>5817</v>
      </c>
      <c r="R3236" t="s">
        <v>35319</v>
      </c>
      <c r="S3236" t="s">
        <v>35320</v>
      </c>
      <c r="T3236" t="s">
        <v>35321</v>
      </c>
      <c r="U3236" t="s">
        <v>35322</v>
      </c>
      <c r="V3236" t="s">
        <v>10</v>
      </c>
      <c r="W3236" t="s">
        <v>53</v>
      </c>
      <c r="X3236" t="s">
        <v>1252</v>
      </c>
      <c r="Y3236" t="s">
        <v>1125</v>
      </c>
      <c r="Z3236" t="s">
        <v>1174</v>
      </c>
    </row>
    <row r="3237" spans="1:26" hidden="1" x14ac:dyDescent="0.35">
      <c r="A3237">
        <v>354068546</v>
      </c>
      <c r="B3237" s="19">
        <v>45657</v>
      </c>
      <c r="C3237">
        <v>39536009</v>
      </c>
      <c r="D3237">
        <v>33042327</v>
      </c>
      <c r="E3237">
        <v>-644355</v>
      </c>
      <c r="F3237">
        <v>-465719</v>
      </c>
      <c r="G3237">
        <v>2026040</v>
      </c>
      <c r="H3237" t="s">
        <v>35323</v>
      </c>
      <c r="I3237" t="s">
        <v>35324</v>
      </c>
      <c r="J3237" t="s">
        <v>35325</v>
      </c>
      <c r="K3237" t="s">
        <v>31143</v>
      </c>
      <c r="L3237" t="s">
        <v>35326</v>
      </c>
      <c r="M3237" t="s">
        <v>35327</v>
      </c>
      <c r="N3237" t="s">
        <v>35328</v>
      </c>
      <c r="O3237" t="s">
        <v>35329</v>
      </c>
      <c r="P3237" t="s">
        <v>22167</v>
      </c>
      <c r="Q3237" t="s">
        <v>35330</v>
      </c>
      <c r="R3237" t="s">
        <v>35331</v>
      </c>
      <c r="S3237" t="s">
        <v>35332</v>
      </c>
      <c r="T3237" t="s">
        <v>14847</v>
      </c>
      <c r="U3237" t="s">
        <v>35333</v>
      </c>
      <c r="V3237" t="s">
        <v>10</v>
      </c>
      <c r="W3237" t="s">
        <v>53</v>
      </c>
      <c r="X3237" t="s">
        <v>1745</v>
      </c>
      <c r="Y3237" t="s">
        <v>1484</v>
      </c>
      <c r="Z3237" t="s">
        <v>1677</v>
      </c>
    </row>
    <row r="3238" spans="1:26" hidden="1" x14ac:dyDescent="0.35">
      <c r="A3238">
        <v>357200054</v>
      </c>
      <c r="B3238" s="19">
        <v>42735</v>
      </c>
      <c r="C3238">
        <v>2030525537</v>
      </c>
      <c r="D3238">
        <v>1013663909</v>
      </c>
      <c r="E3238">
        <v>272459293</v>
      </c>
      <c r="F3238">
        <v>259760101</v>
      </c>
      <c r="G3238">
        <v>85656737</v>
      </c>
      <c r="H3238" t="s">
        <v>9529</v>
      </c>
      <c r="I3238" t="s">
        <v>25628</v>
      </c>
      <c r="J3238" t="s">
        <v>35334</v>
      </c>
      <c r="K3238" t="s">
        <v>25629</v>
      </c>
      <c r="L3238" t="s">
        <v>5272</v>
      </c>
      <c r="M3238" t="s">
        <v>35335</v>
      </c>
      <c r="N3238" t="s">
        <v>35336</v>
      </c>
      <c r="O3238" t="s">
        <v>35337</v>
      </c>
      <c r="P3238" t="s">
        <v>8329</v>
      </c>
      <c r="Q3238" t="s">
        <v>25632</v>
      </c>
      <c r="R3238" t="s">
        <v>35338</v>
      </c>
      <c r="S3238" t="s">
        <v>35339</v>
      </c>
      <c r="T3238" t="s">
        <v>35340</v>
      </c>
      <c r="U3238" t="s">
        <v>35341</v>
      </c>
      <c r="V3238" t="s">
        <v>10</v>
      </c>
      <c r="W3238" t="s">
        <v>53</v>
      </c>
      <c r="X3238" t="s">
        <v>1826</v>
      </c>
      <c r="Y3238" t="s">
        <v>1803</v>
      </c>
      <c r="Z3238" t="s">
        <v>1827</v>
      </c>
    </row>
    <row r="3239" spans="1:26" hidden="1" x14ac:dyDescent="0.35">
      <c r="A3239">
        <v>451570519</v>
      </c>
      <c r="B3239" s="19">
        <v>43465</v>
      </c>
      <c r="C3239">
        <v>34943573</v>
      </c>
      <c r="D3239">
        <v>23922023</v>
      </c>
      <c r="E3239">
        <v>5137859</v>
      </c>
      <c r="F3239">
        <v>4304164</v>
      </c>
      <c r="G3239">
        <v>3872496</v>
      </c>
      <c r="H3239" t="s">
        <v>33615</v>
      </c>
      <c r="I3239" t="s">
        <v>35342</v>
      </c>
      <c r="J3239" t="s">
        <v>35343</v>
      </c>
      <c r="K3239" t="s">
        <v>35344</v>
      </c>
      <c r="L3239" t="s">
        <v>35345</v>
      </c>
      <c r="M3239" t="s">
        <v>34853</v>
      </c>
      <c r="N3239" t="s">
        <v>35346</v>
      </c>
      <c r="O3239" t="s">
        <v>28361</v>
      </c>
      <c r="P3239" t="s">
        <v>35347</v>
      </c>
      <c r="Q3239" t="s">
        <v>13611</v>
      </c>
      <c r="R3239" t="s">
        <v>35348</v>
      </c>
      <c r="S3239" t="s">
        <v>35349</v>
      </c>
      <c r="T3239" t="s">
        <v>30082</v>
      </c>
      <c r="U3239" t="s">
        <v>35350</v>
      </c>
      <c r="V3239" t="s">
        <v>10</v>
      </c>
      <c r="W3239" t="s">
        <v>53</v>
      </c>
      <c r="X3239" t="s">
        <v>758</v>
      </c>
      <c r="Y3239" t="s">
        <v>509</v>
      </c>
      <c r="Z3239" t="s">
        <v>746</v>
      </c>
    </row>
    <row r="3240" spans="1:26" hidden="1" x14ac:dyDescent="0.35">
      <c r="A3240">
        <v>712721372</v>
      </c>
      <c r="B3240" s="19">
        <v>44926</v>
      </c>
      <c r="C3240">
        <v>97650971</v>
      </c>
      <c r="D3240">
        <v>40181443</v>
      </c>
      <c r="E3240">
        <v>1615090</v>
      </c>
      <c r="F3240">
        <v>-274815</v>
      </c>
      <c r="G3240">
        <v>-631246</v>
      </c>
      <c r="H3240" t="s">
        <v>35351</v>
      </c>
      <c r="I3240" t="s">
        <v>35352</v>
      </c>
      <c r="J3240" t="s">
        <v>35353</v>
      </c>
      <c r="K3240" t="s">
        <v>35354</v>
      </c>
      <c r="L3240" t="s">
        <v>35355</v>
      </c>
      <c r="M3240" t="s">
        <v>35356</v>
      </c>
      <c r="N3240" t="s">
        <v>8669</v>
      </c>
      <c r="O3240" t="s">
        <v>35357</v>
      </c>
      <c r="P3240" t="s">
        <v>35358</v>
      </c>
      <c r="Q3240" t="s">
        <v>35359</v>
      </c>
      <c r="R3240" t="s">
        <v>35360</v>
      </c>
      <c r="S3240" t="s">
        <v>35361</v>
      </c>
      <c r="T3240" t="s">
        <v>35362</v>
      </c>
      <c r="U3240" t="s">
        <v>35363</v>
      </c>
      <c r="V3240" t="s">
        <v>10</v>
      </c>
      <c r="W3240" t="s">
        <v>53</v>
      </c>
      <c r="X3240" t="s">
        <v>1070</v>
      </c>
      <c r="Y3240" t="s">
        <v>1001</v>
      </c>
      <c r="Z3240" t="s">
        <v>1052</v>
      </c>
    </row>
    <row r="3241" spans="1:26" hidden="1" x14ac:dyDescent="0.35">
      <c r="A3241">
        <v>712820976</v>
      </c>
      <c r="B3241" s="19">
        <v>42735</v>
      </c>
      <c r="C3241">
        <v>60422395</v>
      </c>
      <c r="D3241">
        <v>9076957</v>
      </c>
      <c r="E3241">
        <v>685395</v>
      </c>
      <c r="F3241">
        <v>204496</v>
      </c>
      <c r="G3241">
        <v>122042</v>
      </c>
      <c r="H3241" t="s">
        <v>35364</v>
      </c>
      <c r="I3241" t="s">
        <v>35365</v>
      </c>
      <c r="J3241" t="s">
        <v>30364</v>
      </c>
      <c r="K3241" t="s">
        <v>35366</v>
      </c>
      <c r="L3241" t="s">
        <v>35367</v>
      </c>
      <c r="M3241" t="s">
        <v>18300</v>
      </c>
      <c r="N3241" t="s">
        <v>7731</v>
      </c>
      <c r="O3241" t="s">
        <v>35368</v>
      </c>
      <c r="P3241" t="s">
        <v>28975</v>
      </c>
      <c r="Q3241" t="s">
        <v>13115</v>
      </c>
      <c r="R3241" t="s">
        <v>35369</v>
      </c>
      <c r="S3241" t="s">
        <v>35370</v>
      </c>
      <c r="T3241" t="s">
        <v>35371</v>
      </c>
      <c r="U3241" t="s">
        <v>35372</v>
      </c>
      <c r="V3241" t="s">
        <v>10</v>
      </c>
      <c r="W3241" t="s">
        <v>53</v>
      </c>
      <c r="X3241" t="s">
        <v>1230</v>
      </c>
      <c r="Y3241" t="s">
        <v>1125</v>
      </c>
      <c r="Z3241" t="s">
        <v>1174</v>
      </c>
    </row>
    <row r="3242" spans="1:26" hidden="1" x14ac:dyDescent="0.35">
      <c r="A3242">
        <v>450792650</v>
      </c>
      <c r="B3242" s="19">
        <v>45657</v>
      </c>
      <c r="C3242">
        <v>42015232</v>
      </c>
      <c r="D3242">
        <v>17725930</v>
      </c>
      <c r="E3242">
        <v>3349976</v>
      </c>
      <c r="F3242">
        <v>478094</v>
      </c>
      <c r="G3242">
        <v>205101</v>
      </c>
      <c r="H3242" t="s">
        <v>19490</v>
      </c>
      <c r="I3242" t="s">
        <v>35373</v>
      </c>
      <c r="J3242" t="s">
        <v>35374</v>
      </c>
      <c r="K3242" t="s">
        <v>35375</v>
      </c>
      <c r="L3242" t="s">
        <v>35376</v>
      </c>
      <c r="M3242" t="s">
        <v>35377</v>
      </c>
      <c r="N3242" t="s">
        <v>35378</v>
      </c>
      <c r="O3242" t="s">
        <v>35379</v>
      </c>
      <c r="P3242" t="s">
        <v>19543</v>
      </c>
      <c r="Q3242" t="s">
        <v>14276</v>
      </c>
      <c r="R3242" t="s">
        <v>35380</v>
      </c>
      <c r="S3242" t="s">
        <v>35381</v>
      </c>
      <c r="T3242" t="s">
        <v>35382</v>
      </c>
      <c r="U3242" t="s">
        <v>35383</v>
      </c>
      <c r="V3242" t="s">
        <v>10</v>
      </c>
      <c r="W3242" t="s">
        <v>53</v>
      </c>
      <c r="X3242" t="s">
        <v>872</v>
      </c>
      <c r="Y3242" t="s">
        <v>771</v>
      </c>
      <c r="Z3242" t="s">
        <v>864</v>
      </c>
    </row>
    <row r="3243" spans="1:26" hidden="1" x14ac:dyDescent="0.35">
      <c r="A3243">
        <v>535267488</v>
      </c>
      <c r="B3243" s="19">
        <v>45291</v>
      </c>
      <c r="C3243">
        <v>56616647</v>
      </c>
      <c r="D3243">
        <v>38169416</v>
      </c>
      <c r="E3243">
        <v>12535518</v>
      </c>
      <c r="F3243">
        <v>2014691</v>
      </c>
      <c r="G3243">
        <v>1484708</v>
      </c>
      <c r="H3243" t="s">
        <v>35384</v>
      </c>
      <c r="I3243" t="s">
        <v>35385</v>
      </c>
      <c r="J3243" t="s">
        <v>35386</v>
      </c>
      <c r="K3243" t="s">
        <v>35387</v>
      </c>
      <c r="L3243" t="s">
        <v>35388</v>
      </c>
      <c r="M3243" t="s">
        <v>5958</v>
      </c>
      <c r="N3243" t="s">
        <v>35389</v>
      </c>
      <c r="O3243" t="s">
        <v>14016</v>
      </c>
      <c r="P3243" t="s">
        <v>9748</v>
      </c>
      <c r="Q3243" t="s">
        <v>7899</v>
      </c>
      <c r="R3243" t="s">
        <v>35390</v>
      </c>
      <c r="S3243" t="s">
        <v>35391</v>
      </c>
      <c r="T3243" t="s">
        <v>35392</v>
      </c>
      <c r="U3243" t="s">
        <v>35393</v>
      </c>
      <c r="V3243" t="s">
        <v>10</v>
      </c>
      <c r="W3243" t="s">
        <v>53</v>
      </c>
      <c r="X3243" t="s">
        <v>601</v>
      </c>
      <c r="Y3243" t="s">
        <v>509</v>
      </c>
      <c r="Z3243" t="s">
        <v>529</v>
      </c>
    </row>
    <row r="3244" spans="1:26" hidden="1" x14ac:dyDescent="0.35">
      <c r="A3244">
        <v>450121546</v>
      </c>
      <c r="B3244" s="19">
        <v>43465</v>
      </c>
      <c r="C3244">
        <v>24854261</v>
      </c>
      <c r="D3244">
        <v>9695882</v>
      </c>
      <c r="E3244">
        <v>1160818</v>
      </c>
      <c r="F3244">
        <v>671549</v>
      </c>
      <c r="G3244">
        <v>-50045</v>
      </c>
      <c r="H3244" t="s">
        <v>35394</v>
      </c>
      <c r="I3244" t="s">
        <v>35395</v>
      </c>
      <c r="J3244" t="s">
        <v>35396</v>
      </c>
      <c r="K3244" t="s">
        <v>8876</v>
      </c>
      <c r="L3244" t="s">
        <v>30237</v>
      </c>
      <c r="M3244" t="s">
        <v>35397</v>
      </c>
      <c r="N3244" t="s">
        <v>35398</v>
      </c>
      <c r="O3244" t="s">
        <v>2006</v>
      </c>
      <c r="P3244" t="s">
        <v>27197</v>
      </c>
      <c r="Q3244" t="s">
        <v>11820</v>
      </c>
      <c r="R3244" t="s">
        <v>35399</v>
      </c>
      <c r="S3244" t="s">
        <v>35400</v>
      </c>
      <c r="T3244" t="s">
        <v>7755</v>
      </c>
      <c r="U3244" t="s">
        <v>35401</v>
      </c>
      <c r="V3244" t="s">
        <v>10</v>
      </c>
      <c r="W3244" t="s">
        <v>53</v>
      </c>
      <c r="X3244" t="s">
        <v>1743</v>
      </c>
      <c r="Y3244" t="s">
        <v>1484</v>
      </c>
      <c r="Z3244" t="s">
        <v>1677</v>
      </c>
    </row>
    <row r="3245" spans="1:26" hidden="1" x14ac:dyDescent="0.35">
      <c r="A3245">
        <v>450121546</v>
      </c>
      <c r="B3245" s="19">
        <v>44926</v>
      </c>
      <c r="C3245">
        <v>33015051</v>
      </c>
      <c r="D3245">
        <v>11531152</v>
      </c>
      <c r="E3245">
        <v>-1605422</v>
      </c>
      <c r="F3245">
        <v>-2581528</v>
      </c>
      <c r="G3245">
        <v>-2505281</v>
      </c>
      <c r="H3245" t="s">
        <v>35402</v>
      </c>
      <c r="I3245" t="s">
        <v>35403</v>
      </c>
      <c r="J3245" t="s">
        <v>35404</v>
      </c>
      <c r="K3245" t="s">
        <v>35405</v>
      </c>
      <c r="L3245" t="s">
        <v>35406</v>
      </c>
      <c r="M3245" t="s">
        <v>24113</v>
      </c>
      <c r="N3245" t="s">
        <v>35407</v>
      </c>
      <c r="O3245" t="s">
        <v>35408</v>
      </c>
      <c r="P3245" t="s">
        <v>35409</v>
      </c>
      <c r="Q3245" t="s">
        <v>35410</v>
      </c>
      <c r="R3245" t="s">
        <v>35411</v>
      </c>
      <c r="S3245" t="s">
        <v>35412</v>
      </c>
      <c r="T3245" t="s">
        <v>35413</v>
      </c>
      <c r="U3245" t="s">
        <v>35414</v>
      </c>
      <c r="V3245" t="s">
        <v>10</v>
      </c>
      <c r="W3245" t="s">
        <v>53</v>
      </c>
      <c r="X3245" t="s">
        <v>1743</v>
      </c>
      <c r="Y3245" t="s">
        <v>1484</v>
      </c>
      <c r="Z3245" t="s">
        <v>1677</v>
      </c>
    </row>
    <row r="3246" spans="1:26" hidden="1" x14ac:dyDescent="0.35">
      <c r="A3246">
        <v>411473689</v>
      </c>
      <c r="B3246" s="19">
        <v>44561</v>
      </c>
      <c r="C3246">
        <v>39806185</v>
      </c>
      <c r="D3246">
        <v>16988717</v>
      </c>
      <c r="E3246">
        <v>1954453</v>
      </c>
      <c r="F3246">
        <v>1132682</v>
      </c>
      <c r="G3246">
        <v>939966</v>
      </c>
      <c r="H3246" t="s">
        <v>35415</v>
      </c>
      <c r="I3246" t="s">
        <v>35416</v>
      </c>
      <c r="J3246" t="s">
        <v>35417</v>
      </c>
      <c r="K3246" t="s">
        <v>10810</v>
      </c>
      <c r="L3246" t="s">
        <v>35418</v>
      </c>
      <c r="M3246" t="s">
        <v>3152</v>
      </c>
      <c r="N3246" t="s">
        <v>35419</v>
      </c>
      <c r="O3246" t="s">
        <v>26201</v>
      </c>
      <c r="P3246" t="s">
        <v>35420</v>
      </c>
      <c r="Q3246" t="s">
        <v>35421</v>
      </c>
      <c r="R3246" t="s">
        <v>35422</v>
      </c>
      <c r="S3246" t="s">
        <v>25050</v>
      </c>
      <c r="T3246" t="s">
        <v>35423</v>
      </c>
      <c r="U3246" t="s">
        <v>17741</v>
      </c>
      <c r="V3246" t="s">
        <v>10</v>
      </c>
      <c r="W3246" t="s">
        <v>53</v>
      </c>
      <c r="X3246" t="s">
        <v>1321</v>
      </c>
      <c r="Y3246" t="s">
        <v>1125</v>
      </c>
      <c r="Z3246" t="s">
        <v>1315</v>
      </c>
    </row>
    <row r="3247" spans="1:26" hidden="1" x14ac:dyDescent="0.35">
      <c r="A3247">
        <v>391760725</v>
      </c>
      <c r="B3247" s="19">
        <v>43281</v>
      </c>
      <c r="C3247">
        <v>97861532</v>
      </c>
      <c r="D3247">
        <v>32801479</v>
      </c>
      <c r="E3247">
        <v>3986894</v>
      </c>
      <c r="F3247">
        <v>2102361</v>
      </c>
      <c r="G3247">
        <v>1574815</v>
      </c>
      <c r="H3247" t="s">
        <v>7452</v>
      </c>
      <c r="I3247" t="s">
        <v>35424</v>
      </c>
      <c r="J3247" t="s">
        <v>35425</v>
      </c>
      <c r="K3247" t="s">
        <v>19748</v>
      </c>
      <c r="L3247" t="s">
        <v>26069</v>
      </c>
      <c r="M3247" t="s">
        <v>13224</v>
      </c>
      <c r="N3247" t="s">
        <v>18330</v>
      </c>
      <c r="O3247" t="s">
        <v>22233</v>
      </c>
      <c r="P3247" t="s">
        <v>5905</v>
      </c>
      <c r="Q3247" t="s">
        <v>21882</v>
      </c>
      <c r="R3247" t="s">
        <v>35426</v>
      </c>
      <c r="S3247" t="s">
        <v>19131</v>
      </c>
      <c r="T3247" t="s">
        <v>35427</v>
      </c>
      <c r="U3247" t="s">
        <v>35428</v>
      </c>
      <c r="V3247" t="s">
        <v>10</v>
      </c>
      <c r="W3247" t="s">
        <v>53</v>
      </c>
      <c r="X3247" t="s">
        <v>1699</v>
      </c>
      <c r="Y3247" t="s">
        <v>1484</v>
      </c>
      <c r="Z3247" t="s">
        <v>1677</v>
      </c>
    </row>
    <row r="3248" spans="1:26" hidden="1" x14ac:dyDescent="0.35">
      <c r="A3248">
        <v>955802061</v>
      </c>
      <c r="B3248" s="19">
        <v>45657</v>
      </c>
      <c r="C3248">
        <v>119552078</v>
      </c>
      <c r="D3248">
        <v>52746118</v>
      </c>
      <c r="E3248">
        <v>7053827</v>
      </c>
      <c r="F3248">
        <v>4155164</v>
      </c>
      <c r="G3248">
        <v>4127089</v>
      </c>
      <c r="H3248" t="s">
        <v>35429</v>
      </c>
      <c r="I3248" t="s">
        <v>35430</v>
      </c>
      <c r="J3248" t="s">
        <v>35431</v>
      </c>
      <c r="K3248" t="s">
        <v>35432</v>
      </c>
      <c r="L3248" t="s">
        <v>16284</v>
      </c>
      <c r="M3248" t="s">
        <v>8799</v>
      </c>
      <c r="N3248" t="s">
        <v>35433</v>
      </c>
      <c r="O3248" t="s">
        <v>23591</v>
      </c>
      <c r="P3248" t="s">
        <v>35434</v>
      </c>
      <c r="Q3248" t="s">
        <v>35435</v>
      </c>
      <c r="R3248" t="s">
        <v>35436</v>
      </c>
      <c r="S3248" t="s">
        <v>35437</v>
      </c>
      <c r="T3248" t="s">
        <v>35438</v>
      </c>
      <c r="U3248" t="s">
        <v>10869</v>
      </c>
      <c r="V3248" t="s">
        <v>10</v>
      </c>
      <c r="W3248" t="s">
        <v>53</v>
      </c>
      <c r="X3248" t="s">
        <v>752</v>
      </c>
      <c r="Y3248" t="s">
        <v>509</v>
      </c>
      <c r="Z3248" t="s">
        <v>746</v>
      </c>
    </row>
    <row r="3249" spans="1:26" hidden="1" x14ac:dyDescent="0.35">
      <c r="A3249">
        <v>485920227</v>
      </c>
      <c r="B3249" s="19">
        <v>43100</v>
      </c>
      <c r="C3249">
        <v>108353984</v>
      </c>
      <c r="D3249">
        <v>31046424</v>
      </c>
      <c r="E3249">
        <v>-2560882</v>
      </c>
      <c r="F3249">
        <v>-3132101</v>
      </c>
      <c r="G3249">
        <v>-2362551</v>
      </c>
      <c r="H3249" t="s">
        <v>35439</v>
      </c>
      <c r="I3249" t="s">
        <v>35440</v>
      </c>
      <c r="J3249" t="s">
        <v>35441</v>
      </c>
      <c r="K3249" t="s">
        <v>35442</v>
      </c>
      <c r="L3249" t="s">
        <v>6379</v>
      </c>
      <c r="M3249" t="s">
        <v>35443</v>
      </c>
      <c r="N3249" t="s">
        <v>15492</v>
      </c>
      <c r="O3249" t="s">
        <v>3396</v>
      </c>
      <c r="P3249" t="s">
        <v>29787</v>
      </c>
      <c r="Q3249" t="s">
        <v>2403</v>
      </c>
      <c r="R3249" t="s">
        <v>35444</v>
      </c>
      <c r="S3249" t="s">
        <v>14928</v>
      </c>
      <c r="T3249" t="s">
        <v>32102</v>
      </c>
      <c r="U3249" t="s">
        <v>27433</v>
      </c>
      <c r="V3249" t="s">
        <v>10</v>
      </c>
      <c r="W3249" t="s">
        <v>53</v>
      </c>
      <c r="X3249" t="s">
        <v>1200</v>
      </c>
      <c r="Y3249" t="s">
        <v>1125</v>
      </c>
      <c r="Z3249" t="s">
        <v>1174</v>
      </c>
    </row>
    <row r="3250" spans="1:26" hidden="1" x14ac:dyDescent="0.35">
      <c r="A3250">
        <v>493366926</v>
      </c>
      <c r="B3250" s="19">
        <v>43100</v>
      </c>
      <c r="C3250">
        <v>26779756</v>
      </c>
      <c r="D3250">
        <v>5890548</v>
      </c>
      <c r="E3250">
        <v>1400235</v>
      </c>
      <c r="F3250">
        <v>1038973</v>
      </c>
      <c r="G3250">
        <v>692405</v>
      </c>
      <c r="H3250" t="s">
        <v>35445</v>
      </c>
      <c r="I3250" t="s">
        <v>35446</v>
      </c>
      <c r="J3250" t="s">
        <v>35447</v>
      </c>
      <c r="K3250" t="s">
        <v>35448</v>
      </c>
      <c r="L3250" t="s">
        <v>26025</v>
      </c>
      <c r="M3250" t="s">
        <v>23243</v>
      </c>
      <c r="N3250" t="s">
        <v>35449</v>
      </c>
      <c r="O3250" t="s">
        <v>14776</v>
      </c>
      <c r="P3250" t="s">
        <v>9225</v>
      </c>
      <c r="Q3250" t="s">
        <v>19237</v>
      </c>
      <c r="R3250" t="s">
        <v>35450</v>
      </c>
      <c r="S3250" t="s">
        <v>35451</v>
      </c>
      <c r="T3250" t="s">
        <v>35452</v>
      </c>
      <c r="U3250" t="s">
        <v>35453</v>
      </c>
      <c r="V3250" t="s">
        <v>10</v>
      </c>
      <c r="W3250" t="s">
        <v>53</v>
      </c>
      <c r="X3250" t="s">
        <v>1262</v>
      </c>
      <c r="Y3250" t="s">
        <v>1125</v>
      </c>
      <c r="Z3250" t="s">
        <v>1174</v>
      </c>
    </row>
    <row r="3251" spans="1:26" hidden="1" x14ac:dyDescent="0.35">
      <c r="A3251">
        <v>403932130</v>
      </c>
      <c r="B3251" s="19">
        <v>44347</v>
      </c>
      <c r="C3251">
        <v>29703454</v>
      </c>
      <c r="D3251">
        <v>10311685</v>
      </c>
      <c r="E3251">
        <v>-1813042</v>
      </c>
      <c r="F3251">
        <v>-2950402</v>
      </c>
      <c r="G3251">
        <v>686435</v>
      </c>
      <c r="H3251" t="s">
        <v>24792</v>
      </c>
      <c r="I3251" t="s">
        <v>35454</v>
      </c>
      <c r="J3251" t="s">
        <v>35455</v>
      </c>
      <c r="K3251" t="s">
        <v>35456</v>
      </c>
      <c r="L3251" t="s">
        <v>35457</v>
      </c>
      <c r="M3251" t="s">
        <v>35458</v>
      </c>
      <c r="N3251" t="s">
        <v>35459</v>
      </c>
      <c r="O3251" t="s">
        <v>35460</v>
      </c>
      <c r="P3251" t="s">
        <v>35461</v>
      </c>
      <c r="Q3251" t="s">
        <v>35462</v>
      </c>
      <c r="R3251" t="s">
        <v>33981</v>
      </c>
      <c r="S3251" t="s">
        <v>35463</v>
      </c>
      <c r="T3251" t="s">
        <v>35464</v>
      </c>
      <c r="U3251" t="s">
        <v>35465</v>
      </c>
      <c r="V3251" t="s">
        <v>10</v>
      </c>
      <c r="W3251" t="s">
        <v>53</v>
      </c>
      <c r="X3251" t="s">
        <v>1430</v>
      </c>
      <c r="Y3251" t="s">
        <v>1389</v>
      </c>
      <c r="Z3251" t="s">
        <v>1390</v>
      </c>
    </row>
    <row r="3252" spans="1:26" hidden="1" x14ac:dyDescent="0.35">
      <c r="A3252">
        <v>492424197</v>
      </c>
      <c r="B3252" s="19">
        <v>45657</v>
      </c>
      <c r="C3252">
        <v>90533180</v>
      </c>
      <c r="D3252">
        <v>24254128</v>
      </c>
      <c r="E3252">
        <v>5023924</v>
      </c>
      <c r="F3252">
        <v>5104783</v>
      </c>
      <c r="G3252">
        <v>0</v>
      </c>
      <c r="H3252" t="s">
        <v>49</v>
      </c>
      <c r="I3252" t="s">
        <v>35466</v>
      </c>
      <c r="J3252" t="s">
        <v>67</v>
      </c>
      <c r="K3252" t="s">
        <v>7104</v>
      </c>
      <c r="L3252" t="s">
        <v>35467</v>
      </c>
      <c r="M3252" t="s">
        <v>49</v>
      </c>
      <c r="N3252" t="s">
        <v>35468</v>
      </c>
      <c r="O3252" t="s">
        <v>49</v>
      </c>
      <c r="P3252" t="s">
        <v>6197</v>
      </c>
      <c r="Q3252" t="s">
        <v>4346</v>
      </c>
      <c r="R3252" t="s">
        <v>35469</v>
      </c>
      <c r="S3252" t="s">
        <v>23707</v>
      </c>
      <c r="T3252" t="s">
        <v>35470</v>
      </c>
      <c r="U3252" t="s">
        <v>35471</v>
      </c>
      <c r="V3252" t="s">
        <v>10</v>
      </c>
      <c r="W3252" t="s">
        <v>53</v>
      </c>
      <c r="X3252" t="s">
        <v>1356</v>
      </c>
      <c r="Y3252" t="s">
        <v>1125</v>
      </c>
      <c r="Z3252" t="s">
        <v>1326</v>
      </c>
    </row>
    <row r="3253" spans="1:26" hidden="1" x14ac:dyDescent="0.35">
      <c r="A3253">
        <v>492958269</v>
      </c>
      <c r="B3253" s="19">
        <v>44196</v>
      </c>
      <c r="C3253">
        <v>134036020</v>
      </c>
      <c r="D3253">
        <v>60868835</v>
      </c>
      <c r="E3253">
        <v>2542194</v>
      </c>
      <c r="F3253">
        <v>-901308</v>
      </c>
      <c r="G3253">
        <v>-676786</v>
      </c>
      <c r="H3253" t="s">
        <v>15157</v>
      </c>
      <c r="I3253" t="s">
        <v>35472</v>
      </c>
      <c r="J3253" t="s">
        <v>8090</v>
      </c>
      <c r="K3253" t="s">
        <v>35473</v>
      </c>
      <c r="L3253" t="s">
        <v>35474</v>
      </c>
      <c r="M3253" t="s">
        <v>31352</v>
      </c>
      <c r="N3253" t="s">
        <v>5197</v>
      </c>
      <c r="O3253" t="s">
        <v>35475</v>
      </c>
      <c r="P3253" t="s">
        <v>5969</v>
      </c>
      <c r="Q3253" t="s">
        <v>13847</v>
      </c>
      <c r="R3253" t="s">
        <v>35476</v>
      </c>
      <c r="S3253" t="s">
        <v>35477</v>
      </c>
      <c r="T3253" t="s">
        <v>35478</v>
      </c>
      <c r="U3253" t="s">
        <v>35479</v>
      </c>
      <c r="V3253" t="s">
        <v>10</v>
      </c>
      <c r="W3253" t="s">
        <v>53</v>
      </c>
      <c r="X3253" t="s">
        <v>770</v>
      </c>
      <c r="Y3253" t="s">
        <v>771</v>
      </c>
      <c r="Z3253" t="s">
        <v>772</v>
      </c>
    </row>
    <row r="3254" spans="1:26" hidden="1" x14ac:dyDescent="0.35">
      <c r="A3254">
        <v>403032329</v>
      </c>
      <c r="B3254" s="19">
        <v>43465</v>
      </c>
      <c r="C3254">
        <v>65951136</v>
      </c>
      <c r="D3254">
        <v>18468039</v>
      </c>
      <c r="E3254">
        <v>1473526</v>
      </c>
      <c r="F3254">
        <v>1464894</v>
      </c>
      <c r="G3254">
        <v>0</v>
      </c>
      <c r="H3254" t="s">
        <v>49</v>
      </c>
      <c r="I3254" t="s">
        <v>35480</v>
      </c>
      <c r="J3254" t="s">
        <v>67</v>
      </c>
      <c r="K3254" t="s">
        <v>4424</v>
      </c>
      <c r="L3254" t="s">
        <v>35481</v>
      </c>
      <c r="M3254" t="s">
        <v>31785</v>
      </c>
      <c r="N3254" t="s">
        <v>5032</v>
      </c>
      <c r="O3254" t="s">
        <v>49</v>
      </c>
      <c r="P3254" t="s">
        <v>27195</v>
      </c>
      <c r="Q3254" t="s">
        <v>35482</v>
      </c>
      <c r="R3254" t="s">
        <v>35483</v>
      </c>
      <c r="S3254" t="s">
        <v>16762</v>
      </c>
      <c r="T3254" t="s">
        <v>20927</v>
      </c>
      <c r="U3254" t="s">
        <v>35484</v>
      </c>
      <c r="V3254" t="s">
        <v>10</v>
      </c>
      <c r="W3254" t="s">
        <v>53</v>
      </c>
      <c r="X3254" t="s">
        <v>1240</v>
      </c>
      <c r="Y3254" t="s">
        <v>1125</v>
      </c>
      <c r="Z3254" t="s">
        <v>1174</v>
      </c>
    </row>
    <row r="3255" spans="1:26" hidden="1" x14ac:dyDescent="0.35">
      <c r="A3255">
        <v>829809482</v>
      </c>
      <c r="B3255" s="19">
        <v>43465</v>
      </c>
      <c r="C3255">
        <v>28114056</v>
      </c>
      <c r="D3255">
        <v>16231049</v>
      </c>
      <c r="E3255">
        <v>-1555509</v>
      </c>
      <c r="F3255">
        <v>-1457602</v>
      </c>
      <c r="G3255">
        <v>-1364937</v>
      </c>
      <c r="H3255" t="s">
        <v>31338</v>
      </c>
      <c r="I3255" t="s">
        <v>35485</v>
      </c>
      <c r="J3255" t="s">
        <v>35486</v>
      </c>
      <c r="K3255" t="s">
        <v>35487</v>
      </c>
      <c r="L3255" t="s">
        <v>35488</v>
      </c>
      <c r="M3255" t="s">
        <v>28700</v>
      </c>
      <c r="N3255" t="s">
        <v>35489</v>
      </c>
      <c r="O3255" t="s">
        <v>4171</v>
      </c>
      <c r="P3255" t="s">
        <v>35490</v>
      </c>
      <c r="Q3255" t="s">
        <v>35491</v>
      </c>
      <c r="R3255" t="s">
        <v>5243</v>
      </c>
      <c r="S3255" t="s">
        <v>35492</v>
      </c>
      <c r="T3255" t="s">
        <v>35493</v>
      </c>
      <c r="U3255" t="s">
        <v>26623</v>
      </c>
      <c r="V3255" t="s">
        <v>10</v>
      </c>
      <c r="W3255" t="s">
        <v>53</v>
      </c>
      <c r="X3255" t="s">
        <v>1043</v>
      </c>
      <c r="Y3255" t="s">
        <v>1001</v>
      </c>
      <c r="Z3255" t="s">
        <v>1037</v>
      </c>
    </row>
    <row r="3256" spans="1:26" hidden="1" x14ac:dyDescent="0.35">
      <c r="A3256">
        <v>829809482</v>
      </c>
      <c r="B3256" s="19">
        <v>44561</v>
      </c>
      <c r="C3256">
        <v>33732642</v>
      </c>
      <c r="D3256">
        <v>19031456</v>
      </c>
      <c r="E3256">
        <v>-1190743</v>
      </c>
      <c r="F3256">
        <v>-910593</v>
      </c>
      <c r="G3256">
        <v>15902</v>
      </c>
      <c r="H3256" t="s">
        <v>8751</v>
      </c>
      <c r="I3256" t="s">
        <v>35494</v>
      </c>
      <c r="J3256" t="s">
        <v>35495</v>
      </c>
      <c r="K3256" t="s">
        <v>35496</v>
      </c>
      <c r="L3256" t="s">
        <v>13381</v>
      </c>
      <c r="M3256" t="s">
        <v>35497</v>
      </c>
      <c r="N3256" t="s">
        <v>35498</v>
      </c>
      <c r="O3256" t="s">
        <v>153</v>
      </c>
      <c r="P3256" t="s">
        <v>35499</v>
      </c>
      <c r="Q3256" t="s">
        <v>35500</v>
      </c>
      <c r="R3256" t="s">
        <v>22115</v>
      </c>
      <c r="S3256" t="s">
        <v>35501</v>
      </c>
      <c r="T3256" t="s">
        <v>35502</v>
      </c>
      <c r="U3256" t="s">
        <v>35503</v>
      </c>
      <c r="V3256" t="s">
        <v>10</v>
      </c>
      <c r="W3256" t="s">
        <v>53</v>
      </c>
      <c r="X3256" t="s">
        <v>1043</v>
      </c>
      <c r="Y3256" t="s">
        <v>1001</v>
      </c>
      <c r="Z3256" t="s">
        <v>1037</v>
      </c>
    </row>
    <row r="3257" spans="1:26" hidden="1" x14ac:dyDescent="0.35">
      <c r="A3257">
        <v>403087729</v>
      </c>
      <c r="B3257" s="19">
        <v>45657</v>
      </c>
      <c r="C3257">
        <v>91461993</v>
      </c>
      <c r="D3257">
        <v>29904597</v>
      </c>
      <c r="E3257">
        <v>1767000</v>
      </c>
      <c r="F3257">
        <v>1831385</v>
      </c>
      <c r="G3257">
        <v>0</v>
      </c>
      <c r="H3257" t="s">
        <v>35504</v>
      </c>
      <c r="I3257" t="s">
        <v>25748</v>
      </c>
      <c r="J3257" t="s">
        <v>67</v>
      </c>
      <c r="K3257" t="s">
        <v>7324</v>
      </c>
      <c r="L3257" t="s">
        <v>35505</v>
      </c>
      <c r="M3257" t="s">
        <v>35506</v>
      </c>
      <c r="N3257" t="s">
        <v>16740</v>
      </c>
      <c r="O3257" t="s">
        <v>35507</v>
      </c>
      <c r="P3257" t="s">
        <v>6361</v>
      </c>
      <c r="Q3257" t="s">
        <v>20161</v>
      </c>
      <c r="R3257" t="s">
        <v>35508</v>
      </c>
      <c r="S3257" t="s">
        <v>35509</v>
      </c>
      <c r="T3257" t="s">
        <v>35510</v>
      </c>
      <c r="U3257" t="s">
        <v>35511</v>
      </c>
      <c r="V3257" t="s">
        <v>10</v>
      </c>
      <c r="W3257" t="s">
        <v>53</v>
      </c>
      <c r="X3257" t="s">
        <v>1144</v>
      </c>
      <c r="Y3257" t="s">
        <v>1125</v>
      </c>
      <c r="Z3257" t="s">
        <v>1126</v>
      </c>
    </row>
    <row r="3258" spans="1:26" hidden="1" x14ac:dyDescent="0.35">
      <c r="A3258">
        <v>957507536</v>
      </c>
      <c r="B3258" s="19">
        <v>43465</v>
      </c>
      <c r="C3258">
        <v>151857000</v>
      </c>
      <c r="D3258">
        <v>102101000</v>
      </c>
      <c r="E3258">
        <v>20796000</v>
      </c>
      <c r="F3258">
        <v>11248000</v>
      </c>
      <c r="G3258">
        <v>6900000</v>
      </c>
      <c r="H3258" t="s">
        <v>2560</v>
      </c>
      <c r="I3258" t="s">
        <v>35512</v>
      </c>
      <c r="J3258" t="s">
        <v>35513</v>
      </c>
      <c r="K3258" t="s">
        <v>35514</v>
      </c>
      <c r="L3258" t="s">
        <v>35515</v>
      </c>
      <c r="M3258" t="s">
        <v>14950</v>
      </c>
      <c r="N3258" t="s">
        <v>35516</v>
      </c>
      <c r="O3258" t="s">
        <v>222</v>
      </c>
      <c r="P3258" t="s">
        <v>35517</v>
      </c>
      <c r="Q3258" t="s">
        <v>35518</v>
      </c>
      <c r="R3258" t="s">
        <v>35519</v>
      </c>
      <c r="S3258" t="s">
        <v>35520</v>
      </c>
      <c r="T3258" t="s">
        <v>35087</v>
      </c>
      <c r="U3258" t="s">
        <v>35521</v>
      </c>
      <c r="V3258" t="s">
        <v>10</v>
      </c>
      <c r="W3258" t="s">
        <v>53</v>
      </c>
      <c r="X3258" t="s">
        <v>1047</v>
      </c>
      <c r="Y3258" t="s">
        <v>1001</v>
      </c>
      <c r="Z3258" t="s">
        <v>1037</v>
      </c>
    </row>
    <row r="3259" spans="1:26" hidden="1" x14ac:dyDescent="0.35">
      <c r="A3259">
        <v>405376906</v>
      </c>
      <c r="B3259" s="19">
        <v>44469</v>
      </c>
      <c r="C3259">
        <v>29805595</v>
      </c>
      <c r="D3259">
        <v>10805904</v>
      </c>
      <c r="E3259">
        <v>783841</v>
      </c>
      <c r="F3259">
        <v>183876</v>
      </c>
      <c r="G3259">
        <v>-73950</v>
      </c>
      <c r="H3259" t="s">
        <v>35522</v>
      </c>
      <c r="I3259" t="s">
        <v>35523</v>
      </c>
      <c r="J3259" t="s">
        <v>35524</v>
      </c>
      <c r="K3259" t="s">
        <v>35525</v>
      </c>
      <c r="L3259" t="s">
        <v>35526</v>
      </c>
      <c r="M3259" t="s">
        <v>32818</v>
      </c>
      <c r="N3259" t="s">
        <v>9298</v>
      </c>
      <c r="O3259" t="s">
        <v>25059</v>
      </c>
      <c r="P3259" t="s">
        <v>32818</v>
      </c>
      <c r="Q3259" t="s">
        <v>35527</v>
      </c>
      <c r="R3259" t="s">
        <v>35528</v>
      </c>
      <c r="S3259" t="s">
        <v>35529</v>
      </c>
      <c r="T3259" t="s">
        <v>35530</v>
      </c>
      <c r="U3259" t="s">
        <v>35531</v>
      </c>
      <c r="V3259" t="s">
        <v>10</v>
      </c>
      <c r="W3259" t="s">
        <v>53</v>
      </c>
      <c r="X3259" t="s">
        <v>1640</v>
      </c>
      <c r="Y3259" t="s">
        <v>1484</v>
      </c>
      <c r="Z3259" t="s">
        <v>1566</v>
      </c>
    </row>
    <row r="3260" spans="1:26" hidden="1" x14ac:dyDescent="0.35">
      <c r="A3260">
        <v>405720194</v>
      </c>
      <c r="B3260" s="19">
        <v>43496</v>
      </c>
      <c r="C3260">
        <v>96565604</v>
      </c>
      <c r="D3260">
        <v>53243872</v>
      </c>
      <c r="E3260">
        <v>10666929</v>
      </c>
      <c r="F3260">
        <v>7397304</v>
      </c>
      <c r="G3260">
        <v>6923738</v>
      </c>
      <c r="H3260" t="s">
        <v>222</v>
      </c>
      <c r="I3260" t="s">
        <v>35532</v>
      </c>
      <c r="J3260" t="s">
        <v>35533</v>
      </c>
      <c r="K3260" t="s">
        <v>35534</v>
      </c>
      <c r="L3260" t="s">
        <v>35535</v>
      </c>
      <c r="M3260" t="s">
        <v>6966</v>
      </c>
      <c r="N3260" t="s">
        <v>35536</v>
      </c>
      <c r="O3260" t="s">
        <v>49</v>
      </c>
      <c r="P3260" t="s">
        <v>32819</v>
      </c>
      <c r="Q3260" t="s">
        <v>14186</v>
      </c>
      <c r="R3260" t="s">
        <v>35537</v>
      </c>
      <c r="S3260" t="s">
        <v>35391</v>
      </c>
      <c r="T3260" t="s">
        <v>35538</v>
      </c>
      <c r="U3260" t="s">
        <v>20546</v>
      </c>
      <c r="V3260" t="s">
        <v>10</v>
      </c>
      <c r="W3260" t="s">
        <v>53</v>
      </c>
      <c r="X3260" t="s">
        <v>547</v>
      </c>
      <c r="Y3260" t="s">
        <v>509</v>
      </c>
      <c r="Z3260" t="s">
        <v>529</v>
      </c>
    </row>
    <row r="3261" spans="1:26" hidden="1" x14ac:dyDescent="0.35">
      <c r="A3261">
        <v>395780059</v>
      </c>
      <c r="B3261" s="19">
        <v>42735</v>
      </c>
      <c r="C3261">
        <v>469273423</v>
      </c>
      <c r="D3261">
        <v>358223550</v>
      </c>
      <c r="E3261">
        <v>47197409</v>
      </c>
      <c r="F3261">
        <v>35670983</v>
      </c>
      <c r="G3261">
        <v>26277490</v>
      </c>
      <c r="H3261" t="s">
        <v>271</v>
      </c>
      <c r="I3261" t="s">
        <v>35539</v>
      </c>
      <c r="J3261" t="s">
        <v>35540</v>
      </c>
      <c r="K3261" t="s">
        <v>21436</v>
      </c>
      <c r="L3261" t="s">
        <v>35541</v>
      </c>
      <c r="M3261" t="s">
        <v>11408</v>
      </c>
      <c r="N3261" t="s">
        <v>35542</v>
      </c>
      <c r="O3261" t="s">
        <v>209</v>
      </c>
      <c r="P3261" t="s">
        <v>35543</v>
      </c>
      <c r="Q3261" t="s">
        <v>35544</v>
      </c>
      <c r="R3261" t="s">
        <v>35545</v>
      </c>
      <c r="S3261" t="s">
        <v>35546</v>
      </c>
      <c r="T3261" t="s">
        <v>49</v>
      </c>
      <c r="U3261" t="s">
        <v>35547</v>
      </c>
      <c r="V3261" t="s">
        <v>10</v>
      </c>
      <c r="W3261" t="s">
        <v>53</v>
      </c>
      <c r="X3261" t="s">
        <v>876</v>
      </c>
      <c r="Y3261" t="s">
        <v>771</v>
      </c>
      <c r="Z3261" t="s">
        <v>864</v>
      </c>
    </row>
    <row r="3262" spans="1:26" hidden="1" x14ac:dyDescent="0.35">
      <c r="A3262">
        <v>534295282</v>
      </c>
      <c r="B3262" s="19">
        <v>45107</v>
      </c>
      <c r="C3262">
        <v>40364342</v>
      </c>
      <c r="D3262">
        <v>10749383</v>
      </c>
      <c r="E3262">
        <v>-620439</v>
      </c>
      <c r="F3262">
        <v>-1373890</v>
      </c>
      <c r="G3262">
        <v>-2560593</v>
      </c>
      <c r="H3262" t="s">
        <v>25170</v>
      </c>
      <c r="I3262" t="s">
        <v>35548</v>
      </c>
      <c r="J3262" t="s">
        <v>35549</v>
      </c>
      <c r="K3262" t="s">
        <v>35550</v>
      </c>
      <c r="L3262" t="s">
        <v>35551</v>
      </c>
      <c r="M3262" t="s">
        <v>35552</v>
      </c>
      <c r="N3262" t="s">
        <v>7659</v>
      </c>
      <c r="O3262" t="s">
        <v>35553</v>
      </c>
      <c r="P3262" t="s">
        <v>20654</v>
      </c>
      <c r="Q3262" t="s">
        <v>35554</v>
      </c>
      <c r="R3262" t="s">
        <v>35555</v>
      </c>
      <c r="S3262" t="s">
        <v>35556</v>
      </c>
      <c r="T3262" t="s">
        <v>2821</v>
      </c>
      <c r="U3262" t="s">
        <v>35557</v>
      </c>
      <c r="V3262" t="s">
        <v>10</v>
      </c>
      <c r="W3262" t="s">
        <v>53</v>
      </c>
      <c r="X3262" t="s">
        <v>1735</v>
      </c>
      <c r="Y3262" t="s">
        <v>1484</v>
      </c>
      <c r="Z3262" t="s">
        <v>1677</v>
      </c>
    </row>
    <row r="3263" spans="1:26" hidden="1" x14ac:dyDescent="0.35">
      <c r="A3263">
        <v>830375390</v>
      </c>
      <c r="B3263" s="19">
        <v>44377</v>
      </c>
      <c r="C3263">
        <v>137090763</v>
      </c>
      <c r="D3263">
        <v>16165926</v>
      </c>
      <c r="E3263">
        <v>-2879577</v>
      </c>
      <c r="F3263">
        <v>-4488511</v>
      </c>
      <c r="G3263">
        <v>-4093777</v>
      </c>
      <c r="H3263" t="s">
        <v>35558</v>
      </c>
      <c r="I3263" t="s">
        <v>35559</v>
      </c>
      <c r="J3263" t="s">
        <v>35560</v>
      </c>
      <c r="K3263" t="s">
        <v>35561</v>
      </c>
      <c r="L3263" t="s">
        <v>31897</v>
      </c>
      <c r="M3263" t="s">
        <v>31406</v>
      </c>
      <c r="N3263" t="s">
        <v>22458</v>
      </c>
      <c r="O3263" t="s">
        <v>35562</v>
      </c>
      <c r="P3263" t="s">
        <v>35563</v>
      </c>
      <c r="Q3263" t="s">
        <v>35564</v>
      </c>
      <c r="R3263" t="s">
        <v>29985</v>
      </c>
      <c r="S3263" t="s">
        <v>35565</v>
      </c>
      <c r="T3263" t="s">
        <v>2908</v>
      </c>
      <c r="U3263" t="s">
        <v>35566</v>
      </c>
      <c r="V3263" t="s">
        <v>10</v>
      </c>
      <c r="W3263" t="s">
        <v>53</v>
      </c>
      <c r="X3263" t="s">
        <v>491</v>
      </c>
      <c r="Y3263" t="s">
        <v>483</v>
      </c>
      <c r="Z3263" t="s">
        <v>487</v>
      </c>
    </row>
    <row r="3264" spans="1:26" hidden="1" x14ac:dyDescent="0.35">
      <c r="A3264">
        <v>936950278</v>
      </c>
      <c r="B3264" s="19">
        <v>44926</v>
      </c>
      <c r="C3264">
        <v>30322665</v>
      </c>
      <c r="D3264">
        <v>7017062</v>
      </c>
      <c r="E3264">
        <v>217019</v>
      </c>
      <c r="F3264">
        <v>23002</v>
      </c>
      <c r="G3264">
        <v>5953</v>
      </c>
      <c r="H3264" t="s">
        <v>3248</v>
      </c>
      <c r="I3264" t="s">
        <v>35567</v>
      </c>
      <c r="J3264" t="s">
        <v>35568</v>
      </c>
      <c r="K3264" t="s">
        <v>20131</v>
      </c>
      <c r="L3264" t="s">
        <v>12903</v>
      </c>
      <c r="M3264" t="s">
        <v>5284</v>
      </c>
      <c r="N3264" t="s">
        <v>9323</v>
      </c>
      <c r="O3264" t="s">
        <v>35569</v>
      </c>
      <c r="P3264" t="s">
        <v>28283</v>
      </c>
      <c r="Q3264" t="s">
        <v>16562</v>
      </c>
      <c r="R3264" t="s">
        <v>15972</v>
      </c>
      <c r="S3264" t="s">
        <v>35570</v>
      </c>
      <c r="T3264" t="s">
        <v>35571</v>
      </c>
      <c r="U3264" t="s">
        <v>35572</v>
      </c>
      <c r="V3264" t="s">
        <v>10</v>
      </c>
      <c r="W3264" t="s">
        <v>53</v>
      </c>
      <c r="X3264" t="s">
        <v>1650</v>
      </c>
      <c r="Y3264" t="s">
        <v>1484</v>
      </c>
      <c r="Z3264" t="s">
        <v>1566</v>
      </c>
    </row>
    <row r="3265" spans="1:26" hidden="1" x14ac:dyDescent="0.35">
      <c r="A3265">
        <v>403371701</v>
      </c>
      <c r="B3265" s="19">
        <v>45291</v>
      </c>
      <c r="C3265">
        <v>40625479</v>
      </c>
      <c r="D3265">
        <v>3841975</v>
      </c>
      <c r="E3265">
        <v>81424</v>
      </c>
      <c r="F3265">
        <v>131136</v>
      </c>
      <c r="G3265">
        <v>147750</v>
      </c>
      <c r="H3265" t="s">
        <v>35573</v>
      </c>
      <c r="I3265" t="s">
        <v>35574</v>
      </c>
      <c r="J3265" t="s">
        <v>35575</v>
      </c>
      <c r="K3265" t="s">
        <v>33644</v>
      </c>
      <c r="L3265" t="s">
        <v>35576</v>
      </c>
      <c r="M3265" t="s">
        <v>35577</v>
      </c>
      <c r="N3265" t="s">
        <v>13724</v>
      </c>
      <c r="O3265" t="s">
        <v>2391</v>
      </c>
      <c r="P3265" t="s">
        <v>16058</v>
      </c>
      <c r="Q3265" t="s">
        <v>34647</v>
      </c>
      <c r="R3265" t="s">
        <v>5505</v>
      </c>
      <c r="S3265" t="s">
        <v>2429</v>
      </c>
      <c r="T3265" t="s">
        <v>278</v>
      </c>
      <c r="U3265" t="s">
        <v>35578</v>
      </c>
      <c r="V3265" t="s">
        <v>10</v>
      </c>
      <c r="W3265" t="s">
        <v>53</v>
      </c>
      <c r="X3265" t="s">
        <v>1666</v>
      </c>
      <c r="Y3265" t="s">
        <v>1484</v>
      </c>
      <c r="Z3265" t="s">
        <v>1566</v>
      </c>
    </row>
    <row r="3266" spans="1:26" hidden="1" x14ac:dyDescent="0.35">
      <c r="A3266">
        <v>829323211</v>
      </c>
      <c r="B3266" s="19">
        <v>43830</v>
      </c>
      <c r="C3266">
        <v>153826786</v>
      </c>
      <c r="D3266">
        <v>69833740</v>
      </c>
      <c r="E3266">
        <v>-741755</v>
      </c>
      <c r="F3266">
        <v>-2331325</v>
      </c>
      <c r="G3266">
        <v>-2413780</v>
      </c>
      <c r="H3266" t="s">
        <v>35579</v>
      </c>
      <c r="I3266" t="s">
        <v>35580</v>
      </c>
      <c r="J3266" t="s">
        <v>35581</v>
      </c>
      <c r="K3266" t="s">
        <v>28982</v>
      </c>
      <c r="L3266" t="s">
        <v>35582</v>
      </c>
      <c r="M3266" t="s">
        <v>35583</v>
      </c>
      <c r="N3266" t="s">
        <v>16224</v>
      </c>
      <c r="O3266" t="s">
        <v>35584</v>
      </c>
      <c r="P3266" t="s">
        <v>27472</v>
      </c>
      <c r="Q3266" t="s">
        <v>6210</v>
      </c>
      <c r="R3266" t="s">
        <v>35585</v>
      </c>
      <c r="S3266" t="s">
        <v>35586</v>
      </c>
      <c r="T3266" t="s">
        <v>35587</v>
      </c>
      <c r="U3266" t="s">
        <v>35588</v>
      </c>
      <c r="V3266" t="s">
        <v>10</v>
      </c>
      <c r="W3266" t="s">
        <v>53</v>
      </c>
      <c r="X3266" t="s">
        <v>1561</v>
      </c>
      <c r="Y3266" t="s">
        <v>1484</v>
      </c>
      <c r="Z3266" t="s">
        <v>1485</v>
      </c>
    </row>
    <row r="3267" spans="1:26" hidden="1" x14ac:dyDescent="0.35">
      <c r="A3267">
        <v>404432775</v>
      </c>
      <c r="B3267" s="19">
        <v>45351</v>
      </c>
      <c r="C3267">
        <v>781315860</v>
      </c>
      <c r="D3267">
        <v>265202975</v>
      </c>
      <c r="E3267">
        <v>20128388</v>
      </c>
      <c r="F3267">
        <v>21843671</v>
      </c>
      <c r="G3267">
        <v>12419875</v>
      </c>
      <c r="H3267" t="s">
        <v>35589</v>
      </c>
      <c r="I3267" t="s">
        <v>35590</v>
      </c>
      <c r="J3267" t="s">
        <v>35591</v>
      </c>
      <c r="K3267" t="s">
        <v>35592</v>
      </c>
      <c r="L3267" t="s">
        <v>22078</v>
      </c>
      <c r="M3267" t="s">
        <v>5148</v>
      </c>
      <c r="N3267" t="s">
        <v>5531</v>
      </c>
      <c r="O3267" t="s">
        <v>30370</v>
      </c>
      <c r="P3267" t="s">
        <v>17295</v>
      </c>
      <c r="Q3267" t="s">
        <v>3167</v>
      </c>
      <c r="R3267" t="s">
        <v>35593</v>
      </c>
      <c r="S3267" t="s">
        <v>35594</v>
      </c>
      <c r="T3267" t="s">
        <v>35595</v>
      </c>
      <c r="U3267" t="s">
        <v>35596</v>
      </c>
      <c r="V3267" t="s">
        <v>10</v>
      </c>
      <c r="W3267" t="s">
        <v>53</v>
      </c>
      <c r="X3267" t="s">
        <v>1681</v>
      </c>
      <c r="Y3267" t="s">
        <v>1484</v>
      </c>
      <c r="Z3267" t="s">
        <v>1677</v>
      </c>
    </row>
    <row r="3268" spans="1:26" hidden="1" x14ac:dyDescent="0.35">
      <c r="A3268">
        <v>401089461</v>
      </c>
      <c r="B3268" s="19">
        <v>44561</v>
      </c>
      <c r="C3268">
        <v>147529261</v>
      </c>
      <c r="D3268">
        <v>60415093</v>
      </c>
      <c r="E3268">
        <v>3953442</v>
      </c>
      <c r="F3268">
        <v>2279881</v>
      </c>
      <c r="G3268">
        <v>2445364</v>
      </c>
      <c r="H3268" t="s">
        <v>35597</v>
      </c>
      <c r="I3268" t="s">
        <v>35598</v>
      </c>
      <c r="J3268" t="s">
        <v>17090</v>
      </c>
      <c r="K3268" t="s">
        <v>35599</v>
      </c>
      <c r="L3268" t="s">
        <v>35600</v>
      </c>
      <c r="M3268" t="s">
        <v>24859</v>
      </c>
      <c r="N3268" t="s">
        <v>10792</v>
      </c>
      <c r="O3268" t="s">
        <v>31353</v>
      </c>
      <c r="P3268" t="s">
        <v>22354</v>
      </c>
      <c r="Q3268" t="s">
        <v>315</v>
      </c>
      <c r="R3268" t="s">
        <v>26513</v>
      </c>
      <c r="S3268" t="s">
        <v>7146</v>
      </c>
      <c r="T3268" t="s">
        <v>35601</v>
      </c>
      <c r="U3268" t="s">
        <v>35602</v>
      </c>
      <c r="V3268" t="s">
        <v>10</v>
      </c>
      <c r="W3268" t="s">
        <v>53</v>
      </c>
      <c r="X3268" t="s">
        <v>724</v>
      </c>
      <c r="Y3268" t="s">
        <v>509</v>
      </c>
      <c r="Z3268" t="s">
        <v>666</v>
      </c>
    </row>
    <row r="3269" spans="1:26" hidden="1" x14ac:dyDescent="0.35">
      <c r="A3269">
        <v>403032329</v>
      </c>
      <c r="B3269" s="19">
        <v>44196</v>
      </c>
      <c r="C3269">
        <v>63396901</v>
      </c>
      <c r="D3269">
        <v>19424174</v>
      </c>
      <c r="E3269">
        <v>1799018</v>
      </c>
      <c r="F3269">
        <v>1802417</v>
      </c>
      <c r="G3269">
        <v>0</v>
      </c>
      <c r="H3269" t="s">
        <v>6118</v>
      </c>
      <c r="I3269" t="s">
        <v>35603</v>
      </c>
      <c r="J3269" t="s">
        <v>67</v>
      </c>
      <c r="K3269" t="s">
        <v>10170</v>
      </c>
      <c r="L3269" t="s">
        <v>27719</v>
      </c>
      <c r="M3269" t="s">
        <v>4195</v>
      </c>
      <c r="N3269" t="s">
        <v>22834</v>
      </c>
      <c r="O3269" t="s">
        <v>49</v>
      </c>
      <c r="P3269" t="s">
        <v>30599</v>
      </c>
      <c r="Q3269" t="s">
        <v>161</v>
      </c>
      <c r="R3269" t="s">
        <v>35604</v>
      </c>
      <c r="S3269" t="s">
        <v>35605</v>
      </c>
      <c r="T3269" t="s">
        <v>35606</v>
      </c>
      <c r="U3269" t="s">
        <v>21944</v>
      </c>
      <c r="V3269" t="s">
        <v>10</v>
      </c>
      <c r="W3269" t="s">
        <v>53</v>
      </c>
      <c r="X3269" t="s">
        <v>1240</v>
      </c>
      <c r="Y3269" t="s">
        <v>1125</v>
      </c>
      <c r="Z3269" t="s">
        <v>1174</v>
      </c>
    </row>
    <row r="3270" spans="1:26" hidden="1" x14ac:dyDescent="0.35">
      <c r="A3270">
        <v>413724923</v>
      </c>
      <c r="B3270" s="19">
        <v>41547</v>
      </c>
      <c r="C3270">
        <v>112417606</v>
      </c>
      <c r="D3270">
        <v>39943534</v>
      </c>
      <c r="E3270">
        <v>8528265</v>
      </c>
      <c r="F3270">
        <v>8846350</v>
      </c>
      <c r="G3270">
        <v>5920199</v>
      </c>
      <c r="H3270" t="s">
        <v>35607</v>
      </c>
      <c r="I3270" t="s">
        <v>35608</v>
      </c>
      <c r="J3270" t="s">
        <v>35609</v>
      </c>
      <c r="K3270" t="s">
        <v>35610</v>
      </c>
      <c r="L3270" t="s">
        <v>35611</v>
      </c>
      <c r="M3270" t="s">
        <v>35612</v>
      </c>
      <c r="N3270" t="s">
        <v>29137</v>
      </c>
      <c r="O3270" t="s">
        <v>7698</v>
      </c>
      <c r="P3270" t="s">
        <v>17528</v>
      </c>
      <c r="Q3270" t="s">
        <v>15659</v>
      </c>
      <c r="R3270" t="s">
        <v>35613</v>
      </c>
      <c r="S3270" t="s">
        <v>35614</v>
      </c>
      <c r="T3270" t="s">
        <v>35615</v>
      </c>
      <c r="U3270" t="s">
        <v>35616</v>
      </c>
      <c r="V3270" t="s">
        <v>10</v>
      </c>
      <c r="W3270" t="s">
        <v>53</v>
      </c>
      <c r="X3270" t="s">
        <v>605</v>
      </c>
      <c r="Y3270" t="s">
        <v>509</v>
      </c>
      <c r="Z3270" t="s">
        <v>529</v>
      </c>
    </row>
    <row r="3271" spans="1:26" hidden="1" x14ac:dyDescent="0.35">
      <c r="A3271">
        <v>413724923</v>
      </c>
      <c r="B3271" s="19">
        <v>42643</v>
      </c>
      <c r="C3271">
        <v>110524668</v>
      </c>
      <c r="D3271">
        <v>38541520</v>
      </c>
      <c r="E3271">
        <v>7166463</v>
      </c>
      <c r="F3271">
        <v>5624739</v>
      </c>
      <c r="G3271">
        <v>3467385</v>
      </c>
      <c r="H3271" t="s">
        <v>19562</v>
      </c>
      <c r="I3271" t="s">
        <v>35617</v>
      </c>
      <c r="J3271" t="s">
        <v>27611</v>
      </c>
      <c r="K3271" t="s">
        <v>35618</v>
      </c>
      <c r="L3271" t="s">
        <v>8344</v>
      </c>
      <c r="M3271" t="s">
        <v>7828</v>
      </c>
      <c r="N3271" t="s">
        <v>35619</v>
      </c>
      <c r="O3271" t="s">
        <v>35620</v>
      </c>
      <c r="P3271" t="s">
        <v>3261</v>
      </c>
      <c r="Q3271" t="s">
        <v>8633</v>
      </c>
      <c r="R3271" t="s">
        <v>35621</v>
      </c>
      <c r="S3271" t="s">
        <v>35622</v>
      </c>
      <c r="T3271" t="s">
        <v>35623</v>
      </c>
      <c r="U3271" t="s">
        <v>35624</v>
      </c>
      <c r="V3271" t="s">
        <v>10</v>
      </c>
      <c r="W3271" t="s">
        <v>53</v>
      </c>
      <c r="X3271" t="s">
        <v>605</v>
      </c>
      <c r="Y3271" t="s">
        <v>509</v>
      </c>
      <c r="Z3271" t="s">
        <v>529</v>
      </c>
    </row>
    <row r="3272" spans="1:26" hidden="1" x14ac:dyDescent="0.35">
      <c r="A3272">
        <v>413724923</v>
      </c>
      <c r="B3272" s="19">
        <v>43373</v>
      </c>
      <c r="C3272">
        <v>115035491</v>
      </c>
      <c r="D3272">
        <v>43421840</v>
      </c>
      <c r="E3272">
        <v>11025882</v>
      </c>
      <c r="F3272">
        <v>10014739</v>
      </c>
      <c r="G3272">
        <v>5773358</v>
      </c>
      <c r="H3272" t="s">
        <v>35625</v>
      </c>
      <c r="I3272" t="s">
        <v>35626</v>
      </c>
      <c r="J3272" t="s">
        <v>35627</v>
      </c>
      <c r="K3272" t="s">
        <v>35628</v>
      </c>
      <c r="L3272" t="s">
        <v>35629</v>
      </c>
      <c r="M3272" t="s">
        <v>20411</v>
      </c>
      <c r="N3272" t="s">
        <v>33682</v>
      </c>
      <c r="O3272" t="s">
        <v>8176</v>
      </c>
      <c r="P3272" t="s">
        <v>24515</v>
      </c>
      <c r="Q3272" t="s">
        <v>35630</v>
      </c>
      <c r="R3272" t="s">
        <v>35631</v>
      </c>
      <c r="S3272" t="s">
        <v>35632</v>
      </c>
      <c r="T3272" t="s">
        <v>35633</v>
      </c>
      <c r="U3272" t="s">
        <v>35634</v>
      </c>
      <c r="V3272" t="s">
        <v>10</v>
      </c>
      <c r="W3272" t="s">
        <v>53</v>
      </c>
      <c r="X3272" t="s">
        <v>605</v>
      </c>
      <c r="Y3272" t="s">
        <v>509</v>
      </c>
      <c r="Z3272" t="s">
        <v>529</v>
      </c>
    </row>
    <row r="3273" spans="1:26" hidden="1" x14ac:dyDescent="0.35">
      <c r="A3273">
        <v>449419951</v>
      </c>
      <c r="B3273" s="19">
        <v>44561</v>
      </c>
      <c r="C3273">
        <v>29388347</v>
      </c>
      <c r="D3273">
        <v>19908127</v>
      </c>
      <c r="E3273">
        <v>897646</v>
      </c>
      <c r="F3273">
        <v>1116311</v>
      </c>
      <c r="G3273">
        <v>746553</v>
      </c>
      <c r="H3273" t="s">
        <v>35635</v>
      </c>
      <c r="I3273" t="s">
        <v>35636</v>
      </c>
      <c r="J3273" t="s">
        <v>35637</v>
      </c>
      <c r="K3273" t="s">
        <v>35638</v>
      </c>
      <c r="L3273" t="s">
        <v>31599</v>
      </c>
      <c r="M3273" t="s">
        <v>34022</v>
      </c>
      <c r="N3273" t="s">
        <v>35639</v>
      </c>
      <c r="O3273" t="s">
        <v>10767</v>
      </c>
      <c r="P3273" t="s">
        <v>26899</v>
      </c>
      <c r="Q3273" t="s">
        <v>26368</v>
      </c>
      <c r="R3273" t="s">
        <v>35640</v>
      </c>
      <c r="S3273" t="s">
        <v>35641</v>
      </c>
      <c r="T3273" t="s">
        <v>19241</v>
      </c>
      <c r="U3273" t="s">
        <v>35642</v>
      </c>
      <c r="V3273" t="s">
        <v>10</v>
      </c>
      <c r="W3273" t="s">
        <v>53</v>
      </c>
      <c r="X3273" t="s">
        <v>1114</v>
      </c>
      <c r="Y3273" t="s">
        <v>1001</v>
      </c>
      <c r="Z3273" t="s">
        <v>1052</v>
      </c>
    </row>
    <row r="3274" spans="1:26" hidden="1" x14ac:dyDescent="0.35">
      <c r="A3274">
        <v>433085149</v>
      </c>
      <c r="B3274" s="19">
        <v>45291</v>
      </c>
      <c r="C3274">
        <v>224225007</v>
      </c>
      <c r="D3274">
        <v>220730578</v>
      </c>
      <c r="E3274">
        <v>28530596</v>
      </c>
      <c r="F3274">
        <v>19378958</v>
      </c>
      <c r="G3274">
        <v>24066914</v>
      </c>
      <c r="H3274" t="s">
        <v>8401</v>
      </c>
      <c r="I3274" t="s">
        <v>22619</v>
      </c>
      <c r="J3274" t="s">
        <v>35643</v>
      </c>
      <c r="K3274" t="s">
        <v>35644</v>
      </c>
      <c r="L3274" t="s">
        <v>35645</v>
      </c>
      <c r="M3274" t="s">
        <v>35646</v>
      </c>
      <c r="N3274" t="s">
        <v>35647</v>
      </c>
      <c r="O3274" t="s">
        <v>285</v>
      </c>
      <c r="P3274" t="s">
        <v>35648</v>
      </c>
      <c r="Q3274" t="s">
        <v>35649</v>
      </c>
      <c r="R3274" t="s">
        <v>35650</v>
      </c>
      <c r="S3274" t="s">
        <v>35651</v>
      </c>
      <c r="T3274" t="s">
        <v>22387</v>
      </c>
      <c r="U3274" t="s">
        <v>35652</v>
      </c>
      <c r="V3274" t="s">
        <v>10</v>
      </c>
      <c r="W3274" t="s">
        <v>53</v>
      </c>
      <c r="X3274" t="s">
        <v>1010</v>
      </c>
      <c r="Y3274" t="s">
        <v>1001</v>
      </c>
      <c r="Z3274" t="s">
        <v>1008</v>
      </c>
    </row>
    <row r="3275" spans="1:26" hidden="1" x14ac:dyDescent="0.35">
      <c r="A3275">
        <v>433085149</v>
      </c>
      <c r="B3275" s="19">
        <v>45657</v>
      </c>
      <c r="C3275">
        <v>227947566</v>
      </c>
      <c r="D3275">
        <v>224185157</v>
      </c>
      <c r="E3275">
        <v>39992856</v>
      </c>
      <c r="F3275">
        <v>20800767</v>
      </c>
      <c r="G3275">
        <v>4204584</v>
      </c>
      <c r="H3275" t="s">
        <v>8058</v>
      </c>
      <c r="I3275" t="s">
        <v>7143</v>
      </c>
      <c r="J3275" t="s">
        <v>35653</v>
      </c>
      <c r="K3275" t="s">
        <v>35654</v>
      </c>
      <c r="L3275" t="s">
        <v>35655</v>
      </c>
      <c r="M3275" t="s">
        <v>35656</v>
      </c>
      <c r="N3275" t="s">
        <v>35657</v>
      </c>
      <c r="O3275" t="s">
        <v>3010</v>
      </c>
      <c r="P3275" t="s">
        <v>28722</v>
      </c>
      <c r="Q3275" t="s">
        <v>24224</v>
      </c>
      <c r="R3275" t="s">
        <v>35658</v>
      </c>
      <c r="S3275" t="s">
        <v>35659</v>
      </c>
      <c r="T3275" t="s">
        <v>35660</v>
      </c>
      <c r="U3275" t="s">
        <v>35661</v>
      </c>
      <c r="V3275" t="s">
        <v>10</v>
      </c>
      <c r="W3275" t="s">
        <v>53</v>
      </c>
      <c r="X3275" t="s">
        <v>1010</v>
      </c>
      <c r="Y3275" t="s">
        <v>1001</v>
      </c>
      <c r="Z3275" t="s">
        <v>1008</v>
      </c>
    </row>
    <row r="3276" spans="1:26" hidden="1" x14ac:dyDescent="0.35">
      <c r="A3276">
        <v>407704600</v>
      </c>
      <c r="B3276" s="19">
        <v>42735</v>
      </c>
      <c r="C3276">
        <v>48716546</v>
      </c>
      <c r="D3276">
        <v>15674886</v>
      </c>
      <c r="E3276">
        <v>4799795</v>
      </c>
      <c r="F3276">
        <v>4494379</v>
      </c>
      <c r="G3276">
        <v>2558678</v>
      </c>
      <c r="H3276" t="s">
        <v>35662</v>
      </c>
      <c r="I3276" t="s">
        <v>35663</v>
      </c>
      <c r="J3276" t="s">
        <v>35664</v>
      </c>
      <c r="K3276" t="s">
        <v>35665</v>
      </c>
      <c r="L3276" t="s">
        <v>26357</v>
      </c>
      <c r="M3276" t="s">
        <v>10767</v>
      </c>
      <c r="N3276" t="s">
        <v>35666</v>
      </c>
      <c r="O3276" t="s">
        <v>7488</v>
      </c>
      <c r="P3276" t="s">
        <v>35667</v>
      </c>
      <c r="Q3276" t="s">
        <v>35668</v>
      </c>
      <c r="R3276" t="s">
        <v>35669</v>
      </c>
      <c r="S3276" t="s">
        <v>35670</v>
      </c>
      <c r="T3276" t="s">
        <v>35671</v>
      </c>
      <c r="U3276" t="s">
        <v>35672</v>
      </c>
      <c r="V3276" t="s">
        <v>10</v>
      </c>
      <c r="W3276" t="s">
        <v>53</v>
      </c>
      <c r="X3276" t="s">
        <v>1470</v>
      </c>
      <c r="Y3276" t="s">
        <v>1389</v>
      </c>
      <c r="Z3276" t="s">
        <v>1446</v>
      </c>
    </row>
    <row r="3277" spans="1:26" hidden="1" x14ac:dyDescent="0.35">
      <c r="A3277">
        <v>407789627</v>
      </c>
      <c r="B3277" s="19">
        <v>42369</v>
      </c>
      <c r="C3277">
        <v>115651055</v>
      </c>
      <c r="D3277">
        <v>48529850</v>
      </c>
      <c r="E3277">
        <v>3329372</v>
      </c>
      <c r="F3277">
        <v>2861823</v>
      </c>
      <c r="G3277">
        <v>2094651</v>
      </c>
      <c r="H3277" t="s">
        <v>35673</v>
      </c>
      <c r="I3277" t="s">
        <v>35674</v>
      </c>
      <c r="J3277" t="s">
        <v>35675</v>
      </c>
      <c r="K3277" t="s">
        <v>12249</v>
      </c>
      <c r="L3277" t="s">
        <v>11486</v>
      </c>
      <c r="M3277" t="s">
        <v>12739</v>
      </c>
      <c r="N3277" t="s">
        <v>32321</v>
      </c>
      <c r="O3277" t="s">
        <v>14526</v>
      </c>
      <c r="P3277" t="s">
        <v>35676</v>
      </c>
      <c r="Q3277" t="s">
        <v>35677</v>
      </c>
      <c r="R3277" t="s">
        <v>35678</v>
      </c>
      <c r="S3277" t="s">
        <v>35679</v>
      </c>
      <c r="T3277" t="s">
        <v>15859</v>
      </c>
      <c r="U3277" t="s">
        <v>35680</v>
      </c>
      <c r="V3277" t="s">
        <v>10</v>
      </c>
      <c r="W3277" t="s">
        <v>53</v>
      </c>
      <c r="X3277" t="s">
        <v>1535</v>
      </c>
      <c r="Y3277" t="s">
        <v>1484</v>
      </c>
      <c r="Z3277" t="s">
        <v>1485</v>
      </c>
    </row>
    <row r="3278" spans="1:26" hidden="1" x14ac:dyDescent="0.35">
      <c r="A3278">
        <v>916420334</v>
      </c>
      <c r="B3278" s="19">
        <v>42369</v>
      </c>
      <c r="C3278">
        <v>77843805</v>
      </c>
      <c r="D3278">
        <v>38938944</v>
      </c>
      <c r="E3278">
        <v>3913346</v>
      </c>
      <c r="F3278">
        <v>2597276</v>
      </c>
      <c r="G3278">
        <v>1629263</v>
      </c>
      <c r="H3278" t="s">
        <v>26262</v>
      </c>
      <c r="I3278" t="s">
        <v>35681</v>
      </c>
      <c r="J3278" t="s">
        <v>12709</v>
      </c>
      <c r="K3278" t="s">
        <v>35682</v>
      </c>
      <c r="L3278" t="s">
        <v>35683</v>
      </c>
      <c r="M3278" t="s">
        <v>16942</v>
      </c>
      <c r="N3278" t="s">
        <v>26329</v>
      </c>
      <c r="O3278" t="s">
        <v>12184</v>
      </c>
      <c r="P3278" t="s">
        <v>22219</v>
      </c>
      <c r="Q3278" t="s">
        <v>8861</v>
      </c>
      <c r="R3278" t="s">
        <v>35684</v>
      </c>
      <c r="S3278" t="s">
        <v>35685</v>
      </c>
      <c r="T3278" t="s">
        <v>35686</v>
      </c>
      <c r="U3278" t="s">
        <v>35687</v>
      </c>
      <c r="V3278" t="s">
        <v>10</v>
      </c>
      <c r="W3278" t="s">
        <v>53</v>
      </c>
      <c r="X3278" t="s">
        <v>728</v>
      </c>
      <c r="Y3278" t="s">
        <v>509</v>
      </c>
      <c r="Z3278" t="s">
        <v>666</v>
      </c>
    </row>
    <row r="3279" spans="1:26" hidden="1" x14ac:dyDescent="0.35">
      <c r="A3279">
        <v>916680036</v>
      </c>
      <c r="B3279" s="19">
        <v>45107</v>
      </c>
      <c r="C3279">
        <v>47821581</v>
      </c>
      <c r="D3279">
        <v>11226314</v>
      </c>
      <c r="E3279">
        <v>-482832</v>
      </c>
      <c r="F3279">
        <v>-2027774</v>
      </c>
      <c r="G3279">
        <v>-2696699</v>
      </c>
      <c r="H3279" t="s">
        <v>35688</v>
      </c>
      <c r="I3279" t="s">
        <v>35689</v>
      </c>
      <c r="J3279" t="s">
        <v>35690</v>
      </c>
      <c r="K3279" t="s">
        <v>10304</v>
      </c>
      <c r="L3279" t="s">
        <v>31483</v>
      </c>
      <c r="M3279" t="s">
        <v>35691</v>
      </c>
      <c r="N3279" t="s">
        <v>14699</v>
      </c>
      <c r="O3279" t="s">
        <v>35692</v>
      </c>
      <c r="P3279" t="s">
        <v>35693</v>
      </c>
      <c r="Q3279" t="s">
        <v>18527</v>
      </c>
      <c r="R3279" t="s">
        <v>35694</v>
      </c>
      <c r="S3279" t="s">
        <v>34439</v>
      </c>
      <c r="T3279" t="s">
        <v>13187</v>
      </c>
      <c r="U3279" t="s">
        <v>35695</v>
      </c>
      <c r="V3279" t="s">
        <v>10</v>
      </c>
      <c r="W3279" t="s">
        <v>53</v>
      </c>
      <c r="X3279" t="s">
        <v>1428</v>
      </c>
      <c r="Y3279" t="s">
        <v>1389</v>
      </c>
      <c r="Z3279" t="s">
        <v>1390</v>
      </c>
    </row>
    <row r="3280" spans="1:26" hidden="1" x14ac:dyDescent="0.35">
      <c r="A3280">
        <v>454200064</v>
      </c>
      <c r="B3280" s="19">
        <v>44196</v>
      </c>
      <c r="C3280">
        <v>105487821</v>
      </c>
      <c r="D3280">
        <v>48279938</v>
      </c>
      <c r="E3280">
        <v>6283931</v>
      </c>
      <c r="F3280">
        <v>8435085</v>
      </c>
      <c r="G3280">
        <v>-2434971</v>
      </c>
      <c r="H3280" t="s">
        <v>285</v>
      </c>
      <c r="I3280" t="s">
        <v>35696</v>
      </c>
      <c r="J3280" t="s">
        <v>35697</v>
      </c>
      <c r="K3280" t="s">
        <v>35698</v>
      </c>
      <c r="L3280" t="s">
        <v>35699</v>
      </c>
      <c r="M3280" t="s">
        <v>35700</v>
      </c>
      <c r="N3280" t="s">
        <v>26498</v>
      </c>
      <c r="O3280" t="s">
        <v>1907</v>
      </c>
      <c r="P3280" t="s">
        <v>16962</v>
      </c>
      <c r="Q3280" t="s">
        <v>33310</v>
      </c>
      <c r="R3280" t="s">
        <v>35701</v>
      </c>
      <c r="S3280" t="s">
        <v>35702</v>
      </c>
      <c r="T3280" t="s">
        <v>35703</v>
      </c>
      <c r="U3280" t="s">
        <v>20612</v>
      </c>
      <c r="V3280" t="s">
        <v>10</v>
      </c>
      <c r="W3280" t="s">
        <v>53</v>
      </c>
      <c r="X3280" t="s">
        <v>934</v>
      </c>
      <c r="Y3280" t="s">
        <v>771</v>
      </c>
      <c r="Z3280" t="s">
        <v>881</v>
      </c>
    </row>
    <row r="3281" spans="1:26" hidden="1" x14ac:dyDescent="0.35">
      <c r="A3281">
        <v>495015281</v>
      </c>
      <c r="B3281" s="19">
        <v>45291</v>
      </c>
      <c r="C3281">
        <v>246471267</v>
      </c>
      <c r="D3281">
        <v>45796449</v>
      </c>
      <c r="E3281">
        <v>18548969</v>
      </c>
      <c r="F3281">
        <v>14207325</v>
      </c>
      <c r="G3281">
        <v>11961037</v>
      </c>
      <c r="H3281" t="s">
        <v>3859</v>
      </c>
      <c r="I3281" t="s">
        <v>35704</v>
      </c>
      <c r="J3281" t="s">
        <v>35705</v>
      </c>
      <c r="K3281" t="s">
        <v>35706</v>
      </c>
      <c r="L3281" t="s">
        <v>4697</v>
      </c>
      <c r="M3281" t="s">
        <v>35707</v>
      </c>
      <c r="N3281" t="s">
        <v>35708</v>
      </c>
      <c r="O3281" t="s">
        <v>4348</v>
      </c>
      <c r="P3281" t="s">
        <v>35709</v>
      </c>
      <c r="Q3281" t="s">
        <v>9235</v>
      </c>
      <c r="R3281" t="s">
        <v>20479</v>
      </c>
      <c r="S3281" t="s">
        <v>3791</v>
      </c>
      <c r="T3281" t="s">
        <v>35710</v>
      </c>
      <c r="U3281" t="s">
        <v>13354</v>
      </c>
      <c r="V3281" t="s">
        <v>10</v>
      </c>
      <c r="W3281" t="s">
        <v>53</v>
      </c>
      <c r="X3281" t="s">
        <v>489</v>
      </c>
      <c r="Y3281" t="s">
        <v>483</v>
      </c>
      <c r="Z3281" t="s">
        <v>487</v>
      </c>
    </row>
    <row r="3282" spans="1:26" hidden="1" x14ac:dyDescent="0.35">
      <c r="A3282">
        <v>414879619</v>
      </c>
      <c r="B3282" s="19">
        <v>42551</v>
      </c>
      <c r="C3282">
        <v>50683924</v>
      </c>
      <c r="D3282">
        <v>19364222</v>
      </c>
      <c r="E3282">
        <v>2814353</v>
      </c>
      <c r="F3282">
        <v>335402</v>
      </c>
      <c r="G3282">
        <v>264391</v>
      </c>
      <c r="H3282" t="s">
        <v>35711</v>
      </c>
      <c r="I3282" t="s">
        <v>35712</v>
      </c>
      <c r="J3282" t="s">
        <v>35713</v>
      </c>
      <c r="K3282" t="s">
        <v>35714</v>
      </c>
      <c r="L3282" t="s">
        <v>35715</v>
      </c>
      <c r="M3282" t="s">
        <v>7325</v>
      </c>
      <c r="N3282" t="s">
        <v>35716</v>
      </c>
      <c r="O3282" t="s">
        <v>24848</v>
      </c>
      <c r="P3282" t="s">
        <v>6197</v>
      </c>
      <c r="Q3282" t="s">
        <v>8108</v>
      </c>
      <c r="R3282" t="s">
        <v>35717</v>
      </c>
      <c r="S3282" t="s">
        <v>35718</v>
      </c>
      <c r="T3282" t="s">
        <v>35719</v>
      </c>
      <c r="U3282" t="s">
        <v>35720</v>
      </c>
      <c r="V3282" t="s">
        <v>10</v>
      </c>
      <c r="W3282" t="s">
        <v>53</v>
      </c>
      <c r="X3282" t="s">
        <v>1416</v>
      </c>
      <c r="Y3282" t="s">
        <v>1389</v>
      </c>
      <c r="Z3282" t="s">
        <v>1390</v>
      </c>
    </row>
    <row r="3283" spans="1:26" hidden="1" x14ac:dyDescent="0.35">
      <c r="A3283">
        <v>775611924</v>
      </c>
      <c r="B3283" s="19">
        <v>43100</v>
      </c>
      <c r="C3283">
        <v>200087347</v>
      </c>
      <c r="D3283">
        <v>57935225</v>
      </c>
      <c r="E3283">
        <v>22788639</v>
      </c>
      <c r="F3283">
        <v>18236740</v>
      </c>
      <c r="G3283">
        <v>15914587</v>
      </c>
      <c r="H3283" t="s">
        <v>35721</v>
      </c>
      <c r="I3283" t="s">
        <v>35722</v>
      </c>
      <c r="J3283" t="s">
        <v>35723</v>
      </c>
      <c r="K3283" t="s">
        <v>35724</v>
      </c>
      <c r="L3283" t="s">
        <v>35725</v>
      </c>
      <c r="M3283" t="s">
        <v>35726</v>
      </c>
      <c r="N3283" t="s">
        <v>35727</v>
      </c>
      <c r="O3283" t="s">
        <v>35728</v>
      </c>
      <c r="P3283" t="s">
        <v>35729</v>
      </c>
      <c r="Q3283" t="s">
        <v>13421</v>
      </c>
      <c r="R3283" t="s">
        <v>35730</v>
      </c>
      <c r="S3283" t="s">
        <v>35731</v>
      </c>
      <c r="T3283" t="s">
        <v>35732</v>
      </c>
      <c r="U3283" t="s">
        <v>35733</v>
      </c>
      <c r="V3283" t="s">
        <v>10</v>
      </c>
      <c r="W3283" t="s">
        <v>53</v>
      </c>
      <c r="X3283" t="s">
        <v>803</v>
      </c>
      <c r="Y3283" t="s">
        <v>771</v>
      </c>
      <c r="Z3283" t="s">
        <v>799</v>
      </c>
    </row>
    <row r="3284" spans="1:26" hidden="1" x14ac:dyDescent="0.35">
      <c r="A3284">
        <v>378990907</v>
      </c>
      <c r="B3284" s="19">
        <v>44742</v>
      </c>
      <c r="C3284">
        <v>41357526</v>
      </c>
      <c r="D3284">
        <v>10436338</v>
      </c>
      <c r="E3284">
        <v>837781</v>
      </c>
      <c r="F3284">
        <v>-324984</v>
      </c>
      <c r="G3284">
        <v>-336600</v>
      </c>
      <c r="H3284" t="s">
        <v>14789</v>
      </c>
      <c r="I3284" t="s">
        <v>35734</v>
      </c>
      <c r="J3284" t="s">
        <v>17350</v>
      </c>
      <c r="K3284" t="s">
        <v>24490</v>
      </c>
      <c r="L3284" t="s">
        <v>35735</v>
      </c>
      <c r="M3284" t="s">
        <v>35736</v>
      </c>
      <c r="N3284" t="s">
        <v>19300</v>
      </c>
      <c r="O3284" t="s">
        <v>35737</v>
      </c>
      <c r="P3284" t="s">
        <v>4110</v>
      </c>
      <c r="Q3284" t="s">
        <v>34097</v>
      </c>
      <c r="R3284" t="s">
        <v>35738</v>
      </c>
      <c r="S3284" t="s">
        <v>3562</v>
      </c>
      <c r="T3284" t="s">
        <v>35739</v>
      </c>
      <c r="U3284" t="s">
        <v>19468</v>
      </c>
      <c r="V3284" t="s">
        <v>10</v>
      </c>
      <c r="W3284" t="s">
        <v>53</v>
      </c>
      <c r="X3284" t="s">
        <v>1816</v>
      </c>
      <c r="Y3284" t="s">
        <v>1803</v>
      </c>
      <c r="Z3284" t="s">
        <v>1804</v>
      </c>
    </row>
    <row r="3285" spans="1:26" hidden="1" x14ac:dyDescent="0.35">
      <c r="A3285">
        <v>496680018</v>
      </c>
      <c r="B3285" s="19">
        <v>42735</v>
      </c>
      <c r="C3285">
        <v>926921275</v>
      </c>
      <c r="D3285">
        <v>313186590</v>
      </c>
      <c r="E3285">
        <v>57995273</v>
      </c>
      <c r="F3285">
        <v>5846991</v>
      </c>
      <c r="G3285">
        <v>4217547</v>
      </c>
      <c r="H3285" t="s">
        <v>35740</v>
      </c>
      <c r="I3285" t="s">
        <v>35741</v>
      </c>
      <c r="J3285" t="s">
        <v>35742</v>
      </c>
      <c r="K3285" t="s">
        <v>17402</v>
      </c>
      <c r="L3285" t="s">
        <v>35743</v>
      </c>
      <c r="M3285" t="s">
        <v>25971</v>
      </c>
      <c r="N3285" t="s">
        <v>20319</v>
      </c>
      <c r="O3285" t="s">
        <v>35744</v>
      </c>
      <c r="P3285" t="s">
        <v>16574</v>
      </c>
      <c r="Q3285" t="s">
        <v>8897</v>
      </c>
      <c r="R3285" t="s">
        <v>35745</v>
      </c>
      <c r="S3285" t="s">
        <v>28430</v>
      </c>
      <c r="T3285" t="s">
        <v>23146</v>
      </c>
      <c r="U3285" t="s">
        <v>35746</v>
      </c>
      <c r="V3285" t="s">
        <v>10</v>
      </c>
      <c r="W3285" t="s">
        <v>53</v>
      </c>
      <c r="X3285" t="s">
        <v>1565</v>
      </c>
      <c r="Y3285" t="s">
        <v>1484</v>
      </c>
      <c r="Z3285" t="s">
        <v>1566</v>
      </c>
    </row>
    <row r="3286" spans="1:26" hidden="1" x14ac:dyDescent="0.35">
      <c r="A3286">
        <v>381077783</v>
      </c>
      <c r="B3286" s="19">
        <v>44561</v>
      </c>
      <c r="C3286">
        <v>80510259</v>
      </c>
      <c r="D3286">
        <v>43053731</v>
      </c>
      <c r="E3286">
        <v>642193</v>
      </c>
      <c r="F3286">
        <v>437684</v>
      </c>
      <c r="G3286">
        <v>743726</v>
      </c>
      <c r="H3286" t="s">
        <v>35747</v>
      </c>
      <c r="I3286" t="s">
        <v>35748</v>
      </c>
      <c r="J3286" t="s">
        <v>35749</v>
      </c>
      <c r="K3286" t="s">
        <v>35750</v>
      </c>
      <c r="L3286" t="s">
        <v>15223</v>
      </c>
      <c r="M3286" t="s">
        <v>49</v>
      </c>
      <c r="N3286" t="s">
        <v>7558</v>
      </c>
      <c r="O3286" t="s">
        <v>35029</v>
      </c>
      <c r="P3286" t="s">
        <v>35751</v>
      </c>
      <c r="Q3286" t="s">
        <v>49</v>
      </c>
      <c r="R3286" t="s">
        <v>35752</v>
      </c>
      <c r="S3286" t="s">
        <v>4733</v>
      </c>
      <c r="T3286" t="s">
        <v>35753</v>
      </c>
      <c r="U3286" t="s">
        <v>35754</v>
      </c>
      <c r="V3286" t="s">
        <v>10</v>
      </c>
      <c r="W3286" t="s">
        <v>53</v>
      </c>
      <c r="X3286" t="s">
        <v>776</v>
      </c>
      <c r="Y3286" t="s">
        <v>771</v>
      </c>
      <c r="Z3286" t="s">
        <v>772</v>
      </c>
    </row>
    <row r="3287" spans="1:26" hidden="1" x14ac:dyDescent="0.35">
      <c r="A3287">
        <v>381087576</v>
      </c>
      <c r="B3287" s="19">
        <v>44196</v>
      </c>
      <c r="C3287">
        <v>87380719</v>
      </c>
      <c r="D3287">
        <v>5568004</v>
      </c>
      <c r="E3287">
        <v>428467</v>
      </c>
      <c r="F3287">
        <v>-61470</v>
      </c>
      <c r="G3287">
        <v>40133</v>
      </c>
      <c r="H3287" t="s">
        <v>3010</v>
      </c>
      <c r="I3287" t="s">
        <v>35755</v>
      </c>
      <c r="J3287" t="s">
        <v>35756</v>
      </c>
      <c r="K3287" t="s">
        <v>35757</v>
      </c>
      <c r="L3287" t="s">
        <v>6108</v>
      </c>
      <c r="M3287" t="s">
        <v>44</v>
      </c>
      <c r="N3287" t="s">
        <v>6456</v>
      </c>
      <c r="O3287" t="s">
        <v>222</v>
      </c>
      <c r="P3287" t="s">
        <v>24819</v>
      </c>
      <c r="Q3287" t="s">
        <v>35758</v>
      </c>
      <c r="R3287" t="s">
        <v>35759</v>
      </c>
      <c r="S3287" t="s">
        <v>3991</v>
      </c>
      <c r="T3287" t="s">
        <v>35760</v>
      </c>
      <c r="U3287" t="s">
        <v>35761</v>
      </c>
      <c r="V3287" t="s">
        <v>10</v>
      </c>
      <c r="W3287" t="s">
        <v>53</v>
      </c>
      <c r="X3287" t="s">
        <v>1216</v>
      </c>
      <c r="Y3287" t="s">
        <v>1125</v>
      </c>
      <c r="Z3287" t="s">
        <v>1174</v>
      </c>
    </row>
    <row r="3288" spans="1:26" hidden="1" x14ac:dyDescent="0.35">
      <c r="A3288">
        <v>444502025</v>
      </c>
      <c r="B3288" s="19">
        <v>43890</v>
      </c>
      <c r="C3288">
        <v>689024260</v>
      </c>
      <c r="D3288">
        <v>273618923</v>
      </c>
      <c r="E3288">
        <v>11486757</v>
      </c>
      <c r="F3288">
        <v>23206632</v>
      </c>
      <c r="G3288">
        <v>6305504</v>
      </c>
      <c r="H3288" t="s">
        <v>35762</v>
      </c>
      <c r="I3288" t="s">
        <v>35763</v>
      </c>
      <c r="J3288" t="s">
        <v>35764</v>
      </c>
      <c r="K3288" t="s">
        <v>35765</v>
      </c>
      <c r="L3288" t="s">
        <v>31696</v>
      </c>
      <c r="M3288" t="s">
        <v>35766</v>
      </c>
      <c r="N3288" t="s">
        <v>35767</v>
      </c>
      <c r="O3288" t="s">
        <v>35768</v>
      </c>
      <c r="P3288" t="s">
        <v>23797</v>
      </c>
      <c r="Q3288" t="s">
        <v>20359</v>
      </c>
      <c r="R3288" t="s">
        <v>35769</v>
      </c>
      <c r="S3288" t="s">
        <v>7852</v>
      </c>
      <c r="T3288" t="s">
        <v>35770</v>
      </c>
      <c r="U3288" t="s">
        <v>35771</v>
      </c>
      <c r="V3288" t="s">
        <v>10</v>
      </c>
      <c r="W3288" t="s">
        <v>53</v>
      </c>
      <c r="X3288" t="s">
        <v>1676</v>
      </c>
      <c r="Y3288" t="s">
        <v>1484</v>
      </c>
      <c r="Z3288" t="s">
        <v>1677</v>
      </c>
    </row>
    <row r="3289" spans="1:26" hidden="1" x14ac:dyDescent="0.35">
      <c r="A3289">
        <v>383162955</v>
      </c>
      <c r="B3289" s="19">
        <v>43465</v>
      </c>
      <c r="C3289">
        <v>40773997</v>
      </c>
      <c r="D3289">
        <v>40149977</v>
      </c>
      <c r="E3289">
        <v>5159467</v>
      </c>
      <c r="F3289">
        <v>5994975</v>
      </c>
      <c r="G3289">
        <v>6569519</v>
      </c>
      <c r="H3289" t="s">
        <v>35772</v>
      </c>
      <c r="I3289" t="s">
        <v>35773</v>
      </c>
      <c r="J3289" t="s">
        <v>35774</v>
      </c>
      <c r="K3289" t="s">
        <v>6285</v>
      </c>
      <c r="L3289" t="s">
        <v>35775</v>
      </c>
      <c r="M3289" t="s">
        <v>16093</v>
      </c>
      <c r="N3289" t="s">
        <v>35776</v>
      </c>
      <c r="O3289" t="s">
        <v>300</v>
      </c>
      <c r="P3289" t="s">
        <v>35777</v>
      </c>
      <c r="Q3289" t="s">
        <v>35778</v>
      </c>
      <c r="R3289" t="s">
        <v>35779</v>
      </c>
      <c r="S3289" t="s">
        <v>29200</v>
      </c>
      <c r="T3289" t="s">
        <v>35780</v>
      </c>
      <c r="U3289" t="s">
        <v>35781</v>
      </c>
      <c r="V3289" t="s">
        <v>10</v>
      </c>
      <c r="W3289" t="s">
        <v>53</v>
      </c>
      <c r="X3289" t="s">
        <v>593</v>
      </c>
      <c r="Y3289" t="s">
        <v>509</v>
      </c>
      <c r="Z3289" t="s">
        <v>529</v>
      </c>
    </row>
    <row r="3290" spans="1:26" hidden="1" x14ac:dyDescent="0.35">
      <c r="A3290">
        <v>857802797</v>
      </c>
      <c r="B3290" s="19">
        <v>45504</v>
      </c>
      <c r="C3290">
        <v>88559148</v>
      </c>
      <c r="D3290">
        <v>20770421</v>
      </c>
      <c r="E3290">
        <v>2634529</v>
      </c>
      <c r="F3290">
        <v>2364026</v>
      </c>
      <c r="G3290">
        <v>1515582</v>
      </c>
      <c r="H3290" t="s">
        <v>35782</v>
      </c>
      <c r="I3290" t="s">
        <v>35783</v>
      </c>
      <c r="J3290" t="s">
        <v>20792</v>
      </c>
      <c r="K3290" t="s">
        <v>35784</v>
      </c>
      <c r="L3290" t="s">
        <v>35785</v>
      </c>
      <c r="M3290" t="s">
        <v>4664</v>
      </c>
      <c r="N3290" t="s">
        <v>11195</v>
      </c>
      <c r="O3290" t="s">
        <v>16573</v>
      </c>
      <c r="P3290" t="s">
        <v>25487</v>
      </c>
      <c r="Q3290" t="s">
        <v>35786</v>
      </c>
      <c r="R3290" t="s">
        <v>11092</v>
      </c>
      <c r="S3290" t="s">
        <v>35787</v>
      </c>
      <c r="T3290" t="s">
        <v>35788</v>
      </c>
      <c r="U3290" t="s">
        <v>49</v>
      </c>
      <c r="V3290" t="s">
        <v>10</v>
      </c>
      <c r="W3290" t="s">
        <v>53</v>
      </c>
      <c r="X3290" t="s">
        <v>1846</v>
      </c>
      <c r="Y3290" t="s">
        <v>1803</v>
      </c>
      <c r="Z3290" t="s">
        <v>1838</v>
      </c>
    </row>
    <row r="3291" spans="1:26" hidden="1" x14ac:dyDescent="0.35">
      <c r="A3291">
        <v>383311255</v>
      </c>
      <c r="B3291" s="19">
        <v>44926</v>
      </c>
      <c r="C3291">
        <v>141511989</v>
      </c>
      <c r="D3291">
        <v>28992726</v>
      </c>
      <c r="E3291">
        <v>5192431</v>
      </c>
      <c r="F3291">
        <v>5199592</v>
      </c>
      <c r="G3291">
        <v>0</v>
      </c>
      <c r="H3291" t="s">
        <v>2131</v>
      </c>
      <c r="I3291" t="s">
        <v>35789</v>
      </c>
      <c r="J3291" t="s">
        <v>67</v>
      </c>
      <c r="K3291" t="s">
        <v>4306</v>
      </c>
      <c r="L3291" t="s">
        <v>35790</v>
      </c>
      <c r="M3291" t="s">
        <v>49</v>
      </c>
      <c r="N3291" t="s">
        <v>8710</v>
      </c>
      <c r="O3291" t="s">
        <v>2441</v>
      </c>
      <c r="P3291" t="s">
        <v>417</v>
      </c>
      <c r="Q3291" t="s">
        <v>6497</v>
      </c>
      <c r="R3291" t="s">
        <v>35791</v>
      </c>
      <c r="S3291" t="s">
        <v>20779</v>
      </c>
      <c r="T3291" t="s">
        <v>35792</v>
      </c>
      <c r="U3291" t="s">
        <v>35793</v>
      </c>
      <c r="V3291" t="s">
        <v>10</v>
      </c>
      <c r="W3291" t="s">
        <v>53</v>
      </c>
      <c r="X3291" t="s">
        <v>1346</v>
      </c>
      <c r="Y3291" t="s">
        <v>1125</v>
      </c>
      <c r="Z3291" t="s">
        <v>1326</v>
      </c>
    </row>
    <row r="3292" spans="1:26" hidden="1" x14ac:dyDescent="0.35">
      <c r="A3292">
        <v>452725989</v>
      </c>
      <c r="B3292" s="19">
        <v>44196</v>
      </c>
      <c r="C3292">
        <v>26648407</v>
      </c>
      <c r="D3292">
        <v>12026893</v>
      </c>
      <c r="E3292">
        <v>5766106</v>
      </c>
      <c r="F3292">
        <v>5476126</v>
      </c>
      <c r="G3292">
        <v>3824484</v>
      </c>
      <c r="H3292" t="s">
        <v>35794</v>
      </c>
      <c r="I3292" t="s">
        <v>35795</v>
      </c>
      <c r="J3292" t="s">
        <v>9255</v>
      </c>
      <c r="K3292" t="s">
        <v>35796</v>
      </c>
      <c r="L3292" t="s">
        <v>15545</v>
      </c>
      <c r="M3292" t="s">
        <v>10033</v>
      </c>
      <c r="N3292" t="s">
        <v>35797</v>
      </c>
      <c r="O3292" t="s">
        <v>18482</v>
      </c>
      <c r="P3292" t="s">
        <v>2194</v>
      </c>
      <c r="Q3292" t="s">
        <v>11076</v>
      </c>
      <c r="R3292" t="s">
        <v>35798</v>
      </c>
      <c r="S3292" t="s">
        <v>35799</v>
      </c>
      <c r="T3292" t="s">
        <v>13318</v>
      </c>
      <c r="U3292" t="s">
        <v>35800</v>
      </c>
      <c r="V3292" t="s">
        <v>10</v>
      </c>
      <c r="W3292" t="s">
        <v>53</v>
      </c>
      <c r="X3292" t="s">
        <v>1545</v>
      </c>
      <c r="Y3292" t="s">
        <v>1484</v>
      </c>
      <c r="Z3292" t="s">
        <v>1485</v>
      </c>
    </row>
    <row r="3293" spans="1:26" hidden="1" x14ac:dyDescent="0.35">
      <c r="A3293">
        <v>381990852</v>
      </c>
      <c r="B3293" s="19">
        <v>44926</v>
      </c>
      <c r="C3293">
        <v>44381033</v>
      </c>
      <c r="D3293">
        <v>11313433</v>
      </c>
      <c r="E3293">
        <v>1427231</v>
      </c>
      <c r="F3293">
        <v>955353</v>
      </c>
      <c r="G3293">
        <v>517994</v>
      </c>
      <c r="H3293" t="s">
        <v>35801</v>
      </c>
      <c r="I3293" t="s">
        <v>35802</v>
      </c>
      <c r="J3293" t="s">
        <v>35803</v>
      </c>
      <c r="K3293" t="s">
        <v>35804</v>
      </c>
      <c r="L3293" t="s">
        <v>34189</v>
      </c>
      <c r="M3293" t="s">
        <v>35805</v>
      </c>
      <c r="N3293" t="s">
        <v>12902</v>
      </c>
      <c r="O3293" t="s">
        <v>16454</v>
      </c>
      <c r="P3293" t="s">
        <v>5302</v>
      </c>
      <c r="Q3293" t="s">
        <v>4648</v>
      </c>
      <c r="R3293" t="s">
        <v>35806</v>
      </c>
      <c r="S3293" t="s">
        <v>35807</v>
      </c>
      <c r="T3293" t="s">
        <v>35808</v>
      </c>
      <c r="U3293" t="s">
        <v>17364</v>
      </c>
      <c r="V3293" t="s">
        <v>10</v>
      </c>
      <c r="W3293" t="s">
        <v>53</v>
      </c>
      <c r="X3293" t="s">
        <v>1018</v>
      </c>
      <c r="Y3293" t="s">
        <v>1001</v>
      </c>
      <c r="Z3293" t="s">
        <v>1008</v>
      </c>
    </row>
    <row r="3294" spans="1:26" hidden="1" x14ac:dyDescent="0.35">
      <c r="A3294">
        <v>444305692</v>
      </c>
      <c r="B3294" s="19">
        <v>44196</v>
      </c>
      <c r="C3294">
        <v>32263599</v>
      </c>
      <c r="D3294">
        <v>16368706</v>
      </c>
      <c r="E3294">
        <v>1116458</v>
      </c>
      <c r="F3294">
        <v>-675496</v>
      </c>
      <c r="G3294">
        <v>-2843404</v>
      </c>
      <c r="H3294" t="s">
        <v>35809</v>
      </c>
      <c r="I3294" t="s">
        <v>35810</v>
      </c>
      <c r="J3294" t="s">
        <v>2446</v>
      </c>
      <c r="K3294" t="s">
        <v>35811</v>
      </c>
      <c r="L3294" t="s">
        <v>5350</v>
      </c>
      <c r="M3294" t="s">
        <v>35812</v>
      </c>
      <c r="N3294" t="s">
        <v>35813</v>
      </c>
      <c r="O3294" t="s">
        <v>35814</v>
      </c>
      <c r="P3294" t="s">
        <v>10386</v>
      </c>
      <c r="Q3294" t="s">
        <v>35815</v>
      </c>
      <c r="R3294" t="s">
        <v>35816</v>
      </c>
      <c r="S3294" t="s">
        <v>22377</v>
      </c>
      <c r="T3294" t="s">
        <v>28924</v>
      </c>
      <c r="U3294" t="s">
        <v>35817</v>
      </c>
      <c r="V3294" t="s">
        <v>10</v>
      </c>
      <c r="W3294" t="s">
        <v>53</v>
      </c>
      <c r="X3294" t="s">
        <v>565</v>
      </c>
      <c r="Y3294" t="s">
        <v>509</v>
      </c>
      <c r="Z3294" t="s">
        <v>529</v>
      </c>
    </row>
    <row r="3295" spans="1:26" hidden="1" x14ac:dyDescent="0.35">
      <c r="A3295">
        <v>485115018</v>
      </c>
      <c r="B3295" s="19">
        <v>44196</v>
      </c>
      <c r="C3295">
        <v>43527676</v>
      </c>
      <c r="D3295">
        <v>19501667</v>
      </c>
      <c r="E3295">
        <v>6666007</v>
      </c>
      <c r="F3295">
        <v>5396725</v>
      </c>
      <c r="G3295">
        <v>3558185</v>
      </c>
      <c r="H3295" t="s">
        <v>35818</v>
      </c>
      <c r="I3295" t="s">
        <v>35819</v>
      </c>
      <c r="J3295" t="s">
        <v>35820</v>
      </c>
      <c r="K3295" t="s">
        <v>35821</v>
      </c>
      <c r="L3295" t="s">
        <v>35822</v>
      </c>
      <c r="M3295" t="s">
        <v>292</v>
      </c>
      <c r="N3295" t="s">
        <v>35823</v>
      </c>
      <c r="O3295" t="s">
        <v>27957</v>
      </c>
      <c r="P3295" t="s">
        <v>18457</v>
      </c>
      <c r="Q3295" t="s">
        <v>35824</v>
      </c>
      <c r="R3295" t="s">
        <v>35825</v>
      </c>
      <c r="S3295" t="s">
        <v>15620</v>
      </c>
      <c r="T3295" t="s">
        <v>24167</v>
      </c>
      <c r="U3295" t="s">
        <v>35826</v>
      </c>
      <c r="V3295" t="s">
        <v>10</v>
      </c>
      <c r="W3295" t="s">
        <v>53</v>
      </c>
      <c r="X3295" t="s">
        <v>1531</v>
      </c>
      <c r="Y3295" t="s">
        <v>1484</v>
      </c>
      <c r="Z3295" t="s">
        <v>1485</v>
      </c>
    </row>
    <row r="3296" spans="1:26" hidden="1" x14ac:dyDescent="0.35">
      <c r="A3296">
        <v>383686052</v>
      </c>
      <c r="B3296" s="19">
        <v>42369</v>
      </c>
      <c r="C3296">
        <v>38653219</v>
      </c>
      <c r="D3296">
        <v>6415553</v>
      </c>
      <c r="E3296">
        <v>-574327</v>
      </c>
      <c r="F3296">
        <v>-590704</v>
      </c>
      <c r="G3296">
        <v>0</v>
      </c>
      <c r="H3296" t="s">
        <v>35827</v>
      </c>
      <c r="I3296" t="s">
        <v>35828</v>
      </c>
      <c r="J3296" t="s">
        <v>67</v>
      </c>
      <c r="K3296" t="s">
        <v>13115</v>
      </c>
      <c r="L3296" t="s">
        <v>5769</v>
      </c>
      <c r="M3296" t="s">
        <v>35829</v>
      </c>
      <c r="N3296" t="s">
        <v>3565</v>
      </c>
      <c r="O3296" t="s">
        <v>35830</v>
      </c>
      <c r="P3296" t="s">
        <v>35831</v>
      </c>
      <c r="Q3296" t="s">
        <v>35832</v>
      </c>
      <c r="R3296" t="s">
        <v>35833</v>
      </c>
      <c r="S3296" t="s">
        <v>35834</v>
      </c>
      <c r="T3296" t="s">
        <v>35835</v>
      </c>
      <c r="U3296" t="s">
        <v>35836</v>
      </c>
      <c r="V3296" t="s">
        <v>10</v>
      </c>
      <c r="W3296" t="s">
        <v>53</v>
      </c>
      <c r="X3296" t="s">
        <v>1260</v>
      </c>
      <c r="Y3296" t="s">
        <v>1125</v>
      </c>
      <c r="Z3296" t="s">
        <v>1174</v>
      </c>
    </row>
    <row r="3297" spans="1:26" hidden="1" x14ac:dyDescent="0.35">
      <c r="A3297">
        <v>383686052</v>
      </c>
      <c r="B3297" s="19">
        <v>43465</v>
      </c>
      <c r="C3297">
        <v>43129324</v>
      </c>
      <c r="D3297">
        <v>9820788</v>
      </c>
      <c r="E3297">
        <v>616182</v>
      </c>
      <c r="F3297">
        <v>620448</v>
      </c>
      <c r="G3297">
        <v>0</v>
      </c>
      <c r="H3297" t="s">
        <v>35837</v>
      </c>
      <c r="I3297" t="s">
        <v>35838</v>
      </c>
      <c r="J3297" t="s">
        <v>67</v>
      </c>
      <c r="K3297" t="s">
        <v>10061</v>
      </c>
      <c r="L3297" t="s">
        <v>35839</v>
      </c>
      <c r="M3297" t="s">
        <v>35840</v>
      </c>
      <c r="N3297" t="s">
        <v>4171</v>
      </c>
      <c r="O3297" t="s">
        <v>35841</v>
      </c>
      <c r="P3297" t="s">
        <v>13468</v>
      </c>
      <c r="Q3297" t="s">
        <v>27066</v>
      </c>
      <c r="R3297" t="s">
        <v>35842</v>
      </c>
      <c r="S3297" t="s">
        <v>35843</v>
      </c>
      <c r="T3297" t="s">
        <v>35844</v>
      </c>
      <c r="U3297" t="s">
        <v>58</v>
      </c>
      <c r="V3297" t="s">
        <v>10</v>
      </c>
      <c r="W3297" t="s">
        <v>53</v>
      </c>
      <c r="X3297" t="s">
        <v>1260</v>
      </c>
      <c r="Y3297" t="s">
        <v>1125</v>
      </c>
      <c r="Z3297" t="s">
        <v>1174</v>
      </c>
    </row>
    <row r="3298" spans="1:26" hidden="1" x14ac:dyDescent="0.35">
      <c r="A3298">
        <v>968504019</v>
      </c>
      <c r="B3298" s="19">
        <v>44196</v>
      </c>
      <c r="C3298">
        <v>70589661</v>
      </c>
      <c r="D3298">
        <v>20863785</v>
      </c>
      <c r="E3298">
        <v>2107242</v>
      </c>
      <c r="F3298">
        <v>815025</v>
      </c>
      <c r="G3298">
        <v>227535</v>
      </c>
      <c r="H3298" t="s">
        <v>35845</v>
      </c>
      <c r="I3298" t="s">
        <v>35846</v>
      </c>
      <c r="J3298" t="s">
        <v>35847</v>
      </c>
      <c r="K3298" t="s">
        <v>35848</v>
      </c>
      <c r="L3298" t="s">
        <v>35849</v>
      </c>
      <c r="M3298" t="s">
        <v>14913</v>
      </c>
      <c r="N3298" t="s">
        <v>11372</v>
      </c>
      <c r="O3298" t="s">
        <v>9048</v>
      </c>
      <c r="P3298" t="s">
        <v>20300</v>
      </c>
      <c r="Q3298" t="s">
        <v>26571</v>
      </c>
      <c r="R3298" t="s">
        <v>28221</v>
      </c>
      <c r="S3298" t="s">
        <v>35850</v>
      </c>
      <c r="T3298" t="s">
        <v>19730</v>
      </c>
      <c r="U3298" t="s">
        <v>23223</v>
      </c>
      <c r="V3298" t="s">
        <v>10</v>
      </c>
      <c r="W3298" t="s">
        <v>53</v>
      </c>
      <c r="X3298" t="s">
        <v>1513</v>
      </c>
      <c r="Y3298" t="s">
        <v>1484</v>
      </c>
      <c r="Z3298" t="s">
        <v>1485</v>
      </c>
    </row>
    <row r="3299" spans="1:26" hidden="1" x14ac:dyDescent="0.35">
      <c r="A3299">
        <v>817407919</v>
      </c>
      <c r="B3299" s="19">
        <v>45291</v>
      </c>
      <c r="C3299">
        <v>49496679</v>
      </c>
      <c r="D3299">
        <v>18897367</v>
      </c>
      <c r="E3299">
        <v>-440131</v>
      </c>
      <c r="F3299">
        <v>-1417268</v>
      </c>
      <c r="G3299">
        <v>-2382751</v>
      </c>
      <c r="H3299" t="s">
        <v>35851</v>
      </c>
      <c r="I3299" t="s">
        <v>35852</v>
      </c>
      <c r="J3299" t="s">
        <v>35853</v>
      </c>
      <c r="K3299" t="s">
        <v>35854</v>
      </c>
      <c r="L3299" t="s">
        <v>35855</v>
      </c>
      <c r="M3299" t="s">
        <v>35856</v>
      </c>
      <c r="N3299" t="s">
        <v>35857</v>
      </c>
      <c r="O3299" t="s">
        <v>35858</v>
      </c>
      <c r="P3299" t="s">
        <v>14110</v>
      </c>
      <c r="Q3299" t="s">
        <v>35859</v>
      </c>
      <c r="R3299" t="s">
        <v>3963</v>
      </c>
      <c r="S3299" t="s">
        <v>20252</v>
      </c>
      <c r="T3299" t="s">
        <v>35821</v>
      </c>
      <c r="U3299" t="s">
        <v>31294</v>
      </c>
      <c r="V3299" t="s">
        <v>10</v>
      </c>
      <c r="W3299" t="s">
        <v>53</v>
      </c>
      <c r="X3299" t="s">
        <v>1729</v>
      </c>
      <c r="Y3299" t="s">
        <v>1484</v>
      </c>
      <c r="Z3299" t="s">
        <v>1677</v>
      </c>
    </row>
    <row r="3300" spans="1:26" hidden="1" x14ac:dyDescent="0.35">
      <c r="A3300">
        <v>444525240</v>
      </c>
      <c r="B3300" s="19">
        <v>43465</v>
      </c>
      <c r="C3300">
        <v>53910614</v>
      </c>
      <c r="D3300">
        <v>13322604</v>
      </c>
      <c r="E3300">
        <v>1839160</v>
      </c>
      <c r="F3300">
        <v>888296</v>
      </c>
      <c r="G3300">
        <v>730706</v>
      </c>
      <c r="H3300" t="s">
        <v>35860</v>
      </c>
      <c r="I3300" t="s">
        <v>35861</v>
      </c>
      <c r="J3300" t="s">
        <v>35862</v>
      </c>
      <c r="K3300" t="s">
        <v>35863</v>
      </c>
      <c r="L3300" t="s">
        <v>35864</v>
      </c>
      <c r="M3300" t="s">
        <v>19303</v>
      </c>
      <c r="N3300" t="s">
        <v>12295</v>
      </c>
      <c r="O3300" t="s">
        <v>35865</v>
      </c>
      <c r="P3300" t="s">
        <v>14221</v>
      </c>
      <c r="Q3300" t="s">
        <v>35866</v>
      </c>
      <c r="R3300" t="s">
        <v>35867</v>
      </c>
      <c r="S3300" t="s">
        <v>28982</v>
      </c>
      <c r="T3300" t="s">
        <v>24995</v>
      </c>
      <c r="U3300" t="s">
        <v>35868</v>
      </c>
      <c r="V3300" t="s">
        <v>10</v>
      </c>
      <c r="W3300" t="s">
        <v>53</v>
      </c>
      <c r="X3300" t="s">
        <v>1533</v>
      </c>
      <c r="Y3300" t="s">
        <v>1484</v>
      </c>
      <c r="Z3300" t="s">
        <v>1485</v>
      </c>
    </row>
    <row r="3301" spans="1:26" hidden="1" x14ac:dyDescent="0.35">
      <c r="A3301">
        <v>444525240</v>
      </c>
      <c r="B3301" s="19">
        <v>43830</v>
      </c>
      <c r="C3301">
        <v>49255255</v>
      </c>
      <c r="D3301">
        <v>11559122</v>
      </c>
      <c r="E3301">
        <v>547604</v>
      </c>
      <c r="F3301">
        <v>-559932</v>
      </c>
      <c r="G3301">
        <v>-561028</v>
      </c>
      <c r="H3301" t="s">
        <v>35869</v>
      </c>
      <c r="I3301" t="s">
        <v>35870</v>
      </c>
      <c r="J3301" t="s">
        <v>1918</v>
      </c>
      <c r="K3301" t="s">
        <v>35871</v>
      </c>
      <c r="L3301" t="s">
        <v>35872</v>
      </c>
      <c r="M3301" t="s">
        <v>35873</v>
      </c>
      <c r="N3301" t="s">
        <v>35874</v>
      </c>
      <c r="O3301" t="s">
        <v>35875</v>
      </c>
      <c r="P3301" t="s">
        <v>2510</v>
      </c>
      <c r="Q3301" t="s">
        <v>35876</v>
      </c>
      <c r="R3301" t="s">
        <v>35877</v>
      </c>
      <c r="S3301" t="s">
        <v>16154</v>
      </c>
      <c r="T3301" t="s">
        <v>35878</v>
      </c>
      <c r="U3301" t="s">
        <v>35879</v>
      </c>
      <c r="V3301" t="s">
        <v>10</v>
      </c>
      <c r="W3301" t="s">
        <v>53</v>
      </c>
      <c r="X3301" t="s">
        <v>1533</v>
      </c>
      <c r="Y3301" t="s">
        <v>1484</v>
      </c>
      <c r="Z3301" t="s">
        <v>1485</v>
      </c>
    </row>
    <row r="3302" spans="1:26" hidden="1" x14ac:dyDescent="0.35">
      <c r="A3302">
        <v>444525240</v>
      </c>
      <c r="B3302" s="19">
        <v>45291</v>
      </c>
      <c r="C3302">
        <v>10515157</v>
      </c>
      <c r="D3302">
        <v>2738199</v>
      </c>
      <c r="E3302">
        <v>-8933081</v>
      </c>
      <c r="F3302">
        <v>-9175510</v>
      </c>
      <c r="G3302">
        <v>-9362833</v>
      </c>
      <c r="H3302" t="s">
        <v>35880</v>
      </c>
      <c r="I3302" t="s">
        <v>35881</v>
      </c>
      <c r="J3302" t="s">
        <v>67</v>
      </c>
      <c r="K3302" t="s">
        <v>35882</v>
      </c>
      <c r="L3302" t="s">
        <v>35883</v>
      </c>
      <c r="M3302" t="s">
        <v>3383</v>
      </c>
      <c r="N3302" t="s">
        <v>35884</v>
      </c>
      <c r="O3302" t="s">
        <v>35885</v>
      </c>
      <c r="P3302" t="s">
        <v>35886</v>
      </c>
      <c r="Q3302" t="s">
        <v>35887</v>
      </c>
      <c r="R3302" t="s">
        <v>35888</v>
      </c>
      <c r="S3302" t="s">
        <v>49</v>
      </c>
      <c r="T3302" t="s">
        <v>35889</v>
      </c>
      <c r="U3302" t="s">
        <v>35890</v>
      </c>
      <c r="V3302" t="s">
        <v>10</v>
      </c>
      <c r="W3302" t="s">
        <v>53</v>
      </c>
      <c r="X3302" t="s">
        <v>1533</v>
      </c>
      <c r="Y3302" t="s">
        <v>1484</v>
      </c>
      <c r="Z3302" t="s">
        <v>1485</v>
      </c>
    </row>
    <row r="3303" spans="1:26" hidden="1" x14ac:dyDescent="0.35">
      <c r="A3303">
        <v>350063384</v>
      </c>
      <c r="B3303" s="19">
        <v>44926</v>
      </c>
      <c r="C3303">
        <v>702228523</v>
      </c>
      <c r="D3303">
        <v>268706093</v>
      </c>
      <c r="E3303">
        <v>65245272</v>
      </c>
      <c r="F3303">
        <v>32440855</v>
      </c>
      <c r="G3303">
        <v>22992603</v>
      </c>
      <c r="H3303" t="s">
        <v>2104</v>
      </c>
      <c r="I3303" t="s">
        <v>35891</v>
      </c>
      <c r="J3303" t="s">
        <v>18335</v>
      </c>
      <c r="K3303" t="s">
        <v>35892</v>
      </c>
      <c r="L3303" t="s">
        <v>35893</v>
      </c>
      <c r="M3303" t="s">
        <v>4293</v>
      </c>
      <c r="N3303" t="s">
        <v>35894</v>
      </c>
      <c r="O3303" t="s">
        <v>222</v>
      </c>
      <c r="P3303" t="s">
        <v>6517</v>
      </c>
      <c r="Q3303" t="s">
        <v>35895</v>
      </c>
      <c r="R3303" t="s">
        <v>35896</v>
      </c>
      <c r="S3303" t="s">
        <v>35897</v>
      </c>
      <c r="T3303" t="s">
        <v>35898</v>
      </c>
      <c r="U3303" t="s">
        <v>35899</v>
      </c>
      <c r="V3303" t="s">
        <v>10</v>
      </c>
      <c r="W3303" t="s">
        <v>53</v>
      </c>
      <c r="X3303" t="s">
        <v>1328</v>
      </c>
      <c r="Y3303" t="s">
        <v>1125</v>
      </c>
      <c r="Z3303" t="s">
        <v>1326</v>
      </c>
    </row>
    <row r="3304" spans="1:26" hidden="1" x14ac:dyDescent="0.35">
      <c r="A3304">
        <v>331979989</v>
      </c>
      <c r="B3304" s="19">
        <v>45291</v>
      </c>
      <c r="C3304">
        <v>96192838</v>
      </c>
      <c r="D3304">
        <v>21144494</v>
      </c>
      <c r="E3304">
        <v>2208052</v>
      </c>
      <c r="F3304">
        <v>1590251</v>
      </c>
      <c r="G3304">
        <v>1023855</v>
      </c>
      <c r="H3304" t="s">
        <v>35900</v>
      </c>
      <c r="I3304" t="s">
        <v>35901</v>
      </c>
      <c r="J3304" t="s">
        <v>35902</v>
      </c>
      <c r="K3304" t="s">
        <v>35903</v>
      </c>
      <c r="L3304" t="s">
        <v>15247</v>
      </c>
      <c r="M3304" t="s">
        <v>35904</v>
      </c>
      <c r="N3304" t="s">
        <v>19512</v>
      </c>
      <c r="O3304" t="s">
        <v>18181</v>
      </c>
      <c r="P3304" t="s">
        <v>35905</v>
      </c>
      <c r="Q3304" t="s">
        <v>30522</v>
      </c>
      <c r="R3304" t="s">
        <v>16955</v>
      </c>
      <c r="S3304" t="s">
        <v>35906</v>
      </c>
      <c r="T3304" t="s">
        <v>35907</v>
      </c>
      <c r="U3304" t="s">
        <v>35908</v>
      </c>
      <c r="V3304" t="s">
        <v>10</v>
      </c>
      <c r="W3304" t="s">
        <v>53</v>
      </c>
      <c r="X3304" t="s">
        <v>1604</v>
      </c>
      <c r="Y3304" t="s">
        <v>1484</v>
      </c>
      <c r="Z3304" t="s">
        <v>1566</v>
      </c>
    </row>
    <row r="3305" spans="1:26" hidden="1" x14ac:dyDescent="0.35">
      <c r="A3305">
        <v>350326484</v>
      </c>
      <c r="B3305" s="19">
        <v>43281</v>
      </c>
      <c r="C3305">
        <v>124540241</v>
      </c>
      <c r="D3305">
        <v>61927955</v>
      </c>
      <c r="E3305">
        <v>900927</v>
      </c>
      <c r="F3305">
        <v>-566717</v>
      </c>
      <c r="G3305">
        <v>-892046</v>
      </c>
      <c r="H3305" t="s">
        <v>35909</v>
      </c>
      <c r="I3305" t="s">
        <v>35910</v>
      </c>
      <c r="J3305" t="s">
        <v>25144</v>
      </c>
      <c r="K3305" t="s">
        <v>35911</v>
      </c>
      <c r="L3305" t="s">
        <v>18447</v>
      </c>
      <c r="M3305" t="s">
        <v>7595</v>
      </c>
      <c r="N3305" t="s">
        <v>4990</v>
      </c>
      <c r="O3305" t="s">
        <v>35912</v>
      </c>
      <c r="P3305" t="s">
        <v>35913</v>
      </c>
      <c r="Q3305" t="s">
        <v>35914</v>
      </c>
      <c r="R3305" t="s">
        <v>35915</v>
      </c>
      <c r="S3305" t="s">
        <v>17883</v>
      </c>
      <c r="T3305" t="s">
        <v>35916</v>
      </c>
      <c r="U3305" t="s">
        <v>35917</v>
      </c>
      <c r="V3305" t="s">
        <v>10</v>
      </c>
      <c r="W3305" t="s">
        <v>53</v>
      </c>
      <c r="X3305" t="s">
        <v>1400</v>
      </c>
      <c r="Y3305" t="s">
        <v>1389</v>
      </c>
      <c r="Z3305" t="s">
        <v>1390</v>
      </c>
    </row>
    <row r="3306" spans="1:26" hidden="1" x14ac:dyDescent="0.35">
      <c r="A3306">
        <v>332107432</v>
      </c>
      <c r="B3306" s="19">
        <v>42735</v>
      </c>
      <c r="C3306">
        <v>84236539</v>
      </c>
      <c r="D3306">
        <v>18844942</v>
      </c>
      <c r="E3306">
        <v>475112</v>
      </c>
      <c r="F3306">
        <v>316897</v>
      </c>
      <c r="G3306">
        <v>298158</v>
      </c>
      <c r="H3306" t="s">
        <v>35918</v>
      </c>
      <c r="I3306" t="s">
        <v>35919</v>
      </c>
      <c r="J3306" t="s">
        <v>35920</v>
      </c>
      <c r="K3306" t="s">
        <v>35921</v>
      </c>
      <c r="L3306" t="s">
        <v>35922</v>
      </c>
      <c r="M3306" t="s">
        <v>35923</v>
      </c>
      <c r="N3306" t="s">
        <v>34647</v>
      </c>
      <c r="O3306" t="s">
        <v>7179</v>
      </c>
      <c r="P3306" t="s">
        <v>6190</v>
      </c>
      <c r="Q3306" t="s">
        <v>13869</v>
      </c>
      <c r="R3306" t="s">
        <v>35924</v>
      </c>
      <c r="S3306" t="s">
        <v>35925</v>
      </c>
      <c r="T3306" t="s">
        <v>14161</v>
      </c>
      <c r="U3306" t="s">
        <v>35926</v>
      </c>
      <c r="V3306" t="s">
        <v>10</v>
      </c>
      <c r="W3306" t="s">
        <v>53</v>
      </c>
      <c r="X3306" t="s">
        <v>1592</v>
      </c>
      <c r="Y3306" t="s">
        <v>1484</v>
      </c>
      <c r="Z3306" t="s">
        <v>1566</v>
      </c>
    </row>
    <row r="3307" spans="1:26" hidden="1" x14ac:dyDescent="0.35">
      <c r="A3307">
        <v>350499398</v>
      </c>
      <c r="B3307" s="19">
        <v>42825</v>
      </c>
      <c r="C3307">
        <v>18590511</v>
      </c>
      <c r="D3307">
        <v>6711783</v>
      </c>
      <c r="E3307">
        <v>981214</v>
      </c>
      <c r="F3307">
        <v>492595</v>
      </c>
      <c r="G3307">
        <v>670318</v>
      </c>
      <c r="H3307" t="s">
        <v>23732</v>
      </c>
      <c r="I3307" t="s">
        <v>35927</v>
      </c>
      <c r="J3307" t="s">
        <v>35928</v>
      </c>
      <c r="K3307" t="s">
        <v>35929</v>
      </c>
      <c r="L3307" t="s">
        <v>385</v>
      </c>
      <c r="M3307" t="s">
        <v>17726</v>
      </c>
      <c r="N3307" t="s">
        <v>23419</v>
      </c>
      <c r="O3307" t="s">
        <v>27955</v>
      </c>
      <c r="P3307" t="s">
        <v>32518</v>
      </c>
      <c r="Q3307" t="s">
        <v>8186</v>
      </c>
      <c r="R3307" t="s">
        <v>35930</v>
      </c>
      <c r="S3307" t="s">
        <v>6868</v>
      </c>
      <c r="T3307" t="s">
        <v>35931</v>
      </c>
      <c r="U3307" t="s">
        <v>18046</v>
      </c>
      <c r="V3307" t="s">
        <v>10</v>
      </c>
      <c r="W3307" t="s">
        <v>53</v>
      </c>
      <c r="X3307" t="s">
        <v>1622</v>
      </c>
      <c r="Y3307" t="s">
        <v>1484</v>
      </c>
      <c r="Z3307" t="s">
        <v>1566</v>
      </c>
    </row>
    <row r="3308" spans="1:26" hidden="1" x14ac:dyDescent="0.35">
      <c r="A3308">
        <v>350499398</v>
      </c>
      <c r="B3308" s="19">
        <v>44196</v>
      </c>
      <c r="C3308">
        <v>30594984</v>
      </c>
      <c r="D3308">
        <v>8718399</v>
      </c>
      <c r="E3308">
        <v>1403301</v>
      </c>
      <c r="F3308">
        <v>376978</v>
      </c>
      <c r="G3308">
        <v>526183</v>
      </c>
      <c r="H3308" t="s">
        <v>35932</v>
      </c>
      <c r="I3308" t="s">
        <v>35933</v>
      </c>
      <c r="J3308" t="s">
        <v>35934</v>
      </c>
      <c r="K3308" t="s">
        <v>35935</v>
      </c>
      <c r="L3308" t="s">
        <v>35936</v>
      </c>
      <c r="M3308" t="s">
        <v>29994</v>
      </c>
      <c r="N3308" t="s">
        <v>14504</v>
      </c>
      <c r="O3308" t="s">
        <v>30842</v>
      </c>
      <c r="P3308" t="s">
        <v>14926</v>
      </c>
      <c r="Q3308" t="s">
        <v>35937</v>
      </c>
      <c r="R3308" t="s">
        <v>35938</v>
      </c>
      <c r="S3308" t="s">
        <v>35939</v>
      </c>
      <c r="T3308" t="s">
        <v>35940</v>
      </c>
      <c r="U3308" t="s">
        <v>35941</v>
      </c>
      <c r="V3308" t="s">
        <v>10</v>
      </c>
      <c r="W3308" t="s">
        <v>53</v>
      </c>
      <c r="X3308" t="s">
        <v>1622</v>
      </c>
      <c r="Y3308" t="s">
        <v>1484</v>
      </c>
      <c r="Z3308" t="s">
        <v>1566</v>
      </c>
    </row>
    <row r="3309" spans="1:26" hidden="1" x14ac:dyDescent="0.35">
      <c r="A3309">
        <v>333452712</v>
      </c>
      <c r="B3309" s="19">
        <v>43465</v>
      </c>
      <c r="C3309">
        <v>38180901</v>
      </c>
      <c r="D3309">
        <v>5802167</v>
      </c>
      <c r="E3309">
        <v>947069</v>
      </c>
      <c r="F3309">
        <v>577745</v>
      </c>
      <c r="G3309">
        <v>800305</v>
      </c>
      <c r="H3309" t="s">
        <v>49</v>
      </c>
      <c r="I3309" t="s">
        <v>35942</v>
      </c>
      <c r="J3309" t="s">
        <v>35943</v>
      </c>
      <c r="K3309" t="s">
        <v>6473</v>
      </c>
      <c r="L3309" t="s">
        <v>35944</v>
      </c>
      <c r="M3309" t="s">
        <v>49</v>
      </c>
      <c r="N3309" t="s">
        <v>35945</v>
      </c>
      <c r="O3309" t="s">
        <v>49</v>
      </c>
      <c r="P3309" t="s">
        <v>13423</v>
      </c>
      <c r="Q3309" t="s">
        <v>14514</v>
      </c>
      <c r="R3309" t="s">
        <v>35946</v>
      </c>
      <c r="S3309" t="s">
        <v>35947</v>
      </c>
      <c r="T3309" t="s">
        <v>35274</v>
      </c>
      <c r="U3309" t="s">
        <v>35948</v>
      </c>
      <c r="V3309" t="s">
        <v>10</v>
      </c>
      <c r="W3309" t="s">
        <v>53</v>
      </c>
      <c r="X3309" t="s">
        <v>1614</v>
      </c>
      <c r="Y3309" t="s">
        <v>1484</v>
      </c>
      <c r="Z3309" t="s">
        <v>1566</v>
      </c>
    </row>
    <row r="3310" spans="1:26" hidden="1" x14ac:dyDescent="0.35">
      <c r="A3310">
        <v>333452712</v>
      </c>
      <c r="B3310" s="19">
        <v>44561</v>
      </c>
      <c r="C3310">
        <v>53594158</v>
      </c>
      <c r="D3310">
        <v>6392561</v>
      </c>
      <c r="E3310">
        <v>357153</v>
      </c>
      <c r="F3310">
        <v>640099</v>
      </c>
      <c r="G3310">
        <v>650946</v>
      </c>
      <c r="H3310" t="s">
        <v>222</v>
      </c>
      <c r="I3310" t="s">
        <v>35949</v>
      </c>
      <c r="J3310" t="s">
        <v>20742</v>
      </c>
      <c r="K3310" t="s">
        <v>35950</v>
      </c>
      <c r="L3310" t="s">
        <v>35951</v>
      </c>
      <c r="M3310" t="s">
        <v>49</v>
      </c>
      <c r="N3310" t="s">
        <v>162</v>
      </c>
      <c r="O3310" t="s">
        <v>49</v>
      </c>
      <c r="P3310" t="s">
        <v>9465</v>
      </c>
      <c r="Q3310" t="s">
        <v>11428</v>
      </c>
      <c r="R3310" t="s">
        <v>35952</v>
      </c>
      <c r="S3310" t="s">
        <v>1886</v>
      </c>
      <c r="T3310" t="s">
        <v>35034</v>
      </c>
      <c r="U3310" t="s">
        <v>35953</v>
      </c>
      <c r="V3310" t="s">
        <v>10</v>
      </c>
      <c r="W3310" t="s">
        <v>53</v>
      </c>
      <c r="X3310" t="s">
        <v>1614</v>
      </c>
      <c r="Y3310" t="s">
        <v>1484</v>
      </c>
      <c r="Z3310" t="s">
        <v>1566</v>
      </c>
    </row>
    <row r="3311" spans="1:26" hidden="1" x14ac:dyDescent="0.35">
      <c r="A3311">
        <v>379208077</v>
      </c>
      <c r="B3311" s="19">
        <v>43100</v>
      </c>
      <c r="C3311">
        <v>284059370</v>
      </c>
      <c r="D3311">
        <v>179659716</v>
      </c>
      <c r="E3311">
        <v>36439803</v>
      </c>
      <c r="F3311">
        <v>16503072</v>
      </c>
      <c r="G3311">
        <v>15649657</v>
      </c>
      <c r="H3311" t="s">
        <v>7694</v>
      </c>
      <c r="I3311" t="s">
        <v>35954</v>
      </c>
      <c r="J3311" t="s">
        <v>10425</v>
      </c>
      <c r="K3311" t="s">
        <v>18844</v>
      </c>
      <c r="L3311" t="s">
        <v>10388</v>
      </c>
      <c r="M3311" t="s">
        <v>18631</v>
      </c>
      <c r="N3311" t="s">
        <v>35955</v>
      </c>
      <c r="O3311" t="s">
        <v>5211</v>
      </c>
      <c r="P3311" t="s">
        <v>29742</v>
      </c>
      <c r="Q3311" t="s">
        <v>28129</v>
      </c>
      <c r="R3311" t="s">
        <v>35956</v>
      </c>
      <c r="S3311" t="s">
        <v>35957</v>
      </c>
      <c r="T3311" t="s">
        <v>35958</v>
      </c>
      <c r="U3311" t="s">
        <v>35959</v>
      </c>
      <c r="V3311" t="s">
        <v>10</v>
      </c>
      <c r="W3311" t="s">
        <v>53</v>
      </c>
      <c r="X3311" t="s">
        <v>1802</v>
      </c>
      <c r="Y3311" t="s">
        <v>1803</v>
      </c>
      <c r="Z3311" t="s">
        <v>1804</v>
      </c>
    </row>
    <row r="3312" spans="1:26" hidden="1" x14ac:dyDescent="0.35">
      <c r="A3312">
        <v>333748564</v>
      </c>
      <c r="B3312" s="19">
        <v>45657</v>
      </c>
      <c r="C3312">
        <v>123409719</v>
      </c>
      <c r="D3312">
        <v>45100573</v>
      </c>
      <c r="E3312">
        <v>11151918</v>
      </c>
      <c r="F3312">
        <v>8601210</v>
      </c>
      <c r="G3312">
        <v>6895679</v>
      </c>
      <c r="H3312" t="s">
        <v>49</v>
      </c>
      <c r="I3312" t="s">
        <v>35960</v>
      </c>
      <c r="J3312" t="s">
        <v>35961</v>
      </c>
      <c r="K3312" t="s">
        <v>35962</v>
      </c>
      <c r="L3312" t="s">
        <v>7090</v>
      </c>
      <c r="M3312" t="s">
        <v>4472</v>
      </c>
      <c r="N3312" t="s">
        <v>18570</v>
      </c>
      <c r="O3312" t="s">
        <v>49</v>
      </c>
      <c r="P3312" t="s">
        <v>35963</v>
      </c>
      <c r="Q3312" t="s">
        <v>35964</v>
      </c>
      <c r="R3312" t="s">
        <v>35965</v>
      </c>
      <c r="S3312" t="s">
        <v>34513</v>
      </c>
      <c r="T3312" t="s">
        <v>35966</v>
      </c>
      <c r="U3312" t="s">
        <v>35967</v>
      </c>
      <c r="V3312" t="s">
        <v>10</v>
      </c>
      <c r="W3312" t="s">
        <v>53</v>
      </c>
      <c r="X3312" t="s">
        <v>1068</v>
      </c>
      <c r="Y3312" t="s">
        <v>1001</v>
      </c>
      <c r="Z3312" t="s">
        <v>1052</v>
      </c>
    </row>
    <row r="3313" spans="1:26" hidden="1" x14ac:dyDescent="0.35">
      <c r="A3313">
        <v>761200013</v>
      </c>
      <c r="B3313" s="19">
        <v>45657</v>
      </c>
      <c r="C3313">
        <v>144582487</v>
      </c>
      <c r="D3313">
        <v>40691377</v>
      </c>
      <c r="E3313">
        <v>4738516</v>
      </c>
      <c r="F3313">
        <v>2331729</v>
      </c>
      <c r="G3313">
        <v>1378144</v>
      </c>
      <c r="H3313" t="s">
        <v>49</v>
      </c>
      <c r="I3313" t="s">
        <v>35968</v>
      </c>
      <c r="J3313" t="s">
        <v>35969</v>
      </c>
      <c r="K3313" t="s">
        <v>35970</v>
      </c>
      <c r="L3313" t="s">
        <v>35971</v>
      </c>
      <c r="M3313" t="s">
        <v>35972</v>
      </c>
      <c r="N3313" t="s">
        <v>21441</v>
      </c>
      <c r="O3313" t="s">
        <v>49</v>
      </c>
      <c r="P3313" t="s">
        <v>35973</v>
      </c>
      <c r="Q3313" t="s">
        <v>12736</v>
      </c>
      <c r="R3313" t="s">
        <v>27062</v>
      </c>
      <c r="S3313" t="s">
        <v>35974</v>
      </c>
      <c r="T3313" t="s">
        <v>35975</v>
      </c>
      <c r="U3313" t="s">
        <v>27891</v>
      </c>
      <c r="V3313" t="s">
        <v>10</v>
      </c>
      <c r="W3313" t="s">
        <v>53</v>
      </c>
      <c r="X3313" t="s">
        <v>1503</v>
      </c>
      <c r="Y3313" t="s">
        <v>1484</v>
      </c>
      <c r="Z3313" t="s">
        <v>1485</v>
      </c>
    </row>
    <row r="3314" spans="1:26" hidden="1" x14ac:dyDescent="0.35">
      <c r="A3314">
        <v>521823484</v>
      </c>
      <c r="B3314" s="19">
        <v>45016</v>
      </c>
      <c r="C3314">
        <v>57027821</v>
      </c>
      <c r="D3314">
        <v>30019867</v>
      </c>
      <c r="E3314">
        <v>-1041029</v>
      </c>
      <c r="F3314">
        <v>-448662</v>
      </c>
      <c r="G3314">
        <v>-1197461</v>
      </c>
      <c r="H3314" t="s">
        <v>35976</v>
      </c>
      <c r="I3314" t="s">
        <v>35977</v>
      </c>
      <c r="J3314" t="s">
        <v>14802</v>
      </c>
      <c r="K3314" t="s">
        <v>35978</v>
      </c>
      <c r="L3314" t="s">
        <v>35979</v>
      </c>
      <c r="M3314" t="s">
        <v>35980</v>
      </c>
      <c r="N3314" t="s">
        <v>35981</v>
      </c>
      <c r="O3314" t="s">
        <v>35982</v>
      </c>
      <c r="P3314" t="s">
        <v>35983</v>
      </c>
      <c r="Q3314" t="s">
        <v>35984</v>
      </c>
      <c r="R3314" t="s">
        <v>33390</v>
      </c>
      <c r="S3314" t="s">
        <v>35985</v>
      </c>
      <c r="T3314" t="s">
        <v>33054</v>
      </c>
      <c r="U3314" t="s">
        <v>35986</v>
      </c>
      <c r="V3314" t="s">
        <v>10</v>
      </c>
      <c r="W3314" t="s">
        <v>53</v>
      </c>
      <c r="X3314" t="s">
        <v>704</v>
      </c>
      <c r="Y3314" t="s">
        <v>509</v>
      </c>
      <c r="Z3314" t="s">
        <v>666</v>
      </c>
    </row>
    <row r="3315" spans="1:26" hidden="1" x14ac:dyDescent="0.35">
      <c r="A3315">
        <v>782993869</v>
      </c>
      <c r="B3315" s="19">
        <v>45169</v>
      </c>
      <c r="C3315">
        <v>27083394</v>
      </c>
      <c r="D3315">
        <v>10583623</v>
      </c>
      <c r="E3315">
        <v>564369</v>
      </c>
      <c r="F3315">
        <v>962346</v>
      </c>
      <c r="G3315">
        <v>127296</v>
      </c>
      <c r="H3315" t="s">
        <v>35987</v>
      </c>
      <c r="I3315" t="s">
        <v>35988</v>
      </c>
      <c r="J3315" t="s">
        <v>6284</v>
      </c>
      <c r="K3315" t="s">
        <v>35989</v>
      </c>
      <c r="L3315" t="s">
        <v>35990</v>
      </c>
      <c r="M3315" t="s">
        <v>35991</v>
      </c>
      <c r="N3315" t="s">
        <v>10267</v>
      </c>
      <c r="O3315" t="s">
        <v>35992</v>
      </c>
      <c r="P3315" t="s">
        <v>3747</v>
      </c>
      <c r="Q3315" t="s">
        <v>35993</v>
      </c>
      <c r="R3315" t="s">
        <v>35994</v>
      </c>
      <c r="S3315" t="s">
        <v>35995</v>
      </c>
      <c r="T3315" t="s">
        <v>35996</v>
      </c>
      <c r="U3315" t="s">
        <v>35997</v>
      </c>
      <c r="V3315" t="s">
        <v>10</v>
      </c>
      <c r="W3315" t="s">
        <v>53</v>
      </c>
      <c r="X3315" t="s">
        <v>988</v>
      </c>
      <c r="Y3315" t="s">
        <v>771</v>
      </c>
      <c r="Z3315" t="s">
        <v>960</v>
      </c>
    </row>
    <row r="3316" spans="1:26" hidden="1" x14ac:dyDescent="0.35">
      <c r="A3316">
        <v>496680018</v>
      </c>
      <c r="B3316" s="19">
        <v>44561</v>
      </c>
      <c r="C3316">
        <v>1066514243</v>
      </c>
      <c r="D3316">
        <v>357773908</v>
      </c>
      <c r="E3316">
        <v>35776341</v>
      </c>
      <c r="F3316">
        <v>8903732</v>
      </c>
      <c r="G3316">
        <v>3374440</v>
      </c>
      <c r="H3316" t="s">
        <v>35998</v>
      </c>
      <c r="I3316" t="s">
        <v>35999</v>
      </c>
      <c r="J3316" t="s">
        <v>36000</v>
      </c>
      <c r="K3316" t="s">
        <v>36001</v>
      </c>
      <c r="L3316" t="s">
        <v>36002</v>
      </c>
      <c r="M3316" t="s">
        <v>292</v>
      </c>
      <c r="N3316" t="s">
        <v>20427</v>
      </c>
      <c r="O3316" t="s">
        <v>17208</v>
      </c>
      <c r="P3316" t="s">
        <v>21871</v>
      </c>
      <c r="Q3316" t="s">
        <v>24282</v>
      </c>
      <c r="R3316" t="s">
        <v>36003</v>
      </c>
      <c r="S3316" t="s">
        <v>34414</v>
      </c>
      <c r="T3316" t="s">
        <v>36004</v>
      </c>
      <c r="U3316" t="s">
        <v>22937</v>
      </c>
      <c r="V3316" t="s">
        <v>10</v>
      </c>
      <c r="W3316" t="s">
        <v>53</v>
      </c>
      <c r="X3316" t="s">
        <v>1565</v>
      </c>
      <c r="Y3316" t="s">
        <v>1484</v>
      </c>
      <c r="Z3316" t="s">
        <v>1566</v>
      </c>
    </row>
    <row r="3317" spans="1:26" hidden="1" x14ac:dyDescent="0.35">
      <c r="A3317">
        <v>335480075</v>
      </c>
      <c r="B3317" s="19">
        <v>45291</v>
      </c>
      <c r="C3317">
        <v>95596321</v>
      </c>
      <c r="D3317">
        <v>50013396</v>
      </c>
      <c r="E3317">
        <v>30558517</v>
      </c>
      <c r="F3317">
        <v>26708376</v>
      </c>
      <c r="G3317">
        <v>16418603</v>
      </c>
      <c r="H3317" t="s">
        <v>36005</v>
      </c>
      <c r="I3317" t="s">
        <v>36006</v>
      </c>
      <c r="J3317" t="s">
        <v>36007</v>
      </c>
      <c r="K3317" t="s">
        <v>36008</v>
      </c>
      <c r="L3317" t="s">
        <v>36009</v>
      </c>
      <c r="M3317" t="s">
        <v>17588</v>
      </c>
      <c r="N3317" t="s">
        <v>36010</v>
      </c>
      <c r="O3317" t="s">
        <v>9261</v>
      </c>
      <c r="P3317" t="s">
        <v>24707</v>
      </c>
      <c r="Q3317" t="s">
        <v>36011</v>
      </c>
      <c r="R3317" t="s">
        <v>36012</v>
      </c>
      <c r="S3317" t="s">
        <v>36013</v>
      </c>
      <c r="T3317" t="s">
        <v>36014</v>
      </c>
      <c r="U3317" t="s">
        <v>36015</v>
      </c>
      <c r="V3317" t="s">
        <v>10</v>
      </c>
      <c r="W3317" t="s">
        <v>53</v>
      </c>
      <c r="X3317" t="s">
        <v>825</v>
      </c>
      <c r="Y3317" t="s">
        <v>771</v>
      </c>
      <c r="Z3317" t="s">
        <v>799</v>
      </c>
    </row>
    <row r="3318" spans="1:26" hidden="1" x14ac:dyDescent="0.35">
      <c r="A3318">
        <v>335782207</v>
      </c>
      <c r="B3318" s="19">
        <v>44196</v>
      </c>
      <c r="C3318">
        <v>102155030</v>
      </c>
      <c r="D3318">
        <v>45043622</v>
      </c>
      <c r="E3318">
        <v>12302951</v>
      </c>
      <c r="F3318">
        <v>6503346</v>
      </c>
      <c r="G3318">
        <v>4269592</v>
      </c>
      <c r="H3318" t="s">
        <v>36016</v>
      </c>
      <c r="I3318" t="s">
        <v>36017</v>
      </c>
      <c r="J3318" t="s">
        <v>36018</v>
      </c>
      <c r="K3318" t="s">
        <v>36019</v>
      </c>
      <c r="L3318" t="s">
        <v>36020</v>
      </c>
      <c r="M3318" t="s">
        <v>9509</v>
      </c>
      <c r="N3318" t="s">
        <v>6370</v>
      </c>
      <c r="O3318" t="s">
        <v>36021</v>
      </c>
      <c r="P3318" t="s">
        <v>36022</v>
      </c>
      <c r="Q3318" t="s">
        <v>36023</v>
      </c>
      <c r="R3318" t="s">
        <v>36024</v>
      </c>
      <c r="S3318" t="s">
        <v>36025</v>
      </c>
      <c r="T3318" t="s">
        <v>36026</v>
      </c>
      <c r="U3318" t="s">
        <v>35853</v>
      </c>
      <c r="V3318" t="s">
        <v>10</v>
      </c>
      <c r="W3318" t="s">
        <v>53</v>
      </c>
      <c r="X3318" t="s">
        <v>647</v>
      </c>
      <c r="Y3318" t="s">
        <v>509</v>
      </c>
      <c r="Z3318" t="s">
        <v>645</v>
      </c>
    </row>
    <row r="3319" spans="1:26" hidden="1" x14ac:dyDescent="0.35">
      <c r="A3319">
        <v>334246188</v>
      </c>
      <c r="B3319" s="19">
        <v>44135</v>
      </c>
      <c r="C3319">
        <v>40385333</v>
      </c>
      <c r="D3319">
        <v>956837</v>
      </c>
      <c r="E3319">
        <v>631</v>
      </c>
      <c r="F3319">
        <v>15</v>
      </c>
      <c r="G3319">
        <v>15</v>
      </c>
      <c r="H3319" t="s">
        <v>36027</v>
      </c>
      <c r="I3319" t="s">
        <v>36028</v>
      </c>
      <c r="J3319" t="s">
        <v>67</v>
      </c>
      <c r="K3319" t="s">
        <v>2652</v>
      </c>
      <c r="L3319" t="s">
        <v>26641</v>
      </c>
      <c r="M3319" t="s">
        <v>36029</v>
      </c>
      <c r="N3319" t="s">
        <v>35269</v>
      </c>
      <c r="O3319" t="s">
        <v>36030</v>
      </c>
      <c r="P3319" t="s">
        <v>44</v>
      </c>
      <c r="Q3319" t="s">
        <v>49</v>
      </c>
      <c r="R3319" t="s">
        <v>36031</v>
      </c>
      <c r="S3319" t="s">
        <v>36032</v>
      </c>
      <c r="T3319" t="s">
        <v>49</v>
      </c>
      <c r="U3319" t="s">
        <v>36033</v>
      </c>
      <c r="V3319" t="s">
        <v>10</v>
      </c>
      <c r="W3319" t="s">
        <v>53</v>
      </c>
      <c r="X3319" t="s">
        <v>914</v>
      </c>
      <c r="Y3319" t="s">
        <v>771</v>
      </c>
      <c r="Z3319" t="s">
        <v>881</v>
      </c>
    </row>
    <row r="3320" spans="1:26" hidden="1" x14ac:dyDescent="0.35">
      <c r="A3320">
        <v>525361465</v>
      </c>
      <c r="B3320" s="19">
        <v>44255</v>
      </c>
      <c r="C3320">
        <v>149526749</v>
      </c>
      <c r="D3320">
        <v>56166884</v>
      </c>
      <c r="E3320">
        <v>3050239</v>
      </c>
      <c r="F3320">
        <v>3913305</v>
      </c>
      <c r="G3320">
        <v>3197275</v>
      </c>
      <c r="H3320" t="s">
        <v>36034</v>
      </c>
      <c r="I3320" t="s">
        <v>36035</v>
      </c>
      <c r="J3320" t="s">
        <v>36036</v>
      </c>
      <c r="K3320" t="s">
        <v>36037</v>
      </c>
      <c r="L3320" t="s">
        <v>3905</v>
      </c>
      <c r="M3320" t="s">
        <v>13348</v>
      </c>
      <c r="N3320" t="s">
        <v>30647</v>
      </c>
      <c r="O3320" t="s">
        <v>32311</v>
      </c>
      <c r="P3320" t="s">
        <v>35303</v>
      </c>
      <c r="Q3320" t="s">
        <v>5031</v>
      </c>
      <c r="R3320" t="s">
        <v>36038</v>
      </c>
      <c r="S3320" t="s">
        <v>32698</v>
      </c>
      <c r="T3320" t="s">
        <v>36039</v>
      </c>
      <c r="U3320" t="s">
        <v>36040</v>
      </c>
      <c r="V3320" t="s">
        <v>10</v>
      </c>
      <c r="W3320" t="s">
        <v>53</v>
      </c>
      <c r="X3320" t="s">
        <v>676</v>
      </c>
      <c r="Y3320" t="s">
        <v>509</v>
      </c>
      <c r="Z3320" t="s">
        <v>666</v>
      </c>
    </row>
    <row r="3321" spans="1:26" hidden="1" x14ac:dyDescent="0.35">
      <c r="A3321">
        <v>525361465</v>
      </c>
      <c r="B3321" s="19">
        <v>44620</v>
      </c>
      <c r="C3321">
        <v>156912811</v>
      </c>
      <c r="D3321">
        <v>57886944</v>
      </c>
      <c r="E3321">
        <v>1464274</v>
      </c>
      <c r="F3321">
        <v>1219200</v>
      </c>
      <c r="G3321">
        <v>1813529</v>
      </c>
      <c r="H3321" t="s">
        <v>36041</v>
      </c>
      <c r="I3321" t="s">
        <v>36042</v>
      </c>
      <c r="J3321" t="s">
        <v>36043</v>
      </c>
      <c r="K3321" t="s">
        <v>36044</v>
      </c>
      <c r="L3321" t="s">
        <v>36045</v>
      </c>
      <c r="M3321" t="s">
        <v>36046</v>
      </c>
      <c r="N3321" t="s">
        <v>27138</v>
      </c>
      <c r="O3321" t="s">
        <v>36047</v>
      </c>
      <c r="P3321" t="s">
        <v>31052</v>
      </c>
      <c r="Q3321" t="s">
        <v>26190</v>
      </c>
      <c r="R3321" t="s">
        <v>36048</v>
      </c>
      <c r="S3321" t="s">
        <v>36049</v>
      </c>
      <c r="T3321" t="s">
        <v>36050</v>
      </c>
      <c r="U3321" t="s">
        <v>36051</v>
      </c>
      <c r="V3321" t="s">
        <v>10</v>
      </c>
      <c r="W3321" t="s">
        <v>53</v>
      </c>
      <c r="X3321" t="s">
        <v>676</v>
      </c>
      <c r="Y3321" t="s">
        <v>509</v>
      </c>
      <c r="Z3321" t="s">
        <v>666</v>
      </c>
    </row>
    <row r="3322" spans="1:26" hidden="1" x14ac:dyDescent="0.35">
      <c r="A3322">
        <v>498712983</v>
      </c>
      <c r="B3322" s="19">
        <v>43465</v>
      </c>
      <c r="C3322">
        <v>115117087</v>
      </c>
      <c r="D3322">
        <v>22586665</v>
      </c>
      <c r="E3322">
        <v>2691967</v>
      </c>
      <c r="F3322">
        <v>1625877</v>
      </c>
      <c r="G3322">
        <v>1196352</v>
      </c>
      <c r="H3322" t="s">
        <v>36052</v>
      </c>
      <c r="I3322" t="s">
        <v>36053</v>
      </c>
      <c r="J3322" t="s">
        <v>22904</v>
      </c>
      <c r="K3322" t="s">
        <v>36054</v>
      </c>
      <c r="L3322" t="s">
        <v>36055</v>
      </c>
      <c r="M3322" t="s">
        <v>31546</v>
      </c>
      <c r="N3322" t="s">
        <v>17436</v>
      </c>
      <c r="O3322" t="s">
        <v>36056</v>
      </c>
      <c r="P3322" t="s">
        <v>11964</v>
      </c>
      <c r="Q3322" t="s">
        <v>27537</v>
      </c>
      <c r="R3322" t="s">
        <v>36057</v>
      </c>
      <c r="S3322" t="s">
        <v>36058</v>
      </c>
      <c r="T3322" t="s">
        <v>9911</v>
      </c>
      <c r="U3322" t="s">
        <v>36059</v>
      </c>
      <c r="V3322" t="s">
        <v>10</v>
      </c>
      <c r="W3322" t="s">
        <v>53</v>
      </c>
      <c r="X3322" t="s">
        <v>1380</v>
      </c>
      <c r="Y3322" t="s">
        <v>1125</v>
      </c>
      <c r="Z3322" t="s">
        <v>1326</v>
      </c>
    </row>
    <row r="3323" spans="1:26" hidden="1" x14ac:dyDescent="0.35">
      <c r="A3323">
        <v>334594777</v>
      </c>
      <c r="B3323" s="19">
        <v>43465</v>
      </c>
      <c r="C3323">
        <v>90974873</v>
      </c>
      <c r="D3323">
        <v>50760255</v>
      </c>
      <c r="E3323">
        <v>24975981</v>
      </c>
      <c r="F3323">
        <v>21762709</v>
      </c>
      <c r="G3323">
        <v>13805904</v>
      </c>
      <c r="H3323" t="s">
        <v>36060</v>
      </c>
      <c r="I3323" t="s">
        <v>36061</v>
      </c>
      <c r="J3323" t="s">
        <v>36062</v>
      </c>
      <c r="K3323" t="s">
        <v>36063</v>
      </c>
      <c r="L3323" t="s">
        <v>36064</v>
      </c>
      <c r="M3323" t="s">
        <v>36065</v>
      </c>
      <c r="N3323" t="s">
        <v>36066</v>
      </c>
      <c r="O3323" t="s">
        <v>9247</v>
      </c>
      <c r="P3323" t="s">
        <v>36067</v>
      </c>
      <c r="Q3323" t="s">
        <v>36068</v>
      </c>
      <c r="R3323" t="s">
        <v>36069</v>
      </c>
      <c r="S3323" t="s">
        <v>36070</v>
      </c>
      <c r="T3323" t="s">
        <v>36071</v>
      </c>
      <c r="U3323" t="s">
        <v>36072</v>
      </c>
      <c r="V3323" t="s">
        <v>10</v>
      </c>
      <c r="W3323" t="s">
        <v>53</v>
      </c>
      <c r="X3323" t="s">
        <v>819</v>
      </c>
      <c r="Y3323" t="s">
        <v>771</v>
      </c>
      <c r="Z3323" t="s">
        <v>799</v>
      </c>
    </row>
    <row r="3324" spans="1:26" hidden="1" x14ac:dyDescent="0.35">
      <c r="A3324">
        <v>334594777</v>
      </c>
      <c r="B3324" s="19">
        <v>44926</v>
      </c>
      <c r="C3324">
        <v>111699882</v>
      </c>
      <c r="D3324">
        <v>68374047</v>
      </c>
      <c r="E3324">
        <v>36634215</v>
      </c>
      <c r="F3324">
        <v>31792630</v>
      </c>
      <c r="G3324">
        <v>22192570</v>
      </c>
      <c r="H3324" t="s">
        <v>36073</v>
      </c>
      <c r="I3324" t="s">
        <v>36074</v>
      </c>
      <c r="J3324" t="s">
        <v>36075</v>
      </c>
      <c r="K3324" t="s">
        <v>36076</v>
      </c>
      <c r="L3324" t="s">
        <v>36077</v>
      </c>
      <c r="M3324" t="s">
        <v>19240</v>
      </c>
      <c r="N3324" t="s">
        <v>36078</v>
      </c>
      <c r="O3324" t="s">
        <v>36079</v>
      </c>
      <c r="P3324" t="s">
        <v>10241</v>
      </c>
      <c r="Q3324" t="s">
        <v>12159</v>
      </c>
      <c r="R3324" t="s">
        <v>36080</v>
      </c>
      <c r="S3324" t="s">
        <v>36081</v>
      </c>
      <c r="T3324" t="s">
        <v>36082</v>
      </c>
      <c r="U3324" t="s">
        <v>36083</v>
      </c>
      <c r="V3324" t="s">
        <v>10</v>
      </c>
      <c r="W3324" t="s">
        <v>53</v>
      </c>
      <c r="X3324" t="s">
        <v>819</v>
      </c>
      <c r="Y3324" t="s">
        <v>771</v>
      </c>
      <c r="Z3324" t="s">
        <v>799</v>
      </c>
    </row>
    <row r="3325" spans="1:26" hidden="1" x14ac:dyDescent="0.35">
      <c r="A3325">
        <v>352714745</v>
      </c>
      <c r="B3325" s="19">
        <v>44074</v>
      </c>
      <c r="C3325">
        <v>66822638</v>
      </c>
      <c r="D3325">
        <v>66610867</v>
      </c>
      <c r="E3325">
        <v>8125420</v>
      </c>
      <c r="F3325">
        <v>16519579</v>
      </c>
      <c r="G3325">
        <v>11726740</v>
      </c>
      <c r="H3325" t="s">
        <v>87</v>
      </c>
      <c r="I3325" t="s">
        <v>36084</v>
      </c>
      <c r="J3325" t="s">
        <v>36085</v>
      </c>
      <c r="K3325" t="s">
        <v>36086</v>
      </c>
      <c r="L3325" t="s">
        <v>36087</v>
      </c>
      <c r="M3325" t="s">
        <v>32198</v>
      </c>
      <c r="N3325" t="s">
        <v>30113</v>
      </c>
      <c r="O3325" t="s">
        <v>10170</v>
      </c>
      <c r="P3325" t="s">
        <v>6120</v>
      </c>
      <c r="Q3325" t="s">
        <v>16098</v>
      </c>
      <c r="R3325" t="s">
        <v>36088</v>
      </c>
      <c r="S3325" t="s">
        <v>36089</v>
      </c>
      <c r="T3325" t="s">
        <v>36090</v>
      </c>
      <c r="U3325" t="s">
        <v>36091</v>
      </c>
      <c r="V3325" t="s">
        <v>10</v>
      </c>
      <c r="W3325" t="s">
        <v>53</v>
      </c>
      <c r="X3325" t="s">
        <v>642</v>
      </c>
      <c r="Y3325" t="s">
        <v>509</v>
      </c>
      <c r="Z3325" t="s">
        <v>612</v>
      </c>
    </row>
    <row r="3326" spans="1:26" hidden="1" x14ac:dyDescent="0.35">
      <c r="A3326">
        <v>352765507</v>
      </c>
      <c r="B3326" s="19">
        <v>43100</v>
      </c>
      <c r="C3326">
        <v>57593204</v>
      </c>
      <c r="D3326">
        <v>7540376</v>
      </c>
      <c r="E3326">
        <v>2060271</v>
      </c>
      <c r="F3326">
        <v>1377004</v>
      </c>
      <c r="G3326">
        <v>968832</v>
      </c>
      <c r="H3326" t="s">
        <v>15747</v>
      </c>
      <c r="I3326" t="s">
        <v>36092</v>
      </c>
      <c r="J3326" t="s">
        <v>36093</v>
      </c>
      <c r="K3326" t="s">
        <v>36094</v>
      </c>
      <c r="L3326" t="s">
        <v>36095</v>
      </c>
      <c r="M3326" t="s">
        <v>36096</v>
      </c>
      <c r="N3326" t="s">
        <v>12362</v>
      </c>
      <c r="O3326" t="s">
        <v>5211</v>
      </c>
      <c r="P3326" t="s">
        <v>36097</v>
      </c>
      <c r="Q3326" t="s">
        <v>14275</v>
      </c>
      <c r="R3326" t="s">
        <v>36098</v>
      </c>
      <c r="S3326" t="s">
        <v>36099</v>
      </c>
      <c r="T3326" t="s">
        <v>36100</v>
      </c>
      <c r="U3326" t="s">
        <v>36101</v>
      </c>
      <c r="V3326" t="s">
        <v>10</v>
      </c>
      <c r="W3326" t="s">
        <v>53</v>
      </c>
      <c r="X3326" t="s">
        <v>1294</v>
      </c>
      <c r="Y3326" t="s">
        <v>1125</v>
      </c>
      <c r="Z3326" t="s">
        <v>1174</v>
      </c>
    </row>
    <row r="3327" spans="1:26" hidden="1" x14ac:dyDescent="0.35">
      <c r="A3327">
        <v>815063904</v>
      </c>
      <c r="B3327" s="19">
        <v>45657</v>
      </c>
      <c r="C3327">
        <v>290757412</v>
      </c>
      <c r="D3327">
        <v>48884956</v>
      </c>
      <c r="E3327">
        <v>-1401155</v>
      </c>
      <c r="F3327">
        <v>-1616169</v>
      </c>
      <c r="G3327">
        <v>-615822</v>
      </c>
      <c r="H3327" t="s">
        <v>6249</v>
      </c>
      <c r="I3327" t="s">
        <v>36102</v>
      </c>
      <c r="J3327" t="s">
        <v>67</v>
      </c>
      <c r="K3327" t="s">
        <v>2684</v>
      </c>
      <c r="L3327" t="s">
        <v>36047</v>
      </c>
      <c r="M3327" t="s">
        <v>10633</v>
      </c>
      <c r="N3327" t="s">
        <v>36103</v>
      </c>
      <c r="O3327" t="s">
        <v>36104</v>
      </c>
      <c r="P3327" t="s">
        <v>27472</v>
      </c>
      <c r="Q3327" t="s">
        <v>36105</v>
      </c>
      <c r="R3327" t="s">
        <v>36106</v>
      </c>
      <c r="S3327" t="s">
        <v>36107</v>
      </c>
      <c r="T3327" t="s">
        <v>36108</v>
      </c>
      <c r="U3327" t="s">
        <v>5475</v>
      </c>
      <c r="V3327" t="s">
        <v>10</v>
      </c>
      <c r="W3327" t="s">
        <v>53</v>
      </c>
      <c r="X3327" t="s">
        <v>1184</v>
      </c>
      <c r="Y3327" t="s">
        <v>1125</v>
      </c>
      <c r="Z3327" t="s">
        <v>1174</v>
      </c>
    </row>
    <row r="3328" spans="1:26" hidden="1" x14ac:dyDescent="0.35">
      <c r="A3328">
        <v>339482945</v>
      </c>
      <c r="B3328" s="19">
        <v>42369</v>
      </c>
      <c r="C3328">
        <v>64254643</v>
      </c>
      <c r="D3328">
        <v>17888680</v>
      </c>
      <c r="E3328">
        <v>3640114</v>
      </c>
      <c r="F3328">
        <v>1752528</v>
      </c>
      <c r="G3328">
        <v>1190922</v>
      </c>
      <c r="H3328" t="s">
        <v>36109</v>
      </c>
      <c r="I3328" t="s">
        <v>36110</v>
      </c>
      <c r="J3328" t="s">
        <v>3805</v>
      </c>
      <c r="K3328" t="s">
        <v>36111</v>
      </c>
      <c r="L3328" t="s">
        <v>36112</v>
      </c>
      <c r="M3328" t="s">
        <v>11548</v>
      </c>
      <c r="N3328" t="s">
        <v>35397</v>
      </c>
      <c r="O3328" t="s">
        <v>36113</v>
      </c>
      <c r="P3328" t="s">
        <v>35378</v>
      </c>
      <c r="Q3328" t="s">
        <v>36114</v>
      </c>
      <c r="R3328" t="s">
        <v>36115</v>
      </c>
      <c r="S3328" t="s">
        <v>36116</v>
      </c>
      <c r="T3328" t="s">
        <v>10395</v>
      </c>
      <c r="U3328" t="s">
        <v>36117</v>
      </c>
      <c r="V3328" t="s">
        <v>10</v>
      </c>
      <c r="W3328" t="s">
        <v>53</v>
      </c>
      <c r="X3328" t="s">
        <v>555</v>
      </c>
      <c r="Y3328" t="s">
        <v>509</v>
      </c>
      <c r="Z3328" t="s">
        <v>529</v>
      </c>
    </row>
    <row r="3329" spans="1:26" hidden="1" x14ac:dyDescent="0.35">
      <c r="A3329">
        <v>810874347</v>
      </c>
      <c r="B3329" s="19">
        <v>43220</v>
      </c>
      <c r="C3329">
        <v>77413751</v>
      </c>
      <c r="D3329">
        <v>34553208</v>
      </c>
      <c r="E3329">
        <v>8839246</v>
      </c>
      <c r="F3329">
        <v>3326268</v>
      </c>
      <c r="G3329">
        <v>2719</v>
      </c>
      <c r="H3329" t="s">
        <v>49</v>
      </c>
      <c r="I3329" t="s">
        <v>36118</v>
      </c>
      <c r="J3329" t="s">
        <v>36119</v>
      </c>
      <c r="K3329" t="s">
        <v>36120</v>
      </c>
      <c r="L3329" t="s">
        <v>36121</v>
      </c>
      <c r="M3329" t="s">
        <v>13707</v>
      </c>
      <c r="N3329" t="s">
        <v>27612</v>
      </c>
      <c r="O3329" t="s">
        <v>49</v>
      </c>
      <c r="P3329" t="s">
        <v>9034</v>
      </c>
      <c r="Q3329" t="s">
        <v>34162</v>
      </c>
      <c r="R3329" t="s">
        <v>36122</v>
      </c>
      <c r="S3329" t="s">
        <v>36123</v>
      </c>
      <c r="T3329" t="s">
        <v>36124</v>
      </c>
      <c r="U3329" t="s">
        <v>36125</v>
      </c>
      <c r="V3329" t="s">
        <v>10</v>
      </c>
      <c r="W3329" t="s">
        <v>53</v>
      </c>
      <c r="X3329" t="s">
        <v>597</v>
      </c>
      <c r="Y3329" t="s">
        <v>509</v>
      </c>
      <c r="Z3329" t="s">
        <v>529</v>
      </c>
    </row>
    <row r="3330" spans="1:26" hidden="1" x14ac:dyDescent="0.35">
      <c r="A3330">
        <v>338352974</v>
      </c>
      <c r="B3330" s="19">
        <v>45291</v>
      </c>
      <c r="C3330">
        <v>56996579</v>
      </c>
      <c r="D3330">
        <v>30217200</v>
      </c>
      <c r="E3330">
        <v>6703407</v>
      </c>
      <c r="F3330">
        <v>4893900</v>
      </c>
      <c r="G3330">
        <v>4341250</v>
      </c>
      <c r="H3330" t="s">
        <v>232</v>
      </c>
      <c r="I3330" t="s">
        <v>36126</v>
      </c>
      <c r="J3330" t="s">
        <v>36127</v>
      </c>
      <c r="K3330" t="s">
        <v>36128</v>
      </c>
      <c r="L3330" t="s">
        <v>36129</v>
      </c>
      <c r="M3330" t="s">
        <v>36130</v>
      </c>
      <c r="N3330" t="s">
        <v>4032</v>
      </c>
      <c r="O3330" t="s">
        <v>13537</v>
      </c>
      <c r="P3330" t="s">
        <v>36131</v>
      </c>
      <c r="Q3330" t="s">
        <v>36132</v>
      </c>
      <c r="R3330" t="s">
        <v>36133</v>
      </c>
      <c r="S3330" t="s">
        <v>36134</v>
      </c>
      <c r="T3330" t="s">
        <v>36135</v>
      </c>
      <c r="U3330" t="s">
        <v>36136</v>
      </c>
      <c r="V3330" t="s">
        <v>10</v>
      </c>
      <c r="W3330" t="s">
        <v>53</v>
      </c>
      <c r="X3330" t="s">
        <v>955</v>
      </c>
      <c r="Y3330" t="s">
        <v>771</v>
      </c>
      <c r="Z3330" t="s">
        <v>941</v>
      </c>
    </row>
    <row r="3331" spans="1:26" hidden="1" x14ac:dyDescent="0.35">
      <c r="A3331">
        <v>333385706</v>
      </c>
      <c r="B3331" s="19">
        <v>45657</v>
      </c>
      <c r="C3331">
        <v>82281126</v>
      </c>
      <c r="D3331">
        <v>25245754</v>
      </c>
      <c r="E3331">
        <v>1159447</v>
      </c>
      <c r="F3331">
        <v>-702121</v>
      </c>
      <c r="G3331">
        <v>-1587513</v>
      </c>
      <c r="H3331" t="s">
        <v>36137</v>
      </c>
      <c r="I3331" t="s">
        <v>36138</v>
      </c>
      <c r="J3331" t="s">
        <v>36139</v>
      </c>
      <c r="K3331" t="s">
        <v>36140</v>
      </c>
      <c r="L3331" t="s">
        <v>36141</v>
      </c>
      <c r="M3331" t="s">
        <v>36142</v>
      </c>
      <c r="N3331" t="s">
        <v>26056</v>
      </c>
      <c r="O3331" t="s">
        <v>36143</v>
      </c>
      <c r="P3331" t="s">
        <v>15489</v>
      </c>
      <c r="Q3331" t="s">
        <v>36144</v>
      </c>
      <c r="R3331" t="s">
        <v>36145</v>
      </c>
      <c r="S3331" t="s">
        <v>36146</v>
      </c>
      <c r="T3331" t="s">
        <v>36147</v>
      </c>
      <c r="U3331" t="s">
        <v>21006</v>
      </c>
      <c r="V3331" t="s">
        <v>10</v>
      </c>
      <c r="W3331" t="s">
        <v>53</v>
      </c>
      <c r="X3331" t="s">
        <v>1420</v>
      </c>
      <c r="Y3331" t="s">
        <v>1389</v>
      </c>
      <c r="Z3331" t="s">
        <v>1390</v>
      </c>
    </row>
    <row r="3332" spans="1:26" hidden="1" x14ac:dyDescent="0.35">
      <c r="A3332">
        <v>338009046</v>
      </c>
      <c r="B3332" s="19">
        <v>43830</v>
      </c>
      <c r="C3332">
        <v>30498715</v>
      </c>
      <c r="D3332">
        <v>15508400</v>
      </c>
      <c r="E3332">
        <v>1002843</v>
      </c>
      <c r="F3332">
        <v>550228</v>
      </c>
      <c r="G3332">
        <v>-226424</v>
      </c>
      <c r="H3332" t="s">
        <v>36148</v>
      </c>
      <c r="I3332" t="s">
        <v>36149</v>
      </c>
      <c r="J3332" t="s">
        <v>36150</v>
      </c>
      <c r="K3332" t="s">
        <v>27089</v>
      </c>
      <c r="L3332" t="s">
        <v>36151</v>
      </c>
      <c r="M3332" t="s">
        <v>3046</v>
      </c>
      <c r="N3332" t="s">
        <v>6157</v>
      </c>
      <c r="O3332" t="s">
        <v>36152</v>
      </c>
      <c r="P3332" t="s">
        <v>25731</v>
      </c>
      <c r="Q3332" t="s">
        <v>2239</v>
      </c>
      <c r="R3332" t="s">
        <v>36153</v>
      </c>
      <c r="S3332" t="s">
        <v>36154</v>
      </c>
      <c r="T3332" t="s">
        <v>36155</v>
      </c>
      <c r="U3332" t="s">
        <v>36156</v>
      </c>
      <c r="V3332" t="s">
        <v>10</v>
      </c>
      <c r="W3332" t="s">
        <v>53</v>
      </c>
      <c r="X3332" t="s">
        <v>1092</v>
      </c>
      <c r="Y3332" t="s">
        <v>1001</v>
      </c>
      <c r="Z3332" t="s">
        <v>1052</v>
      </c>
    </row>
    <row r="3333" spans="1:26" hidden="1" x14ac:dyDescent="0.35">
      <c r="A3333">
        <v>333748564</v>
      </c>
      <c r="B3333" s="19">
        <v>43830</v>
      </c>
      <c r="C3333">
        <v>91734081</v>
      </c>
      <c r="D3333">
        <v>39642289</v>
      </c>
      <c r="E3333">
        <v>7806976</v>
      </c>
      <c r="F3333">
        <v>5545493</v>
      </c>
      <c r="G3333">
        <v>1832716</v>
      </c>
      <c r="H3333" t="s">
        <v>49</v>
      </c>
      <c r="I3333" t="s">
        <v>36157</v>
      </c>
      <c r="J3333" t="s">
        <v>36158</v>
      </c>
      <c r="K3333" t="s">
        <v>36159</v>
      </c>
      <c r="L3333" t="s">
        <v>32208</v>
      </c>
      <c r="M3333" t="s">
        <v>36160</v>
      </c>
      <c r="N3333" t="s">
        <v>36161</v>
      </c>
      <c r="O3333" t="s">
        <v>49</v>
      </c>
      <c r="P3333" t="s">
        <v>6856</v>
      </c>
      <c r="Q3333" t="s">
        <v>23729</v>
      </c>
      <c r="R3333" t="s">
        <v>36162</v>
      </c>
      <c r="S3333" t="s">
        <v>32864</v>
      </c>
      <c r="T3333" t="s">
        <v>36163</v>
      </c>
      <c r="U3333" t="s">
        <v>36164</v>
      </c>
      <c r="V3333" t="s">
        <v>10</v>
      </c>
      <c r="W3333" t="s">
        <v>53</v>
      </c>
      <c r="X3333" t="s">
        <v>1068</v>
      </c>
      <c r="Y3333" t="s">
        <v>1001</v>
      </c>
      <c r="Z3333" t="s">
        <v>1052</v>
      </c>
    </row>
    <row r="3334" spans="1:26" hidden="1" x14ac:dyDescent="0.35">
      <c r="A3334">
        <v>338172885</v>
      </c>
      <c r="B3334" s="19">
        <v>42978</v>
      </c>
      <c r="C3334">
        <v>128688533</v>
      </c>
      <c r="D3334">
        <v>29780176</v>
      </c>
      <c r="E3334">
        <v>3563095</v>
      </c>
      <c r="F3334">
        <v>2280155</v>
      </c>
      <c r="G3334">
        <v>1979853</v>
      </c>
      <c r="H3334" t="s">
        <v>36165</v>
      </c>
      <c r="I3334" t="s">
        <v>36166</v>
      </c>
      <c r="J3334" t="s">
        <v>36167</v>
      </c>
      <c r="K3334" t="s">
        <v>36168</v>
      </c>
      <c r="L3334" t="s">
        <v>27263</v>
      </c>
      <c r="M3334" t="s">
        <v>19671</v>
      </c>
      <c r="N3334" t="s">
        <v>22897</v>
      </c>
      <c r="O3334" t="s">
        <v>36169</v>
      </c>
      <c r="P3334" t="s">
        <v>12017</v>
      </c>
      <c r="Q3334" t="s">
        <v>35866</v>
      </c>
      <c r="R3334" t="s">
        <v>360</v>
      </c>
      <c r="S3334" t="s">
        <v>36170</v>
      </c>
      <c r="T3334" t="s">
        <v>36171</v>
      </c>
      <c r="U3334" t="s">
        <v>36172</v>
      </c>
      <c r="V3334" t="s">
        <v>10</v>
      </c>
      <c r="W3334" t="s">
        <v>53</v>
      </c>
      <c r="X3334" t="s">
        <v>1588</v>
      </c>
      <c r="Y3334" t="s">
        <v>1484</v>
      </c>
      <c r="Z3334" t="s">
        <v>1566</v>
      </c>
    </row>
    <row r="3335" spans="1:26" hidden="1" x14ac:dyDescent="0.35">
      <c r="A3335">
        <v>338298219</v>
      </c>
      <c r="B3335" s="19">
        <v>43465</v>
      </c>
      <c r="C3335">
        <v>71596987</v>
      </c>
      <c r="D3335">
        <v>41446080</v>
      </c>
      <c r="E3335">
        <v>5376478</v>
      </c>
      <c r="F3335">
        <v>3543659</v>
      </c>
      <c r="G3335">
        <v>1201681</v>
      </c>
      <c r="H3335" t="s">
        <v>36173</v>
      </c>
      <c r="I3335" t="s">
        <v>36174</v>
      </c>
      <c r="J3335" t="s">
        <v>36175</v>
      </c>
      <c r="K3335" t="s">
        <v>36176</v>
      </c>
      <c r="L3335" t="s">
        <v>36177</v>
      </c>
      <c r="M3335" t="s">
        <v>26456</v>
      </c>
      <c r="N3335" t="s">
        <v>19958</v>
      </c>
      <c r="O3335" t="s">
        <v>13138</v>
      </c>
      <c r="P3335" t="s">
        <v>5596</v>
      </c>
      <c r="Q3335" t="s">
        <v>21469</v>
      </c>
      <c r="R3335" t="s">
        <v>36178</v>
      </c>
      <c r="S3335" t="s">
        <v>24077</v>
      </c>
      <c r="T3335" t="s">
        <v>36179</v>
      </c>
      <c r="U3335" t="s">
        <v>36180</v>
      </c>
      <c r="V3335" t="s">
        <v>10</v>
      </c>
      <c r="W3335" t="s">
        <v>53</v>
      </c>
      <c r="X3335" t="s">
        <v>1122</v>
      </c>
      <c r="Y3335" t="s">
        <v>1001</v>
      </c>
      <c r="Z3335" t="s">
        <v>1052</v>
      </c>
    </row>
    <row r="3336" spans="1:26" hidden="1" x14ac:dyDescent="0.35">
      <c r="A3336">
        <v>333953842</v>
      </c>
      <c r="B3336" s="19">
        <v>43890</v>
      </c>
      <c r="C3336">
        <v>95478823</v>
      </c>
      <c r="D3336">
        <v>31499454</v>
      </c>
      <c r="E3336">
        <v>3727630</v>
      </c>
      <c r="F3336">
        <v>-656036</v>
      </c>
      <c r="G3336">
        <v>-706760</v>
      </c>
      <c r="H3336" t="s">
        <v>6559</v>
      </c>
      <c r="I3336" t="s">
        <v>36181</v>
      </c>
      <c r="J3336" t="s">
        <v>36182</v>
      </c>
      <c r="K3336" t="s">
        <v>36183</v>
      </c>
      <c r="L3336" t="s">
        <v>18384</v>
      </c>
      <c r="M3336" t="s">
        <v>6425</v>
      </c>
      <c r="N3336" t="s">
        <v>15474</v>
      </c>
      <c r="O3336" t="s">
        <v>2510</v>
      </c>
      <c r="P3336" t="s">
        <v>5277</v>
      </c>
      <c r="Q3336" t="s">
        <v>15060</v>
      </c>
      <c r="R3336" t="s">
        <v>18389</v>
      </c>
      <c r="S3336" t="s">
        <v>36184</v>
      </c>
      <c r="T3336" t="s">
        <v>13104</v>
      </c>
      <c r="U3336" t="s">
        <v>36185</v>
      </c>
      <c r="V3336" t="s">
        <v>10</v>
      </c>
      <c r="W3336" t="s">
        <v>53</v>
      </c>
      <c r="X3336" t="s">
        <v>1693</v>
      </c>
      <c r="Y3336" t="s">
        <v>1484</v>
      </c>
      <c r="Z3336" t="s">
        <v>1677</v>
      </c>
    </row>
    <row r="3337" spans="1:26" hidden="1" x14ac:dyDescent="0.35">
      <c r="A3337">
        <v>338352974</v>
      </c>
      <c r="B3337" s="19">
        <v>44561</v>
      </c>
      <c r="C3337">
        <v>45772474</v>
      </c>
      <c r="D3337">
        <v>25756402</v>
      </c>
      <c r="E3337">
        <v>5454756</v>
      </c>
      <c r="F3337">
        <v>3588117</v>
      </c>
      <c r="G3337">
        <v>3425422</v>
      </c>
      <c r="H3337" t="s">
        <v>36186</v>
      </c>
      <c r="I3337" t="s">
        <v>36187</v>
      </c>
      <c r="J3337" t="s">
        <v>21232</v>
      </c>
      <c r="K3337" t="s">
        <v>36188</v>
      </c>
      <c r="L3337" t="s">
        <v>36189</v>
      </c>
      <c r="M3337" t="s">
        <v>27097</v>
      </c>
      <c r="N3337" t="s">
        <v>36190</v>
      </c>
      <c r="O3337" t="s">
        <v>6225</v>
      </c>
      <c r="P3337" t="s">
        <v>36191</v>
      </c>
      <c r="Q3337" t="s">
        <v>36192</v>
      </c>
      <c r="R3337" t="s">
        <v>36193</v>
      </c>
      <c r="S3337" t="s">
        <v>36194</v>
      </c>
      <c r="T3337" t="s">
        <v>36195</v>
      </c>
      <c r="U3337" t="s">
        <v>36196</v>
      </c>
      <c r="V3337" t="s">
        <v>10</v>
      </c>
      <c r="W3337" t="s">
        <v>53</v>
      </c>
      <c r="X3337" t="s">
        <v>955</v>
      </c>
      <c r="Y3337" t="s">
        <v>771</v>
      </c>
      <c r="Z3337" t="s">
        <v>941</v>
      </c>
    </row>
    <row r="3338" spans="1:26" hidden="1" x14ac:dyDescent="0.35">
      <c r="A3338">
        <v>492424197</v>
      </c>
      <c r="B3338" s="19">
        <v>43465</v>
      </c>
      <c r="C3338">
        <v>67686502</v>
      </c>
      <c r="D3338">
        <v>20473009</v>
      </c>
      <c r="E3338">
        <v>4264192</v>
      </c>
      <c r="F3338">
        <v>4288432</v>
      </c>
      <c r="G3338">
        <v>0</v>
      </c>
      <c r="H3338" t="s">
        <v>49</v>
      </c>
      <c r="I3338" t="s">
        <v>36197</v>
      </c>
      <c r="J3338" t="s">
        <v>67</v>
      </c>
      <c r="K3338" t="s">
        <v>5275</v>
      </c>
      <c r="L3338" t="s">
        <v>36198</v>
      </c>
      <c r="M3338" t="s">
        <v>49</v>
      </c>
      <c r="N3338" t="s">
        <v>11774</v>
      </c>
      <c r="O3338" t="s">
        <v>49</v>
      </c>
      <c r="P3338" t="s">
        <v>36199</v>
      </c>
      <c r="Q3338" t="s">
        <v>9309</v>
      </c>
      <c r="R3338" t="s">
        <v>36200</v>
      </c>
      <c r="S3338" t="s">
        <v>36201</v>
      </c>
      <c r="T3338" t="s">
        <v>36202</v>
      </c>
      <c r="U3338" t="s">
        <v>36203</v>
      </c>
      <c r="V3338" t="s">
        <v>10</v>
      </c>
      <c r="W3338" t="s">
        <v>53</v>
      </c>
      <c r="X3338" t="s">
        <v>1356</v>
      </c>
      <c r="Y3338" t="s">
        <v>1125</v>
      </c>
      <c r="Z3338" t="s">
        <v>1326</v>
      </c>
    </row>
    <row r="3339" spans="1:26" hidden="1" x14ac:dyDescent="0.35">
      <c r="A3339">
        <v>332919406</v>
      </c>
      <c r="B3339" s="19">
        <v>43465</v>
      </c>
      <c r="C3339">
        <v>32202889</v>
      </c>
      <c r="D3339">
        <v>15426661</v>
      </c>
      <c r="E3339">
        <v>272268</v>
      </c>
      <c r="F3339">
        <v>-996055</v>
      </c>
      <c r="G3339">
        <v>-1200330</v>
      </c>
      <c r="H3339" t="s">
        <v>36204</v>
      </c>
      <c r="I3339" t="s">
        <v>36205</v>
      </c>
      <c r="J3339" t="s">
        <v>36206</v>
      </c>
      <c r="K3339" t="s">
        <v>36207</v>
      </c>
      <c r="L3339" t="s">
        <v>36208</v>
      </c>
      <c r="M3339" t="s">
        <v>36209</v>
      </c>
      <c r="N3339" t="s">
        <v>7804</v>
      </c>
      <c r="O3339" t="s">
        <v>36210</v>
      </c>
      <c r="P3339" t="s">
        <v>13284</v>
      </c>
      <c r="Q3339" t="s">
        <v>36211</v>
      </c>
      <c r="R3339" t="s">
        <v>36212</v>
      </c>
      <c r="S3339" t="s">
        <v>36213</v>
      </c>
      <c r="T3339" t="s">
        <v>36214</v>
      </c>
      <c r="U3339" t="s">
        <v>19102</v>
      </c>
      <c r="V3339" t="s">
        <v>10</v>
      </c>
      <c r="W3339" t="s">
        <v>53</v>
      </c>
      <c r="X3339" t="s">
        <v>708</v>
      </c>
      <c r="Y3339" t="s">
        <v>509</v>
      </c>
      <c r="Z3339" t="s">
        <v>666</v>
      </c>
    </row>
    <row r="3340" spans="1:26" hidden="1" x14ac:dyDescent="0.35">
      <c r="A3340">
        <v>332919406</v>
      </c>
      <c r="B3340" s="19">
        <v>44561</v>
      </c>
      <c r="C3340">
        <v>38002069</v>
      </c>
      <c r="D3340">
        <v>18000075</v>
      </c>
      <c r="E3340">
        <v>1790752</v>
      </c>
      <c r="F3340">
        <v>-223189</v>
      </c>
      <c r="G3340">
        <v>-509674</v>
      </c>
      <c r="H3340" t="s">
        <v>36215</v>
      </c>
      <c r="I3340" t="s">
        <v>36216</v>
      </c>
      <c r="J3340" t="s">
        <v>36217</v>
      </c>
      <c r="K3340" t="s">
        <v>36218</v>
      </c>
      <c r="L3340" t="s">
        <v>36219</v>
      </c>
      <c r="M3340" t="s">
        <v>36220</v>
      </c>
      <c r="N3340" t="s">
        <v>8575</v>
      </c>
      <c r="O3340" t="s">
        <v>36221</v>
      </c>
      <c r="P3340" t="s">
        <v>36222</v>
      </c>
      <c r="Q3340" t="s">
        <v>36223</v>
      </c>
      <c r="R3340" t="s">
        <v>36224</v>
      </c>
      <c r="S3340" t="s">
        <v>36225</v>
      </c>
      <c r="T3340" t="s">
        <v>36226</v>
      </c>
      <c r="U3340" t="s">
        <v>11982</v>
      </c>
      <c r="V3340" t="s">
        <v>10</v>
      </c>
      <c r="W3340" t="s">
        <v>53</v>
      </c>
      <c r="X3340" t="s">
        <v>708</v>
      </c>
      <c r="Y3340" t="s">
        <v>509</v>
      </c>
      <c r="Z3340" t="s">
        <v>666</v>
      </c>
    </row>
    <row r="3341" spans="1:26" hidden="1" x14ac:dyDescent="0.35">
      <c r="A3341">
        <v>332919406</v>
      </c>
      <c r="B3341" s="19">
        <v>45291</v>
      </c>
      <c r="C3341">
        <v>52102737</v>
      </c>
      <c r="D3341">
        <v>22062781</v>
      </c>
      <c r="E3341">
        <v>2603367</v>
      </c>
      <c r="F3341">
        <v>958363</v>
      </c>
      <c r="G3341">
        <v>558518</v>
      </c>
      <c r="H3341" t="s">
        <v>36227</v>
      </c>
      <c r="I3341" t="s">
        <v>36228</v>
      </c>
      <c r="J3341" t="s">
        <v>36229</v>
      </c>
      <c r="K3341" t="s">
        <v>36230</v>
      </c>
      <c r="L3341" t="s">
        <v>36231</v>
      </c>
      <c r="M3341" t="s">
        <v>16862</v>
      </c>
      <c r="N3341" t="s">
        <v>19486</v>
      </c>
      <c r="O3341" t="s">
        <v>15741</v>
      </c>
      <c r="P3341" t="s">
        <v>19958</v>
      </c>
      <c r="Q3341" t="s">
        <v>8146</v>
      </c>
      <c r="R3341" t="s">
        <v>3904</v>
      </c>
      <c r="S3341" t="s">
        <v>36232</v>
      </c>
      <c r="T3341" t="s">
        <v>36233</v>
      </c>
      <c r="U3341" t="s">
        <v>22074</v>
      </c>
      <c r="V3341" t="s">
        <v>10</v>
      </c>
      <c r="W3341" t="s">
        <v>53</v>
      </c>
      <c r="X3341" t="s">
        <v>708</v>
      </c>
      <c r="Y3341" t="s">
        <v>509</v>
      </c>
      <c r="Z3341" t="s">
        <v>666</v>
      </c>
    </row>
    <row r="3342" spans="1:26" hidden="1" x14ac:dyDescent="0.35">
      <c r="A3342">
        <v>333296044</v>
      </c>
      <c r="B3342" s="19">
        <v>44196</v>
      </c>
      <c r="C3342">
        <v>86986205</v>
      </c>
      <c r="D3342">
        <v>43417739</v>
      </c>
      <c r="E3342">
        <v>7276146</v>
      </c>
      <c r="F3342">
        <v>3251717</v>
      </c>
      <c r="G3342">
        <v>2142675</v>
      </c>
      <c r="H3342" t="s">
        <v>15680</v>
      </c>
      <c r="I3342" t="s">
        <v>21411</v>
      </c>
      <c r="J3342" t="s">
        <v>36234</v>
      </c>
      <c r="K3342" t="s">
        <v>36235</v>
      </c>
      <c r="L3342" t="s">
        <v>36236</v>
      </c>
      <c r="M3342" t="s">
        <v>6400</v>
      </c>
      <c r="N3342" t="s">
        <v>36237</v>
      </c>
      <c r="O3342" t="s">
        <v>16023</v>
      </c>
      <c r="P3342" t="s">
        <v>10058</v>
      </c>
      <c r="Q3342" t="s">
        <v>7170</v>
      </c>
      <c r="R3342" t="s">
        <v>36238</v>
      </c>
      <c r="S3342" t="s">
        <v>36239</v>
      </c>
      <c r="T3342" t="s">
        <v>36240</v>
      </c>
      <c r="U3342" t="s">
        <v>3610</v>
      </c>
      <c r="V3342" t="s">
        <v>10</v>
      </c>
      <c r="W3342" t="s">
        <v>53</v>
      </c>
      <c r="X3342" t="s">
        <v>1511</v>
      </c>
      <c r="Y3342" t="s">
        <v>1484</v>
      </c>
      <c r="Z3342" t="s">
        <v>1485</v>
      </c>
    </row>
    <row r="3343" spans="1:26" hidden="1" x14ac:dyDescent="0.35">
      <c r="A3343">
        <v>433225356</v>
      </c>
      <c r="B3343" s="19">
        <v>43100</v>
      </c>
      <c r="C3343">
        <v>564024238</v>
      </c>
      <c r="D3343">
        <v>335985216</v>
      </c>
      <c r="E3343">
        <v>48899641</v>
      </c>
      <c r="F3343">
        <v>39215338</v>
      </c>
      <c r="G3343">
        <v>17326305</v>
      </c>
      <c r="H3343" t="s">
        <v>36241</v>
      </c>
      <c r="I3343" t="s">
        <v>36242</v>
      </c>
      <c r="J3343" t="s">
        <v>36243</v>
      </c>
      <c r="K3343" t="s">
        <v>36244</v>
      </c>
      <c r="L3343" t="s">
        <v>7206</v>
      </c>
      <c r="M3343" t="s">
        <v>36245</v>
      </c>
      <c r="N3343" t="s">
        <v>13738</v>
      </c>
      <c r="O3343" t="s">
        <v>23340</v>
      </c>
      <c r="P3343" t="s">
        <v>6099</v>
      </c>
      <c r="Q3343" t="s">
        <v>8847</v>
      </c>
      <c r="R3343" t="s">
        <v>36246</v>
      </c>
      <c r="S3343" t="s">
        <v>36247</v>
      </c>
      <c r="T3343" t="s">
        <v>36248</v>
      </c>
      <c r="U3343" t="s">
        <v>36249</v>
      </c>
      <c r="V3343" t="s">
        <v>10</v>
      </c>
      <c r="W3343" t="s">
        <v>53</v>
      </c>
      <c r="X3343" t="s">
        <v>1051</v>
      </c>
      <c r="Y3343" t="s">
        <v>1001</v>
      </c>
      <c r="Z3343" t="s">
        <v>1052</v>
      </c>
    </row>
    <row r="3344" spans="1:26" hidden="1" x14ac:dyDescent="0.35">
      <c r="A3344">
        <v>735820045</v>
      </c>
      <c r="B3344" s="19">
        <v>44196</v>
      </c>
      <c r="C3344">
        <v>32314839</v>
      </c>
      <c r="D3344">
        <v>18128121</v>
      </c>
      <c r="E3344">
        <v>705763</v>
      </c>
      <c r="F3344">
        <v>517066</v>
      </c>
      <c r="G3344">
        <v>-1567004</v>
      </c>
      <c r="H3344" t="s">
        <v>36250</v>
      </c>
      <c r="I3344" t="s">
        <v>36251</v>
      </c>
      <c r="J3344" t="s">
        <v>36252</v>
      </c>
      <c r="K3344" t="s">
        <v>36253</v>
      </c>
      <c r="L3344" t="s">
        <v>36254</v>
      </c>
      <c r="M3344" t="s">
        <v>36255</v>
      </c>
      <c r="N3344" t="s">
        <v>36256</v>
      </c>
      <c r="O3344" t="s">
        <v>36257</v>
      </c>
      <c r="P3344" t="s">
        <v>31800</v>
      </c>
      <c r="Q3344" t="s">
        <v>36258</v>
      </c>
      <c r="R3344" t="s">
        <v>36259</v>
      </c>
      <c r="S3344" t="s">
        <v>36260</v>
      </c>
      <c r="T3344" t="s">
        <v>36261</v>
      </c>
      <c r="U3344" t="s">
        <v>36262</v>
      </c>
      <c r="V3344" t="s">
        <v>10</v>
      </c>
      <c r="W3344" t="s">
        <v>53</v>
      </c>
      <c r="X3344" t="s">
        <v>837</v>
      </c>
      <c r="Y3344" t="s">
        <v>771</v>
      </c>
      <c r="Z3344" t="s">
        <v>799</v>
      </c>
    </row>
    <row r="3345" spans="1:26" hidden="1" x14ac:dyDescent="0.35">
      <c r="A3345">
        <v>330658345</v>
      </c>
      <c r="B3345" s="19">
        <v>42735</v>
      </c>
      <c r="C3345">
        <v>33884224</v>
      </c>
      <c r="D3345">
        <v>12587881</v>
      </c>
      <c r="E3345">
        <v>4258571</v>
      </c>
      <c r="F3345">
        <v>2154133</v>
      </c>
      <c r="G3345">
        <v>1467458</v>
      </c>
      <c r="H3345" t="s">
        <v>36263</v>
      </c>
      <c r="I3345" t="s">
        <v>36264</v>
      </c>
      <c r="J3345" t="s">
        <v>3435</v>
      </c>
      <c r="K3345" t="s">
        <v>36265</v>
      </c>
      <c r="L3345" t="s">
        <v>31526</v>
      </c>
      <c r="M3345" t="s">
        <v>8032</v>
      </c>
      <c r="N3345" t="s">
        <v>36266</v>
      </c>
      <c r="O3345" t="s">
        <v>10171</v>
      </c>
      <c r="P3345" t="s">
        <v>15490</v>
      </c>
      <c r="Q3345" t="s">
        <v>17128</v>
      </c>
      <c r="R3345" t="s">
        <v>36267</v>
      </c>
      <c r="S3345" t="s">
        <v>7909</v>
      </c>
      <c r="T3345" t="s">
        <v>36268</v>
      </c>
      <c r="U3345" t="s">
        <v>36269</v>
      </c>
      <c r="V3345" t="s">
        <v>10</v>
      </c>
      <c r="W3345" t="s">
        <v>53</v>
      </c>
      <c r="X3345" t="s">
        <v>1102</v>
      </c>
      <c r="Y3345" t="s">
        <v>1001</v>
      </c>
      <c r="Z3345" t="s">
        <v>1052</v>
      </c>
    </row>
    <row r="3346" spans="1:26" hidden="1" x14ac:dyDescent="0.35">
      <c r="A3346">
        <v>330658345</v>
      </c>
      <c r="B3346" s="19">
        <v>43465</v>
      </c>
      <c r="C3346">
        <v>38154209</v>
      </c>
      <c r="D3346">
        <v>13661293</v>
      </c>
      <c r="E3346">
        <v>4254814</v>
      </c>
      <c r="F3346">
        <v>2170358</v>
      </c>
      <c r="G3346">
        <v>1654298</v>
      </c>
      <c r="H3346" t="s">
        <v>36270</v>
      </c>
      <c r="I3346" t="s">
        <v>36271</v>
      </c>
      <c r="J3346" t="s">
        <v>36082</v>
      </c>
      <c r="K3346" t="s">
        <v>35316</v>
      </c>
      <c r="L3346" t="s">
        <v>36272</v>
      </c>
      <c r="M3346" t="s">
        <v>36273</v>
      </c>
      <c r="N3346" t="s">
        <v>18257</v>
      </c>
      <c r="O3346" t="s">
        <v>36274</v>
      </c>
      <c r="P3346" t="s">
        <v>28056</v>
      </c>
      <c r="Q3346" t="s">
        <v>36275</v>
      </c>
      <c r="R3346" t="s">
        <v>36276</v>
      </c>
      <c r="S3346" t="s">
        <v>36277</v>
      </c>
      <c r="T3346" t="s">
        <v>36278</v>
      </c>
      <c r="U3346" t="s">
        <v>36279</v>
      </c>
      <c r="V3346" t="s">
        <v>10</v>
      </c>
      <c r="W3346" t="s">
        <v>53</v>
      </c>
      <c r="X3346" t="s">
        <v>1102</v>
      </c>
      <c r="Y3346" t="s">
        <v>1001</v>
      </c>
      <c r="Z3346" t="s">
        <v>1052</v>
      </c>
    </row>
    <row r="3347" spans="1:26" hidden="1" x14ac:dyDescent="0.35">
      <c r="A3347">
        <v>745620278</v>
      </c>
      <c r="B3347" s="19">
        <v>43830</v>
      </c>
      <c r="C3347">
        <v>56051967</v>
      </c>
      <c r="D3347">
        <v>29768028</v>
      </c>
      <c r="E3347">
        <v>5790920</v>
      </c>
      <c r="F3347">
        <v>4135639</v>
      </c>
      <c r="G3347">
        <v>2915115</v>
      </c>
      <c r="H3347" t="s">
        <v>15914</v>
      </c>
      <c r="I3347" t="s">
        <v>36280</v>
      </c>
      <c r="J3347" t="s">
        <v>36281</v>
      </c>
      <c r="K3347" t="s">
        <v>36282</v>
      </c>
      <c r="L3347" t="s">
        <v>8770</v>
      </c>
      <c r="M3347" t="s">
        <v>26916</v>
      </c>
      <c r="N3347" t="s">
        <v>31412</v>
      </c>
      <c r="O3347" t="s">
        <v>19123</v>
      </c>
      <c r="P3347" t="s">
        <v>36283</v>
      </c>
      <c r="Q3347" t="s">
        <v>13480</v>
      </c>
      <c r="R3347" t="s">
        <v>36284</v>
      </c>
      <c r="S3347" t="s">
        <v>36285</v>
      </c>
      <c r="T3347" t="s">
        <v>36286</v>
      </c>
      <c r="U3347" t="s">
        <v>36287</v>
      </c>
      <c r="V3347" t="s">
        <v>10</v>
      </c>
      <c r="W3347" t="s">
        <v>53</v>
      </c>
      <c r="X3347" t="s">
        <v>953</v>
      </c>
      <c r="Y3347" t="s">
        <v>771</v>
      </c>
      <c r="Z3347" t="s">
        <v>941</v>
      </c>
    </row>
    <row r="3348" spans="1:26" hidden="1" x14ac:dyDescent="0.35">
      <c r="A3348">
        <v>330792078</v>
      </c>
      <c r="B3348" s="19">
        <v>44377</v>
      </c>
      <c r="C3348">
        <v>159207097</v>
      </c>
      <c r="D3348">
        <v>57971573</v>
      </c>
      <c r="E3348">
        <v>16513341</v>
      </c>
      <c r="F3348">
        <v>8120682</v>
      </c>
      <c r="G3348">
        <v>5025079</v>
      </c>
      <c r="H3348" t="s">
        <v>445</v>
      </c>
      <c r="I3348" t="s">
        <v>36288</v>
      </c>
      <c r="J3348" t="s">
        <v>36289</v>
      </c>
      <c r="K3348" t="s">
        <v>36290</v>
      </c>
      <c r="L3348" t="s">
        <v>36291</v>
      </c>
      <c r="M3348" t="s">
        <v>30551</v>
      </c>
      <c r="N3348" t="s">
        <v>36292</v>
      </c>
      <c r="O3348" t="s">
        <v>33601</v>
      </c>
      <c r="P3348" t="s">
        <v>36293</v>
      </c>
      <c r="Q3348" t="s">
        <v>29990</v>
      </c>
      <c r="R3348" t="s">
        <v>36294</v>
      </c>
      <c r="S3348" t="s">
        <v>36295</v>
      </c>
      <c r="T3348" t="s">
        <v>436</v>
      </c>
      <c r="U3348" t="s">
        <v>36296</v>
      </c>
      <c r="V3348" t="s">
        <v>10</v>
      </c>
      <c r="W3348" t="s">
        <v>53</v>
      </c>
      <c r="X3348" t="s">
        <v>792</v>
      </c>
      <c r="Y3348" t="s">
        <v>771</v>
      </c>
      <c r="Z3348" t="s">
        <v>790</v>
      </c>
    </row>
    <row r="3349" spans="1:26" hidden="1" x14ac:dyDescent="0.35">
      <c r="A3349">
        <v>433935764</v>
      </c>
      <c r="B3349" s="19">
        <v>43830</v>
      </c>
      <c r="C3349">
        <v>124856911</v>
      </c>
      <c r="D3349">
        <v>54725643</v>
      </c>
      <c r="E3349">
        <v>3196392</v>
      </c>
      <c r="F3349">
        <v>-1096901</v>
      </c>
      <c r="G3349">
        <v>-497774</v>
      </c>
      <c r="H3349" t="s">
        <v>15331</v>
      </c>
      <c r="I3349" t="s">
        <v>36297</v>
      </c>
      <c r="J3349" t="s">
        <v>36298</v>
      </c>
      <c r="K3349" t="s">
        <v>36299</v>
      </c>
      <c r="L3349" t="s">
        <v>36300</v>
      </c>
      <c r="M3349" t="s">
        <v>24696</v>
      </c>
      <c r="N3349" t="s">
        <v>36301</v>
      </c>
      <c r="O3349" t="s">
        <v>7104</v>
      </c>
      <c r="P3349" t="s">
        <v>15693</v>
      </c>
      <c r="Q3349" t="s">
        <v>36302</v>
      </c>
      <c r="R3349" t="s">
        <v>36303</v>
      </c>
      <c r="S3349" t="s">
        <v>28080</v>
      </c>
      <c r="T3349" t="s">
        <v>36304</v>
      </c>
      <c r="U3349" t="s">
        <v>36305</v>
      </c>
      <c r="V3349" t="s">
        <v>10</v>
      </c>
      <c r="W3349" t="s">
        <v>53</v>
      </c>
      <c r="X3349" t="s">
        <v>616</v>
      </c>
      <c r="Y3349" t="s">
        <v>509</v>
      </c>
      <c r="Z3349" t="s">
        <v>612</v>
      </c>
    </row>
    <row r="3350" spans="1:26" hidden="1" x14ac:dyDescent="0.35">
      <c r="A3350">
        <v>725720486</v>
      </c>
      <c r="B3350" s="19">
        <v>44561</v>
      </c>
      <c r="C3350">
        <v>94352649</v>
      </c>
      <c r="D3350">
        <v>37662235</v>
      </c>
      <c r="E3350">
        <v>13861013</v>
      </c>
      <c r="F3350">
        <v>12171290</v>
      </c>
      <c r="G3350">
        <v>7707314</v>
      </c>
      <c r="H3350" t="s">
        <v>36306</v>
      </c>
      <c r="I3350" t="s">
        <v>36307</v>
      </c>
      <c r="J3350" t="s">
        <v>36308</v>
      </c>
      <c r="K3350" t="s">
        <v>36309</v>
      </c>
      <c r="L3350" t="s">
        <v>36310</v>
      </c>
      <c r="M3350" t="s">
        <v>35421</v>
      </c>
      <c r="N3350" t="s">
        <v>36311</v>
      </c>
      <c r="O3350" t="s">
        <v>11032</v>
      </c>
      <c r="P3350" t="s">
        <v>36312</v>
      </c>
      <c r="Q3350" t="s">
        <v>36313</v>
      </c>
      <c r="R3350" t="s">
        <v>36314</v>
      </c>
      <c r="S3350" t="s">
        <v>36315</v>
      </c>
      <c r="T3350" t="s">
        <v>36316</v>
      </c>
      <c r="U3350" t="s">
        <v>36317</v>
      </c>
      <c r="V3350" t="s">
        <v>10</v>
      </c>
      <c r="W3350" t="s">
        <v>53</v>
      </c>
      <c r="X3350" t="s">
        <v>827</v>
      </c>
      <c r="Y3350" t="s">
        <v>771</v>
      </c>
      <c r="Z3350" t="s">
        <v>799</v>
      </c>
    </row>
    <row r="3351" spans="1:26" hidden="1" x14ac:dyDescent="0.35">
      <c r="A3351">
        <v>434029948</v>
      </c>
      <c r="B3351" s="19">
        <v>43830</v>
      </c>
      <c r="C3351">
        <v>77371625</v>
      </c>
      <c r="D3351">
        <v>31546526</v>
      </c>
      <c r="E3351">
        <v>7119216</v>
      </c>
      <c r="F3351">
        <v>5852333</v>
      </c>
      <c r="G3351">
        <v>4050648</v>
      </c>
      <c r="H3351" t="s">
        <v>49</v>
      </c>
      <c r="I3351" t="s">
        <v>36318</v>
      </c>
      <c r="J3351" t="s">
        <v>36319</v>
      </c>
      <c r="K3351" t="s">
        <v>36320</v>
      </c>
      <c r="L3351" t="s">
        <v>10535</v>
      </c>
      <c r="M3351" t="s">
        <v>49</v>
      </c>
      <c r="N3351" t="s">
        <v>36321</v>
      </c>
      <c r="O3351" t="s">
        <v>49</v>
      </c>
      <c r="P3351" t="s">
        <v>10123</v>
      </c>
      <c r="Q3351" t="s">
        <v>36322</v>
      </c>
      <c r="R3351" t="s">
        <v>36323</v>
      </c>
      <c r="S3351" t="s">
        <v>36324</v>
      </c>
      <c r="T3351" t="s">
        <v>36325</v>
      </c>
      <c r="U3351" t="s">
        <v>36326</v>
      </c>
      <c r="V3351" t="s">
        <v>10</v>
      </c>
      <c r="W3351" t="s">
        <v>53</v>
      </c>
      <c r="X3351" t="s">
        <v>1074</v>
      </c>
      <c r="Y3351" t="s">
        <v>1001</v>
      </c>
      <c r="Z3351" t="s">
        <v>1052</v>
      </c>
    </row>
    <row r="3352" spans="1:26" hidden="1" x14ac:dyDescent="0.35">
      <c r="A3352">
        <v>434029948</v>
      </c>
      <c r="B3352" s="19">
        <v>45657</v>
      </c>
      <c r="C3352">
        <v>105210625</v>
      </c>
      <c r="D3352">
        <v>36311425</v>
      </c>
      <c r="E3352">
        <v>8466794</v>
      </c>
      <c r="F3352">
        <v>8378274</v>
      </c>
      <c r="G3352">
        <v>6041540</v>
      </c>
      <c r="H3352" t="s">
        <v>49</v>
      </c>
      <c r="I3352" t="s">
        <v>36327</v>
      </c>
      <c r="J3352" t="s">
        <v>36328</v>
      </c>
      <c r="K3352" t="s">
        <v>36329</v>
      </c>
      <c r="L3352" t="s">
        <v>36330</v>
      </c>
      <c r="M3352" t="s">
        <v>49</v>
      </c>
      <c r="N3352" t="s">
        <v>18352</v>
      </c>
      <c r="O3352" t="s">
        <v>49</v>
      </c>
      <c r="P3352" t="s">
        <v>26353</v>
      </c>
      <c r="Q3352" t="s">
        <v>36331</v>
      </c>
      <c r="R3352" t="s">
        <v>235</v>
      </c>
      <c r="S3352" t="s">
        <v>36332</v>
      </c>
      <c r="T3352" t="s">
        <v>36333</v>
      </c>
      <c r="U3352" t="s">
        <v>36334</v>
      </c>
      <c r="V3352" t="s">
        <v>10</v>
      </c>
      <c r="W3352" t="s">
        <v>53</v>
      </c>
      <c r="X3352" t="s">
        <v>1074</v>
      </c>
      <c r="Y3352" t="s">
        <v>1001</v>
      </c>
      <c r="Z3352" t="s">
        <v>1052</v>
      </c>
    </row>
    <row r="3353" spans="1:26" hidden="1" x14ac:dyDescent="0.35">
      <c r="A3353">
        <v>433225356</v>
      </c>
      <c r="B3353" s="19">
        <v>44926</v>
      </c>
      <c r="C3353">
        <v>722107275</v>
      </c>
      <c r="D3353">
        <v>394377415</v>
      </c>
      <c r="E3353">
        <v>52871738</v>
      </c>
      <c r="F3353">
        <v>39884013</v>
      </c>
      <c r="G3353">
        <v>38472651</v>
      </c>
      <c r="H3353" t="s">
        <v>36335</v>
      </c>
      <c r="I3353" t="s">
        <v>36336</v>
      </c>
      <c r="J3353" t="s">
        <v>17428</v>
      </c>
      <c r="K3353" t="s">
        <v>36337</v>
      </c>
      <c r="L3353" t="s">
        <v>7056</v>
      </c>
      <c r="M3353" t="s">
        <v>12836</v>
      </c>
      <c r="N3353" t="s">
        <v>22260</v>
      </c>
      <c r="O3353" t="s">
        <v>3226</v>
      </c>
      <c r="P3353" t="s">
        <v>36338</v>
      </c>
      <c r="Q3353" t="s">
        <v>9069</v>
      </c>
      <c r="R3353" t="s">
        <v>36339</v>
      </c>
      <c r="S3353" t="s">
        <v>36340</v>
      </c>
      <c r="T3353" t="s">
        <v>36341</v>
      </c>
      <c r="U3353" t="s">
        <v>21743</v>
      </c>
      <c r="V3353" t="s">
        <v>10</v>
      </c>
      <c r="W3353" t="s">
        <v>53</v>
      </c>
      <c r="X3353" t="s">
        <v>1051</v>
      </c>
      <c r="Y3353" t="s">
        <v>1001</v>
      </c>
      <c r="Z3353" t="s">
        <v>1052</v>
      </c>
    </row>
    <row r="3354" spans="1:26" hidden="1" x14ac:dyDescent="0.35">
      <c r="A3354">
        <v>720801497</v>
      </c>
      <c r="B3354" s="19">
        <v>43465</v>
      </c>
      <c r="C3354">
        <v>263226692</v>
      </c>
      <c r="D3354">
        <v>143774382</v>
      </c>
      <c r="E3354">
        <v>20720407</v>
      </c>
      <c r="F3354">
        <v>17062759</v>
      </c>
      <c r="G3354">
        <v>13094311</v>
      </c>
      <c r="H3354" t="s">
        <v>36342</v>
      </c>
      <c r="I3354" t="s">
        <v>36343</v>
      </c>
      <c r="J3354" t="s">
        <v>22598</v>
      </c>
      <c r="K3354" t="s">
        <v>36344</v>
      </c>
      <c r="L3354" t="s">
        <v>36345</v>
      </c>
      <c r="M3354" t="s">
        <v>10907</v>
      </c>
      <c r="N3354" t="s">
        <v>21451</v>
      </c>
      <c r="O3354" t="s">
        <v>22843</v>
      </c>
      <c r="P3354" t="s">
        <v>36346</v>
      </c>
      <c r="Q3354" t="s">
        <v>34234</v>
      </c>
      <c r="R3354" t="s">
        <v>36347</v>
      </c>
      <c r="S3354" t="s">
        <v>36348</v>
      </c>
      <c r="T3354" t="s">
        <v>36349</v>
      </c>
      <c r="U3354" t="s">
        <v>36350</v>
      </c>
      <c r="V3354" t="s">
        <v>10</v>
      </c>
      <c r="W3354" t="s">
        <v>53</v>
      </c>
      <c r="X3354" t="s">
        <v>508</v>
      </c>
      <c r="Y3354" t="s">
        <v>509</v>
      </c>
      <c r="Z3354" t="s">
        <v>510</v>
      </c>
    </row>
    <row r="3355" spans="1:26" hidden="1" x14ac:dyDescent="0.35">
      <c r="A3355">
        <v>721820843</v>
      </c>
      <c r="B3355" s="19">
        <v>42521</v>
      </c>
      <c r="C3355">
        <v>26057961</v>
      </c>
      <c r="D3355">
        <v>6660605</v>
      </c>
      <c r="E3355">
        <v>442186</v>
      </c>
      <c r="F3355">
        <v>256608</v>
      </c>
      <c r="G3355">
        <v>199500</v>
      </c>
      <c r="H3355" t="s">
        <v>36351</v>
      </c>
      <c r="I3355" t="s">
        <v>36352</v>
      </c>
      <c r="J3355" t="s">
        <v>17916</v>
      </c>
      <c r="K3355" t="s">
        <v>36353</v>
      </c>
      <c r="L3355" t="s">
        <v>30018</v>
      </c>
      <c r="M3355" t="s">
        <v>36354</v>
      </c>
      <c r="N3355" t="s">
        <v>36355</v>
      </c>
      <c r="O3355" t="s">
        <v>2034</v>
      </c>
      <c r="P3355" t="s">
        <v>7245</v>
      </c>
      <c r="Q3355" t="s">
        <v>10490</v>
      </c>
      <c r="R3355" t="s">
        <v>36356</v>
      </c>
      <c r="S3355" t="s">
        <v>36357</v>
      </c>
      <c r="T3355" t="s">
        <v>36358</v>
      </c>
      <c r="U3355" t="s">
        <v>28866</v>
      </c>
      <c r="V3355" t="s">
        <v>10</v>
      </c>
      <c r="W3355" t="s">
        <v>53</v>
      </c>
      <c r="X3355" t="s">
        <v>1612</v>
      </c>
      <c r="Y3355" t="s">
        <v>1484</v>
      </c>
      <c r="Z3355" t="s">
        <v>1566</v>
      </c>
    </row>
    <row r="3356" spans="1:26" hidden="1" x14ac:dyDescent="0.35">
      <c r="A3356">
        <v>721820843</v>
      </c>
      <c r="B3356" s="19">
        <v>44926</v>
      </c>
      <c r="C3356">
        <v>56197162</v>
      </c>
      <c r="D3356">
        <v>7689016</v>
      </c>
      <c r="E3356">
        <v>-1087501</v>
      </c>
      <c r="F3356">
        <v>-1438677</v>
      </c>
      <c r="G3356">
        <v>-1479483</v>
      </c>
      <c r="H3356" t="s">
        <v>36359</v>
      </c>
      <c r="I3356" t="s">
        <v>36360</v>
      </c>
      <c r="J3356" t="s">
        <v>36361</v>
      </c>
      <c r="K3356" t="s">
        <v>36362</v>
      </c>
      <c r="L3356" t="s">
        <v>36363</v>
      </c>
      <c r="M3356" t="s">
        <v>16361</v>
      </c>
      <c r="N3356" t="s">
        <v>36364</v>
      </c>
      <c r="O3356" t="s">
        <v>36365</v>
      </c>
      <c r="P3356" t="s">
        <v>25615</v>
      </c>
      <c r="Q3356" t="s">
        <v>36366</v>
      </c>
      <c r="R3356" t="s">
        <v>31275</v>
      </c>
      <c r="S3356" t="s">
        <v>100</v>
      </c>
      <c r="T3356" t="s">
        <v>19729</v>
      </c>
      <c r="U3356" t="s">
        <v>36367</v>
      </c>
      <c r="V3356" t="s">
        <v>10</v>
      </c>
      <c r="W3356" t="s">
        <v>53</v>
      </c>
      <c r="X3356" t="s">
        <v>1612</v>
      </c>
      <c r="Y3356" t="s">
        <v>1484</v>
      </c>
      <c r="Z3356" t="s">
        <v>1566</v>
      </c>
    </row>
    <row r="3357" spans="1:26" hidden="1" x14ac:dyDescent="0.35">
      <c r="A3357">
        <v>490341062</v>
      </c>
      <c r="B3357" s="19">
        <v>45657</v>
      </c>
      <c r="C3357">
        <v>169967755</v>
      </c>
      <c r="D3357">
        <v>89394802</v>
      </c>
      <c r="E3357">
        <v>46974468</v>
      </c>
      <c r="F3357">
        <v>44574029</v>
      </c>
      <c r="G3357">
        <v>32774177</v>
      </c>
      <c r="H3357" t="s">
        <v>36368</v>
      </c>
      <c r="I3357" t="s">
        <v>36369</v>
      </c>
      <c r="J3357" t="s">
        <v>36370</v>
      </c>
      <c r="K3357" t="s">
        <v>36371</v>
      </c>
      <c r="L3357" t="s">
        <v>36372</v>
      </c>
      <c r="M3357" t="s">
        <v>13719</v>
      </c>
      <c r="N3357" t="s">
        <v>36373</v>
      </c>
      <c r="O3357" t="s">
        <v>23720</v>
      </c>
      <c r="P3357" t="s">
        <v>36374</v>
      </c>
      <c r="Q3357" t="s">
        <v>36375</v>
      </c>
      <c r="R3357" t="s">
        <v>36376</v>
      </c>
      <c r="S3357" t="s">
        <v>36377</v>
      </c>
      <c r="T3357" t="s">
        <v>36378</v>
      </c>
      <c r="U3357" t="s">
        <v>36379</v>
      </c>
      <c r="V3357" t="s">
        <v>10</v>
      </c>
      <c r="W3357" t="s">
        <v>53</v>
      </c>
      <c r="X3357" t="s">
        <v>809</v>
      </c>
      <c r="Y3357" t="s">
        <v>771</v>
      </c>
      <c r="Z3357" t="s">
        <v>799</v>
      </c>
    </row>
    <row r="3358" spans="1:26" hidden="1" x14ac:dyDescent="0.35">
      <c r="A3358">
        <v>885550418</v>
      </c>
      <c r="B3358" s="19">
        <v>42735</v>
      </c>
      <c r="C3358">
        <v>59315695</v>
      </c>
      <c r="D3358">
        <v>32306632</v>
      </c>
      <c r="E3358">
        <v>11198164</v>
      </c>
      <c r="F3358">
        <v>8475706</v>
      </c>
      <c r="G3358">
        <v>4486812</v>
      </c>
      <c r="H3358" t="s">
        <v>36380</v>
      </c>
      <c r="I3358" t="s">
        <v>36381</v>
      </c>
      <c r="J3358" t="s">
        <v>36382</v>
      </c>
      <c r="K3358" t="s">
        <v>36383</v>
      </c>
      <c r="L3358" t="s">
        <v>36384</v>
      </c>
      <c r="M3358" t="s">
        <v>4727</v>
      </c>
      <c r="N3358" t="s">
        <v>36385</v>
      </c>
      <c r="O3358" t="s">
        <v>4815</v>
      </c>
      <c r="P3358" t="s">
        <v>36386</v>
      </c>
      <c r="Q3358" t="s">
        <v>36387</v>
      </c>
      <c r="R3358" t="s">
        <v>36388</v>
      </c>
      <c r="S3358" t="s">
        <v>36389</v>
      </c>
      <c r="T3358" t="s">
        <v>11505</v>
      </c>
      <c r="U3358" t="s">
        <v>36390</v>
      </c>
      <c r="V3358" t="s">
        <v>10</v>
      </c>
      <c r="W3358" t="s">
        <v>53</v>
      </c>
      <c r="X3358" t="s">
        <v>609</v>
      </c>
      <c r="Y3358" t="s">
        <v>509</v>
      </c>
      <c r="Z3358" t="s">
        <v>529</v>
      </c>
    </row>
    <row r="3359" spans="1:26" hidden="1" x14ac:dyDescent="0.35">
      <c r="A3359">
        <v>434739496</v>
      </c>
      <c r="B3359" s="19">
        <v>43100</v>
      </c>
      <c r="C3359">
        <v>48489731</v>
      </c>
      <c r="D3359">
        <v>18633026</v>
      </c>
      <c r="E3359">
        <v>2352566</v>
      </c>
      <c r="F3359">
        <v>1500170</v>
      </c>
      <c r="G3359">
        <v>891610</v>
      </c>
      <c r="H3359" t="s">
        <v>36391</v>
      </c>
      <c r="I3359" t="s">
        <v>36392</v>
      </c>
      <c r="J3359" t="s">
        <v>36393</v>
      </c>
      <c r="K3359" t="s">
        <v>36394</v>
      </c>
      <c r="L3359" t="s">
        <v>36395</v>
      </c>
      <c r="M3359" t="s">
        <v>3403</v>
      </c>
      <c r="N3359" t="s">
        <v>36396</v>
      </c>
      <c r="O3359" t="s">
        <v>15143</v>
      </c>
      <c r="P3359" t="s">
        <v>36397</v>
      </c>
      <c r="Q3359" t="s">
        <v>9511</v>
      </c>
      <c r="R3359" t="s">
        <v>36398</v>
      </c>
      <c r="S3359" t="s">
        <v>36399</v>
      </c>
      <c r="T3359" t="s">
        <v>36400</v>
      </c>
      <c r="U3359" t="s">
        <v>36401</v>
      </c>
      <c r="V3359" t="s">
        <v>10</v>
      </c>
      <c r="W3359" t="s">
        <v>53</v>
      </c>
      <c r="X3359" t="s">
        <v>1824</v>
      </c>
      <c r="Y3359" t="s">
        <v>1803</v>
      </c>
      <c r="Z3359" t="s">
        <v>1804</v>
      </c>
    </row>
    <row r="3360" spans="1:26" hidden="1" x14ac:dyDescent="0.35">
      <c r="A3360">
        <v>529260390</v>
      </c>
      <c r="B3360" s="19">
        <v>42369</v>
      </c>
      <c r="C3360">
        <v>22672414</v>
      </c>
      <c r="D3360">
        <v>8422450</v>
      </c>
      <c r="E3360">
        <v>-3322147</v>
      </c>
      <c r="F3360">
        <v>-2927963</v>
      </c>
      <c r="G3360">
        <v>-458283</v>
      </c>
      <c r="H3360" t="s">
        <v>36402</v>
      </c>
      <c r="I3360" t="s">
        <v>36403</v>
      </c>
      <c r="J3360" t="s">
        <v>36404</v>
      </c>
      <c r="K3360" t="s">
        <v>11589</v>
      </c>
      <c r="L3360" t="s">
        <v>36405</v>
      </c>
      <c r="M3360" t="s">
        <v>36406</v>
      </c>
      <c r="N3360" t="s">
        <v>36407</v>
      </c>
      <c r="O3360" t="s">
        <v>36408</v>
      </c>
      <c r="P3360" t="s">
        <v>36409</v>
      </c>
      <c r="Q3360" t="s">
        <v>36410</v>
      </c>
      <c r="R3360" t="s">
        <v>36411</v>
      </c>
      <c r="S3360" t="s">
        <v>49</v>
      </c>
      <c r="T3360" t="s">
        <v>36412</v>
      </c>
      <c r="U3360" t="s">
        <v>11272</v>
      </c>
      <c r="V3360" t="s">
        <v>10</v>
      </c>
      <c r="W3360" t="s">
        <v>53</v>
      </c>
      <c r="X3360" t="s">
        <v>587</v>
      </c>
      <c r="Y3360" t="s">
        <v>509</v>
      </c>
      <c r="Z3360" t="s">
        <v>529</v>
      </c>
    </row>
    <row r="3361" spans="1:26" hidden="1" x14ac:dyDescent="0.35">
      <c r="A3361">
        <v>529260390</v>
      </c>
      <c r="B3361" s="19">
        <v>43830</v>
      </c>
      <c r="C3361">
        <v>30874525</v>
      </c>
      <c r="D3361">
        <v>14497634</v>
      </c>
      <c r="E3361">
        <v>817337</v>
      </c>
      <c r="F3361">
        <v>41255</v>
      </c>
      <c r="G3361">
        <v>-585361</v>
      </c>
      <c r="H3361" t="s">
        <v>36413</v>
      </c>
      <c r="I3361" t="s">
        <v>36414</v>
      </c>
      <c r="J3361" t="s">
        <v>7076</v>
      </c>
      <c r="K3361" t="s">
        <v>36415</v>
      </c>
      <c r="L3361" t="s">
        <v>5135</v>
      </c>
      <c r="M3361" t="s">
        <v>36416</v>
      </c>
      <c r="N3361" t="s">
        <v>14669</v>
      </c>
      <c r="O3361" t="s">
        <v>3709</v>
      </c>
      <c r="P3361" t="s">
        <v>22431</v>
      </c>
      <c r="Q3361" t="s">
        <v>36417</v>
      </c>
      <c r="R3361" t="s">
        <v>36418</v>
      </c>
      <c r="S3361" t="s">
        <v>36419</v>
      </c>
      <c r="T3361" t="s">
        <v>29273</v>
      </c>
      <c r="U3361" t="s">
        <v>31847</v>
      </c>
      <c r="V3361" t="s">
        <v>10</v>
      </c>
      <c r="W3361" t="s">
        <v>53</v>
      </c>
      <c r="X3361" t="s">
        <v>587</v>
      </c>
      <c r="Y3361" t="s">
        <v>509</v>
      </c>
      <c r="Z3361" t="s">
        <v>529</v>
      </c>
    </row>
    <row r="3362" spans="1:26" hidden="1" x14ac:dyDescent="0.35">
      <c r="A3362">
        <v>650501208</v>
      </c>
      <c r="B3362" s="19">
        <v>42735</v>
      </c>
      <c r="C3362">
        <v>110688537</v>
      </c>
      <c r="D3362">
        <v>49767718</v>
      </c>
      <c r="E3362">
        <v>5578331</v>
      </c>
      <c r="F3362">
        <v>2732804</v>
      </c>
      <c r="G3362">
        <v>1187081</v>
      </c>
      <c r="H3362" t="s">
        <v>36420</v>
      </c>
      <c r="I3362" t="s">
        <v>36421</v>
      </c>
      <c r="J3362" t="s">
        <v>36422</v>
      </c>
      <c r="K3362" t="s">
        <v>32385</v>
      </c>
      <c r="L3362" t="s">
        <v>36423</v>
      </c>
      <c r="M3362" t="s">
        <v>15464</v>
      </c>
      <c r="N3362" t="s">
        <v>33158</v>
      </c>
      <c r="O3362" t="s">
        <v>49</v>
      </c>
      <c r="P3362" t="s">
        <v>33515</v>
      </c>
      <c r="Q3362" t="s">
        <v>36424</v>
      </c>
      <c r="R3362" t="s">
        <v>36425</v>
      </c>
      <c r="S3362" t="s">
        <v>36426</v>
      </c>
      <c r="T3362" t="s">
        <v>36427</v>
      </c>
      <c r="U3362" t="s">
        <v>9238</v>
      </c>
      <c r="V3362" t="s">
        <v>10</v>
      </c>
      <c r="W3362" t="s">
        <v>53</v>
      </c>
      <c r="X3362" t="s">
        <v>766</v>
      </c>
      <c r="Y3362" t="s">
        <v>509</v>
      </c>
      <c r="Z3362" t="s">
        <v>746</v>
      </c>
    </row>
    <row r="3363" spans="1:26" hidden="1" x14ac:dyDescent="0.35">
      <c r="A3363">
        <v>656820099</v>
      </c>
      <c r="B3363" s="19">
        <v>44196</v>
      </c>
      <c r="C3363">
        <v>28852872</v>
      </c>
      <c r="D3363">
        <v>9036333</v>
      </c>
      <c r="E3363">
        <v>3753290</v>
      </c>
      <c r="F3363">
        <v>3349627</v>
      </c>
      <c r="G3363">
        <v>2457996</v>
      </c>
      <c r="H3363" t="s">
        <v>4472</v>
      </c>
      <c r="I3363" t="s">
        <v>36428</v>
      </c>
      <c r="J3363" t="s">
        <v>26530</v>
      </c>
      <c r="K3363" t="s">
        <v>36429</v>
      </c>
      <c r="L3363" t="s">
        <v>36430</v>
      </c>
      <c r="M3363" t="s">
        <v>6966</v>
      </c>
      <c r="N3363" t="s">
        <v>36431</v>
      </c>
      <c r="O3363" t="s">
        <v>49</v>
      </c>
      <c r="P3363" t="s">
        <v>36432</v>
      </c>
      <c r="Q3363" t="s">
        <v>36433</v>
      </c>
      <c r="R3363" t="s">
        <v>36434</v>
      </c>
      <c r="S3363" t="s">
        <v>36435</v>
      </c>
      <c r="T3363" t="s">
        <v>36436</v>
      </c>
      <c r="U3363" t="s">
        <v>36437</v>
      </c>
      <c r="V3363" t="s">
        <v>10</v>
      </c>
      <c r="W3363" t="s">
        <v>53</v>
      </c>
      <c r="X3363" t="s">
        <v>984</v>
      </c>
      <c r="Y3363" t="s">
        <v>771</v>
      </c>
      <c r="Z3363" t="s">
        <v>960</v>
      </c>
    </row>
    <row r="3364" spans="1:26" hidden="1" x14ac:dyDescent="0.35">
      <c r="A3364">
        <v>662820208</v>
      </c>
      <c r="B3364" s="19">
        <v>44834</v>
      </c>
      <c r="C3364">
        <v>131505440</v>
      </c>
      <c r="D3364">
        <v>20936750</v>
      </c>
      <c r="E3364">
        <v>9279225</v>
      </c>
      <c r="F3364">
        <v>7008699</v>
      </c>
      <c r="G3364">
        <v>4514713</v>
      </c>
      <c r="H3364" t="s">
        <v>36438</v>
      </c>
      <c r="I3364" t="s">
        <v>36439</v>
      </c>
      <c r="J3364" t="s">
        <v>36440</v>
      </c>
      <c r="K3364" t="s">
        <v>36441</v>
      </c>
      <c r="L3364" t="s">
        <v>36442</v>
      </c>
      <c r="M3364" t="s">
        <v>20809</v>
      </c>
      <c r="N3364" t="s">
        <v>20727</v>
      </c>
      <c r="O3364" t="s">
        <v>15475</v>
      </c>
      <c r="P3364" t="s">
        <v>36443</v>
      </c>
      <c r="Q3364" t="s">
        <v>10837</v>
      </c>
      <c r="R3364" t="s">
        <v>36444</v>
      </c>
      <c r="S3364" t="s">
        <v>36445</v>
      </c>
      <c r="T3364" t="s">
        <v>28935</v>
      </c>
      <c r="U3364" t="s">
        <v>7537</v>
      </c>
      <c r="V3364" t="s">
        <v>10</v>
      </c>
      <c r="W3364" t="s">
        <v>53</v>
      </c>
      <c r="X3364" t="s">
        <v>1312</v>
      </c>
      <c r="Y3364" t="s">
        <v>1125</v>
      </c>
      <c r="Z3364" t="s">
        <v>1174</v>
      </c>
    </row>
    <row r="3365" spans="1:26" hidden="1" x14ac:dyDescent="0.35">
      <c r="A3365">
        <v>665480133</v>
      </c>
      <c r="B3365" s="19">
        <v>43465</v>
      </c>
      <c r="C3365">
        <v>64531644</v>
      </c>
      <c r="D3365">
        <v>28188833</v>
      </c>
      <c r="E3365">
        <v>2786103</v>
      </c>
      <c r="F3365">
        <v>1499729</v>
      </c>
      <c r="G3365">
        <v>1068923</v>
      </c>
      <c r="H3365" t="s">
        <v>36446</v>
      </c>
      <c r="I3365" t="s">
        <v>36447</v>
      </c>
      <c r="J3365" t="s">
        <v>36448</v>
      </c>
      <c r="K3365" t="s">
        <v>36449</v>
      </c>
      <c r="L3365" t="s">
        <v>36450</v>
      </c>
      <c r="M3365" t="s">
        <v>36451</v>
      </c>
      <c r="N3365" t="s">
        <v>9450</v>
      </c>
      <c r="O3365" t="s">
        <v>8297</v>
      </c>
      <c r="P3365" t="s">
        <v>17242</v>
      </c>
      <c r="Q3365" t="s">
        <v>151</v>
      </c>
      <c r="R3365" t="s">
        <v>36452</v>
      </c>
      <c r="S3365" t="s">
        <v>36453</v>
      </c>
      <c r="T3365" t="s">
        <v>36454</v>
      </c>
      <c r="U3365" t="s">
        <v>36455</v>
      </c>
      <c r="V3365" t="s">
        <v>10</v>
      </c>
      <c r="W3365" t="s">
        <v>53</v>
      </c>
      <c r="X3365" t="s">
        <v>972</v>
      </c>
      <c r="Y3365" t="s">
        <v>771</v>
      </c>
      <c r="Z3365" t="s">
        <v>960</v>
      </c>
    </row>
    <row r="3366" spans="1:26" hidden="1" x14ac:dyDescent="0.35">
      <c r="A3366">
        <v>665480133</v>
      </c>
      <c r="B3366" s="19">
        <v>43830</v>
      </c>
      <c r="C3366">
        <v>62979681</v>
      </c>
      <c r="D3366">
        <v>18790300</v>
      </c>
      <c r="E3366">
        <v>107042</v>
      </c>
      <c r="F3366">
        <v>-945111</v>
      </c>
      <c r="G3366">
        <v>-2126954</v>
      </c>
      <c r="H3366" t="s">
        <v>36456</v>
      </c>
      <c r="I3366" t="s">
        <v>36457</v>
      </c>
      <c r="J3366" t="s">
        <v>36458</v>
      </c>
      <c r="K3366" t="s">
        <v>11475</v>
      </c>
      <c r="L3366" t="s">
        <v>5084</v>
      </c>
      <c r="M3366" t="s">
        <v>36459</v>
      </c>
      <c r="N3366" t="s">
        <v>36460</v>
      </c>
      <c r="O3366" t="s">
        <v>36461</v>
      </c>
      <c r="P3366" t="s">
        <v>6358</v>
      </c>
      <c r="Q3366" t="s">
        <v>36462</v>
      </c>
      <c r="R3366" t="s">
        <v>36463</v>
      </c>
      <c r="S3366" t="s">
        <v>36464</v>
      </c>
      <c r="T3366" t="s">
        <v>36465</v>
      </c>
      <c r="U3366" t="s">
        <v>36466</v>
      </c>
      <c r="V3366" t="s">
        <v>10</v>
      </c>
      <c r="W3366" t="s">
        <v>53</v>
      </c>
      <c r="X3366" t="s">
        <v>972</v>
      </c>
      <c r="Y3366" t="s">
        <v>771</v>
      </c>
      <c r="Z3366" t="s">
        <v>960</v>
      </c>
    </row>
    <row r="3367" spans="1:26" hidden="1" x14ac:dyDescent="0.35">
      <c r="A3367">
        <v>665580072</v>
      </c>
      <c r="B3367" s="19">
        <v>44377</v>
      </c>
      <c r="C3367">
        <v>789794997</v>
      </c>
      <c r="D3367">
        <v>340498600</v>
      </c>
      <c r="E3367">
        <v>51219352</v>
      </c>
      <c r="F3367">
        <v>26198456</v>
      </c>
      <c r="G3367">
        <v>21138542</v>
      </c>
      <c r="H3367" t="s">
        <v>36467</v>
      </c>
      <c r="I3367" t="s">
        <v>36468</v>
      </c>
      <c r="J3367" t="s">
        <v>36469</v>
      </c>
      <c r="K3367" t="s">
        <v>36470</v>
      </c>
      <c r="L3367" t="s">
        <v>36471</v>
      </c>
      <c r="M3367" t="s">
        <v>5563</v>
      </c>
      <c r="N3367" t="s">
        <v>34953</v>
      </c>
      <c r="O3367" t="s">
        <v>6919</v>
      </c>
      <c r="P3367" t="s">
        <v>8597</v>
      </c>
      <c r="Q3367" t="s">
        <v>36472</v>
      </c>
      <c r="R3367" t="s">
        <v>12477</v>
      </c>
      <c r="S3367" t="s">
        <v>36473</v>
      </c>
      <c r="T3367" t="s">
        <v>36474</v>
      </c>
      <c r="U3367" t="s">
        <v>36475</v>
      </c>
      <c r="V3367" t="s">
        <v>10</v>
      </c>
      <c r="W3367" t="s">
        <v>53</v>
      </c>
      <c r="X3367" t="s">
        <v>1388</v>
      </c>
      <c r="Y3367" t="s">
        <v>1389</v>
      </c>
      <c r="Z3367" t="s">
        <v>1390</v>
      </c>
    </row>
    <row r="3368" spans="1:26" hidden="1" x14ac:dyDescent="0.35">
      <c r="A3368">
        <v>665580072</v>
      </c>
      <c r="B3368" s="19">
        <v>45107</v>
      </c>
      <c r="C3368">
        <v>917210681</v>
      </c>
      <c r="D3368">
        <v>336010882</v>
      </c>
      <c r="E3368">
        <v>62552708</v>
      </c>
      <c r="F3368">
        <v>32847819</v>
      </c>
      <c r="G3368">
        <v>26777066</v>
      </c>
      <c r="H3368" t="s">
        <v>36476</v>
      </c>
      <c r="I3368" t="s">
        <v>36477</v>
      </c>
      <c r="J3368" t="s">
        <v>14608</v>
      </c>
      <c r="K3368" t="s">
        <v>24733</v>
      </c>
      <c r="L3368" t="s">
        <v>36478</v>
      </c>
      <c r="M3368" t="s">
        <v>36479</v>
      </c>
      <c r="N3368" t="s">
        <v>30355</v>
      </c>
      <c r="O3368" t="s">
        <v>26137</v>
      </c>
      <c r="P3368" t="s">
        <v>30416</v>
      </c>
      <c r="Q3368" t="s">
        <v>36480</v>
      </c>
      <c r="R3368" t="s">
        <v>19514</v>
      </c>
      <c r="S3368" t="s">
        <v>36481</v>
      </c>
      <c r="T3368" t="s">
        <v>36482</v>
      </c>
      <c r="U3368" t="s">
        <v>36483</v>
      </c>
      <c r="V3368" t="s">
        <v>10</v>
      </c>
      <c r="W3368" t="s">
        <v>53</v>
      </c>
      <c r="X3368" t="s">
        <v>1388</v>
      </c>
      <c r="Y3368" t="s">
        <v>1389</v>
      </c>
      <c r="Z3368" t="s">
        <v>1390</v>
      </c>
    </row>
    <row r="3369" spans="1:26" hidden="1" x14ac:dyDescent="0.35">
      <c r="A3369">
        <v>665880076</v>
      </c>
      <c r="B3369" s="19">
        <v>45382</v>
      </c>
      <c r="C3369">
        <v>31240773</v>
      </c>
      <c r="D3369">
        <v>14438827</v>
      </c>
      <c r="E3369">
        <v>6160355</v>
      </c>
      <c r="F3369">
        <v>5549200</v>
      </c>
      <c r="G3369">
        <v>3764061</v>
      </c>
      <c r="H3369" t="s">
        <v>21881</v>
      </c>
      <c r="I3369" t="s">
        <v>36484</v>
      </c>
      <c r="J3369" t="s">
        <v>36485</v>
      </c>
      <c r="K3369" t="s">
        <v>36486</v>
      </c>
      <c r="L3369" t="s">
        <v>36487</v>
      </c>
      <c r="M3369" t="s">
        <v>11709</v>
      </c>
      <c r="N3369" t="s">
        <v>36488</v>
      </c>
      <c r="O3369" t="s">
        <v>10650</v>
      </c>
      <c r="P3369" t="s">
        <v>36489</v>
      </c>
      <c r="Q3369" t="s">
        <v>36490</v>
      </c>
      <c r="R3369" t="s">
        <v>36491</v>
      </c>
      <c r="S3369" t="s">
        <v>36492</v>
      </c>
      <c r="T3369" t="s">
        <v>36493</v>
      </c>
      <c r="U3369" t="s">
        <v>36494</v>
      </c>
      <c r="V3369" t="s">
        <v>10</v>
      </c>
      <c r="W3369" t="s">
        <v>53</v>
      </c>
      <c r="X3369" t="s">
        <v>855</v>
      </c>
      <c r="Y3369" t="s">
        <v>771</v>
      </c>
      <c r="Z3369" t="s">
        <v>799</v>
      </c>
    </row>
    <row r="3370" spans="1:26" hidden="1" x14ac:dyDescent="0.35">
      <c r="A3370">
        <v>439772948</v>
      </c>
      <c r="B3370" s="19">
        <v>43465</v>
      </c>
      <c r="C3370">
        <v>70577500</v>
      </c>
      <c r="D3370">
        <v>32372815</v>
      </c>
      <c r="E3370">
        <v>5069161</v>
      </c>
      <c r="F3370">
        <v>3328946</v>
      </c>
      <c r="G3370">
        <v>2140400</v>
      </c>
      <c r="H3370" t="s">
        <v>36495</v>
      </c>
      <c r="I3370" t="s">
        <v>36496</v>
      </c>
      <c r="J3370" t="s">
        <v>36497</v>
      </c>
      <c r="K3370" t="s">
        <v>36498</v>
      </c>
      <c r="L3370" t="s">
        <v>17697</v>
      </c>
      <c r="M3370" t="s">
        <v>36499</v>
      </c>
      <c r="N3370" t="s">
        <v>36500</v>
      </c>
      <c r="O3370" t="s">
        <v>22262</v>
      </c>
      <c r="P3370" t="s">
        <v>22283</v>
      </c>
      <c r="Q3370" t="s">
        <v>20684</v>
      </c>
      <c r="R3370" t="s">
        <v>36501</v>
      </c>
      <c r="S3370" t="s">
        <v>36502</v>
      </c>
      <c r="T3370" t="s">
        <v>35205</v>
      </c>
      <c r="U3370" t="s">
        <v>36503</v>
      </c>
      <c r="V3370" t="s">
        <v>10</v>
      </c>
      <c r="W3370" t="s">
        <v>53</v>
      </c>
      <c r="X3370" t="s">
        <v>1759</v>
      </c>
      <c r="Y3370" t="s">
        <v>1484</v>
      </c>
      <c r="Z3370" t="s">
        <v>1677</v>
      </c>
    </row>
    <row r="3371" spans="1:26" hidden="1" x14ac:dyDescent="0.35">
      <c r="A3371">
        <v>885550418</v>
      </c>
      <c r="B3371" s="19">
        <v>44561</v>
      </c>
      <c r="C3371">
        <v>89810854</v>
      </c>
      <c r="D3371">
        <v>40756061</v>
      </c>
      <c r="E3371">
        <v>11141873</v>
      </c>
      <c r="F3371">
        <v>7569550</v>
      </c>
      <c r="G3371">
        <v>5528308</v>
      </c>
      <c r="H3371" t="s">
        <v>17020</v>
      </c>
      <c r="I3371" t="s">
        <v>36504</v>
      </c>
      <c r="J3371" t="s">
        <v>36505</v>
      </c>
      <c r="K3371" t="s">
        <v>36506</v>
      </c>
      <c r="L3371" t="s">
        <v>17125</v>
      </c>
      <c r="M3371" t="s">
        <v>3580</v>
      </c>
      <c r="N3371" t="s">
        <v>15727</v>
      </c>
      <c r="O3371" t="s">
        <v>33424</v>
      </c>
      <c r="P3371" t="s">
        <v>8447</v>
      </c>
      <c r="Q3371" t="s">
        <v>36507</v>
      </c>
      <c r="R3371" t="s">
        <v>36508</v>
      </c>
      <c r="S3371" t="s">
        <v>36509</v>
      </c>
      <c r="T3371" t="s">
        <v>36510</v>
      </c>
      <c r="U3371" t="s">
        <v>36511</v>
      </c>
      <c r="V3371" t="s">
        <v>10</v>
      </c>
      <c r="W3371" t="s">
        <v>53</v>
      </c>
      <c r="X3371" t="s">
        <v>609</v>
      </c>
      <c r="Y3371" t="s">
        <v>509</v>
      </c>
      <c r="Z3371" t="s">
        <v>529</v>
      </c>
    </row>
    <row r="3372" spans="1:26" hidden="1" x14ac:dyDescent="0.35">
      <c r="A3372">
        <v>435297841</v>
      </c>
      <c r="B3372" s="19">
        <v>44196</v>
      </c>
      <c r="C3372">
        <v>92248226</v>
      </c>
      <c r="D3372">
        <v>10857732</v>
      </c>
      <c r="E3372">
        <v>-1062152</v>
      </c>
      <c r="F3372">
        <v>-1220994</v>
      </c>
      <c r="G3372">
        <v>0</v>
      </c>
      <c r="H3372" t="s">
        <v>36512</v>
      </c>
      <c r="I3372" t="s">
        <v>36513</v>
      </c>
      <c r="J3372" t="s">
        <v>67</v>
      </c>
      <c r="K3372" t="s">
        <v>36514</v>
      </c>
      <c r="L3372" t="s">
        <v>27702</v>
      </c>
      <c r="M3372" t="s">
        <v>21122</v>
      </c>
      <c r="N3372" t="s">
        <v>15671</v>
      </c>
      <c r="O3372" t="s">
        <v>36515</v>
      </c>
      <c r="P3372" t="s">
        <v>36516</v>
      </c>
      <c r="Q3372" t="s">
        <v>3341</v>
      </c>
      <c r="R3372" t="s">
        <v>36517</v>
      </c>
      <c r="S3372" t="s">
        <v>36518</v>
      </c>
      <c r="T3372" t="s">
        <v>36519</v>
      </c>
      <c r="U3372" t="s">
        <v>36520</v>
      </c>
      <c r="V3372" t="s">
        <v>10</v>
      </c>
      <c r="W3372" t="s">
        <v>53</v>
      </c>
      <c r="X3372" t="s">
        <v>1152</v>
      </c>
      <c r="Y3372" t="s">
        <v>1125</v>
      </c>
      <c r="Z3372" t="s">
        <v>1126</v>
      </c>
    </row>
    <row r="3373" spans="1:26" hidden="1" x14ac:dyDescent="0.35">
      <c r="A3373">
        <v>451353734</v>
      </c>
      <c r="B3373" s="19">
        <v>43100</v>
      </c>
      <c r="C3373">
        <v>221712456</v>
      </c>
      <c r="D3373">
        <v>70097959</v>
      </c>
      <c r="E3373">
        <v>-28429999</v>
      </c>
      <c r="F3373">
        <v>436576</v>
      </c>
      <c r="G3373">
        <v>1159241</v>
      </c>
      <c r="H3373" t="s">
        <v>49</v>
      </c>
      <c r="I3373" t="s">
        <v>36521</v>
      </c>
      <c r="J3373" t="s">
        <v>36522</v>
      </c>
      <c r="K3373" t="s">
        <v>36233</v>
      </c>
      <c r="L3373" t="s">
        <v>10979</v>
      </c>
      <c r="M3373" t="s">
        <v>36523</v>
      </c>
      <c r="N3373" t="s">
        <v>19870</v>
      </c>
      <c r="O3373" t="s">
        <v>49</v>
      </c>
      <c r="P3373" t="s">
        <v>36524</v>
      </c>
      <c r="Q3373" t="s">
        <v>10448</v>
      </c>
      <c r="R3373" t="s">
        <v>36525</v>
      </c>
      <c r="S3373" t="s">
        <v>36526</v>
      </c>
      <c r="T3373" t="s">
        <v>36527</v>
      </c>
      <c r="U3373" t="s">
        <v>36528</v>
      </c>
      <c r="V3373" t="s">
        <v>10</v>
      </c>
      <c r="W3373" t="s">
        <v>53</v>
      </c>
      <c r="X3373" t="s">
        <v>1392</v>
      </c>
      <c r="Y3373" t="s">
        <v>1389</v>
      </c>
      <c r="Z3373" t="s">
        <v>1390</v>
      </c>
    </row>
    <row r="3374" spans="1:26" hidden="1" x14ac:dyDescent="0.35">
      <c r="A3374">
        <v>403932130</v>
      </c>
      <c r="B3374" s="19">
        <v>45077</v>
      </c>
      <c r="C3374">
        <v>39633556</v>
      </c>
      <c r="D3374">
        <v>16592417</v>
      </c>
      <c r="E3374">
        <v>1718802</v>
      </c>
      <c r="F3374">
        <v>640322</v>
      </c>
      <c r="G3374">
        <v>358484</v>
      </c>
      <c r="H3374" t="s">
        <v>36529</v>
      </c>
      <c r="I3374" t="s">
        <v>36530</v>
      </c>
      <c r="J3374" t="s">
        <v>28336</v>
      </c>
      <c r="K3374" t="s">
        <v>36531</v>
      </c>
      <c r="L3374" t="s">
        <v>36532</v>
      </c>
      <c r="M3374" t="s">
        <v>5068</v>
      </c>
      <c r="N3374" t="s">
        <v>7552</v>
      </c>
      <c r="O3374" t="s">
        <v>36355</v>
      </c>
      <c r="P3374" t="s">
        <v>5545</v>
      </c>
      <c r="Q3374" t="s">
        <v>25691</v>
      </c>
      <c r="R3374" t="s">
        <v>36533</v>
      </c>
      <c r="S3374" t="s">
        <v>24946</v>
      </c>
      <c r="T3374" t="s">
        <v>36534</v>
      </c>
      <c r="U3374" t="s">
        <v>36535</v>
      </c>
      <c r="V3374" t="s">
        <v>10</v>
      </c>
      <c r="W3374" t="s">
        <v>53</v>
      </c>
      <c r="X3374" t="s">
        <v>1430</v>
      </c>
      <c r="Y3374" t="s">
        <v>1389</v>
      </c>
      <c r="Z3374" t="s">
        <v>1390</v>
      </c>
    </row>
    <row r="3375" spans="1:26" hidden="1" x14ac:dyDescent="0.35">
      <c r="A3375">
        <v>509553459</v>
      </c>
      <c r="B3375" s="19">
        <v>44561</v>
      </c>
      <c r="C3375">
        <v>2219173656</v>
      </c>
      <c r="D3375">
        <v>1009855406</v>
      </c>
      <c r="E3375">
        <v>603829259</v>
      </c>
      <c r="F3375">
        <v>525376681</v>
      </c>
      <c r="G3375">
        <v>375323438</v>
      </c>
      <c r="H3375" t="s">
        <v>36536</v>
      </c>
      <c r="I3375" t="s">
        <v>20019</v>
      </c>
      <c r="J3375" t="s">
        <v>22777</v>
      </c>
      <c r="K3375" t="s">
        <v>36537</v>
      </c>
      <c r="L3375" t="s">
        <v>36538</v>
      </c>
      <c r="M3375" t="s">
        <v>9248</v>
      </c>
      <c r="N3375" t="s">
        <v>36539</v>
      </c>
      <c r="O3375" t="s">
        <v>433</v>
      </c>
      <c r="P3375" t="s">
        <v>36540</v>
      </c>
      <c r="Q3375" t="s">
        <v>36541</v>
      </c>
      <c r="R3375" t="s">
        <v>36542</v>
      </c>
      <c r="S3375" t="s">
        <v>36543</v>
      </c>
      <c r="T3375" t="s">
        <v>36544</v>
      </c>
      <c r="U3375" t="s">
        <v>36545</v>
      </c>
      <c r="V3375" t="s">
        <v>10</v>
      </c>
      <c r="W3375" t="s">
        <v>53</v>
      </c>
      <c r="X3375" t="s">
        <v>798</v>
      </c>
      <c r="Y3375" t="s">
        <v>771</v>
      </c>
      <c r="Z3375" t="s">
        <v>799</v>
      </c>
    </row>
    <row r="3376" spans="1:26" hidden="1" x14ac:dyDescent="0.35">
      <c r="A3376">
        <v>452392350</v>
      </c>
      <c r="B3376" s="19">
        <v>44651</v>
      </c>
      <c r="C3376">
        <v>85085123</v>
      </c>
      <c r="D3376">
        <v>49613288</v>
      </c>
      <c r="E3376">
        <v>20205591</v>
      </c>
      <c r="F3376">
        <v>21223529</v>
      </c>
      <c r="G3376">
        <v>13590757</v>
      </c>
      <c r="H3376" t="s">
        <v>36546</v>
      </c>
      <c r="I3376" t="s">
        <v>36547</v>
      </c>
      <c r="J3376" t="s">
        <v>36548</v>
      </c>
      <c r="K3376" t="s">
        <v>36549</v>
      </c>
      <c r="L3376" t="s">
        <v>36550</v>
      </c>
      <c r="M3376" t="s">
        <v>36551</v>
      </c>
      <c r="N3376" t="s">
        <v>36552</v>
      </c>
      <c r="O3376" t="s">
        <v>18726</v>
      </c>
      <c r="P3376" t="s">
        <v>36553</v>
      </c>
      <c r="Q3376" t="s">
        <v>6663</v>
      </c>
      <c r="R3376" t="s">
        <v>36554</v>
      </c>
      <c r="S3376" t="s">
        <v>36555</v>
      </c>
      <c r="T3376" t="s">
        <v>29909</v>
      </c>
      <c r="U3376" t="s">
        <v>20119</v>
      </c>
      <c r="V3376" t="s">
        <v>10</v>
      </c>
      <c r="W3376" t="s">
        <v>53</v>
      </c>
      <c r="X3376" t="s">
        <v>904</v>
      </c>
      <c r="Y3376" t="s">
        <v>771</v>
      </c>
      <c r="Z3376" t="s">
        <v>881</v>
      </c>
    </row>
    <row r="3377" spans="1:26" hidden="1" x14ac:dyDescent="0.35">
      <c r="A3377">
        <v>411795610</v>
      </c>
      <c r="B3377" s="19">
        <v>43465</v>
      </c>
      <c r="C3377">
        <v>66120945</v>
      </c>
      <c r="D3377">
        <v>14696740</v>
      </c>
      <c r="E3377">
        <v>-16300720</v>
      </c>
      <c r="F3377">
        <v>-19774177</v>
      </c>
      <c r="G3377">
        <v>-251724</v>
      </c>
      <c r="H3377" t="s">
        <v>36556</v>
      </c>
      <c r="I3377" t="s">
        <v>36557</v>
      </c>
      <c r="J3377" t="s">
        <v>36558</v>
      </c>
      <c r="K3377" t="s">
        <v>19826</v>
      </c>
      <c r="L3377" t="s">
        <v>36559</v>
      </c>
      <c r="M3377" t="s">
        <v>36560</v>
      </c>
      <c r="N3377" t="s">
        <v>36561</v>
      </c>
      <c r="O3377" t="s">
        <v>36562</v>
      </c>
      <c r="P3377" t="s">
        <v>36563</v>
      </c>
      <c r="Q3377" t="s">
        <v>36564</v>
      </c>
      <c r="R3377" t="s">
        <v>36565</v>
      </c>
      <c r="S3377" t="s">
        <v>36566</v>
      </c>
      <c r="T3377" t="s">
        <v>36567</v>
      </c>
      <c r="U3377" t="s">
        <v>36568</v>
      </c>
      <c r="V3377" t="s">
        <v>10</v>
      </c>
      <c r="W3377" t="s">
        <v>53</v>
      </c>
      <c r="X3377" t="s">
        <v>1778</v>
      </c>
      <c r="Y3377" t="s">
        <v>1766</v>
      </c>
      <c r="Z3377" t="s">
        <v>1766</v>
      </c>
    </row>
    <row r="3378" spans="1:26" hidden="1" x14ac:dyDescent="0.35">
      <c r="A3378">
        <v>411795610</v>
      </c>
      <c r="B3378" s="19">
        <v>44926</v>
      </c>
      <c r="C3378">
        <v>72635327</v>
      </c>
      <c r="D3378">
        <v>17914250</v>
      </c>
      <c r="E3378">
        <v>-552343</v>
      </c>
      <c r="F3378">
        <v>-2435806</v>
      </c>
      <c r="G3378">
        <v>-1788040</v>
      </c>
      <c r="H3378" t="s">
        <v>36569</v>
      </c>
      <c r="I3378" t="s">
        <v>36570</v>
      </c>
      <c r="J3378" t="s">
        <v>36571</v>
      </c>
      <c r="K3378" t="s">
        <v>15232</v>
      </c>
      <c r="L3378" t="s">
        <v>34460</v>
      </c>
      <c r="M3378" t="s">
        <v>36572</v>
      </c>
      <c r="N3378" t="s">
        <v>36573</v>
      </c>
      <c r="O3378" t="s">
        <v>36574</v>
      </c>
      <c r="P3378" t="s">
        <v>36575</v>
      </c>
      <c r="Q3378" t="s">
        <v>36576</v>
      </c>
      <c r="R3378" t="s">
        <v>36577</v>
      </c>
      <c r="S3378" t="s">
        <v>36578</v>
      </c>
      <c r="T3378" t="s">
        <v>36579</v>
      </c>
      <c r="U3378" t="s">
        <v>3623</v>
      </c>
      <c r="V3378" t="s">
        <v>10</v>
      </c>
      <c r="W3378" t="s">
        <v>53</v>
      </c>
      <c r="X3378" t="s">
        <v>1778</v>
      </c>
      <c r="Y3378" t="s">
        <v>1766</v>
      </c>
      <c r="Z3378" t="s">
        <v>1766</v>
      </c>
    </row>
    <row r="3379" spans="1:26" hidden="1" x14ac:dyDescent="0.35">
      <c r="A3379">
        <v>801423096</v>
      </c>
      <c r="B3379" s="19">
        <v>43708</v>
      </c>
      <c r="C3379">
        <v>21884741</v>
      </c>
      <c r="D3379">
        <v>5727376</v>
      </c>
      <c r="E3379">
        <v>354366</v>
      </c>
      <c r="F3379">
        <v>203323</v>
      </c>
      <c r="G3379">
        <v>118161</v>
      </c>
      <c r="H3379" t="s">
        <v>36580</v>
      </c>
      <c r="I3379" t="s">
        <v>36581</v>
      </c>
      <c r="J3379" t="s">
        <v>36582</v>
      </c>
      <c r="K3379" t="s">
        <v>36583</v>
      </c>
      <c r="L3379" t="s">
        <v>36584</v>
      </c>
      <c r="M3379" t="s">
        <v>32985</v>
      </c>
      <c r="N3379" t="s">
        <v>5350</v>
      </c>
      <c r="O3379" t="s">
        <v>49</v>
      </c>
      <c r="P3379" t="s">
        <v>4726</v>
      </c>
      <c r="Q3379" t="s">
        <v>18058</v>
      </c>
      <c r="R3379" t="s">
        <v>36585</v>
      </c>
      <c r="S3379" t="s">
        <v>36586</v>
      </c>
      <c r="T3379" t="s">
        <v>32933</v>
      </c>
      <c r="U3379" t="s">
        <v>36587</v>
      </c>
      <c r="V3379" t="s">
        <v>10</v>
      </c>
      <c r="W3379" t="s">
        <v>53</v>
      </c>
      <c r="X3379" t="s">
        <v>720</v>
      </c>
      <c r="Y3379" t="s">
        <v>509</v>
      </c>
      <c r="Z3379" t="s">
        <v>666</v>
      </c>
    </row>
    <row r="3380" spans="1:26" hidden="1" x14ac:dyDescent="0.35">
      <c r="A3380">
        <v>403070410</v>
      </c>
      <c r="B3380" s="19">
        <v>43830</v>
      </c>
      <c r="C3380">
        <v>99116092</v>
      </c>
      <c r="D3380">
        <v>13857977</v>
      </c>
      <c r="E3380">
        <v>2519758</v>
      </c>
      <c r="F3380">
        <v>2517867</v>
      </c>
      <c r="G3380">
        <v>0</v>
      </c>
      <c r="H3380" t="s">
        <v>49</v>
      </c>
      <c r="I3380" t="s">
        <v>36588</v>
      </c>
      <c r="J3380" t="s">
        <v>67</v>
      </c>
      <c r="K3380" t="s">
        <v>5791</v>
      </c>
      <c r="L3380" t="s">
        <v>23389</v>
      </c>
      <c r="M3380" t="s">
        <v>36589</v>
      </c>
      <c r="N3380" t="s">
        <v>44</v>
      </c>
      <c r="O3380" t="s">
        <v>49</v>
      </c>
      <c r="P3380" t="s">
        <v>21536</v>
      </c>
      <c r="Q3380" t="s">
        <v>3866</v>
      </c>
      <c r="R3380" t="s">
        <v>36590</v>
      </c>
      <c r="S3380" t="s">
        <v>36591</v>
      </c>
      <c r="T3380" t="s">
        <v>36592</v>
      </c>
      <c r="U3380" t="s">
        <v>34247</v>
      </c>
      <c r="V3380" t="s">
        <v>10</v>
      </c>
      <c r="W3380" t="s">
        <v>53</v>
      </c>
      <c r="X3380" t="s">
        <v>1206</v>
      </c>
      <c r="Y3380" t="s">
        <v>1125</v>
      </c>
      <c r="Z3380" t="s">
        <v>1174</v>
      </c>
    </row>
    <row r="3381" spans="1:26" hidden="1" x14ac:dyDescent="0.35">
      <c r="A3381">
        <v>834068595</v>
      </c>
      <c r="B3381" s="19">
        <v>43465</v>
      </c>
      <c r="C3381">
        <v>72228987</v>
      </c>
      <c r="D3381">
        <v>30919241</v>
      </c>
      <c r="E3381">
        <v>758571</v>
      </c>
      <c r="F3381">
        <v>729653</v>
      </c>
      <c r="G3381">
        <v>570662</v>
      </c>
      <c r="H3381" t="s">
        <v>36593</v>
      </c>
      <c r="I3381" t="s">
        <v>36594</v>
      </c>
      <c r="J3381" t="s">
        <v>36595</v>
      </c>
      <c r="K3381" t="s">
        <v>30665</v>
      </c>
      <c r="L3381" t="s">
        <v>36596</v>
      </c>
      <c r="M3381" t="s">
        <v>36597</v>
      </c>
      <c r="N3381" t="s">
        <v>26190</v>
      </c>
      <c r="O3381" t="s">
        <v>36598</v>
      </c>
      <c r="P3381" t="s">
        <v>36599</v>
      </c>
      <c r="Q3381" t="s">
        <v>7057</v>
      </c>
      <c r="R3381" t="s">
        <v>22206</v>
      </c>
      <c r="S3381" t="s">
        <v>34051</v>
      </c>
      <c r="T3381" t="s">
        <v>36600</v>
      </c>
      <c r="U3381" t="s">
        <v>9936</v>
      </c>
      <c r="V3381" t="s">
        <v>10</v>
      </c>
      <c r="W3381" t="s">
        <v>53</v>
      </c>
      <c r="X3381" t="s">
        <v>1695</v>
      </c>
      <c r="Y3381" t="s">
        <v>1484</v>
      </c>
      <c r="Z3381" t="s">
        <v>1677</v>
      </c>
    </row>
    <row r="3382" spans="1:26" hidden="1" x14ac:dyDescent="0.35">
      <c r="A3382">
        <v>405376906</v>
      </c>
      <c r="B3382" s="19">
        <v>43373</v>
      </c>
      <c r="C3382">
        <v>30062645</v>
      </c>
      <c r="D3382">
        <v>9602095</v>
      </c>
      <c r="E3382">
        <v>-139534</v>
      </c>
      <c r="F3382">
        <v>-724840</v>
      </c>
      <c r="G3382">
        <v>-551885</v>
      </c>
      <c r="H3382" t="s">
        <v>36601</v>
      </c>
      <c r="I3382" t="s">
        <v>36602</v>
      </c>
      <c r="J3382" t="s">
        <v>36603</v>
      </c>
      <c r="K3382" t="s">
        <v>36604</v>
      </c>
      <c r="L3382" t="s">
        <v>36605</v>
      </c>
      <c r="M3382" t="s">
        <v>36606</v>
      </c>
      <c r="N3382" t="s">
        <v>36607</v>
      </c>
      <c r="O3382" t="s">
        <v>36608</v>
      </c>
      <c r="P3382" t="s">
        <v>9846</v>
      </c>
      <c r="Q3382" t="s">
        <v>34016</v>
      </c>
      <c r="R3382" t="s">
        <v>36609</v>
      </c>
      <c r="S3382" t="s">
        <v>36610</v>
      </c>
      <c r="T3382" t="s">
        <v>27012</v>
      </c>
      <c r="U3382" t="s">
        <v>36611</v>
      </c>
      <c r="V3382" t="s">
        <v>10</v>
      </c>
      <c r="W3382" t="s">
        <v>53</v>
      </c>
      <c r="X3382" t="s">
        <v>1640</v>
      </c>
      <c r="Y3382" t="s">
        <v>1484</v>
      </c>
      <c r="Z3382" t="s">
        <v>1566</v>
      </c>
    </row>
    <row r="3383" spans="1:26" hidden="1" x14ac:dyDescent="0.35">
      <c r="A3383">
        <v>511042368</v>
      </c>
      <c r="B3383" s="19">
        <v>42551</v>
      </c>
      <c r="C3383">
        <v>19338537</v>
      </c>
      <c r="D3383">
        <v>5737284</v>
      </c>
      <c r="E3383">
        <v>-773369</v>
      </c>
      <c r="F3383">
        <v>-6191779</v>
      </c>
      <c r="G3383">
        <v>-6656783</v>
      </c>
      <c r="H3383" t="s">
        <v>36612</v>
      </c>
      <c r="I3383" t="s">
        <v>36613</v>
      </c>
      <c r="J3383" t="s">
        <v>34774</v>
      </c>
      <c r="K3383" t="s">
        <v>36614</v>
      </c>
      <c r="L3383" t="s">
        <v>36615</v>
      </c>
      <c r="M3383" t="s">
        <v>36616</v>
      </c>
      <c r="N3383" t="s">
        <v>36617</v>
      </c>
      <c r="O3383" t="s">
        <v>36618</v>
      </c>
      <c r="P3383" t="s">
        <v>36619</v>
      </c>
      <c r="Q3383" t="s">
        <v>36620</v>
      </c>
      <c r="R3383" t="s">
        <v>36621</v>
      </c>
      <c r="S3383" t="s">
        <v>36622</v>
      </c>
      <c r="T3383" t="s">
        <v>36623</v>
      </c>
      <c r="U3383" t="s">
        <v>36624</v>
      </c>
      <c r="V3383" t="s">
        <v>10</v>
      </c>
      <c r="W3383" t="s">
        <v>53</v>
      </c>
      <c r="X3383" t="s">
        <v>889</v>
      </c>
      <c r="Y3383" t="s">
        <v>771</v>
      </c>
      <c r="Z3383" t="s">
        <v>881</v>
      </c>
    </row>
    <row r="3384" spans="1:26" hidden="1" x14ac:dyDescent="0.35">
      <c r="A3384">
        <v>511070427</v>
      </c>
      <c r="B3384" s="19">
        <v>44196</v>
      </c>
      <c r="C3384">
        <v>75621832</v>
      </c>
      <c r="D3384">
        <v>58791278</v>
      </c>
      <c r="E3384">
        <v>11304454</v>
      </c>
      <c r="F3384">
        <v>-708713</v>
      </c>
      <c r="G3384">
        <v>312858</v>
      </c>
      <c r="H3384" t="s">
        <v>9050</v>
      </c>
      <c r="I3384" t="s">
        <v>36625</v>
      </c>
      <c r="J3384" t="s">
        <v>7054</v>
      </c>
      <c r="K3384" t="s">
        <v>36626</v>
      </c>
      <c r="L3384" t="s">
        <v>36627</v>
      </c>
      <c r="M3384" t="s">
        <v>31767</v>
      </c>
      <c r="N3384" t="s">
        <v>22918</v>
      </c>
      <c r="O3384" t="s">
        <v>206</v>
      </c>
      <c r="P3384" t="s">
        <v>3070</v>
      </c>
      <c r="Q3384" t="s">
        <v>36628</v>
      </c>
      <c r="R3384" t="s">
        <v>36629</v>
      </c>
      <c r="S3384" t="s">
        <v>13193</v>
      </c>
      <c r="T3384" t="s">
        <v>36630</v>
      </c>
      <c r="U3384" t="s">
        <v>36631</v>
      </c>
      <c r="V3384" t="s">
        <v>10</v>
      </c>
      <c r="W3384" t="s">
        <v>53</v>
      </c>
      <c r="X3384" t="s">
        <v>1160</v>
      </c>
      <c r="Y3384" t="s">
        <v>1125</v>
      </c>
      <c r="Z3384" t="s">
        <v>1126</v>
      </c>
    </row>
    <row r="3385" spans="1:26" hidden="1" x14ac:dyDescent="0.35">
      <c r="A3385">
        <v>528365125</v>
      </c>
      <c r="B3385" s="19">
        <v>43465</v>
      </c>
      <c r="C3385">
        <v>163817368</v>
      </c>
      <c r="D3385">
        <v>160969736</v>
      </c>
      <c r="E3385">
        <v>21776473</v>
      </c>
      <c r="F3385">
        <v>13277409</v>
      </c>
      <c r="G3385">
        <v>6426961</v>
      </c>
      <c r="H3385" t="s">
        <v>36632</v>
      </c>
      <c r="I3385" t="s">
        <v>36633</v>
      </c>
      <c r="J3385" t="s">
        <v>12344</v>
      </c>
      <c r="K3385" t="s">
        <v>8974</v>
      </c>
      <c r="L3385" t="s">
        <v>36634</v>
      </c>
      <c r="M3385" t="s">
        <v>2826</v>
      </c>
      <c r="N3385" t="s">
        <v>32980</v>
      </c>
      <c r="O3385" t="s">
        <v>20097</v>
      </c>
      <c r="P3385" t="s">
        <v>36635</v>
      </c>
      <c r="Q3385" t="s">
        <v>22743</v>
      </c>
      <c r="R3385" t="s">
        <v>36636</v>
      </c>
      <c r="S3385" t="s">
        <v>36637</v>
      </c>
      <c r="T3385" t="s">
        <v>36638</v>
      </c>
      <c r="U3385" t="s">
        <v>36639</v>
      </c>
      <c r="V3385" t="s">
        <v>10</v>
      </c>
      <c r="W3385" t="s">
        <v>53</v>
      </c>
      <c r="X3385" t="s">
        <v>774</v>
      </c>
      <c r="Y3385" t="s">
        <v>771</v>
      </c>
      <c r="Z3385" t="s">
        <v>772</v>
      </c>
    </row>
    <row r="3386" spans="1:26" hidden="1" x14ac:dyDescent="0.35">
      <c r="A3386">
        <v>528365125</v>
      </c>
      <c r="B3386" s="19">
        <v>44196</v>
      </c>
      <c r="C3386">
        <v>146712638</v>
      </c>
      <c r="D3386">
        <v>144566827</v>
      </c>
      <c r="E3386">
        <v>20596109</v>
      </c>
      <c r="F3386">
        <v>8934073</v>
      </c>
      <c r="G3386">
        <v>5577137</v>
      </c>
      <c r="H3386" t="s">
        <v>26741</v>
      </c>
      <c r="I3386" t="s">
        <v>36640</v>
      </c>
      <c r="J3386" t="s">
        <v>25665</v>
      </c>
      <c r="K3386" t="s">
        <v>36641</v>
      </c>
      <c r="L3386" t="s">
        <v>36642</v>
      </c>
      <c r="M3386" t="s">
        <v>26145</v>
      </c>
      <c r="N3386" t="s">
        <v>30648</v>
      </c>
      <c r="O3386" t="s">
        <v>94</v>
      </c>
      <c r="P3386" t="s">
        <v>35294</v>
      </c>
      <c r="Q3386" t="s">
        <v>20830</v>
      </c>
      <c r="R3386" t="s">
        <v>36643</v>
      </c>
      <c r="S3386" t="s">
        <v>18318</v>
      </c>
      <c r="T3386" t="s">
        <v>36644</v>
      </c>
      <c r="U3386" t="s">
        <v>36645</v>
      </c>
      <c r="V3386" t="s">
        <v>10</v>
      </c>
      <c r="W3386" t="s">
        <v>53</v>
      </c>
      <c r="X3386" t="s">
        <v>774</v>
      </c>
      <c r="Y3386" t="s">
        <v>771</v>
      </c>
      <c r="Z3386" t="s">
        <v>772</v>
      </c>
    </row>
    <row r="3387" spans="1:26" hidden="1" x14ac:dyDescent="0.35">
      <c r="A3387">
        <v>529260390</v>
      </c>
      <c r="B3387" s="19">
        <v>44196</v>
      </c>
      <c r="C3387">
        <v>25186754</v>
      </c>
      <c r="D3387">
        <v>11873655</v>
      </c>
      <c r="E3387">
        <v>946168</v>
      </c>
      <c r="F3387">
        <v>175070</v>
      </c>
      <c r="G3387">
        <v>-1270539</v>
      </c>
      <c r="H3387" t="s">
        <v>36646</v>
      </c>
      <c r="I3387" t="s">
        <v>36647</v>
      </c>
      <c r="J3387" t="s">
        <v>36648</v>
      </c>
      <c r="K3387" t="s">
        <v>36649</v>
      </c>
      <c r="L3387" t="s">
        <v>36650</v>
      </c>
      <c r="M3387" t="s">
        <v>36651</v>
      </c>
      <c r="N3387" t="s">
        <v>36652</v>
      </c>
      <c r="O3387" t="s">
        <v>36653</v>
      </c>
      <c r="P3387" t="s">
        <v>32075</v>
      </c>
      <c r="Q3387" t="s">
        <v>36654</v>
      </c>
      <c r="R3387" t="s">
        <v>36655</v>
      </c>
      <c r="S3387" t="s">
        <v>36656</v>
      </c>
      <c r="T3387" t="s">
        <v>33123</v>
      </c>
      <c r="U3387" t="s">
        <v>36657</v>
      </c>
      <c r="V3387" t="s">
        <v>10</v>
      </c>
      <c r="W3387" t="s">
        <v>53</v>
      </c>
      <c r="X3387" t="s">
        <v>587</v>
      </c>
      <c r="Y3387" t="s">
        <v>509</v>
      </c>
      <c r="Z3387" t="s">
        <v>529</v>
      </c>
    </row>
    <row r="3388" spans="1:26" hidden="1" x14ac:dyDescent="0.35">
      <c r="A3388">
        <v>480689207</v>
      </c>
      <c r="B3388" s="19">
        <v>44926</v>
      </c>
      <c r="C3388">
        <v>83493877</v>
      </c>
      <c r="D3388">
        <v>5633087</v>
      </c>
      <c r="E3388">
        <v>308242</v>
      </c>
      <c r="F3388">
        <v>303110</v>
      </c>
      <c r="G3388">
        <v>0</v>
      </c>
      <c r="H3388" t="s">
        <v>36658</v>
      </c>
      <c r="I3388" t="s">
        <v>36659</v>
      </c>
      <c r="J3388" t="s">
        <v>67</v>
      </c>
      <c r="K3388" t="s">
        <v>3339</v>
      </c>
      <c r="L3388" t="s">
        <v>5588</v>
      </c>
      <c r="M3388" t="s">
        <v>32385</v>
      </c>
      <c r="N3388" t="s">
        <v>407</v>
      </c>
      <c r="O3388" t="s">
        <v>36660</v>
      </c>
      <c r="P3388" t="s">
        <v>383</v>
      </c>
      <c r="Q3388" t="s">
        <v>2664</v>
      </c>
      <c r="R3388" t="s">
        <v>36661</v>
      </c>
      <c r="S3388" t="s">
        <v>36662</v>
      </c>
      <c r="T3388" t="s">
        <v>36663</v>
      </c>
      <c r="U3388" t="s">
        <v>2787</v>
      </c>
      <c r="V3388" t="s">
        <v>10</v>
      </c>
      <c r="W3388" t="s">
        <v>53</v>
      </c>
      <c r="X3388" t="s">
        <v>1222</v>
      </c>
      <c r="Y3388" t="s">
        <v>1125</v>
      </c>
      <c r="Z3388" t="s">
        <v>1174</v>
      </c>
    </row>
    <row r="3389" spans="1:26" hidden="1" x14ac:dyDescent="0.35">
      <c r="A3389">
        <v>775563323</v>
      </c>
      <c r="B3389" s="19">
        <v>44651</v>
      </c>
      <c r="C3389">
        <v>521752121</v>
      </c>
      <c r="D3389">
        <v>312012150</v>
      </c>
      <c r="E3389">
        <v>214870610</v>
      </c>
      <c r="F3389">
        <v>205968171</v>
      </c>
      <c r="G3389">
        <v>142395830</v>
      </c>
      <c r="H3389" t="s">
        <v>36664</v>
      </c>
      <c r="I3389" t="s">
        <v>36665</v>
      </c>
      <c r="J3389" t="s">
        <v>36666</v>
      </c>
      <c r="K3389" t="s">
        <v>36667</v>
      </c>
      <c r="L3389" t="s">
        <v>26956</v>
      </c>
      <c r="M3389" t="s">
        <v>8588</v>
      </c>
      <c r="N3389" t="s">
        <v>36668</v>
      </c>
      <c r="O3389" t="s">
        <v>36669</v>
      </c>
      <c r="P3389" t="s">
        <v>7289</v>
      </c>
      <c r="Q3389" t="s">
        <v>36670</v>
      </c>
      <c r="R3389" t="s">
        <v>36671</v>
      </c>
      <c r="S3389" t="s">
        <v>36672</v>
      </c>
      <c r="T3389" t="s">
        <v>36673</v>
      </c>
      <c r="U3389" t="s">
        <v>188</v>
      </c>
      <c r="V3389" t="s">
        <v>10</v>
      </c>
      <c r="W3389" t="s">
        <v>53</v>
      </c>
      <c r="X3389" t="s">
        <v>885</v>
      </c>
      <c r="Y3389" t="s">
        <v>771</v>
      </c>
      <c r="Z3389" t="s">
        <v>881</v>
      </c>
    </row>
    <row r="3390" spans="1:26" hidden="1" x14ac:dyDescent="0.35">
      <c r="A3390">
        <v>311641229</v>
      </c>
      <c r="B3390" s="19">
        <v>45657</v>
      </c>
      <c r="C3390">
        <v>43918371</v>
      </c>
      <c r="D3390">
        <v>43416362</v>
      </c>
      <c r="E3390">
        <v>4089535</v>
      </c>
      <c r="F3390">
        <v>20732062</v>
      </c>
      <c r="G3390">
        <v>15585979</v>
      </c>
      <c r="H3390" t="s">
        <v>49</v>
      </c>
      <c r="I3390" t="s">
        <v>36674</v>
      </c>
      <c r="J3390" t="s">
        <v>36675</v>
      </c>
      <c r="K3390" t="s">
        <v>36676</v>
      </c>
      <c r="L3390" t="s">
        <v>7685</v>
      </c>
      <c r="M3390" t="s">
        <v>4472</v>
      </c>
      <c r="N3390" t="s">
        <v>97</v>
      </c>
      <c r="O3390" t="s">
        <v>49</v>
      </c>
      <c r="P3390" t="s">
        <v>36677</v>
      </c>
      <c r="Q3390" t="s">
        <v>36678</v>
      </c>
      <c r="R3390" t="s">
        <v>36679</v>
      </c>
      <c r="S3390" t="s">
        <v>28355</v>
      </c>
      <c r="T3390" t="s">
        <v>2728</v>
      </c>
      <c r="U3390" t="s">
        <v>36680</v>
      </c>
      <c r="V3390" t="s">
        <v>10</v>
      </c>
      <c r="W3390" t="s">
        <v>53</v>
      </c>
      <c r="X3390" t="s">
        <v>653</v>
      </c>
      <c r="Y3390" t="s">
        <v>509</v>
      </c>
      <c r="Z3390" t="s">
        <v>645</v>
      </c>
    </row>
    <row r="3391" spans="1:26" hidden="1" x14ac:dyDescent="0.35">
      <c r="A3391">
        <v>775609787</v>
      </c>
      <c r="B3391" s="19">
        <v>42613</v>
      </c>
      <c r="C3391">
        <v>22230282</v>
      </c>
      <c r="D3391">
        <v>6300996</v>
      </c>
      <c r="E3391">
        <v>1433732</v>
      </c>
      <c r="F3391">
        <v>780218</v>
      </c>
      <c r="G3391">
        <v>651636</v>
      </c>
      <c r="H3391" t="s">
        <v>36681</v>
      </c>
      <c r="I3391" t="s">
        <v>36682</v>
      </c>
      <c r="J3391" t="s">
        <v>36683</v>
      </c>
      <c r="K3391" t="s">
        <v>36684</v>
      </c>
      <c r="L3391" t="s">
        <v>28542</v>
      </c>
      <c r="M3391" t="s">
        <v>5609</v>
      </c>
      <c r="N3391" t="s">
        <v>16351</v>
      </c>
      <c r="O3391" t="s">
        <v>29303</v>
      </c>
      <c r="P3391" t="s">
        <v>36685</v>
      </c>
      <c r="Q3391" t="s">
        <v>55</v>
      </c>
      <c r="R3391" t="s">
        <v>36686</v>
      </c>
      <c r="S3391" t="s">
        <v>36687</v>
      </c>
      <c r="T3391" t="s">
        <v>36688</v>
      </c>
      <c r="U3391" t="s">
        <v>36689</v>
      </c>
      <c r="V3391" t="s">
        <v>10</v>
      </c>
      <c r="W3391" t="s">
        <v>53</v>
      </c>
      <c r="X3391" t="s">
        <v>978</v>
      </c>
      <c r="Y3391" t="s">
        <v>771</v>
      </c>
      <c r="Z3391" t="s">
        <v>960</v>
      </c>
    </row>
    <row r="3392" spans="1:26" hidden="1" x14ac:dyDescent="0.35">
      <c r="A3392">
        <v>480799162</v>
      </c>
      <c r="B3392" s="19">
        <v>44926</v>
      </c>
      <c r="C3392">
        <v>49559813</v>
      </c>
      <c r="D3392">
        <v>9343057</v>
      </c>
      <c r="E3392">
        <v>313142</v>
      </c>
      <c r="F3392">
        <v>313142</v>
      </c>
      <c r="G3392">
        <v>0</v>
      </c>
      <c r="H3392" t="s">
        <v>36690</v>
      </c>
      <c r="I3392" t="s">
        <v>36691</v>
      </c>
      <c r="J3392" t="s">
        <v>67</v>
      </c>
      <c r="K3392" t="s">
        <v>5607</v>
      </c>
      <c r="L3392" t="s">
        <v>36692</v>
      </c>
      <c r="M3392" t="s">
        <v>36693</v>
      </c>
      <c r="N3392" t="s">
        <v>49</v>
      </c>
      <c r="O3392" t="s">
        <v>67</v>
      </c>
      <c r="P3392" t="s">
        <v>15587</v>
      </c>
      <c r="Q3392" t="s">
        <v>407</v>
      </c>
      <c r="R3392" t="s">
        <v>36694</v>
      </c>
      <c r="S3392" t="s">
        <v>36695</v>
      </c>
      <c r="T3392" t="s">
        <v>36696</v>
      </c>
      <c r="U3392" t="s">
        <v>16214</v>
      </c>
      <c r="V3392" t="s">
        <v>10</v>
      </c>
      <c r="W3392" t="s">
        <v>53</v>
      </c>
      <c r="X3392" t="s">
        <v>1252</v>
      </c>
      <c r="Y3392" t="s">
        <v>1125</v>
      </c>
      <c r="Z3392" t="s">
        <v>1174</v>
      </c>
    </row>
    <row r="3393" spans="1:26" hidden="1" x14ac:dyDescent="0.35">
      <c r="A3393">
        <v>311821268</v>
      </c>
      <c r="B3393" s="19">
        <v>43830</v>
      </c>
      <c r="C3393">
        <v>83437666</v>
      </c>
      <c r="D3393">
        <v>48792246</v>
      </c>
      <c r="E3393">
        <v>6567311</v>
      </c>
      <c r="F3393">
        <v>1630172</v>
      </c>
      <c r="G3393">
        <v>1039300</v>
      </c>
      <c r="H3393" t="s">
        <v>36697</v>
      </c>
      <c r="I3393" t="s">
        <v>36698</v>
      </c>
      <c r="J3393" t="s">
        <v>36699</v>
      </c>
      <c r="K3393" t="s">
        <v>36700</v>
      </c>
      <c r="L3393" t="s">
        <v>36701</v>
      </c>
      <c r="M3393" t="s">
        <v>5683</v>
      </c>
      <c r="N3393" t="s">
        <v>36702</v>
      </c>
      <c r="O3393" t="s">
        <v>35302</v>
      </c>
      <c r="P3393" t="s">
        <v>1995</v>
      </c>
      <c r="Q3393" t="s">
        <v>36703</v>
      </c>
      <c r="R3393" t="s">
        <v>36704</v>
      </c>
      <c r="S3393" t="s">
        <v>36705</v>
      </c>
      <c r="T3393" t="s">
        <v>36706</v>
      </c>
      <c r="U3393" t="s">
        <v>6792</v>
      </c>
      <c r="V3393" t="s">
        <v>10</v>
      </c>
      <c r="W3393" t="s">
        <v>53</v>
      </c>
      <c r="X3393" t="s">
        <v>1039</v>
      </c>
      <c r="Y3393" t="s">
        <v>1001</v>
      </c>
      <c r="Z3393" t="s">
        <v>1037</v>
      </c>
    </row>
    <row r="3394" spans="1:26" hidden="1" x14ac:dyDescent="0.35">
      <c r="A3394">
        <v>311821268</v>
      </c>
      <c r="B3394" s="19">
        <v>44926</v>
      </c>
      <c r="C3394">
        <v>96881822</v>
      </c>
      <c r="D3394">
        <v>52982567</v>
      </c>
      <c r="E3394">
        <v>2314659</v>
      </c>
      <c r="F3394">
        <v>-1498947</v>
      </c>
      <c r="G3394">
        <v>-1700222</v>
      </c>
      <c r="H3394" t="s">
        <v>36707</v>
      </c>
      <c r="I3394" t="s">
        <v>36708</v>
      </c>
      <c r="J3394" t="s">
        <v>36709</v>
      </c>
      <c r="K3394" t="s">
        <v>17082</v>
      </c>
      <c r="L3394" t="s">
        <v>11228</v>
      </c>
      <c r="M3394" t="s">
        <v>36710</v>
      </c>
      <c r="N3394" t="s">
        <v>3538</v>
      </c>
      <c r="O3394" t="s">
        <v>36711</v>
      </c>
      <c r="P3394" t="s">
        <v>11121</v>
      </c>
      <c r="Q3394" t="s">
        <v>36712</v>
      </c>
      <c r="R3394" t="s">
        <v>36713</v>
      </c>
      <c r="S3394" t="s">
        <v>36714</v>
      </c>
      <c r="T3394" t="s">
        <v>36715</v>
      </c>
      <c r="U3394" t="s">
        <v>36716</v>
      </c>
      <c r="V3394" t="s">
        <v>10</v>
      </c>
      <c r="W3394" t="s">
        <v>53</v>
      </c>
      <c r="X3394" t="s">
        <v>1039</v>
      </c>
      <c r="Y3394" t="s">
        <v>1001</v>
      </c>
      <c r="Z3394" t="s">
        <v>1037</v>
      </c>
    </row>
    <row r="3395" spans="1:26" hidden="1" x14ac:dyDescent="0.35">
      <c r="A3395">
        <v>777422049</v>
      </c>
      <c r="B3395" s="19">
        <v>45657</v>
      </c>
      <c r="C3395">
        <v>71143350</v>
      </c>
      <c r="D3395">
        <v>31624652</v>
      </c>
      <c r="E3395">
        <v>5436345</v>
      </c>
      <c r="F3395">
        <v>2875378</v>
      </c>
      <c r="G3395">
        <v>605742</v>
      </c>
      <c r="H3395" t="s">
        <v>36717</v>
      </c>
      <c r="I3395" t="s">
        <v>36718</v>
      </c>
      <c r="J3395" t="s">
        <v>36719</v>
      </c>
      <c r="K3395" t="s">
        <v>36720</v>
      </c>
      <c r="L3395" t="s">
        <v>36721</v>
      </c>
      <c r="M3395" t="s">
        <v>36722</v>
      </c>
      <c r="N3395" t="s">
        <v>36723</v>
      </c>
      <c r="O3395" t="s">
        <v>6574</v>
      </c>
      <c r="P3395" t="s">
        <v>36724</v>
      </c>
      <c r="Q3395" t="s">
        <v>36725</v>
      </c>
      <c r="R3395" t="s">
        <v>36726</v>
      </c>
      <c r="S3395" t="s">
        <v>36727</v>
      </c>
      <c r="T3395" t="s">
        <v>36728</v>
      </c>
      <c r="U3395" t="s">
        <v>28020</v>
      </c>
      <c r="V3395" t="s">
        <v>10</v>
      </c>
      <c r="W3395" t="s">
        <v>53</v>
      </c>
      <c r="X3395" t="s">
        <v>782</v>
      </c>
      <c r="Y3395" t="s">
        <v>771</v>
      </c>
      <c r="Z3395" t="s">
        <v>783</v>
      </c>
    </row>
    <row r="3396" spans="1:26" hidden="1" x14ac:dyDescent="0.35">
      <c r="A3396">
        <v>778114348</v>
      </c>
      <c r="B3396" s="19">
        <v>44926</v>
      </c>
      <c r="C3396">
        <v>228488309</v>
      </c>
      <c r="D3396">
        <v>18041430</v>
      </c>
      <c r="E3396">
        <v>6537259</v>
      </c>
      <c r="F3396">
        <v>8059652</v>
      </c>
      <c r="G3396">
        <v>4241457</v>
      </c>
      <c r="H3396" t="s">
        <v>36729</v>
      </c>
      <c r="I3396" t="s">
        <v>36730</v>
      </c>
      <c r="J3396" t="s">
        <v>36731</v>
      </c>
      <c r="K3396" t="s">
        <v>36732</v>
      </c>
      <c r="L3396" t="s">
        <v>1903</v>
      </c>
      <c r="M3396" t="s">
        <v>36733</v>
      </c>
      <c r="N3396" t="s">
        <v>415</v>
      </c>
      <c r="O3396" t="s">
        <v>32376</v>
      </c>
      <c r="P3396" t="s">
        <v>36734</v>
      </c>
      <c r="Q3396" t="s">
        <v>8575</v>
      </c>
      <c r="R3396" t="s">
        <v>36735</v>
      </c>
      <c r="S3396" t="s">
        <v>36736</v>
      </c>
      <c r="T3396" t="s">
        <v>36737</v>
      </c>
      <c r="U3396" t="s">
        <v>36738</v>
      </c>
      <c r="V3396" t="s">
        <v>10</v>
      </c>
      <c r="W3396" t="s">
        <v>53</v>
      </c>
      <c r="X3396" t="s">
        <v>504</v>
      </c>
      <c r="Y3396" t="s">
        <v>483</v>
      </c>
      <c r="Z3396" t="s">
        <v>500</v>
      </c>
    </row>
    <row r="3397" spans="1:26" hidden="1" x14ac:dyDescent="0.35">
      <c r="A3397">
        <v>530605823</v>
      </c>
      <c r="B3397" s="19">
        <v>45382</v>
      </c>
      <c r="C3397">
        <v>82042586</v>
      </c>
      <c r="D3397">
        <v>47224245</v>
      </c>
      <c r="E3397">
        <v>5317411</v>
      </c>
      <c r="F3397">
        <v>2001566</v>
      </c>
      <c r="G3397">
        <v>1213005</v>
      </c>
      <c r="H3397" t="s">
        <v>36739</v>
      </c>
      <c r="I3397" t="s">
        <v>36740</v>
      </c>
      <c r="J3397" t="s">
        <v>36741</v>
      </c>
      <c r="K3397" t="s">
        <v>32489</v>
      </c>
      <c r="L3397" t="s">
        <v>36742</v>
      </c>
      <c r="M3397" t="s">
        <v>36743</v>
      </c>
      <c r="N3397" t="s">
        <v>36744</v>
      </c>
      <c r="O3397" t="s">
        <v>22078</v>
      </c>
      <c r="P3397" t="s">
        <v>36745</v>
      </c>
      <c r="Q3397" t="s">
        <v>22220</v>
      </c>
      <c r="R3397" t="s">
        <v>36746</v>
      </c>
      <c r="S3397" t="s">
        <v>36747</v>
      </c>
      <c r="T3397" t="s">
        <v>26025</v>
      </c>
      <c r="U3397" t="s">
        <v>36748</v>
      </c>
      <c r="V3397" t="s">
        <v>10</v>
      </c>
      <c r="W3397" t="s">
        <v>53</v>
      </c>
      <c r="X3397" t="s">
        <v>1422</v>
      </c>
      <c r="Y3397" t="s">
        <v>1389</v>
      </c>
      <c r="Z3397" t="s">
        <v>1390</v>
      </c>
    </row>
    <row r="3398" spans="1:26" hidden="1" x14ac:dyDescent="0.35">
      <c r="A3398">
        <v>542095393</v>
      </c>
      <c r="B3398" s="19">
        <v>43100</v>
      </c>
      <c r="C3398">
        <v>117302979</v>
      </c>
      <c r="D3398">
        <v>56090339</v>
      </c>
      <c r="E3398">
        <v>9329496</v>
      </c>
      <c r="F3398">
        <v>5528799</v>
      </c>
      <c r="G3398">
        <v>4616310</v>
      </c>
      <c r="H3398" t="s">
        <v>36749</v>
      </c>
      <c r="I3398" t="s">
        <v>36750</v>
      </c>
      <c r="J3398" t="s">
        <v>36751</v>
      </c>
      <c r="K3398" t="s">
        <v>36752</v>
      </c>
      <c r="L3398" t="s">
        <v>10750</v>
      </c>
      <c r="M3398" t="s">
        <v>36753</v>
      </c>
      <c r="N3398" t="s">
        <v>5159</v>
      </c>
      <c r="O3398" t="s">
        <v>6526</v>
      </c>
      <c r="P3398" t="s">
        <v>20886</v>
      </c>
      <c r="Q3398" t="s">
        <v>36754</v>
      </c>
      <c r="R3398" t="s">
        <v>5369</v>
      </c>
      <c r="S3398" t="s">
        <v>36755</v>
      </c>
      <c r="T3398" t="s">
        <v>36756</v>
      </c>
      <c r="U3398" t="s">
        <v>36757</v>
      </c>
      <c r="V3398" t="s">
        <v>10</v>
      </c>
      <c r="W3398" t="s">
        <v>53</v>
      </c>
      <c r="X3398" t="s">
        <v>859</v>
      </c>
      <c r="Y3398" t="s">
        <v>771</v>
      </c>
      <c r="Z3398" t="s">
        <v>799</v>
      </c>
    </row>
    <row r="3399" spans="1:26" hidden="1" x14ac:dyDescent="0.35">
      <c r="A3399">
        <v>905420014</v>
      </c>
      <c r="B3399" s="19">
        <v>43889</v>
      </c>
      <c r="C3399">
        <v>94756243</v>
      </c>
      <c r="D3399">
        <v>39478195</v>
      </c>
      <c r="E3399">
        <v>2339849</v>
      </c>
      <c r="F3399">
        <v>1382994</v>
      </c>
      <c r="G3399">
        <v>-947532</v>
      </c>
      <c r="H3399" t="s">
        <v>36758</v>
      </c>
      <c r="I3399" t="s">
        <v>36759</v>
      </c>
      <c r="J3399" t="s">
        <v>36760</v>
      </c>
      <c r="K3399" t="s">
        <v>36761</v>
      </c>
      <c r="L3399" t="s">
        <v>36762</v>
      </c>
      <c r="M3399" t="s">
        <v>36360</v>
      </c>
      <c r="N3399" t="s">
        <v>6561</v>
      </c>
      <c r="O3399" t="s">
        <v>36763</v>
      </c>
      <c r="P3399" t="s">
        <v>29686</v>
      </c>
      <c r="Q3399" t="s">
        <v>4247</v>
      </c>
      <c r="R3399" t="s">
        <v>36764</v>
      </c>
      <c r="S3399" t="s">
        <v>36765</v>
      </c>
      <c r="T3399" t="s">
        <v>36766</v>
      </c>
      <c r="U3399" t="s">
        <v>36767</v>
      </c>
      <c r="V3399" t="s">
        <v>10</v>
      </c>
      <c r="W3399" t="s">
        <v>53</v>
      </c>
      <c r="X3399" t="s">
        <v>908</v>
      </c>
      <c r="Y3399" t="s">
        <v>771</v>
      </c>
      <c r="Z3399" t="s">
        <v>881</v>
      </c>
    </row>
    <row r="3400" spans="1:26" hidden="1" x14ac:dyDescent="0.35">
      <c r="A3400">
        <v>905420295</v>
      </c>
      <c r="B3400" s="19">
        <v>43555</v>
      </c>
      <c r="C3400">
        <v>33200781</v>
      </c>
      <c r="D3400">
        <v>8432757</v>
      </c>
      <c r="E3400">
        <v>1759943</v>
      </c>
      <c r="F3400">
        <v>1123420</v>
      </c>
      <c r="G3400">
        <v>2950466</v>
      </c>
      <c r="H3400" t="s">
        <v>36768</v>
      </c>
      <c r="I3400" t="s">
        <v>36769</v>
      </c>
      <c r="J3400" t="s">
        <v>6933</v>
      </c>
      <c r="K3400" t="s">
        <v>36770</v>
      </c>
      <c r="L3400" t="s">
        <v>36771</v>
      </c>
      <c r="M3400" t="s">
        <v>36772</v>
      </c>
      <c r="N3400" t="s">
        <v>10984</v>
      </c>
      <c r="O3400" t="s">
        <v>5959</v>
      </c>
      <c r="P3400" t="s">
        <v>36773</v>
      </c>
      <c r="Q3400" t="s">
        <v>15333</v>
      </c>
      <c r="R3400" t="s">
        <v>36774</v>
      </c>
      <c r="S3400" t="s">
        <v>36775</v>
      </c>
      <c r="T3400" t="s">
        <v>36776</v>
      </c>
      <c r="U3400" t="s">
        <v>36777</v>
      </c>
      <c r="V3400" t="s">
        <v>10</v>
      </c>
      <c r="W3400" t="s">
        <v>53</v>
      </c>
      <c r="X3400" t="s">
        <v>930</v>
      </c>
      <c r="Y3400" t="s">
        <v>771</v>
      </c>
      <c r="Z3400" t="s">
        <v>881</v>
      </c>
    </row>
    <row r="3401" spans="1:26" hidden="1" x14ac:dyDescent="0.35">
      <c r="A3401">
        <v>313151466</v>
      </c>
      <c r="B3401" s="19">
        <v>43100</v>
      </c>
      <c r="C3401">
        <v>88708369</v>
      </c>
      <c r="D3401">
        <v>36200012</v>
      </c>
      <c r="E3401">
        <v>3738653</v>
      </c>
      <c r="F3401">
        <v>1638097</v>
      </c>
      <c r="G3401">
        <v>1748762</v>
      </c>
      <c r="H3401" t="s">
        <v>32166</v>
      </c>
      <c r="I3401" t="s">
        <v>36778</v>
      </c>
      <c r="J3401" t="s">
        <v>150</v>
      </c>
      <c r="K3401" t="s">
        <v>36779</v>
      </c>
      <c r="L3401" t="s">
        <v>36780</v>
      </c>
      <c r="M3401" t="s">
        <v>8148</v>
      </c>
      <c r="N3401" t="s">
        <v>32592</v>
      </c>
      <c r="O3401" t="s">
        <v>3827</v>
      </c>
      <c r="P3401" t="s">
        <v>22510</v>
      </c>
      <c r="Q3401" t="s">
        <v>19300</v>
      </c>
      <c r="R3401" t="s">
        <v>36781</v>
      </c>
      <c r="S3401" t="s">
        <v>36782</v>
      </c>
      <c r="T3401" t="s">
        <v>36783</v>
      </c>
      <c r="U3401" t="s">
        <v>36784</v>
      </c>
      <c r="V3401" t="s">
        <v>10</v>
      </c>
      <c r="W3401" t="s">
        <v>53</v>
      </c>
      <c r="X3401" t="s">
        <v>684</v>
      </c>
      <c r="Y3401" t="s">
        <v>509</v>
      </c>
      <c r="Z3401" t="s">
        <v>666</v>
      </c>
    </row>
    <row r="3402" spans="1:26" hidden="1" x14ac:dyDescent="0.35">
      <c r="A3402">
        <v>313167173</v>
      </c>
      <c r="B3402" s="19">
        <v>45107</v>
      </c>
      <c r="C3402">
        <v>565672000</v>
      </c>
      <c r="D3402">
        <v>165886000</v>
      </c>
      <c r="E3402">
        <v>-4388000</v>
      </c>
      <c r="F3402">
        <v>-15955000</v>
      </c>
      <c r="G3402">
        <v>-45152000</v>
      </c>
      <c r="H3402" t="s">
        <v>11716</v>
      </c>
      <c r="I3402" t="s">
        <v>36785</v>
      </c>
      <c r="J3402" t="s">
        <v>33600</v>
      </c>
      <c r="K3402" t="s">
        <v>2650</v>
      </c>
      <c r="L3402" t="s">
        <v>36786</v>
      </c>
      <c r="M3402" t="s">
        <v>36787</v>
      </c>
      <c r="N3402" t="s">
        <v>36788</v>
      </c>
      <c r="O3402" t="s">
        <v>36789</v>
      </c>
      <c r="P3402" t="s">
        <v>36790</v>
      </c>
      <c r="Q3402" t="s">
        <v>36791</v>
      </c>
      <c r="R3402" t="s">
        <v>36792</v>
      </c>
      <c r="S3402" t="s">
        <v>252</v>
      </c>
      <c r="T3402" t="s">
        <v>16520</v>
      </c>
      <c r="U3402" t="s">
        <v>36793</v>
      </c>
      <c r="V3402" t="s">
        <v>6692</v>
      </c>
      <c r="W3402" t="s">
        <v>53</v>
      </c>
      <c r="X3402" t="s">
        <v>1056</v>
      </c>
      <c r="Y3402" t="s">
        <v>1001</v>
      </c>
      <c r="Z3402" t="s">
        <v>1052</v>
      </c>
    </row>
    <row r="3403" spans="1:26" hidden="1" x14ac:dyDescent="0.35">
      <c r="A3403">
        <v>905620035</v>
      </c>
      <c r="B3403" s="19">
        <v>44196</v>
      </c>
      <c r="C3403">
        <v>1458837195</v>
      </c>
      <c r="D3403">
        <v>968821458</v>
      </c>
      <c r="E3403">
        <v>551400336</v>
      </c>
      <c r="F3403">
        <v>529325065</v>
      </c>
      <c r="G3403">
        <v>427469346</v>
      </c>
      <c r="H3403" t="s">
        <v>16488</v>
      </c>
      <c r="I3403" t="s">
        <v>36794</v>
      </c>
      <c r="J3403" t="s">
        <v>19170</v>
      </c>
      <c r="K3403" t="s">
        <v>36795</v>
      </c>
      <c r="L3403" t="s">
        <v>36796</v>
      </c>
      <c r="M3403" t="s">
        <v>36797</v>
      </c>
      <c r="N3403" t="s">
        <v>36798</v>
      </c>
      <c r="O3403" t="s">
        <v>8058</v>
      </c>
      <c r="P3403" t="s">
        <v>36799</v>
      </c>
      <c r="Q3403" t="s">
        <v>36800</v>
      </c>
      <c r="R3403" t="s">
        <v>36801</v>
      </c>
      <c r="S3403" t="s">
        <v>36802</v>
      </c>
      <c r="T3403" t="s">
        <v>12010</v>
      </c>
      <c r="U3403" t="s">
        <v>36803</v>
      </c>
      <c r="V3403" t="s">
        <v>10</v>
      </c>
      <c r="W3403" t="s">
        <v>53</v>
      </c>
      <c r="X3403" t="s">
        <v>880</v>
      </c>
      <c r="Y3403" t="s">
        <v>771</v>
      </c>
      <c r="Z3403" t="s">
        <v>881</v>
      </c>
    </row>
    <row r="3404" spans="1:26" hidden="1" x14ac:dyDescent="0.35">
      <c r="A3404">
        <v>905620035</v>
      </c>
      <c r="B3404" s="19">
        <v>45291</v>
      </c>
      <c r="C3404">
        <v>1707725207</v>
      </c>
      <c r="D3404">
        <v>1178557844</v>
      </c>
      <c r="E3404">
        <v>636682255</v>
      </c>
      <c r="F3404">
        <v>616833162</v>
      </c>
      <c r="G3404">
        <v>567688593</v>
      </c>
      <c r="H3404" t="s">
        <v>11243</v>
      </c>
      <c r="I3404" t="s">
        <v>36804</v>
      </c>
      <c r="J3404" t="s">
        <v>16724</v>
      </c>
      <c r="K3404" t="s">
        <v>24107</v>
      </c>
      <c r="L3404" t="s">
        <v>36805</v>
      </c>
      <c r="M3404" t="s">
        <v>36806</v>
      </c>
      <c r="N3404" t="s">
        <v>36807</v>
      </c>
      <c r="O3404" t="s">
        <v>6111</v>
      </c>
      <c r="P3404" t="s">
        <v>36808</v>
      </c>
      <c r="Q3404" t="s">
        <v>36809</v>
      </c>
      <c r="R3404" t="s">
        <v>36810</v>
      </c>
      <c r="S3404" t="s">
        <v>36811</v>
      </c>
      <c r="T3404" t="s">
        <v>36812</v>
      </c>
      <c r="U3404" t="s">
        <v>36813</v>
      </c>
      <c r="V3404" t="s">
        <v>10</v>
      </c>
      <c r="W3404" t="s">
        <v>53</v>
      </c>
      <c r="X3404" t="s">
        <v>880</v>
      </c>
      <c r="Y3404" t="s">
        <v>771</v>
      </c>
      <c r="Z3404" t="s">
        <v>881</v>
      </c>
    </row>
    <row r="3405" spans="1:26" hidden="1" x14ac:dyDescent="0.35">
      <c r="A3405">
        <v>905620134</v>
      </c>
      <c r="B3405" s="19">
        <v>45016</v>
      </c>
      <c r="C3405">
        <v>77199969</v>
      </c>
      <c r="D3405">
        <v>18854305</v>
      </c>
      <c r="E3405">
        <v>7769768</v>
      </c>
      <c r="F3405">
        <v>6827200</v>
      </c>
      <c r="G3405">
        <v>1047082</v>
      </c>
      <c r="H3405" t="s">
        <v>36814</v>
      </c>
      <c r="I3405" t="s">
        <v>36815</v>
      </c>
      <c r="J3405" t="s">
        <v>36816</v>
      </c>
      <c r="K3405" t="s">
        <v>36817</v>
      </c>
      <c r="L3405" t="s">
        <v>36818</v>
      </c>
      <c r="M3405" t="s">
        <v>36819</v>
      </c>
      <c r="N3405" t="s">
        <v>9817</v>
      </c>
      <c r="O3405" t="s">
        <v>36820</v>
      </c>
      <c r="P3405" t="s">
        <v>36821</v>
      </c>
      <c r="Q3405" t="s">
        <v>36822</v>
      </c>
      <c r="R3405" t="s">
        <v>36823</v>
      </c>
      <c r="S3405" t="s">
        <v>36824</v>
      </c>
      <c r="T3405" t="s">
        <v>36825</v>
      </c>
      <c r="U3405" t="s">
        <v>9873</v>
      </c>
      <c r="V3405" t="s">
        <v>10</v>
      </c>
      <c r="W3405" t="s">
        <v>53</v>
      </c>
      <c r="X3405" t="s">
        <v>902</v>
      </c>
      <c r="Y3405" t="s">
        <v>771</v>
      </c>
      <c r="Z3405" t="s">
        <v>881</v>
      </c>
    </row>
    <row r="3406" spans="1:26" hidden="1" x14ac:dyDescent="0.35">
      <c r="A3406">
        <v>451791586</v>
      </c>
      <c r="B3406" s="19">
        <v>43830</v>
      </c>
      <c r="C3406">
        <v>27542607</v>
      </c>
      <c r="D3406">
        <v>14069737</v>
      </c>
      <c r="E3406">
        <v>1537031</v>
      </c>
      <c r="F3406">
        <v>1093233</v>
      </c>
      <c r="G3406">
        <v>1099510</v>
      </c>
      <c r="H3406" t="s">
        <v>36826</v>
      </c>
      <c r="I3406" t="s">
        <v>36827</v>
      </c>
      <c r="J3406" t="s">
        <v>36828</v>
      </c>
      <c r="K3406" t="s">
        <v>36829</v>
      </c>
      <c r="L3406" t="s">
        <v>36830</v>
      </c>
      <c r="M3406" t="s">
        <v>311</v>
      </c>
      <c r="N3406" t="s">
        <v>36831</v>
      </c>
      <c r="O3406" t="s">
        <v>29230</v>
      </c>
      <c r="P3406" t="s">
        <v>21649</v>
      </c>
      <c r="Q3406" t="s">
        <v>36832</v>
      </c>
      <c r="R3406" t="s">
        <v>36833</v>
      </c>
      <c r="S3406" t="s">
        <v>36834</v>
      </c>
      <c r="T3406" t="s">
        <v>36835</v>
      </c>
      <c r="U3406" t="s">
        <v>36836</v>
      </c>
      <c r="V3406" t="s">
        <v>10</v>
      </c>
      <c r="W3406" t="s">
        <v>53</v>
      </c>
      <c r="X3406" t="s">
        <v>1537</v>
      </c>
      <c r="Y3406" t="s">
        <v>1484</v>
      </c>
      <c r="Z3406" t="s">
        <v>1485</v>
      </c>
    </row>
    <row r="3407" spans="1:26" hidden="1" x14ac:dyDescent="0.35">
      <c r="A3407">
        <v>421343369</v>
      </c>
      <c r="B3407" s="19">
        <v>44957</v>
      </c>
      <c r="C3407">
        <v>1554100660</v>
      </c>
      <c r="D3407">
        <v>726749464</v>
      </c>
      <c r="E3407">
        <v>253269747</v>
      </c>
      <c r="F3407">
        <v>198163884</v>
      </c>
      <c r="G3407">
        <v>128863991</v>
      </c>
      <c r="H3407" t="s">
        <v>36837</v>
      </c>
      <c r="I3407" t="s">
        <v>36838</v>
      </c>
      <c r="J3407" t="s">
        <v>11198</v>
      </c>
      <c r="K3407" t="s">
        <v>36839</v>
      </c>
      <c r="L3407" t="s">
        <v>36840</v>
      </c>
      <c r="M3407" t="s">
        <v>34740</v>
      </c>
      <c r="N3407" t="s">
        <v>36841</v>
      </c>
      <c r="O3407" t="s">
        <v>36842</v>
      </c>
      <c r="P3407" t="s">
        <v>36843</v>
      </c>
      <c r="Q3407" t="s">
        <v>36844</v>
      </c>
      <c r="R3407" t="s">
        <v>36845</v>
      </c>
      <c r="S3407" t="s">
        <v>36846</v>
      </c>
      <c r="T3407" t="s">
        <v>15408</v>
      </c>
      <c r="U3407" t="s">
        <v>36847</v>
      </c>
      <c r="V3407" t="s">
        <v>10</v>
      </c>
      <c r="W3407" t="s">
        <v>53</v>
      </c>
      <c r="X3407" t="s">
        <v>733</v>
      </c>
      <c r="Y3407" t="s">
        <v>509</v>
      </c>
      <c r="Z3407" t="s">
        <v>731</v>
      </c>
    </row>
    <row r="3408" spans="1:26" hidden="1" x14ac:dyDescent="0.35">
      <c r="A3408">
        <v>482900610</v>
      </c>
      <c r="B3408" s="19">
        <v>41820</v>
      </c>
      <c r="C3408">
        <v>10890691</v>
      </c>
      <c r="D3408">
        <v>4778517</v>
      </c>
      <c r="E3408">
        <v>-206864</v>
      </c>
      <c r="F3408">
        <v>-605536</v>
      </c>
      <c r="G3408">
        <v>-691507</v>
      </c>
      <c r="H3408" t="s">
        <v>36848</v>
      </c>
      <c r="I3408" t="s">
        <v>36849</v>
      </c>
      <c r="J3408" t="s">
        <v>36850</v>
      </c>
      <c r="K3408" t="s">
        <v>36851</v>
      </c>
      <c r="L3408" t="s">
        <v>36852</v>
      </c>
      <c r="M3408" t="s">
        <v>36853</v>
      </c>
      <c r="N3408" t="s">
        <v>36854</v>
      </c>
      <c r="O3408" t="s">
        <v>36855</v>
      </c>
      <c r="P3408" t="s">
        <v>36856</v>
      </c>
      <c r="Q3408" t="s">
        <v>36857</v>
      </c>
      <c r="R3408" t="s">
        <v>36858</v>
      </c>
      <c r="S3408" t="s">
        <v>36859</v>
      </c>
      <c r="T3408" t="s">
        <v>36860</v>
      </c>
      <c r="U3408" t="s">
        <v>36861</v>
      </c>
      <c r="V3408" t="s">
        <v>10</v>
      </c>
      <c r="W3408" t="s">
        <v>53</v>
      </c>
      <c r="X3408" t="s">
        <v>1096</v>
      </c>
      <c r="Y3408" t="s">
        <v>1001</v>
      </c>
      <c r="Z3408" t="s">
        <v>1052</v>
      </c>
    </row>
    <row r="3409" spans="1:26" hidden="1" x14ac:dyDescent="0.35">
      <c r="A3409">
        <v>482900610</v>
      </c>
      <c r="B3409" s="19">
        <v>43281</v>
      </c>
      <c r="C3409">
        <v>41437390</v>
      </c>
      <c r="D3409">
        <v>22287897</v>
      </c>
      <c r="E3409">
        <v>1661507</v>
      </c>
      <c r="F3409">
        <v>715112</v>
      </c>
      <c r="G3409">
        <v>417621</v>
      </c>
      <c r="H3409" t="s">
        <v>36862</v>
      </c>
      <c r="I3409" t="s">
        <v>36863</v>
      </c>
      <c r="J3409" t="s">
        <v>36864</v>
      </c>
      <c r="K3409" t="s">
        <v>36865</v>
      </c>
      <c r="L3409" t="s">
        <v>19750</v>
      </c>
      <c r="M3409" t="s">
        <v>36866</v>
      </c>
      <c r="N3409" t="s">
        <v>22834</v>
      </c>
      <c r="O3409" t="s">
        <v>36867</v>
      </c>
      <c r="P3409" t="s">
        <v>36868</v>
      </c>
      <c r="Q3409" t="s">
        <v>3503</v>
      </c>
      <c r="R3409" t="s">
        <v>36869</v>
      </c>
      <c r="S3409" t="s">
        <v>36870</v>
      </c>
      <c r="T3409" t="s">
        <v>23475</v>
      </c>
      <c r="U3409" t="s">
        <v>36871</v>
      </c>
      <c r="V3409" t="s">
        <v>10</v>
      </c>
      <c r="W3409" t="s">
        <v>53</v>
      </c>
      <c r="X3409" t="s">
        <v>1096</v>
      </c>
      <c r="Y3409" t="s">
        <v>1001</v>
      </c>
      <c r="Z3409" t="s">
        <v>1052</v>
      </c>
    </row>
    <row r="3410" spans="1:26" hidden="1" x14ac:dyDescent="0.35">
      <c r="A3410">
        <v>305689432</v>
      </c>
      <c r="B3410" s="19">
        <v>45291</v>
      </c>
      <c r="C3410">
        <v>67014461</v>
      </c>
      <c r="D3410">
        <v>29758980</v>
      </c>
      <c r="E3410">
        <v>2598363</v>
      </c>
      <c r="F3410">
        <v>175779</v>
      </c>
      <c r="G3410">
        <v>34404</v>
      </c>
      <c r="H3410" t="s">
        <v>36872</v>
      </c>
      <c r="I3410" t="s">
        <v>36873</v>
      </c>
      <c r="J3410" t="s">
        <v>26440</v>
      </c>
      <c r="K3410" t="s">
        <v>9097</v>
      </c>
      <c r="L3410" t="s">
        <v>15349</v>
      </c>
      <c r="M3410" t="s">
        <v>36874</v>
      </c>
      <c r="N3410" t="s">
        <v>6415</v>
      </c>
      <c r="O3410" t="s">
        <v>29324</v>
      </c>
      <c r="P3410" t="s">
        <v>36875</v>
      </c>
      <c r="Q3410" t="s">
        <v>36876</v>
      </c>
      <c r="R3410" t="s">
        <v>31608</v>
      </c>
      <c r="S3410" t="s">
        <v>36877</v>
      </c>
      <c r="T3410" t="s">
        <v>36878</v>
      </c>
      <c r="U3410" t="s">
        <v>36879</v>
      </c>
      <c r="V3410" t="s">
        <v>10</v>
      </c>
      <c r="W3410" t="s">
        <v>53</v>
      </c>
      <c r="X3410" t="s">
        <v>1360</v>
      </c>
      <c r="Y3410" t="s">
        <v>1125</v>
      </c>
      <c r="Z3410" t="s">
        <v>1326</v>
      </c>
    </row>
    <row r="3411" spans="1:26" hidden="1" x14ac:dyDescent="0.35">
      <c r="A3411">
        <v>315748897</v>
      </c>
      <c r="B3411" s="19">
        <v>45657</v>
      </c>
      <c r="C3411">
        <v>27989984</v>
      </c>
      <c r="D3411">
        <v>13329936</v>
      </c>
      <c r="E3411">
        <v>-4150336</v>
      </c>
      <c r="F3411">
        <v>-4590508</v>
      </c>
      <c r="G3411">
        <v>-4850482</v>
      </c>
      <c r="H3411" t="s">
        <v>36880</v>
      </c>
      <c r="I3411" t="s">
        <v>36881</v>
      </c>
      <c r="J3411" t="s">
        <v>36882</v>
      </c>
      <c r="K3411" t="s">
        <v>44</v>
      </c>
      <c r="L3411" t="s">
        <v>36883</v>
      </c>
      <c r="M3411" t="s">
        <v>36884</v>
      </c>
      <c r="N3411" t="s">
        <v>36885</v>
      </c>
      <c r="O3411" t="s">
        <v>15133</v>
      </c>
      <c r="P3411" t="s">
        <v>36886</v>
      </c>
      <c r="Q3411" t="s">
        <v>36887</v>
      </c>
      <c r="R3411" t="s">
        <v>36888</v>
      </c>
      <c r="S3411" t="s">
        <v>36889</v>
      </c>
      <c r="T3411" t="s">
        <v>36890</v>
      </c>
      <c r="U3411" t="s">
        <v>36891</v>
      </c>
      <c r="V3411" t="s">
        <v>10</v>
      </c>
      <c r="W3411" t="s">
        <v>53</v>
      </c>
      <c r="X3411" t="s">
        <v>1551</v>
      </c>
      <c r="Y3411" t="s">
        <v>1484</v>
      </c>
      <c r="Z3411" t="s">
        <v>1485</v>
      </c>
    </row>
    <row r="3412" spans="1:26" hidden="1" x14ac:dyDescent="0.35">
      <c r="A3412">
        <v>448227678</v>
      </c>
      <c r="B3412" s="19">
        <v>43465</v>
      </c>
      <c r="C3412">
        <v>32483525</v>
      </c>
      <c r="D3412">
        <v>4073983</v>
      </c>
      <c r="E3412">
        <v>1002728</v>
      </c>
      <c r="F3412">
        <v>657726</v>
      </c>
      <c r="G3412">
        <v>0</v>
      </c>
      <c r="H3412" t="s">
        <v>36892</v>
      </c>
      <c r="I3412" t="s">
        <v>36893</v>
      </c>
      <c r="J3412" t="s">
        <v>36894</v>
      </c>
      <c r="K3412" t="s">
        <v>400</v>
      </c>
      <c r="L3412" t="s">
        <v>25680</v>
      </c>
      <c r="M3412" t="s">
        <v>26914</v>
      </c>
      <c r="N3412" t="s">
        <v>36895</v>
      </c>
      <c r="O3412" t="s">
        <v>2851</v>
      </c>
      <c r="P3412" t="s">
        <v>20114</v>
      </c>
      <c r="Q3412" t="s">
        <v>21488</v>
      </c>
      <c r="R3412" t="s">
        <v>28696</v>
      </c>
      <c r="S3412" t="s">
        <v>9755</v>
      </c>
      <c r="T3412" t="s">
        <v>2465</v>
      </c>
      <c r="U3412" t="s">
        <v>36896</v>
      </c>
      <c r="V3412" t="s">
        <v>10</v>
      </c>
      <c r="W3412" t="s">
        <v>53</v>
      </c>
      <c r="X3412" t="s">
        <v>1158</v>
      </c>
      <c r="Y3412" t="s">
        <v>1125</v>
      </c>
      <c r="Z3412" t="s">
        <v>1126</v>
      </c>
    </row>
    <row r="3413" spans="1:26" hidden="1" x14ac:dyDescent="0.35">
      <c r="A3413">
        <v>316252477</v>
      </c>
      <c r="B3413" s="19">
        <v>44561</v>
      </c>
      <c r="C3413">
        <v>255228056</v>
      </c>
      <c r="D3413">
        <v>70599963</v>
      </c>
      <c r="E3413">
        <v>17791745</v>
      </c>
      <c r="F3413">
        <v>12068772</v>
      </c>
      <c r="G3413">
        <v>10937699</v>
      </c>
      <c r="H3413" t="s">
        <v>31753</v>
      </c>
      <c r="I3413" t="s">
        <v>36897</v>
      </c>
      <c r="J3413" t="s">
        <v>17515</v>
      </c>
      <c r="K3413" t="s">
        <v>36898</v>
      </c>
      <c r="L3413" t="s">
        <v>24214</v>
      </c>
      <c r="M3413" t="s">
        <v>36899</v>
      </c>
      <c r="N3413" t="s">
        <v>29082</v>
      </c>
      <c r="O3413" t="s">
        <v>23988</v>
      </c>
      <c r="P3413" t="s">
        <v>36900</v>
      </c>
      <c r="Q3413" t="s">
        <v>13383</v>
      </c>
      <c r="R3413" t="s">
        <v>36901</v>
      </c>
      <c r="S3413" t="s">
        <v>36902</v>
      </c>
      <c r="T3413" t="s">
        <v>36903</v>
      </c>
      <c r="U3413" t="s">
        <v>28959</v>
      </c>
      <c r="V3413" t="s">
        <v>10</v>
      </c>
      <c r="W3413" t="s">
        <v>53</v>
      </c>
      <c r="X3413" t="s">
        <v>1336</v>
      </c>
      <c r="Y3413" t="s">
        <v>1125</v>
      </c>
      <c r="Z3413" t="s">
        <v>1326</v>
      </c>
    </row>
    <row r="3414" spans="1:26" hidden="1" x14ac:dyDescent="0.35">
      <c r="A3414">
        <v>316252477</v>
      </c>
      <c r="B3414" s="19">
        <v>44926</v>
      </c>
      <c r="C3414">
        <v>267919198</v>
      </c>
      <c r="D3414">
        <v>69549717</v>
      </c>
      <c r="E3414">
        <v>9707036</v>
      </c>
      <c r="F3414">
        <v>3910749</v>
      </c>
      <c r="G3414">
        <v>3428024</v>
      </c>
      <c r="H3414" t="s">
        <v>26487</v>
      </c>
      <c r="I3414" t="s">
        <v>36904</v>
      </c>
      <c r="J3414" t="s">
        <v>36905</v>
      </c>
      <c r="K3414" t="s">
        <v>36906</v>
      </c>
      <c r="L3414" t="s">
        <v>36907</v>
      </c>
      <c r="M3414" t="s">
        <v>5109</v>
      </c>
      <c r="N3414" t="s">
        <v>19587</v>
      </c>
      <c r="O3414" t="s">
        <v>3341</v>
      </c>
      <c r="P3414" t="s">
        <v>12325</v>
      </c>
      <c r="Q3414" t="s">
        <v>35247</v>
      </c>
      <c r="R3414" t="s">
        <v>15714</v>
      </c>
      <c r="S3414" t="s">
        <v>36908</v>
      </c>
      <c r="T3414" t="s">
        <v>36909</v>
      </c>
      <c r="U3414" t="s">
        <v>36910</v>
      </c>
      <c r="V3414" t="s">
        <v>10</v>
      </c>
      <c r="W3414" t="s">
        <v>53</v>
      </c>
      <c r="X3414" t="s">
        <v>1336</v>
      </c>
      <c r="Y3414" t="s">
        <v>1125</v>
      </c>
      <c r="Z3414" t="s">
        <v>1326</v>
      </c>
    </row>
    <row r="3415" spans="1:26" hidden="1" x14ac:dyDescent="0.35">
      <c r="A3415">
        <v>489625111</v>
      </c>
      <c r="B3415" s="19">
        <v>44196</v>
      </c>
      <c r="C3415">
        <v>71144567</v>
      </c>
      <c r="D3415">
        <v>19354815</v>
      </c>
      <c r="E3415">
        <v>1480229</v>
      </c>
      <c r="F3415">
        <v>-1092338</v>
      </c>
      <c r="G3415">
        <v>-2138351</v>
      </c>
      <c r="H3415" t="s">
        <v>36911</v>
      </c>
      <c r="I3415" t="s">
        <v>36912</v>
      </c>
      <c r="J3415" t="s">
        <v>36913</v>
      </c>
      <c r="K3415" t="s">
        <v>36914</v>
      </c>
      <c r="L3415" t="s">
        <v>36915</v>
      </c>
      <c r="M3415" t="s">
        <v>16501</v>
      </c>
      <c r="N3415" t="s">
        <v>13759</v>
      </c>
      <c r="O3415" t="s">
        <v>36916</v>
      </c>
      <c r="P3415" t="s">
        <v>6708</v>
      </c>
      <c r="Q3415" t="s">
        <v>22132</v>
      </c>
      <c r="R3415" t="s">
        <v>35690</v>
      </c>
      <c r="S3415" t="s">
        <v>36917</v>
      </c>
      <c r="T3415" t="s">
        <v>36918</v>
      </c>
      <c r="U3415" t="s">
        <v>36919</v>
      </c>
      <c r="V3415" t="s">
        <v>10</v>
      </c>
      <c r="W3415" t="s">
        <v>53</v>
      </c>
      <c r="X3415" t="s">
        <v>1515</v>
      </c>
      <c r="Y3415" t="s">
        <v>1484</v>
      </c>
      <c r="Z3415" t="s">
        <v>1485</v>
      </c>
    </row>
    <row r="3416" spans="1:26" hidden="1" x14ac:dyDescent="0.35">
      <c r="A3416">
        <v>622048437</v>
      </c>
      <c r="B3416" s="19">
        <v>42735</v>
      </c>
      <c r="C3416">
        <v>52662226</v>
      </c>
      <c r="D3416">
        <v>10480698</v>
      </c>
      <c r="E3416">
        <v>-1166016</v>
      </c>
      <c r="F3416">
        <v>-1705587</v>
      </c>
      <c r="G3416">
        <v>0</v>
      </c>
      <c r="H3416" t="s">
        <v>36920</v>
      </c>
      <c r="I3416" t="s">
        <v>36921</v>
      </c>
      <c r="J3416" t="s">
        <v>36922</v>
      </c>
      <c r="K3416" t="s">
        <v>14493</v>
      </c>
      <c r="L3416" t="s">
        <v>36923</v>
      </c>
      <c r="M3416" t="s">
        <v>33263</v>
      </c>
      <c r="N3416" t="s">
        <v>29591</v>
      </c>
      <c r="O3416" t="s">
        <v>28605</v>
      </c>
      <c r="P3416" t="s">
        <v>36924</v>
      </c>
      <c r="Q3416" t="s">
        <v>36925</v>
      </c>
      <c r="R3416" t="s">
        <v>36926</v>
      </c>
      <c r="S3416" t="s">
        <v>36927</v>
      </c>
      <c r="T3416" t="s">
        <v>36928</v>
      </c>
      <c r="U3416" t="s">
        <v>36929</v>
      </c>
      <c r="V3416" t="s">
        <v>10</v>
      </c>
      <c r="W3416" t="s">
        <v>53</v>
      </c>
      <c r="X3416" t="s">
        <v>551</v>
      </c>
      <c r="Y3416" t="s">
        <v>509</v>
      </c>
      <c r="Z3416" t="s">
        <v>529</v>
      </c>
    </row>
    <row r="3417" spans="1:26" hidden="1" x14ac:dyDescent="0.35">
      <c r="A3417">
        <v>828887927</v>
      </c>
      <c r="B3417" s="19">
        <v>43100</v>
      </c>
      <c r="C3417">
        <v>26758745</v>
      </c>
      <c r="D3417">
        <v>8981760</v>
      </c>
      <c r="E3417">
        <v>-3300124</v>
      </c>
      <c r="F3417">
        <v>-3815256</v>
      </c>
      <c r="G3417">
        <v>-3388511</v>
      </c>
      <c r="H3417" t="s">
        <v>36930</v>
      </c>
      <c r="I3417" t="s">
        <v>36931</v>
      </c>
      <c r="J3417" t="s">
        <v>36932</v>
      </c>
      <c r="K3417" t="s">
        <v>32214</v>
      </c>
      <c r="L3417" t="s">
        <v>36933</v>
      </c>
      <c r="M3417" t="s">
        <v>36934</v>
      </c>
      <c r="N3417" t="s">
        <v>36935</v>
      </c>
      <c r="O3417" t="s">
        <v>4235</v>
      </c>
      <c r="P3417" t="s">
        <v>36936</v>
      </c>
      <c r="Q3417" t="s">
        <v>36937</v>
      </c>
      <c r="R3417" t="s">
        <v>36938</v>
      </c>
      <c r="S3417" t="s">
        <v>36939</v>
      </c>
      <c r="T3417" t="s">
        <v>36940</v>
      </c>
      <c r="U3417" t="s">
        <v>36941</v>
      </c>
      <c r="V3417" t="s">
        <v>10</v>
      </c>
      <c r="W3417" t="s">
        <v>53</v>
      </c>
      <c r="X3417" t="s">
        <v>1348</v>
      </c>
      <c r="Y3417" t="s">
        <v>1125</v>
      </c>
      <c r="Z3417" t="s">
        <v>1326</v>
      </c>
    </row>
    <row r="3418" spans="1:26" hidden="1" x14ac:dyDescent="0.35">
      <c r="A3418">
        <v>828887927</v>
      </c>
      <c r="B3418" s="19">
        <v>45657</v>
      </c>
      <c r="C3418">
        <v>170086717</v>
      </c>
      <c r="D3418">
        <v>60812857</v>
      </c>
      <c r="E3418">
        <v>4643713</v>
      </c>
      <c r="F3418">
        <v>-2216903</v>
      </c>
      <c r="G3418">
        <v>-4456903</v>
      </c>
      <c r="H3418" t="s">
        <v>36942</v>
      </c>
      <c r="I3418" t="s">
        <v>36943</v>
      </c>
      <c r="J3418" t="s">
        <v>36944</v>
      </c>
      <c r="K3418" t="s">
        <v>6841</v>
      </c>
      <c r="L3418" t="s">
        <v>21264</v>
      </c>
      <c r="M3418" t="s">
        <v>36945</v>
      </c>
      <c r="N3418" t="s">
        <v>35832</v>
      </c>
      <c r="O3418" t="s">
        <v>36946</v>
      </c>
      <c r="P3418" t="s">
        <v>4948</v>
      </c>
      <c r="Q3418" t="s">
        <v>7134</v>
      </c>
      <c r="R3418" t="s">
        <v>36947</v>
      </c>
      <c r="S3418" t="s">
        <v>3830</v>
      </c>
      <c r="T3418" t="s">
        <v>27846</v>
      </c>
      <c r="U3418" t="s">
        <v>36948</v>
      </c>
      <c r="V3418" t="s">
        <v>10</v>
      </c>
      <c r="W3418" t="s">
        <v>53</v>
      </c>
      <c r="X3418" t="s">
        <v>1348</v>
      </c>
      <c r="Y3418" t="s">
        <v>1125</v>
      </c>
      <c r="Z3418" t="s">
        <v>1326</v>
      </c>
    </row>
    <row r="3419" spans="1:26" hidden="1" x14ac:dyDescent="0.35">
      <c r="A3419">
        <v>638502963</v>
      </c>
      <c r="B3419" s="19">
        <v>43281</v>
      </c>
      <c r="C3419">
        <v>377105996</v>
      </c>
      <c r="D3419">
        <v>135826983</v>
      </c>
      <c r="E3419">
        <v>-52007542</v>
      </c>
      <c r="F3419">
        <v>-61833450</v>
      </c>
      <c r="G3419">
        <v>-64635027</v>
      </c>
      <c r="H3419" t="s">
        <v>36949</v>
      </c>
      <c r="I3419" t="s">
        <v>36950</v>
      </c>
      <c r="J3419" t="s">
        <v>36951</v>
      </c>
      <c r="K3419" t="s">
        <v>36952</v>
      </c>
      <c r="L3419" t="s">
        <v>36953</v>
      </c>
      <c r="M3419" t="s">
        <v>36954</v>
      </c>
      <c r="N3419" t="s">
        <v>36955</v>
      </c>
      <c r="O3419" t="s">
        <v>36956</v>
      </c>
      <c r="P3419" t="s">
        <v>36957</v>
      </c>
      <c r="Q3419" t="s">
        <v>36958</v>
      </c>
      <c r="R3419" t="s">
        <v>36959</v>
      </c>
      <c r="S3419" t="s">
        <v>28132</v>
      </c>
      <c r="T3419" t="s">
        <v>36960</v>
      </c>
      <c r="U3419" t="s">
        <v>8902</v>
      </c>
      <c r="V3419" t="s">
        <v>10</v>
      </c>
      <c r="W3419" t="s">
        <v>53</v>
      </c>
      <c r="X3419" t="s">
        <v>1058</v>
      </c>
      <c r="Y3419" t="s">
        <v>1001</v>
      </c>
      <c r="Z3419" t="s">
        <v>1052</v>
      </c>
    </row>
    <row r="3420" spans="1:26" hidden="1" x14ac:dyDescent="0.35">
      <c r="A3420">
        <v>307667089</v>
      </c>
      <c r="B3420" s="19">
        <v>44196</v>
      </c>
      <c r="C3420">
        <v>159711652</v>
      </c>
      <c r="D3420">
        <v>50004209</v>
      </c>
      <c r="E3420">
        <v>7987271</v>
      </c>
      <c r="F3420">
        <v>7331118</v>
      </c>
      <c r="G3420">
        <v>5140819</v>
      </c>
      <c r="H3420" t="s">
        <v>36961</v>
      </c>
      <c r="I3420" t="s">
        <v>36962</v>
      </c>
      <c r="J3420" t="s">
        <v>36963</v>
      </c>
      <c r="K3420" t="s">
        <v>23210</v>
      </c>
      <c r="L3420" t="s">
        <v>36964</v>
      </c>
      <c r="M3420" t="s">
        <v>24528</v>
      </c>
      <c r="N3420" t="s">
        <v>269</v>
      </c>
      <c r="O3420" t="s">
        <v>8163</v>
      </c>
      <c r="P3420" t="s">
        <v>31407</v>
      </c>
      <c r="Q3420" t="s">
        <v>11243</v>
      </c>
      <c r="R3420" t="s">
        <v>36965</v>
      </c>
      <c r="S3420" t="s">
        <v>36966</v>
      </c>
      <c r="T3420" t="s">
        <v>36967</v>
      </c>
      <c r="U3420" t="s">
        <v>36968</v>
      </c>
      <c r="V3420" t="s">
        <v>10</v>
      </c>
      <c r="W3420" t="s">
        <v>53</v>
      </c>
      <c r="X3420" t="s">
        <v>1796</v>
      </c>
      <c r="Y3420" t="s">
        <v>1766</v>
      </c>
      <c r="Z3420" t="s">
        <v>1766</v>
      </c>
    </row>
    <row r="3421" spans="1:26" hidden="1" x14ac:dyDescent="0.35">
      <c r="A3421">
        <v>573721370</v>
      </c>
      <c r="B3421" s="19">
        <v>45291</v>
      </c>
      <c r="C3421">
        <v>220887400</v>
      </c>
      <c r="D3421">
        <v>105821628</v>
      </c>
      <c r="E3421">
        <v>41606452</v>
      </c>
      <c r="F3421">
        <v>34111323</v>
      </c>
      <c r="G3421">
        <v>6018526</v>
      </c>
      <c r="H3421" t="s">
        <v>9211</v>
      </c>
      <c r="I3421" t="s">
        <v>36969</v>
      </c>
      <c r="J3421" t="s">
        <v>36970</v>
      </c>
      <c r="K3421" t="s">
        <v>11634</v>
      </c>
      <c r="L3421" t="s">
        <v>36971</v>
      </c>
      <c r="M3421" t="s">
        <v>36972</v>
      </c>
      <c r="N3421" t="s">
        <v>36973</v>
      </c>
      <c r="O3421" t="s">
        <v>195</v>
      </c>
      <c r="P3421" t="s">
        <v>32747</v>
      </c>
      <c r="Q3421" t="s">
        <v>4405</v>
      </c>
      <c r="R3421" t="s">
        <v>36974</v>
      </c>
      <c r="S3421" t="s">
        <v>413</v>
      </c>
      <c r="T3421" t="s">
        <v>36975</v>
      </c>
      <c r="U3421" t="s">
        <v>36976</v>
      </c>
      <c r="V3421" t="s">
        <v>10</v>
      </c>
      <c r="W3421" t="s">
        <v>53</v>
      </c>
      <c r="X3421" t="s">
        <v>949</v>
      </c>
      <c r="Y3421" t="s">
        <v>771</v>
      </c>
      <c r="Z3421" t="s">
        <v>941</v>
      </c>
    </row>
    <row r="3422" spans="1:26" hidden="1" x14ac:dyDescent="0.35">
      <c r="A3422">
        <v>753711985</v>
      </c>
      <c r="B3422" s="19">
        <v>43890</v>
      </c>
      <c r="C3422">
        <v>42734152</v>
      </c>
      <c r="D3422">
        <v>12485226</v>
      </c>
      <c r="E3422">
        <v>-397236</v>
      </c>
      <c r="F3422">
        <v>-683199</v>
      </c>
      <c r="G3422">
        <v>-756172</v>
      </c>
      <c r="H3422" t="s">
        <v>36977</v>
      </c>
      <c r="I3422" t="s">
        <v>36978</v>
      </c>
      <c r="J3422" t="s">
        <v>36979</v>
      </c>
      <c r="K3422" t="s">
        <v>8360</v>
      </c>
      <c r="L3422" t="s">
        <v>30727</v>
      </c>
      <c r="M3422" t="s">
        <v>36980</v>
      </c>
      <c r="N3422" t="s">
        <v>36981</v>
      </c>
      <c r="O3422" t="s">
        <v>36982</v>
      </c>
      <c r="P3422" t="s">
        <v>36983</v>
      </c>
      <c r="Q3422" t="s">
        <v>36984</v>
      </c>
      <c r="R3422" t="s">
        <v>36985</v>
      </c>
      <c r="S3422" t="s">
        <v>21453</v>
      </c>
      <c r="T3422" t="s">
        <v>36986</v>
      </c>
      <c r="U3422" t="s">
        <v>36987</v>
      </c>
      <c r="V3422" t="s">
        <v>10</v>
      </c>
      <c r="W3422" t="s">
        <v>53</v>
      </c>
      <c r="X3422" t="s">
        <v>1727</v>
      </c>
      <c r="Y3422" t="s">
        <v>1484</v>
      </c>
      <c r="Z3422" t="s">
        <v>1677</v>
      </c>
    </row>
    <row r="3423" spans="1:26" hidden="1" x14ac:dyDescent="0.35">
      <c r="A3423">
        <v>576650865</v>
      </c>
      <c r="B3423" s="19">
        <v>44196</v>
      </c>
      <c r="C3423">
        <v>76199540</v>
      </c>
      <c r="D3423">
        <v>12101611</v>
      </c>
      <c r="E3423">
        <v>538440</v>
      </c>
      <c r="F3423">
        <v>835291</v>
      </c>
      <c r="G3423">
        <v>722962</v>
      </c>
      <c r="H3423" t="s">
        <v>49</v>
      </c>
      <c r="I3423" t="s">
        <v>36988</v>
      </c>
      <c r="J3423" t="s">
        <v>24765</v>
      </c>
      <c r="K3423" t="s">
        <v>36989</v>
      </c>
      <c r="L3423" t="s">
        <v>36990</v>
      </c>
      <c r="M3423" t="s">
        <v>49</v>
      </c>
      <c r="N3423" t="s">
        <v>14277</v>
      </c>
      <c r="O3423" t="s">
        <v>49</v>
      </c>
      <c r="P3423" t="s">
        <v>15141</v>
      </c>
      <c r="Q3423" t="s">
        <v>8146</v>
      </c>
      <c r="R3423" t="s">
        <v>36991</v>
      </c>
      <c r="S3423" t="s">
        <v>22511</v>
      </c>
      <c r="T3423" t="s">
        <v>36992</v>
      </c>
      <c r="U3423" t="s">
        <v>36993</v>
      </c>
      <c r="V3423" t="s">
        <v>10</v>
      </c>
      <c r="W3423" t="s">
        <v>53</v>
      </c>
      <c r="X3423" t="s">
        <v>1835</v>
      </c>
      <c r="Y3423" t="s">
        <v>1803</v>
      </c>
      <c r="Z3423" t="s">
        <v>1827</v>
      </c>
    </row>
    <row r="3424" spans="1:26" hidden="1" x14ac:dyDescent="0.35">
      <c r="A3424">
        <v>602056749</v>
      </c>
      <c r="B3424" s="19">
        <v>43524</v>
      </c>
      <c r="C3424">
        <v>488959183</v>
      </c>
      <c r="D3424">
        <v>226337448</v>
      </c>
      <c r="E3424">
        <v>-59050196</v>
      </c>
      <c r="F3424">
        <v>-87584376</v>
      </c>
      <c r="G3424">
        <v>-123992538</v>
      </c>
      <c r="H3424" t="s">
        <v>36994</v>
      </c>
      <c r="I3424" t="s">
        <v>36995</v>
      </c>
      <c r="J3424" t="s">
        <v>29475</v>
      </c>
      <c r="K3424" t="s">
        <v>36996</v>
      </c>
      <c r="L3424" t="s">
        <v>12375</v>
      </c>
      <c r="M3424" t="s">
        <v>36997</v>
      </c>
      <c r="N3424" t="s">
        <v>36998</v>
      </c>
      <c r="O3424" t="s">
        <v>16841</v>
      </c>
      <c r="P3424" t="s">
        <v>36999</v>
      </c>
      <c r="Q3424" t="s">
        <v>37000</v>
      </c>
      <c r="R3424" t="s">
        <v>37001</v>
      </c>
      <c r="S3424" t="s">
        <v>37002</v>
      </c>
      <c r="T3424" t="s">
        <v>37003</v>
      </c>
      <c r="U3424" t="s">
        <v>37004</v>
      </c>
      <c r="V3424" t="s">
        <v>10</v>
      </c>
      <c r="W3424" t="s">
        <v>53</v>
      </c>
      <c r="X3424" t="s">
        <v>735</v>
      </c>
      <c r="Y3424" t="s">
        <v>509</v>
      </c>
      <c r="Z3424" t="s">
        <v>731</v>
      </c>
    </row>
    <row r="3425" spans="1:26" hidden="1" x14ac:dyDescent="0.35">
      <c r="A3425">
        <v>317586907</v>
      </c>
      <c r="B3425" s="19">
        <v>42886</v>
      </c>
      <c r="C3425">
        <v>270413914</v>
      </c>
      <c r="D3425">
        <v>111989937</v>
      </c>
      <c r="E3425">
        <v>7562339</v>
      </c>
      <c r="F3425">
        <v>331587</v>
      </c>
      <c r="G3425">
        <v>-3485586</v>
      </c>
      <c r="H3425" t="s">
        <v>37005</v>
      </c>
      <c r="I3425" t="s">
        <v>37006</v>
      </c>
      <c r="J3425" t="s">
        <v>37007</v>
      </c>
      <c r="K3425" t="s">
        <v>37008</v>
      </c>
      <c r="L3425" t="s">
        <v>37009</v>
      </c>
      <c r="M3425" t="s">
        <v>22471</v>
      </c>
      <c r="N3425" t="s">
        <v>17845</v>
      </c>
      <c r="O3425" t="s">
        <v>37010</v>
      </c>
      <c r="P3425" t="s">
        <v>37011</v>
      </c>
      <c r="Q3425" t="s">
        <v>23219</v>
      </c>
      <c r="R3425" t="s">
        <v>37012</v>
      </c>
      <c r="S3425" t="s">
        <v>5637</v>
      </c>
      <c r="T3425" t="s">
        <v>2321</v>
      </c>
      <c r="U3425" t="s">
        <v>37013</v>
      </c>
      <c r="V3425" t="s">
        <v>10</v>
      </c>
      <c r="W3425" t="s">
        <v>53</v>
      </c>
      <c r="X3425" t="s">
        <v>1833</v>
      </c>
      <c r="Y3425" t="s">
        <v>1803</v>
      </c>
      <c r="Z3425" t="s">
        <v>1827</v>
      </c>
    </row>
    <row r="3426" spans="1:26" hidden="1" x14ac:dyDescent="0.35">
      <c r="A3426">
        <v>318055167</v>
      </c>
      <c r="B3426" s="19">
        <v>43281</v>
      </c>
      <c r="C3426">
        <v>41867400</v>
      </c>
      <c r="D3426">
        <v>14801268</v>
      </c>
      <c r="E3426">
        <v>574654</v>
      </c>
      <c r="F3426">
        <v>-58673</v>
      </c>
      <c r="G3426">
        <v>-25325</v>
      </c>
      <c r="H3426" t="s">
        <v>49</v>
      </c>
      <c r="I3426" t="s">
        <v>37014</v>
      </c>
      <c r="J3426" t="s">
        <v>22678</v>
      </c>
      <c r="K3426" t="s">
        <v>14750</v>
      </c>
      <c r="L3426" t="s">
        <v>37015</v>
      </c>
      <c r="M3426" t="s">
        <v>9488</v>
      </c>
      <c r="N3426" t="s">
        <v>31473</v>
      </c>
      <c r="O3426" t="s">
        <v>49</v>
      </c>
      <c r="P3426" t="s">
        <v>15576</v>
      </c>
      <c r="Q3426" t="s">
        <v>8760</v>
      </c>
      <c r="R3426" t="s">
        <v>24707</v>
      </c>
      <c r="S3426" t="s">
        <v>24692</v>
      </c>
      <c r="T3426" t="s">
        <v>28995</v>
      </c>
      <c r="U3426" t="s">
        <v>21004</v>
      </c>
      <c r="V3426" t="s">
        <v>10</v>
      </c>
      <c r="W3426" t="s">
        <v>53</v>
      </c>
      <c r="X3426" t="s">
        <v>1731</v>
      </c>
      <c r="Y3426" t="s">
        <v>1484</v>
      </c>
      <c r="Z3426" t="s">
        <v>1677</v>
      </c>
    </row>
    <row r="3427" spans="1:26" hidden="1" x14ac:dyDescent="0.35">
      <c r="A3427">
        <v>502750565</v>
      </c>
      <c r="B3427" s="19">
        <v>45199</v>
      </c>
      <c r="C3427">
        <v>74190428</v>
      </c>
      <c r="D3427">
        <v>12798191</v>
      </c>
      <c r="E3427">
        <v>523919</v>
      </c>
      <c r="F3427">
        <v>-787967</v>
      </c>
      <c r="G3427">
        <v>-561810</v>
      </c>
      <c r="H3427" t="s">
        <v>37016</v>
      </c>
      <c r="I3427" t="s">
        <v>37017</v>
      </c>
      <c r="J3427" t="s">
        <v>37018</v>
      </c>
      <c r="K3427" t="s">
        <v>22626</v>
      </c>
      <c r="L3427" t="s">
        <v>20131</v>
      </c>
      <c r="M3427" t="s">
        <v>37019</v>
      </c>
      <c r="N3427" t="s">
        <v>37020</v>
      </c>
      <c r="O3427" t="s">
        <v>37021</v>
      </c>
      <c r="P3427" t="s">
        <v>9954</v>
      </c>
      <c r="Q3427" t="s">
        <v>23498</v>
      </c>
      <c r="R3427" t="s">
        <v>37022</v>
      </c>
      <c r="S3427" t="s">
        <v>37023</v>
      </c>
      <c r="T3427" t="s">
        <v>37024</v>
      </c>
      <c r="U3427" t="s">
        <v>37025</v>
      </c>
      <c r="V3427" t="s">
        <v>10</v>
      </c>
      <c r="W3427" t="s">
        <v>53</v>
      </c>
      <c r="X3427" t="s">
        <v>1466</v>
      </c>
      <c r="Y3427" t="s">
        <v>1389</v>
      </c>
      <c r="Z3427" t="s">
        <v>1446</v>
      </c>
    </row>
    <row r="3428" spans="1:26" hidden="1" x14ac:dyDescent="0.35">
      <c r="A3428">
        <v>572099695</v>
      </c>
      <c r="B3428" s="19">
        <v>43616</v>
      </c>
      <c r="C3428">
        <v>1681699718</v>
      </c>
      <c r="D3428">
        <v>245742143</v>
      </c>
      <c r="E3428">
        <v>15502936</v>
      </c>
      <c r="F3428">
        <v>31295262</v>
      </c>
      <c r="G3428">
        <v>13425699</v>
      </c>
      <c r="H3428" t="s">
        <v>366</v>
      </c>
      <c r="I3428" t="s">
        <v>37026</v>
      </c>
      <c r="J3428" t="s">
        <v>37027</v>
      </c>
      <c r="K3428" t="s">
        <v>37028</v>
      </c>
      <c r="L3428" t="s">
        <v>29941</v>
      </c>
      <c r="M3428" t="s">
        <v>37029</v>
      </c>
      <c r="N3428" t="s">
        <v>4451</v>
      </c>
      <c r="O3428" t="s">
        <v>8453</v>
      </c>
      <c r="P3428" t="s">
        <v>2225</v>
      </c>
      <c r="Q3428" t="s">
        <v>37030</v>
      </c>
      <c r="R3428" t="s">
        <v>37031</v>
      </c>
      <c r="S3428" t="s">
        <v>37032</v>
      </c>
      <c r="T3428" t="s">
        <v>37033</v>
      </c>
      <c r="U3428" t="s">
        <v>37034</v>
      </c>
      <c r="V3428" t="s">
        <v>10</v>
      </c>
      <c r="W3428" t="s">
        <v>53</v>
      </c>
      <c r="X3428" t="s">
        <v>497</v>
      </c>
      <c r="Y3428" t="s">
        <v>483</v>
      </c>
      <c r="Z3428" t="s">
        <v>487</v>
      </c>
    </row>
    <row r="3429" spans="1:26" hidden="1" x14ac:dyDescent="0.35">
      <c r="A3429">
        <v>572099695</v>
      </c>
      <c r="B3429" s="19">
        <v>43982</v>
      </c>
      <c r="C3429">
        <v>1688223699</v>
      </c>
      <c r="D3429">
        <v>230990745</v>
      </c>
      <c r="E3429">
        <v>-9312600</v>
      </c>
      <c r="F3429">
        <v>6235879</v>
      </c>
      <c r="G3429">
        <v>20598211</v>
      </c>
      <c r="H3429" t="s">
        <v>5364</v>
      </c>
      <c r="I3429" t="s">
        <v>37035</v>
      </c>
      <c r="J3429" t="s">
        <v>37036</v>
      </c>
      <c r="K3429" t="s">
        <v>37037</v>
      </c>
      <c r="L3429" t="s">
        <v>37038</v>
      </c>
      <c r="M3429" t="s">
        <v>37039</v>
      </c>
      <c r="N3429" t="s">
        <v>18408</v>
      </c>
      <c r="O3429" t="s">
        <v>44</v>
      </c>
      <c r="P3429" t="s">
        <v>37040</v>
      </c>
      <c r="Q3429" t="s">
        <v>37041</v>
      </c>
      <c r="R3429" t="s">
        <v>37042</v>
      </c>
      <c r="S3429" t="s">
        <v>11815</v>
      </c>
      <c r="T3429" t="s">
        <v>11715</v>
      </c>
      <c r="U3429" t="s">
        <v>37043</v>
      </c>
      <c r="V3429" t="s">
        <v>10</v>
      </c>
      <c r="W3429" t="s">
        <v>53</v>
      </c>
      <c r="X3429" t="s">
        <v>497</v>
      </c>
      <c r="Y3429" t="s">
        <v>483</v>
      </c>
      <c r="Z3429" t="s">
        <v>487</v>
      </c>
    </row>
    <row r="3430" spans="1:26" hidden="1" x14ac:dyDescent="0.35">
      <c r="A3430">
        <v>572099695</v>
      </c>
      <c r="B3430" s="19">
        <v>45443</v>
      </c>
      <c r="C3430">
        <v>1910606238</v>
      </c>
      <c r="D3430">
        <v>330239741</v>
      </c>
      <c r="E3430">
        <v>58214563</v>
      </c>
      <c r="F3430">
        <v>43869456</v>
      </c>
      <c r="G3430">
        <v>66039826</v>
      </c>
      <c r="H3430" t="s">
        <v>49</v>
      </c>
      <c r="I3430" t="s">
        <v>28992</v>
      </c>
      <c r="J3430" t="s">
        <v>37044</v>
      </c>
      <c r="K3430" t="s">
        <v>33146</v>
      </c>
      <c r="L3430" t="s">
        <v>37045</v>
      </c>
      <c r="M3430" t="s">
        <v>37046</v>
      </c>
      <c r="N3430" t="s">
        <v>2508</v>
      </c>
      <c r="O3430" t="s">
        <v>49</v>
      </c>
      <c r="P3430" t="s">
        <v>20829</v>
      </c>
      <c r="Q3430" t="s">
        <v>37047</v>
      </c>
      <c r="R3430" t="s">
        <v>37048</v>
      </c>
      <c r="S3430" t="s">
        <v>22794</v>
      </c>
      <c r="T3430" t="s">
        <v>13218</v>
      </c>
      <c r="U3430" t="s">
        <v>37049</v>
      </c>
      <c r="V3430" t="s">
        <v>10</v>
      </c>
      <c r="W3430" t="s">
        <v>53</v>
      </c>
      <c r="X3430" t="s">
        <v>497</v>
      </c>
      <c r="Y3430" t="s">
        <v>483</v>
      </c>
      <c r="Z3430" t="s">
        <v>487</v>
      </c>
    </row>
    <row r="3431" spans="1:26" hidden="1" x14ac:dyDescent="0.35">
      <c r="A3431">
        <v>572151207</v>
      </c>
      <c r="B3431" s="19">
        <v>45107</v>
      </c>
      <c r="C3431">
        <v>43557086</v>
      </c>
      <c r="D3431">
        <v>23223329</v>
      </c>
      <c r="E3431">
        <v>1535620</v>
      </c>
      <c r="F3431">
        <v>561925</v>
      </c>
      <c r="G3431">
        <v>260460</v>
      </c>
      <c r="H3431" t="s">
        <v>37050</v>
      </c>
      <c r="I3431" t="s">
        <v>37051</v>
      </c>
      <c r="J3431" t="s">
        <v>37052</v>
      </c>
      <c r="K3431" t="s">
        <v>37053</v>
      </c>
      <c r="L3431" t="s">
        <v>37054</v>
      </c>
      <c r="M3431" t="s">
        <v>9048</v>
      </c>
      <c r="N3431" t="s">
        <v>25731</v>
      </c>
      <c r="O3431" t="s">
        <v>28670</v>
      </c>
      <c r="P3431" t="s">
        <v>23878</v>
      </c>
      <c r="Q3431" t="s">
        <v>118</v>
      </c>
      <c r="R3431" t="s">
        <v>37055</v>
      </c>
      <c r="S3431" t="s">
        <v>37056</v>
      </c>
      <c r="T3431" t="s">
        <v>27271</v>
      </c>
      <c r="U3431" t="s">
        <v>37057</v>
      </c>
      <c r="V3431" t="s">
        <v>10</v>
      </c>
      <c r="W3431" t="s">
        <v>53</v>
      </c>
      <c r="X3431" t="s">
        <v>579</v>
      </c>
      <c r="Y3431" t="s">
        <v>509</v>
      </c>
      <c r="Z3431" t="s">
        <v>529</v>
      </c>
    </row>
    <row r="3432" spans="1:26" hidden="1" x14ac:dyDescent="0.35">
      <c r="A3432">
        <v>545650202</v>
      </c>
      <c r="B3432" s="19">
        <v>42916</v>
      </c>
      <c r="C3432">
        <v>62636997</v>
      </c>
      <c r="D3432">
        <v>23190978</v>
      </c>
      <c r="E3432">
        <v>5253443</v>
      </c>
      <c r="F3432">
        <v>4681995</v>
      </c>
      <c r="G3432">
        <v>2556050</v>
      </c>
      <c r="H3432" t="s">
        <v>19268</v>
      </c>
      <c r="I3432" t="s">
        <v>37058</v>
      </c>
      <c r="J3432" t="s">
        <v>37059</v>
      </c>
      <c r="K3432" t="s">
        <v>7320</v>
      </c>
      <c r="L3432" t="s">
        <v>37060</v>
      </c>
      <c r="M3432" t="s">
        <v>14577</v>
      </c>
      <c r="N3432" t="s">
        <v>37061</v>
      </c>
      <c r="O3432" t="s">
        <v>30286</v>
      </c>
      <c r="P3432" t="s">
        <v>31987</v>
      </c>
      <c r="Q3432" t="s">
        <v>37062</v>
      </c>
      <c r="R3432" t="s">
        <v>37063</v>
      </c>
      <c r="S3432" t="s">
        <v>37064</v>
      </c>
      <c r="T3432" t="s">
        <v>37065</v>
      </c>
      <c r="U3432" t="s">
        <v>24156</v>
      </c>
      <c r="V3432" t="s">
        <v>10</v>
      </c>
      <c r="W3432" t="s">
        <v>53</v>
      </c>
      <c r="X3432" t="s">
        <v>557</v>
      </c>
      <c r="Y3432" t="s">
        <v>509</v>
      </c>
      <c r="Z3432" t="s">
        <v>529</v>
      </c>
    </row>
    <row r="3433" spans="1:26" hidden="1" x14ac:dyDescent="0.35">
      <c r="A3433">
        <v>576650865</v>
      </c>
      <c r="B3433" s="19">
        <v>42735</v>
      </c>
      <c r="C3433">
        <v>90864055</v>
      </c>
      <c r="D3433">
        <v>12797219</v>
      </c>
      <c r="E3433">
        <v>661288</v>
      </c>
      <c r="F3433">
        <v>288413</v>
      </c>
      <c r="G3433">
        <v>274063</v>
      </c>
      <c r="H3433" t="s">
        <v>222</v>
      </c>
      <c r="I3433" t="s">
        <v>37066</v>
      </c>
      <c r="J3433" t="s">
        <v>37067</v>
      </c>
      <c r="K3433" t="s">
        <v>37068</v>
      </c>
      <c r="L3433" t="s">
        <v>18241</v>
      </c>
      <c r="M3433" t="s">
        <v>11568</v>
      </c>
      <c r="N3433" t="s">
        <v>6369</v>
      </c>
      <c r="O3433" t="s">
        <v>49</v>
      </c>
      <c r="P3433" t="s">
        <v>37069</v>
      </c>
      <c r="Q3433" t="s">
        <v>12314</v>
      </c>
      <c r="R3433" t="s">
        <v>37070</v>
      </c>
      <c r="S3433" t="s">
        <v>20127</v>
      </c>
      <c r="T3433" t="s">
        <v>35187</v>
      </c>
      <c r="U3433" t="s">
        <v>31243</v>
      </c>
      <c r="V3433" t="s">
        <v>10</v>
      </c>
      <c r="W3433" t="s">
        <v>53</v>
      </c>
      <c r="X3433" t="s">
        <v>1835</v>
      </c>
      <c r="Y3433" t="s">
        <v>1803</v>
      </c>
      <c r="Z3433" t="s">
        <v>1827</v>
      </c>
    </row>
    <row r="3434" spans="1:26" hidden="1" x14ac:dyDescent="0.35">
      <c r="A3434">
        <v>552103905</v>
      </c>
      <c r="B3434" s="19">
        <v>44074</v>
      </c>
      <c r="C3434">
        <v>116200000</v>
      </c>
      <c r="D3434">
        <v>46701000</v>
      </c>
      <c r="E3434">
        <v>-921000</v>
      </c>
      <c r="F3434">
        <v>5855000</v>
      </c>
      <c r="G3434">
        <v>3785000</v>
      </c>
      <c r="H3434" t="s">
        <v>6359</v>
      </c>
      <c r="I3434" t="s">
        <v>37071</v>
      </c>
      <c r="J3434" t="s">
        <v>37072</v>
      </c>
      <c r="K3434" t="s">
        <v>37073</v>
      </c>
      <c r="L3434" t="s">
        <v>37074</v>
      </c>
      <c r="M3434" t="s">
        <v>37075</v>
      </c>
      <c r="N3434" t="s">
        <v>20832</v>
      </c>
      <c r="O3434" t="s">
        <v>285</v>
      </c>
      <c r="P3434" t="s">
        <v>37076</v>
      </c>
      <c r="Q3434" t="s">
        <v>7765</v>
      </c>
      <c r="R3434" t="s">
        <v>37077</v>
      </c>
      <c r="S3434" t="s">
        <v>14518</v>
      </c>
      <c r="T3434" t="s">
        <v>37078</v>
      </c>
      <c r="U3434" t="s">
        <v>37079</v>
      </c>
      <c r="V3434" t="s">
        <v>10</v>
      </c>
      <c r="W3434" t="s">
        <v>53</v>
      </c>
      <c r="X3434" t="s">
        <v>543</v>
      </c>
      <c r="Y3434" t="s">
        <v>509</v>
      </c>
      <c r="Z3434" t="s">
        <v>529</v>
      </c>
    </row>
    <row r="3435" spans="1:26" hidden="1" x14ac:dyDescent="0.35">
      <c r="A3435">
        <v>552103905</v>
      </c>
      <c r="B3435" s="19">
        <v>44439</v>
      </c>
      <c r="C3435">
        <v>109822092</v>
      </c>
      <c r="D3435">
        <v>44005450</v>
      </c>
      <c r="E3435">
        <v>-458933</v>
      </c>
      <c r="F3435">
        <v>6161631</v>
      </c>
      <c r="G3435">
        <v>5670239</v>
      </c>
      <c r="H3435" t="s">
        <v>10650</v>
      </c>
      <c r="I3435" t="s">
        <v>37080</v>
      </c>
      <c r="J3435" t="s">
        <v>37081</v>
      </c>
      <c r="K3435" t="s">
        <v>37082</v>
      </c>
      <c r="L3435" t="s">
        <v>28938</v>
      </c>
      <c r="M3435" t="s">
        <v>15104</v>
      </c>
      <c r="N3435" t="s">
        <v>25762</v>
      </c>
      <c r="O3435" t="s">
        <v>407</v>
      </c>
      <c r="P3435" t="s">
        <v>3396</v>
      </c>
      <c r="Q3435" t="s">
        <v>37083</v>
      </c>
      <c r="R3435" t="s">
        <v>37084</v>
      </c>
      <c r="S3435" t="s">
        <v>19545</v>
      </c>
      <c r="T3435" t="s">
        <v>16808</v>
      </c>
      <c r="U3435" t="s">
        <v>37085</v>
      </c>
      <c r="V3435" t="s">
        <v>10</v>
      </c>
      <c r="W3435" t="s">
        <v>53</v>
      </c>
      <c r="X3435" t="s">
        <v>543</v>
      </c>
      <c r="Y3435" t="s">
        <v>509</v>
      </c>
      <c r="Z3435" t="s">
        <v>529</v>
      </c>
    </row>
    <row r="3436" spans="1:26" hidden="1" x14ac:dyDescent="0.35">
      <c r="A3436">
        <v>650501208</v>
      </c>
      <c r="B3436" s="19">
        <v>45291</v>
      </c>
      <c r="C3436">
        <v>131447981</v>
      </c>
      <c r="D3436">
        <v>52671823</v>
      </c>
      <c r="E3436">
        <v>1335556</v>
      </c>
      <c r="F3436">
        <v>-1411837</v>
      </c>
      <c r="G3436">
        <v>-3984736</v>
      </c>
      <c r="H3436" t="s">
        <v>37086</v>
      </c>
      <c r="I3436" t="s">
        <v>37087</v>
      </c>
      <c r="J3436" t="s">
        <v>37088</v>
      </c>
      <c r="K3436" t="s">
        <v>37089</v>
      </c>
      <c r="L3436" t="s">
        <v>37090</v>
      </c>
      <c r="M3436" t="s">
        <v>37091</v>
      </c>
      <c r="N3436" t="s">
        <v>37092</v>
      </c>
      <c r="O3436" t="s">
        <v>37093</v>
      </c>
      <c r="P3436" t="s">
        <v>11139</v>
      </c>
      <c r="Q3436" t="s">
        <v>37094</v>
      </c>
      <c r="R3436" t="s">
        <v>37095</v>
      </c>
      <c r="S3436" t="s">
        <v>37096</v>
      </c>
      <c r="T3436" t="s">
        <v>37097</v>
      </c>
      <c r="U3436" t="s">
        <v>37098</v>
      </c>
      <c r="V3436" t="s">
        <v>10</v>
      </c>
      <c r="W3436" t="s">
        <v>53</v>
      </c>
      <c r="X3436" t="s">
        <v>766</v>
      </c>
      <c r="Y3436" t="s">
        <v>509</v>
      </c>
      <c r="Z3436" t="s">
        <v>746</v>
      </c>
    </row>
    <row r="3437" spans="1:26" hidden="1" x14ac:dyDescent="0.35">
      <c r="A3437">
        <v>310046610</v>
      </c>
      <c r="B3437" s="19">
        <v>45657</v>
      </c>
      <c r="C3437">
        <v>83479130</v>
      </c>
      <c r="D3437">
        <v>34333891</v>
      </c>
      <c r="E3437">
        <v>3071332</v>
      </c>
      <c r="F3437">
        <v>1302484</v>
      </c>
      <c r="G3437">
        <v>759158</v>
      </c>
      <c r="H3437" t="s">
        <v>28128</v>
      </c>
      <c r="I3437" t="s">
        <v>37099</v>
      </c>
      <c r="J3437" t="s">
        <v>37100</v>
      </c>
      <c r="K3437" t="s">
        <v>37101</v>
      </c>
      <c r="L3437" t="s">
        <v>37102</v>
      </c>
      <c r="M3437" t="s">
        <v>27148</v>
      </c>
      <c r="N3437" t="s">
        <v>406</v>
      </c>
      <c r="O3437" t="s">
        <v>26242</v>
      </c>
      <c r="P3437" t="s">
        <v>21498</v>
      </c>
      <c r="Q3437" t="s">
        <v>10264</v>
      </c>
      <c r="R3437" t="s">
        <v>37103</v>
      </c>
      <c r="S3437" t="s">
        <v>37104</v>
      </c>
      <c r="T3437" t="s">
        <v>4158</v>
      </c>
      <c r="U3437" t="s">
        <v>37105</v>
      </c>
      <c r="V3437" t="s">
        <v>10</v>
      </c>
      <c r="W3437" t="s">
        <v>53</v>
      </c>
      <c r="X3437" t="s">
        <v>1703</v>
      </c>
      <c r="Y3437" t="s">
        <v>1484</v>
      </c>
      <c r="Z3437" t="s">
        <v>1677</v>
      </c>
    </row>
    <row r="3438" spans="1:26" hidden="1" x14ac:dyDescent="0.35">
      <c r="A3438">
        <v>496680018</v>
      </c>
      <c r="B3438" s="19">
        <v>43465</v>
      </c>
      <c r="C3438">
        <v>931063740</v>
      </c>
      <c r="D3438">
        <v>330239428</v>
      </c>
      <c r="E3438">
        <v>39869046</v>
      </c>
      <c r="F3438">
        <v>4330182</v>
      </c>
      <c r="G3438">
        <v>6715547</v>
      </c>
      <c r="H3438" t="s">
        <v>16944</v>
      </c>
      <c r="I3438" t="s">
        <v>37106</v>
      </c>
      <c r="J3438" t="s">
        <v>14600</v>
      </c>
      <c r="K3438" t="s">
        <v>13818</v>
      </c>
      <c r="L3438" t="s">
        <v>6370</v>
      </c>
      <c r="M3438" t="s">
        <v>6977</v>
      </c>
      <c r="N3438" t="s">
        <v>80</v>
      </c>
      <c r="O3438" t="s">
        <v>3578</v>
      </c>
      <c r="P3438" t="s">
        <v>12466</v>
      </c>
      <c r="Q3438" t="s">
        <v>7364</v>
      </c>
      <c r="R3438" t="s">
        <v>18395</v>
      </c>
      <c r="S3438" t="s">
        <v>37107</v>
      </c>
      <c r="T3438" t="s">
        <v>37108</v>
      </c>
      <c r="U3438" t="s">
        <v>37109</v>
      </c>
      <c r="V3438" t="s">
        <v>10</v>
      </c>
      <c r="W3438" t="s">
        <v>53</v>
      </c>
      <c r="X3438" t="s">
        <v>1565</v>
      </c>
      <c r="Y3438" t="s">
        <v>1484</v>
      </c>
      <c r="Z3438" t="s">
        <v>1566</v>
      </c>
    </row>
    <row r="3439" spans="1:26" hidden="1" x14ac:dyDescent="0.35">
      <c r="A3439">
        <v>496680018</v>
      </c>
      <c r="B3439" s="19">
        <v>44926</v>
      </c>
      <c r="C3439">
        <v>1180774562</v>
      </c>
      <c r="D3439">
        <v>358869376</v>
      </c>
      <c r="E3439">
        <v>19224989</v>
      </c>
      <c r="F3439">
        <v>-6855828</v>
      </c>
      <c r="G3439">
        <v>-14465914</v>
      </c>
      <c r="H3439" t="s">
        <v>37110</v>
      </c>
      <c r="I3439" t="s">
        <v>37111</v>
      </c>
      <c r="J3439" t="s">
        <v>37112</v>
      </c>
      <c r="K3439" t="s">
        <v>16943</v>
      </c>
      <c r="L3439" t="s">
        <v>37113</v>
      </c>
      <c r="M3439" t="s">
        <v>26706</v>
      </c>
      <c r="N3439" t="s">
        <v>12147</v>
      </c>
      <c r="O3439" t="s">
        <v>37114</v>
      </c>
      <c r="P3439" t="s">
        <v>5558</v>
      </c>
      <c r="Q3439" t="s">
        <v>37115</v>
      </c>
      <c r="R3439" t="s">
        <v>2987</v>
      </c>
      <c r="S3439" t="s">
        <v>17553</v>
      </c>
      <c r="T3439" t="s">
        <v>27776</v>
      </c>
      <c r="U3439" t="s">
        <v>37116</v>
      </c>
      <c r="V3439" t="s">
        <v>10</v>
      </c>
      <c r="W3439" t="s">
        <v>53</v>
      </c>
      <c r="X3439" t="s">
        <v>1565</v>
      </c>
      <c r="Y3439" t="s">
        <v>1484</v>
      </c>
      <c r="Z3439" t="s">
        <v>1566</v>
      </c>
    </row>
    <row r="3440" spans="1:26" hidden="1" x14ac:dyDescent="0.35">
      <c r="A3440">
        <v>584500185</v>
      </c>
      <c r="B3440" s="19">
        <v>42735</v>
      </c>
      <c r="C3440">
        <v>30255064</v>
      </c>
      <c r="D3440">
        <v>6332923</v>
      </c>
      <c r="E3440">
        <v>564735</v>
      </c>
      <c r="F3440">
        <v>540887</v>
      </c>
      <c r="G3440">
        <v>310543</v>
      </c>
      <c r="H3440" t="s">
        <v>37117</v>
      </c>
      <c r="I3440" t="s">
        <v>37118</v>
      </c>
      <c r="J3440" t="s">
        <v>20758</v>
      </c>
      <c r="K3440" t="s">
        <v>37119</v>
      </c>
      <c r="L3440" t="s">
        <v>35711</v>
      </c>
      <c r="M3440" t="s">
        <v>37120</v>
      </c>
      <c r="N3440" t="s">
        <v>30252</v>
      </c>
      <c r="O3440" t="s">
        <v>22947</v>
      </c>
      <c r="P3440" t="s">
        <v>17947</v>
      </c>
      <c r="Q3440" t="s">
        <v>14266</v>
      </c>
      <c r="R3440" t="s">
        <v>37121</v>
      </c>
      <c r="S3440" t="s">
        <v>37122</v>
      </c>
      <c r="T3440" t="s">
        <v>37123</v>
      </c>
      <c r="U3440" t="s">
        <v>37124</v>
      </c>
      <c r="V3440" t="s">
        <v>10</v>
      </c>
      <c r="W3440" t="s">
        <v>53</v>
      </c>
      <c r="X3440" t="s">
        <v>1654</v>
      </c>
      <c r="Y3440" t="s">
        <v>1484</v>
      </c>
      <c r="Z3440" t="s">
        <v>1566</v>
      </c>
    </row>
    <row r="3441" spans="1:26" hidden="1" x14ac:dyDescent="0.35">
      <c r="A3441">
        <v>310391503</v>
      </c>
      <c r="B3441" s="19">
        <v>43524</v>
      </c>
      <c r="C3441">
        <v>221961876</v>
      </c>
      <c r="D3441">
        <v>66746235</v>
      </c>
      <c r="E3441">
        <v>-18164639</v>
      </c>
      <c r="F3441">
        <v>3213724</v>
      </c>
      <c r="G3441">
        <v>3852050</v>
      </c>
      <c r="H3441" t="s">
        <v>15523</v>
      </c>
      <c r="I3441" t="s">
        <v>37125</v>
      </c>
      <c r="J3441" t="s">
        <v>34211</v>
      </c>
      <c r="K3441" t="s">
        <v>37126</v>
      </c>
      <c r="L3441" t="s">
        <v>5970</v>
      </c>
      <c r="M3441" t="s">
        <v>31997</v>
      </c>
      <c r="N3441" t="s">
        <v>37127</v>
      </c>
      <c r="O3441" t="s">
        <v>4269</v>
      </c>
      <c r="P3441" t="s">
        <v>37128</v>
      </c>
      <c r="Q3441" t="s">
        <v>17747</v>
      </c>
      <c r="R3441" t="s">
        <v>37129</v>
      </c>
      <c r="S3441" t="s">
        <v>37130</v>
      </c>
      <c r="T3441" t="s">
        <v>37131</v>
      </c>
      <c r="U3441" t="s">
        <v>35966</v>
      </c>
      <c r="V3441" t="s">
        <v>10</v>
      </c>
      <c r="W3441" t="s">
        <v>53</v>
      </c>
      <c r="X3441" t="s">
        <v>1687</v>
      </c>
      <c r="Y3441" t="s">
        <v>1484</v>
      </c>
      <c r="Z3441" t="s">
        <v>1677</v>
      </c>
    </row>
    <row r="3442" spans="1:26" hidden="1" x14ac:dyDescent="0.35">
      <c r="A3442">
        <v>310864012</v>
      </c>
      <c r="B3442" s="19">
        <v>43465</v>
      </c>
      <c r="C3442">
        <v>101522149</v>
      </c>
      <c r="D3442">
        <v>63655755</v>
      </c>
      <c r="E3442">
        <v>14855097</v>
      </c>
      <c r="F3442">
        <v>11323096</v>
      </c>
      <c r="G3442">
        <v>8116702</v>
      </c>
      <c r="H3442" t="s">
        <v>8453</v>
      </c>
      <c r="I3442" t="s">
        <v>37132</v>
      </c>
      <c r="J3442" t="s">
        <v>37133</v>
      </c>
      <c r="K3442" t="s">
        <v>31702</v>
      </c>
      <c r="L3442" t="s">
        <v>37134</v>
      </c>
      <c r="M3442" t="s">
        <v>13537</v>
      </c>
      <c r="N3442" t="s">
        <v>8377</v>
      </c>
      <c r="O3442" t="s">
        <v>49</v>
      </c>
      <c r="P3442" t="s">
        <v>23137</v>
      </c>
      <c r="Q3442" t="s">
        <v>37135</v>
      </c>
      <c r="R3442" t="s">
        <v>37136</v>
      </c>
      <c r="S3442" t="s">
        <v>37137</v>
      </c>
      <c r="T3442" t="s">
        <v>37138</v>
      </c>
      <c r="U3442" t="s">
        <v>37139</v>
      </c>
      <c r="V3442" t="s">
        <v>10</v>
      </c>
      <c r="W3442" t="s">
        <v>53</v>
      </c>
      <c r="X3442" t="s">
        <v>957</v>
      </c>
      <c r="Y3442" t="s">
        <v>771</v>
      </c>
      <c r="Z3442" t="s">
        <v>941</v>
      </c>
    </row>
    <row r="3443" spans="1:26" hidden="1" x14ac:dyDescent="0.35">
      <c r="A3443">
        <v>665580072</v>
      </c>
      <c r="B3443" s="19">
        <v>43646</v>
      </c>
      <c r="C3443">
        <v>728047534</v>
      </c>
      <c r="D3443">
        <v>295939999</v>
      </c>
      <c r="E3443">
        <v>45792141</v>
      </c>
      <c r="F3443">
        <v>23437194</v>
      </c>
      <c r="G3443">
        <v>27879985</v>
      </c>
      <c r="H3443" t="s">
        <v>37140</v>
      </c>
      <c r="I3443" t="s">
        <v>37141</v>
      </c>
      <c r="J3443" t="s">
        <v>37142</v>
      </c>
      <c r="K3443" t="s">
        <v>37143</v>
      </c>
      <c r="L3443" t="s">
        <v>34480</v>
      </c>
      <c r="M3443" t="s">
        <v>37144</v>
      </c>
      <c r="N3443" t="s">
        <v>24446</v>
      </c>
      <c r="O3443" t="s">
        <v>37145</v>
      </c>
      <c r="P3443" t="s">
        <v>37146</v>
      </c>
      <c r="Q3443" t="s">
        <v>7207</v>
      </c>
      <c r="R3443" t="s">
        <v>37147</v>
      </c>
      <c r="S3443" t="s">
        <v>37148</v>
      </c>
      <c r="T3443" t="s">
        <v>37149</v>
      </c>
      <c r="U3443" t="s">
        <v>37150</v>
      </c>
      <c r="V3443" t="s">
        <v>10</v>
      </c>
      <c r="W3443" t="s">
        <v>53</v>
      </c>
      <c r="X3443" t="s">
        <v>1388</v>
      </c>
      <c r="Y3443" t="s">
        <v>1389</v>
      </c>
      <c r="Z3443" t="s">
        <v>1390</v>
      </c>
    </row>
    <row r="3444" spans="1:26" hidden="1" x14ac:dyDescent="0.35">
      <c r="A3444">
        <v>310864038</v>
      </c>
      <c r="B3444" s="19">
        <v>44926</v>
      </c>
      <c r="C3444">
        <v>35403388</v>
      </c>
      <c r="D3444">
        <v>9060451</v>
      </c>
      <c r="E3444">
        <v>-152006</v>
      </c>
      <c r="F3444">
        <v>-1513920</v>
      </c>
      <c r="G3444">
        <v>3068207</v>
      </c>
      <c r="H3444" t="s">
        <v>37151</v>
      </c>
      <c r="I3444" t="s">
        <v>37152</v>
      </c>
      <c r="J3444" t="s">
        <v>37153</v>
      </c>
      <c r="K3444" t="s">
        <v>37154</v>
      </c>
      <c r="L3444" t="s">
        <v>37155</v>
      </c>
      <c r="M3444" t="s">
        <v>37156</v>
      </c>
      <c r="N3444" t="s">
        <v>13135</v>
      </c>
      <c r="O3444" t="s">
        <v>9511</v>
      </c>
      <c r="P3444" t="s">
        <v>18039</v>
      </c>
      <c r="Q3444" t="s">
        <v>6218</v>
      </c>
      <c r="R3444" t="s">
        <v>37157</v>
      </c>
      <c r="S3444" t="s">
        <v>37158</v>
      </c>
      <c r="T3444" t="s">
        <v>37159</v>
      </c>
      <c r="U3444" t="s">
        <v>37160</v>
      </c>
      <c r="V3444" t="s">
        <v>10</v>
      </c>
      <c r="W3444" t="s">
        <v>53</v>
      </c>
      <c r="X3444" t="s">
        <v>1372</v>
      </c>
      <c r="Y3444" t="s">
        <v>1125</v>
      </c>
      <c r="Z3444" t="s">
        <v>1326</v>
      </c>
    </row>
    <row r="3445" spans="1:26" hidden="1" x14ac:dyDescent="0.35">
      <c r="A3445">
        <v>665880076</v>
      </c>
      <c r="B3445" s="19">
        <v>44286</v>
      </c>
      <c r="C3445">
        <v>24028747</v>
      </c>
      <c r="D3445">
        <v>12419367</v>
      </c>
      <c r="E3445">
        <v>4366456</v>
      </c>
      <c r="F3445">
        <v>3975124</v>
      </c>
      <c r="G3445">
        <v>2673043</v>
      </c>
      <c r="H3445" t="s">
        <v>26724</v>
      </c>
      <c r="I3445" t="s">
        <v>37161</v>
      </c>
      <c r="J3445" t="s">
        <v>8555</v>
      </c>
      <c r="K3445" t="s">
        <v>37162</v>
      </c>
      <c r="L3445" t="s">
        <v>37163</v>
      </c>
      <c r="M3445" t="s">
        <v>6526</v>
      </c>
      <c r="N3445" t="s">
        <v>37164</v>
      </c>
      <c r="O3445" t="s">
        <v>197</v>
      </c>
      <c r="P3445" t="s">
        <v>37165</v>
      </c>
      <c r="Q3445" t="s">
        <v>5632</v>
      </c>
      <c r="R3445" t="s">
        <v>37166</v>
      </c>
      <c r="S3445" t="s">
        <v>37167</v>
      </c>
      <c r="T3445" t="s">
        <v>13052</v>
      </c>
      <c r="U3445" t="s">
        <v>37168</v>
      </c>
      <c r="V3445" t="s">
        <v>10</v>
      </c>
      <c r="W3445" t="s">
        <v>53</v>
      </c>
      <c r="X3445" t="s">
        <v>855</v>
      </c>
      <c r="Y3445" t="s">
        <v>771</v>
      </c>
      <c r="Z3445" t="s">
        <v>799</v>
      </c>
    </row>
    <row r="3446" spans="1:26" hidden="1" x14ac:dyDescent="0.35">
      <c r="A3446">
        <v>311043194</v>
      </c>
      <c r="B3446" s="19">
        <v>44196</v>
      </c>
      <c r="C3446">
        <v>788844012</v>
      </c>
      <c r="D3446">
        <v>398232506</v>
      </c>
      <c r="E3446">
        <v>83375266</v>
      </c>
      <c r="F3446">
        <v>48701000</v>
      </c>
      <c r="G3446">
        <v>34344639</v>
      </c>
      <c r="H3446" t="s">
        <v>34595</v>
      </c>
      <c r="I3446" t="s">
        <v>37169</v>
      </c>
      <c r="J3446" t="s">
        <v>37170</v>
      </c>
      <c r="K3446" t="s">
        <v>37171</v>
      </c>
      <c r="L3446" t="s">
        <v>20487</v>
      </c>
      <c r="M3446" t="s">
        <v>7603</v>
      </c>
      <c r="N3446" t="s">
        <v>8822</v>
      </c>
      <c r="O3446" t="s">
        <v>6798</v>
      </c>
      <c r="P3446" t="s">
        <v>17990</v>
      </c>
      <c r="Q3446" t="s">
        <v>8529</v>
      </c>
      <c r="R3446" t="s">
        <v>37172</v>
      </c>
      <c r="S3446" t="s">
        <v>36020</v>
      </c>
      <c r="T3446" t="s">
        <v>37173</v>
      </c>
      <c r="U3446" t="s">
        <v>37174</v>
      </c>
      <c r="V3446" t="s">
        <v>10</v>
      </c>
      <c r="W3446" t="s">
        <v>53</v>
      </c>
      <c r="X3446" t="s">
        <v>1487</v>
      </c>
      <c r="Y3446" t="s">
        <v>1484</v>
      </c>
      <c r="Z3446" t="s">
        <v>1485</v>
      </c>
    </row>
    <row r="3447" spans="1:26" hidden="1" x14ac:dyDescent="0.35">
      <c r="A3447">
        <v>602033441</v>
      </c>
      <c r="B3447" s="19">
        <v>42735</v>
      </c>
      <c r="C3447">
        <v>29949681</v>
      </c>
      <c r="D3447">
        <v>29404534</v>
      </c>
      <c r="E3447">
        <v>1431340</v>
      </c>
      <c r="F3447">
        <v>19170923</v>
      </c>
      <c r="G3447">
        <v>12021232</v>
      </c>
      <c r="H3447" t="s">
        <v>10508</v>
      </c>
      <c r="I3447" t="s">
        <v>37175</v>
      </c>
      <c r="J3447" t="s">
        <v>21102</v>
      </c>
      <c r="K3447" t="s">
        <v>37176</v>
      </c>
      <c r="L3447" t="s">
        <v>37177</v>
      </c>
      <c r="M3447" t="s">
        <v>332</v>
      </c>
      <c r="N3447" t="s">
        <v>37178</v>
      </c>
      <c r="O3447" t="s">
        <v>2227</v>
      </c>
      <c r="P3447" t="s">
        <v>37179</v>
      </c>
      <c r="Q3447" t="s">
        <v>37180</v>
      </c>
      <c r="R3447" t="s">
        <v>37181</v>
      </c>
      <c r="S3447" t="s">
        <v>37182</v>
      </c>
      <c r="T3447" t="s">
        <v>37183</v>
      </c>
      <c r="U3447" t="s">
        <v>37184</v>
      </c>
      <c r="V3447" t="s">
        <v>10</v>
      </c>
      <c r="W3447" t="s">
        <v>53</v>
      </c>
      <c r="X3447" t="s">
        <v>1323</v>
      </c>
      <c r="Y3447" t="s">
        <v>1125</v>
      </c>
      <c r="Z3447" t="s">
        <v>1315</v>
      </c>
    </row>
    <row r="3448" spans="1:26" hidden="1" x14ac:dyDescent="0.35">
      <c r="A3448">
        <v>486520125</v>
      </c>
      <c r="B3448" s="19">
        <v>42735</v>
      </c>
      <c r="C3448">
        <v>21920298</v>
      </c>
      <c r="D3448">
        <v>11658490</v>
      </c>
      <c r="E3448">
        <v>1434259</v>
      </c>
      <c r="F3448">
        <v>1120664</v>
      </c>
      <c r="G3448">
        <v>613079</v>
      </c>
      <c r="H3448" t="s">
        <v>424</v>
      </c>
      <c r="I3448" t="s">
        <v>37185</v>
      </c>
      <c r="J3448" t="s">
        <v>20012</v>
      </c>
      <c r="K3448" t="s">
        <v>37186</v>
      </c>
      <c r="L3448" t="s">
        <v>37187</v>
      </c>
      <c r="M3448" t="s">
        <v>160</v>
      </c>
      <c r="N3448" t="s">
        <v>37188</v>
      </c>
      <c r="O3448" t="s">
        <v>6382</v>
      </c>
      <c r="P3448" t="s">
        <v>37189</v>
      </c>
      <c r="Q3448" t="s">
        <v>37190</v>
      </c>
      <c r="R3448" t="s">
        <v>37191</v>
      </c>
      <c r="S3448" t="s">
        <v>37192</v>
      </c>
      <c r="T3448" t="s">
        <v>18220</v>
      </c>
      <c r="U3448" t="s">
        <v>37193</v>
      </c>
      <c r="V3448" t="s">
        <v>10</v>
      </c>
      <c r="W3448" t="s">
        <v>53</v>
      </c>
      <c r="X3448" t="s">
        <v>1272</v>
      </c>
      <c r="Y3448" t="s">
        <v>1125</v>
      </c>
      <c r="Z3448" t="s">
        <v>1174</v>
      </c>
    </row>
    <row r="3449" spans="1:26" hidden="1" x14ac:dyDescent="0.35">
      <c r="A3449">
        <v>486520125</v>
      </c>
      <c r="B3449" s="19">
        <v>44196</v>
      </c>
      <c r="C3449">
        <v>26989089</v>
      </c>
      <c r="D3449">
        <v>11961063</v>
      </c>
      <c r="E3449">
        <v>-211275</v>
      </c>
      <c r="F3449">
        <v>-416107</v>
      </c>
      <c r="G3449">
        <v>-488969</v>
      </c>
      <c r="H3449" t="s">
        <v>14184</v>
      </c>
      <c r="I3449" t="s">
        <v>37194</v>
      </c>
      <c r="J3449" t="s">
        <v>35565</v>
      </c>
      <c r="K3449" t="s">
        <v>37195</v>
      </c>
      <c r="L3449" t="s">
        <v>37196</v>
      </c>
      <c r="M3449" t="s">
        <v>36409</v>
      </c>
      <c r="N3449" t="s">
        <v>14941</v>
      </c>
      <c r="O3449" t="s">
        <v>11774</v>
      </c>
      <c r="P3449" t="s">
        <v>26233</v>
      </c>
      <c r="Q3449" t="s">
        <v>37197</v>
      </c>
      <c r="R3449" t="s">
        <v>37198</v>
      </c>
      <c r="S3449" t="s">
        <v>13943</v>
      </c>
      <c r="T3449" t="s">
        <v>37199</v>
      </c>
      <c r="U3449" t="s">
        <v>37200</v>
      </c>
      <c r="V3449" t="s">
        <v>10</v>
      </c>
      <c r="W3449" t="s">
        <v>53</v>
      </c>
      <c r="X3449" t="s">
        <v>1272</v>
      </c>
      <c r="Y3449" t="s">
        <v>1125</v>
      </c>
      <c r="Z3449" t="s">
        <v>1174</v>
      </c>
    </row>
    <row r="3450" spans="1:26" hidden="1" x14ac:dyDescent="0.35">
      <c r="A3450">
        <v>672039971</v>
      </c>
      <c r="B3450" s="19">
        <v>42735</v>
      </c>
      <c r="C3450">
        <v>1407623141</v>
      </c>
      <c r="D3450">
        <v>690848743</v>
      </c>
      <c r="E3450">
        <v>145928735</v>
      </c>
      <c r="F3450">
        <v>96760706</v>
      </c>
      <c r="G3450">
        <v>61042042</v>
      </c>
      <c r="H3450" t="s">
        <v>37201</v>
      </c>
      <c r="I3450" t="s">
        <v>37202</v>
      </c>
      <c r="J3450" t="s">
        <v>37203</v>
      </c>
      <c r="K3450" t="s">
        <v>16335</v>
      </c>
      <c r="L3450" t="s">
        <v>21288</v>
      </c>
      <c r="M3450" t="s">
        <v>19878</v>
      </c>
      <c r="N3450" t="s">
        <v>37204</v>
      </c>
      <c r="O3450" t="s">
        <v>4878</v>
      </c>
      <c r="P3450" t="s">
        <v>37205</v>
      </c>
      <c r="Q3450" t="s">
        <v>7924</v>
      </c>
      <c r="R3450" t="s">
        <v>37206</v>
      </c>
      <c r="S3450" t="s">
        <v>37207</v>
      </c>
      <c r="T3450" t="s">
        <v>37208</v>
      </c>
      <c r="U3450" t="s">
        <v>23997</v>
      </c>
      <c r="V3450" t="s">
        <v>10</v>
      </c>
      <c r="W3450" t="s">
        <v>53</v>
      </c>
      <c r="X3450" t="s">
        <v>1325</v>
      </c>
      <c r="Y3450" t="s">
        <v>1125</v>
      </c>
      <c r="Z3450" t="s">
        <v>1326</v>
      </c>
    </row>
    <row r="3451" spans="1:26" hidden="1" x14ac:dyDescent="0.35">
      <c r="A3451">
        <v>787280155</v>
      </c>
      <c r="B3451" s="19">
        <v>44742</v>
      </c>
      <c r="C3451">
        <v>43751840</v>
      </c>
      <c r="D3451">
        <v>17026238</v>
      </c>
      <c r="E3451">
        <v>2757864</v>
      </c>
      <c r="F3451">
        <v>1094117</v>
      </c>
      <c r="G3451">
        <v>-1877005</v>
      </c>
      <c r="H3451" t="s">
        <v>4348</v>
      </c>
      <c r="I3451" t="s">
        <v>37209</v>
      </c>
      <c r="J3451" t="s">
        <v>36866</v>
      </c>
      <c r="K3451" t="s">
        <v>37210</v>
      </c>
      <c r="L3451" t="s">
        <v>37211</v>
      </c>
      <c r="M3451" t="s">
        <v>19592</v>
      </c>
      <c r="N3451" t="s">
        <v>37212</v>
      </c>
      <c r="O3451" t="s">
        <v>49</v>
      </c>
      <c r="P3451" t="s">
        <v>36199</v>
      </c>
      <c r="Q3451" t="s">
        <v>30198</v>
      </c>
      <c r="R3451" t="s">
        <v>18700</v>
      </c>
      <c r="S3451" t="s">
        <v>37213</v>
      </c>
      <c r="T3451" t="s">
        <v>37214</v>
      </c>
      <c r="U3451" t="s">
        <v>37215</v>
      </c>
      <c r="V3451" t="s">
        <v>10</v>
      </c>
      <c r="W3451" t="s">
        <v>53</v>
      </c>
      <c r="X3451" t="s">
        <v>1098</v>
      </c>
      <c r="Y3451" t="s">
        <v>1001</v>
      </c>
      <c r="Z3451" t="s">
        <v>1052</v>
      </c>
    </row>
    <row r="3452" spans="1:26" hidden="1" x14ac:dyDescent="0.35">
      <c r="A3452">
        <v>676720147</v>
      </c>
      <c r="B3452" s="19">
        <v>44561</v>
      </c>
      <c r="C3452">
        <v>41154743</v>
      </c>
      <c r="D3452">
        <v>15318843</v>
      </c>
      <c r="E3452">
        <v>1074897</v>
      </c>
      <c r="F3452">
        <v>-211766</v>
      </c>
      <c r="G3452">
        <v>-186724</v>
      </c>
      <c r="H3452" t="s">
        <v>37216</v>
      </c>
      <c r="I3452" t="s">
        <v>37217</v>
      </c>
      <c r="J3452" t="s">
        <v>37218</v>
      </c>
      <c r="K3452" t="s">
        <v>37219</v>
      </c>
      <c r="L3452" t="s">
        <v>37220</v>
      </c>
      <c r="M3452" t="s">
        <v>28880</v>
      </c>
      <c r="N3452" t="s">
        <v>12680</v>
      </c>
      <c r="O3452" t="s">
        <v>16230</v>
      </c>
      <c r="P3452" t="s">
        <v>18006</v>
      </c>
      <c r="Q3452" t="s">
        <v>13270</v>
      </c>
      <c r="R3452" t="s">
        <v>37221</v>
      </c>
      <c r="S3452" t="s">
        <v>37222</v>
      </c>
      <c r="T3452" t="s">
        <v>37223</v>
      </c>
      <c r="U3452" t="s">
        <v>23325</v>
      </c>
      <c r="V3452" t="s">
        <v>10</v>
      </c>
      <c r="W3452" t="s">
        <v>53</v>
      </c>
      <c r="X3452" t="s">
        <v>1468</v>
      </c>
      <c r="Y3452" t="s">
        <v>1389</v>
      </c>
      <c r="Z3452" t="s">
        <v>1446</v>
      </c>
    </row>
    <row r="3453" spans="1:26" hidden="1" x14ac:dyDescent="0.35">
      <c r="A3453">
        <v>788182954</v>
      </c>
      <c r="B3453" s="19">
        <v>44012</v>
      </c>
      <c r="C3453">
        <v>156837586</v>
      </c>
      <c r="D3453">
        <v>52487853</v>
      </c>
      <c r="E3453">
        <v>2299656</v>
      </c>
      <c r="F3453">
        <v>1584808</v>
      </c>
      <c r="G3453">
        <v>659254</v>
      </c>
      <c r="H3453" t="s">
        <v>37224</v>
      </c>
      <c r="I3453" t="s">
        <v>37225</v>
      </c>
      <c r="J3453" t="s">
        <v>24413</v>
      </c>
      <c r="K3453" t="s">
        <v>37226</v>
      </c>
      <c r="L3453" t="s">
        <v>10937</v>
      </c>
      <c r="M3453" t="s">
        <v>37227</v>
      </c>
      <c r="N3453" t="s">
        <v>11139</v>
      </c>
      <c r="O3453" t="s">
        <v>13870</v>
      </c>
      <c r="P3453" t="s">
        <v>10669</v>
      </c>
      <c r="Q3453" t="s">
        <v>387</v>
      </c>
      <c r="R3453" t="s">
        <v>13668</v>
      </c>
      <c r="S3453" t="s">
        <v>37228</v>
      </c>
      <c r="T3453" t="s">
        <v>37229</v>
      </c>
      <c r="U3453" t="s">
        <v>37230</v>
      </c>
      <c r="V3453" t="s">
        <v>10</v>
      </c>
      <c r="W3453" t="s">
        <v>53</v>
      </c>
      <c r="X3453" t="s">
        <v>1499</v>
      </c>
      <c r="Y3453" t="s">
        <v>1484</v>
      </c>
      <c r="Z3453" t="s">
        <v>1485</v>
      </c>
    </row>
    <row r="3454" spans="1:26" hidden="1" x14ac:dyDescent="0.35">
      <c r="A3454">
        <v>678800749</v>
      </c>
      <c r="B3454" s="19">
        <v>43830</v>
      </c>
      <c r="C3454">
        <v>45815941</v>
      </c>
      <c r="D3454">
        <v>31757422</v>
      </c>
      <c r="E3454">
        <v>11990325</v>
      </c>
      <c r="F3454">
        <v>9820021</v>
      </c>
      <c r="G3454">
        <v>6709056</v>
      </c>
      <c r="H3454" t="s">
        <v>37231</v>
      </c>
      <c r="I3454" t="s">
        <v>37232</v>
      </c>
      <c r="J3454" t="s">
        <v>30161</v>
      </c>
      <c r="K3454" t="s">
        <v>37233</v>
      </c>
      <c r="L3454" t="s">
        <v>37234</v>
      </c>
      <c r="M3454" t="s">
        <v>14354</v>
      </c>
      <c r="N3454" t="s">
        <v>37235</v>
      </c>
      <c r="O3454" t="s">
        <v>37236</v>
      </c>
      <c r="P3454" t="s">
        <v>37237</v>
      </c>
      <c r="Q3454" t="s">
        <v>13004</v>
      </c>
      <c r="R3454" t="s">
        <v>37238</v>
      </c>
      <c r="S3454" t="s">
        <v>37239</v>
      </c>
      <c r="T3454" t="s">
        <v>37240</v>
      </c>
      <c r="U3454" t="s">
        <v>37241</v>
      </c>
      <c r="V3454" t="s">
        <v>10</v>
      </c>
      <c r="W3454" t="s">
        <v>53</v>
      </c>
      <c r="X3454" t="s">
        <v>870</v>
      </c>
      <c r="Y3454" t="s">
        <v>771</v>
      </c>
      <c r="Z3454" t="s">
        <v>864</v>
      </c>
    </row>
    <row r="3455" spans="1:26" hidden="1" x14ac:dyDescent="0.35">
      <c r="A3455">
        <v>676720147</v>
      </c>
      <c r="B3455" s="19">
        <v>43465</v>
      </c>
      <c r="C3455">
        <v>41110441</v>
      </c>
      <c r="D3455">
        <v>14644295</v>
      </c>
      <c r="E3455">
        <v>965705</v>
      </c>
      <c r="F3455">
        <v>123932</v>
      </c>
      <c r="G3455">
        <v>-346634</v>
      </c>
      <c r="H3455" t="s">
        <v>37242</v>
      </c>
      <c r="I3455" t="s">
        <v>37243</v>
      </c>
      <c r="J3455" t="s">
        <v>31425</v>
      </c>
      <c r="K3455" t="s">
        <v>37244</v>
      </c>
      <c r="L3455" t="s">
        <v>37245</v>
      </c>
      <c r="M3455" t="s">
        <v>24457</v>
      </c>
      <c r="N3455" t="s">
        <v>7647</v>
      </c>
      <c r="O3455" t="s">
        <v>37246</v>
      </c>
      <c r="P3455" t="s">
        <v>23469</v>
      </c>
      <c r="Q3455" t="s">
        <v>37247</v>
      </c>
      <c r="R3455" t="s">
        <v>37248</v>
      </c>
      <c r="S3455" t="s">
        <v>37249</v>
      </c>
      <c r="T3455" t="s">
        <v>37250</v>
      </c>
      <c r="U3455" t="s">
        <v>37251</v>
      </c>
      <c r="V3455" t="s">
        <v>10</v>
      </c>
      <c r="W3455" t="s">
        <v>53</v>
      </c>
      <c r="X3455" t="s">
        <v>1468</v>
      </c>
      <c r="Y3455" t="s">
        <v>1389</v>
      </c>
      <c r="Z3455" t="s">
        <v>1446</v>
      </c>
    </row>
    <row r="3456" spans="1:26" hidden="1" x14ac:dyDescent="0.35">
      <c r="A3456">
        <v>582143384</v>
      </c>
      <c r="B3456" s="19">
        <v>44286</v>
      </c>
      <c r="C3456">
        <v>86073339</v>
      </c>
      <c r="D3456">
        <v>59009739</v>
      </c>
      <c r="E3456">
        <v>31482418</v>
      </c>
      <c r="F3456">
        <v>27789545</v>
      </c>
      <c r="G3456">
        <v>22369819</v>
      </c>
      <c r="H3456" t="s">
        <v>222</v>
      </c>
      <c r="I3456" t="s">
        <v>37252</v>
      </c>
      <c r="J3456" t="s">
        <v>37253</v>
      </c>
      <c r="K3456" t="s">
        <v>37254</v>
      </c>
      <c r="L3456" t="s">
        <v>37255</v>
      </c>
      <c r="M3456" t="s">
        <v>1907</v>
      </c>
      <c r="N3456" t="s">
        <v>37256</v>
      </c>
      <c r="O3456" t="s">
        <v>49</v>
      </c>
      <c r="P3456" t="s">
        <v>37257</v>
      </c>
      <c r="Q3456" t="s">
        <v>37258</v>
      </c>
      <c r="R3456" t="s">
        <v>37259</v>
      </c>
      <c r="S3456" t="s">
        <v>6393</v>
      </c>
      <c r="T3456" t="s">
        <v>37260</v>
      </c>
      <c r="U3456" t="s">
        <v>17184</v>
      </c>
      <c r="V3456" t="s">
        <v>10</v>
      </c>
      <c r="W3456" t="s">
        <v>53</v>
      </c>
      <c r="X3456" t="s">
        <v>16</v>
      </c>
      <c r="Y3456" t="s">
        <v>771</v>
      </c>
      <c r="Z3456" t="s">
        <v>881</v>
      </c>
    </row>
    <row r="3457" spans="1:26" hidden="1" x14ac:dyDescent="0.35">
      <c r="A3457">
        <v>495015281</v>
      </c>
      <c r="B3457" s="19">
        <v>43100</v>
      </c>
      <c r="C3457">
        <v>173095380</v>
      </c>
      <c r="D3457">
        <v>18932538</v>
      </c>
      <c r="E3457">
        <v>-1006032</v>
      </c>
      <c r="F3457">
        <v>-3612409</v>
      </c>
      <c r="G3457">
        <v>-3700287</v>
      </c>
      <c r="H3457" t="s">
        <v>37261</v>
      </c>
      <c r="I3457" t="s">
        <v>37262</v>
      </c>
      <c r="J3457" t="s">
        <v>27560</v>
      </c>
      <c r="K3457" t="s">
        <v>37263</v>
      </c>
      <c r="L3457" t="s">
        <v>37264</v>
      </c>
      <c r="M3457" t="s">
        <v>37265</v>
      </c>
      <c r="N3457" t="s">
        <v>37266</v>
      </c>
      <c r="O3457" t="s">
        <v>37267</v>
      </c>
      <c r="P3457" t="s">
        <v>37268</v>
      </c>
      <c r="Q3457" t="s">
        <v>37269</v>
      </c>
      <c r="R3457" t="s">
        <v>37270</v>
      </c>
      <c r="S3457" t="s">
        <v>21634</v>
      </c>
      <c r="T3457" t="s">
        <v>37271</v>
      </c>
      <c r="U3457" t="s">
        <v>37272</v>
      </c>
      <c r="V3457" t="s">
        <v>10</v>
      </c>
      <c r="W3457" t="s">
        <v>53</v>
      </c>
      <c r="X3457" t="s">
        <v>489</v>
      </c>
      <c r="Y3457" t="s">
        <v>483</v>
      </c>
      <c r="Z3457" t="s">
        <v>487</v>
      </c>
    </row>
    <row r="3458" spans="1:26" hidden="1" x14ac:dyDescent="0.35">
      <c r="A3458">
        <v>562880195</v>
      </c>
      <c r="B3458" s="19">
        <v>45107</v>
      </c>
      <c r="C3458">
        <v>465540000</v>
      </c>
      <c r="D3458">
        <v>105650000</v>
      </c>
      <c r="E3458">
        <v>12841000</v>
      </c>
      <c r="F3458">
        <v>5219000</v>
      </c>
      <c r="G3458">
        <v>-1968000</v>
      </c>
      <c r="H3458" t="s">
        <v>21319</v>
      </c>
      <c r="I3458" t="s">
        <v>37273</v>
      </c>
      <c r="J3458" t="s">
        <v>37274</v>
      </c>
      <c r="K3458" t="s">
        <v>37275</v>
      </c>
      <c r="L3458" t="s">
        <v>12358</v>
      </c>
      <c r="M3458" t="s">
        <v>37276</v>
      </c>
      <c r="N3458" t="s">
        <v>6469</v>
      </c>
      <c r="O3458" t="s">
        <v>37277</v>
      </c>
      <c r="P3458" t="s">
        <v>36301</v>
      </c>
      <c r="Q3458" t="s">
        <v>5378</v>
      </c>
      <c r="R3458" t="s">
        <v>37278</v>
      </c>
      <c r="S3458" t="s">
        <v>37279</v>
      </c>
      <c r="T3458" t="s">
        <v>26186</v>
      </c>
      <c r="U3458" t="s">
        <v>37280</v>
      </c>
      <c r="V3458" t="s">
        <v>10</v>
      </c>
      <c r="W3458" t="s">
        <v>53</v>
      </c>
      <c r="X3458" t="s">
        <v>789</v>
      </c>
      <c r="Y3458" t="s">
        <v>771</v>
      </c>
      <c r="Z3458" t="s">
        <v>790</v>
      </c>
    </row>
    <row r="3459" spans="1:26" hidden="1" x14ac:dyDescent="0.35">
      <c r="A3459">
        <v>454200064</v>
      </c>
      <c r="B3459" s="19">
        <v>44561</v>
      </c>
      <c r="C3459">
        <v>110971790</v>
      </c>
      <c r="D3459">
        <v>49968742</v>
      </c>
      <c r="E3459">
        <v>6185147</v>
      </c>
      <c r="F3459">
        <v>12205753</v>
      </c>
      <c r="G3459">
        <v>9123655</v>
      </c>
      <c r="H3459" t="s">
        <v>4178</v>
      </c>
      <c r="I3459" t="s">
        <v>37281</v>
      </c>
      <c r="J3459" t="s">
        <v>37282</v>
      </c>
      <c r="K3459" t="s">
        <v>37283</v>
      </c>
      <c r="L3459" t="s">
        <v>37284</v>
      </c>
      <c r="M3459" t="s">
        <v>19249</v>
      </c>
      <c r="N3459" t="s">
        <v>35816</v>
      </c>
      <c r="O3459" t="s">
        <v>407</v>
      </c>
      <c r="P3459" t="s">
        <v>10721</v>
      </c>
      <c r="Q3459" t="s">
        <v>37285</v>
      </c>
      <c r="R3459" t="s">
        <v>37286</v>
      </c>
      <c r="S3459" t="s">
        <v>21424</v>
      </c>
      <c r="T3459" t="s">
        <v>37287</v>
      </c>
      <c r="U3459" t="s">
        <v>37288</v>
      </c>
      <c r="V3459" t="s">
        <v>10</v>
      </c>
      <c r="W3459" t="s">
        <v>53</v>
      </c>
      <c r="X3459" t="s">
        <v>934</v>
      </c>
      <c r="Y3459" t="s">
        <v>771</v>
      </c>
      <c r="Z3459" t="s">
        <v>881</v>
      </c>
    </row>
    <row r="3460" spans="1:26" hidden="1" x14ac:dyDescent="0.35">
      <c r="A3460">
        <v>375781648</v>
      </c>
      <c r="B3460" s="19">
        <v>44012</v>
      </c>
      <c r="C3460">
        <v>129234761</v>
      </c>
      <c r="D3460">
        <v>28203103</v>
      </c>
      <c r="E3460">
        <v>-1406372</v>
      </c>
      <c r="F3460">
        <v>-3086571</v>
      </c>
      <c r="G3460">
        <v>-3301530</v>
      </c>
      <c r="H3460" t="s">
        <v>37289</v>
      </c>
      <c r="I3460" t="s">
        <v>37290</v>
      </c>
      <c r="J3460" t="s">
        <v>37291</v>
      </c>
      <c r="K3460" t="s">
        <v>37292</v>
      </c>
      <c r="L3460" t="s">
        <v>37293</v>
      </c>
      <c r="M3460" t="s">
        <v>37294</v>
      </c>
      <c r="N3460" t="s">
        <v>37295</v>
      </c>
      <c r="O3460" t="s">
        <v>37296</v>
      </c>
      <c r="P3460" t="s">
        <v>37297</v>
      </c>
      <c r="Q3460" t="s">
        <v>37298</v>
      </c>
      <c r="R3460" t="s">
        <v>37299</v>
      </c>
      <c r="S3460" t="s">
        <v>37300</v>
      </c>
      <c r="T3460" t="s">
        <v>37301</v>
      </c>
      <c r="U3460" t="s">
        <v>37302</v>
      </c>
      <c r="V3460" t="s">
        <v>10</v>
      </c>
      <c r="W3460" t="s">
        <v>53</v>
      </c>
      <c r="X3460" t="s">
        <v>1394</v>
      </c>
      <c r="Y3460" t="s">
        <v>1389</v>
      </c>
      <c r="Z3460" t="s">
        <v>1390</v>
      </c>
    </row>
    <row r="3461" spans="1:26" hidden="1" x14ac:dyDescent="0.35">
      <c r="A3461">
        <v>326921814</v>
      </c>
      <c r="B3461" s="19">
        <v>44196</v>
      </c>
      <c r="C3461">
        <v>142009419</v>
      </c>
      <c r="D3461">
        <v>48725771</v>
      </c>
      <c r="E3461">
        <v>-478886</v>
      </c>
      <c r="F3461">
        <v>-7009449</v>
      </c>
      <c r="G3461">
        <v>-8148427</v>
      </c>
      <c r="H3461" t="s">
        <v>37303</v>
      </c>
      <c r="I3461" t="s">
        <v>37304</v>
      </c>
      <c r="J3461" t="s">
        <v>13950</v>
      </c>
      <c r="K3461" t="s">
        <v>37305</v>
      </c>
      <c r="L3461" t="s">
        <v>37306</v>
      </c>
      <c r="M3461" t="s">
        <v>37307</v>
      </c>
      <c r="N3461" t="s">
        <v>37308</v>
      </c>
      <c r="O3461" t="s">
        <v>37309</v>
      </c>
      <c r="P3461" t="s">
        <v>37310</v>
      </c>
      <c r="Q3461" t="s">
        <v>37311</v>
      </c>
      <c r="R3461" t="s">
        <v>37312</v>
      </c>
      <c r="S3461" t="s">
        <v>37313</v>
      </c>
      <c r="T3461" t="s">
        <v>29353</v>
      </c>
      <c r="U3461" t="s">
        <v>37314</v>
      </c>
      <c r="V3461" t="s">
        <v>10</v>
      </c>
      <c r="W3461" t="s">
        <v>53</v>
      </c>
      <c r="X3461" t="s">
        <v>514</v>
      </c>
      <c r="Y3461" t="s">
        <v>509</v>
      </c>
      <c r="Z3461" t="s">
        <v>510</v>
      </c>
    </row>
    <row r="3462" spans="1:26" hidden="1" x14ac:dyDescent="0.35">
      <c r="A3462">
        <v>722621166</v>
      </c>
      <c r="B3462" s="19">
        <v>42735</v>
      </c>
      <c r="C3462">
        <v>136604613</v>
      </c>
      <c r="D3462">
        <v>76604001</v>
      </c>
      <c r="E3462">
        <v>-2197828</v>
      </c>
      <c r="F3462">
        <v>-3628280</v>
      </c>
      <c r="G3462">
        <v>183032</v>
      </c>
      <c r="H3462" t="s">
        <v>37315</v>
      </c>
      <c r="I3462" t="s">
        <v>37316</v>
      </c>
      <c r="J3462" t="s">
        <v>6635</v>
      </c>
      <c r="K3462" t="s">
        <v>37317</v>
      </c>
      <c r="L3462" t="s">
        <v>37318</v>
      </c>
      <c r="M3462" t="s">
        <v>37319</v>
      </c>
      <c r="N3462" t="s">
        <v>37320</v>
      </c>
      <c r="O3462" t="s">
        <v>37321</v>
      </c>
      <c r="P3462" t="s">
        <v>36934</v>
      </c>
      <c r="Q3462" t="s">
        <v>37322</v>
      </c>
      <c r="R3462" t="s">
        <v>37323</v>
      </c>
      <c r="S3462" t="s">
        <v>345</v>
      </c>
      <c r="T3462" t="s">
        <v>37324</v>
      </c>
      <c r="U3462" t="s">
        <v>37325</v>
      </c>
      <c r="V3462" t="s">
        <v>10</v>
      </c>
      <c r="W3462" t="s">
        <v>53</v>
      </c>
      <c r="X3462" t="s">
        <v>1755</v>
      </c>
      <c r="Y3462" t="s">
        <v>1484</v>
      </c>
      <c r="Z3462" t="s">
        <v>1677</v>
      </c>
    </row>
    <row r="3463" spans="1:26" hidden="1" x14ac:dyDescent="0.35">
      <c r="A3463">
        <v>327852596</v>
      </c>
      <c r="B3463" s="19">
        <v>44196</v>
      </c>
      <c r="C3463">
        <v>99789132</v>
      </c>
      <c r="D3463">
        <v>35381101</v>
      </c>
      <c r="E3463">
        <v>1392897</v>
      </c>
      <c r="F3463">
        <v>-614193</v>
      </c>
      <c r="G3463">
        <v>-277356</v>
      </c>
      <c r="H3463" t="s">
        <v>37326</v>
      </c>
      <c r="I3463" t="s">
        <v>37327</v>
      </c>
      <c r="J3463" t="s">
        <v>37328</v>
      </c>
      <c r="K3463" t="s">
        <v>37329</v>
      </c>
      <c r="L3463" t="s">
        <v>27825</v>
      </c>
      <c r="M3463" t="s">
        <v>37330</v>
      </c>
      <c r="N3463" t="s">
        <v>33705</v>
      </c>
      <c r="O3463" t="s">
        <v>30234</v>
      </c>
      <c r="P3463" t="s">
        <v>37331</v>
      </c>
      <c r="Q3463" t="s">
        <v>23370</v>
      </c>
      <c r="R3463" t="s">
        <v>37332</v>
      </c>
      <c r="S3463" t="s">
        <v>37333</v>
      </c>
      <c r="T3463" t="s">
        <v>37334</v>
      </c>
      <c r="U3463" t="s">
        <v>15113</v>
      </c>
      <c r="V3463" t="s">
        <v>10</v>
      </c>
      <c r="W3463" t="s">
        <v>53</v>
      </c>
      <c r="X3463" t="s">
        <v>1590</v>
      </c>
      <c r="Y3463" t="s">
        <v>1484</v>
      </c>
      <c r="Z3463" t="s">
        <v>1566</v>
      </c>
    </row>
    <row r="3464" spans="1:26" hidden="1" x14ac:dyDescent="0.35">
      <c r="A3464">
        <v>396020232</v>
      </c>
      <c r="B3464" s="19">
        <v>44196</v>
      </c>
      <c r="C3464">
        <v>233416957</v>
      </c>
      <c r="D3464">
        <v>63853685</v>
      </c>
      <c r="E3464">
        <v>4423935</v>
      </c>
      <c r="F3464">
        <v>-38074</v>
      </c>
      <c r="G3464">
        <v>450043</v>
      </c>
      <c r="H3464" t="s">
        <v>49</v>
      </c>
      <c r="I3464" t="s">
        <v>37335</v>
      </c>
      <c r="J3464" t="s">
        <v>33005</v>
      </c>
      <c r="K3464" t="s">
        <v>37336</v>
      </c>
      <c r="L3464" t="s">
        <v>37337</v>
      </c>
      <c r="M3464" t="s">
        <v>7095</v>
      </c>
      <c r="N3464" t="s">
        <v>37338</v>
      </c>
      <c r="O3464" t="s">
        <v>49</v>
      </c>
      <c r="P3464" t="s">
        <v>27684</v>
      </c>
      <c r="Q3464" t="s">
        <v>9208</v>
      </c>
      <c r="R3464" t="s">
        <v>37339</v>
      </c>
      <c r="S3464" t="s">
        <v>37340</v>
      </c>
      <c r="T3464" t="s">
        <v>16029</v>
      </c>
      <c r="U3464" t="s">
        <v>37341</v>
      </c>
      <c r="V3464" t="s">
        <v>10</v>
      </c>
      <c r="W3464" t="s">
        <v>53</v>
      </c>
      <c r="X3464" t="s">
        <v>1578</v>
      </c>
      <c r="Y3464" t="s">
        <v>1484</v>
      </c>
      <c r="Z3464" t="s">
        <v>1566</v>
      </c>
    </row>
    <row r="3465" spans="1:26" hidden="1" x14ac:dyDescent="0.35">
      <c r="A3465">
        <v>712721372</v>
      </c>
      <c r="B3465" s="19">
        <v>43465</v>
      </c>
      <c r="C3465">
        <v>90710222</v>
      </c>
      <c r="D3465">
        <v>40312280</v>
      </c>
      <c r="E3465">
        <v>533581</v>
      </c>
      <c r="F3465">
        <v>-453417</v>
      </c>
      <c r="G3465">
        <v>-161699</v>
      </c>
      <c r="H3465" t="s">
        <v>37342</v>
      </c>
      <c r="I3465" t="s">
        <v>37343</v>
      </c>
      <c r="J3465" t="s">
        <v>15646</v>
      </c>
      <c r="K3465" t="s">
        <v>37344</v>
      </c>
      <c r="L3465" t="s">
        <v>37345</v>
      </c>
      <c r="M3465" t="s">
        <v>37346</v>
      </c>
      <c r="N3465" t="s">
        <v>6937</v>
      </c>
      <c r="O3465" t="s">
        <v>37347</v>
      </c>
      <c r="P3465" t="s">
        <v>33052</v>
      </c>
      <c r="Q3465" t="s">
        <v>37348</v>
      </c>
      <c r="R3465" t="s">
        <v>37349</v>
      </c>
      <c r="S3465" t="s">
        <v>37350</v>
      </c>
      <c r="T3465" t="s">
        <v>37351</v>
      </c>
      <c r="U3465" t="s">
        <v>37352</v>
      </c>
      <c r="V3465" t="s">
        <v>10</v>
      </c>
      <c r="W3465" t="s">
        <v>53</v>
      </c>
      <c r="X3465" t="s">
        <v>1070</v>
      </c>
      <c r="Y3465" t="s">
        <v>1001</v>
      </c>
      <c r="Z3465" t="s">
        <v>1052</v>
      </c>
    </row>
    <row r="3466" spans="1:26" hidden="1" x14ac:dyDescent="0.35">
      <c r="A3466">
        <v>328024898</v>
      </c>
      <c r="B3466" s="19">
        <v>43830</v>
      </c>
      <c r="C3466">
        <v>73147000</v>
      </c>
      <c r="D3466">
        <v>36244000</v>
      </c>
      <c r="E3466">
        <v>3166000</v>
      </c>
      <c r="F3466">
        <v>2691000</v>
      </c>
      <c r="G3466">
        <v>-4061000</v>
      </c>
      <c r="H3466" t="s">
        <v>15671</v>
      </c>
      <c r="I3466" t="s">
        <v>37353</v>
      </c>
      <c r="J3466" t="s">
        <v>37354</v>
      </c>
      <c r="K3466" t="s">
        <v>15987</v>
      </c>
      <c r="L3466" t="s">
        <v>37355</v>
      </c>
      <c r="M3466" t="s">
        <v>37356</v>
      </c>
      <c r="N3466" t="s">
        <v>37357</v>
      </c>
      <c r="O3466" t="s">
        <v>18481</v>
      </c>
      <c r="P3466" t="s">
        <v>9090</v>
      </c>
      <c r="Q3466" t="s">
        <v>37358</v>
      </c>
      <c r="R3466" t="s">
        <v>37359</v>
      </c>
      <c r="S3466" t="s">
        <v>37360</v>
      </c>
      <c r="T3466" t="s">
        <v>37361</v>
      </c>
      <c r="U3466" t="s">
        <v>37362</v>
      </c>
      <c r="V3466" t="s">
        <v>10</v>
      </c>
      <c r="W3466" t="s">
        <v>53</v>
      </c>
      <c r="X3466" t="s">
        <v>1456</v>
      </c>
      <c r="Y3466" t="s">
        <v>1389</v>
      </c>
      <c r="Z3466" t="s">
        <v>1446</v>
      </c>
    </row>
    <row r="3467" spans="1:26" hidden="1" x14ac:dyDescent="0.35">
      <c r="A3467">
        <v>555780170</v>
      </c>
      <c r="B3467" s="19">
        <v>44926</v>
      </c>
      <c r="C3467">
        <v>38243428</v>
      </c>
      <c r="D3467">
        <v>13700956</v>
      </c>
      <c r="E3467">
        <v>2911597</v>
      </c>
      <c r="F3467">
        <v>3385598</v>
      </c>
      <c r="G3467">
        <v>1627890</v>
      </c>
      <c r="H3467" t="s">
        <v>37363</v>
      </c>
      <c r="I3467" t="s">
        <v>37364</v>
      </c>
      <c r="J3467" t="s">
        <v>34182</v>
      </c>
      <c r="K3467" t="s">
        <v>37365</v>
      </c>
      <c r="L3467" t="s">
        <v>37366</v>
      </c>
      <c r="M3467" t="s">
        <v>30795</v>
      </c>
      <c r="N3467" t="s">
        <v>37367</v>
      </c>
      <c r="O3467" t="s">
        <v>37368</v>
      </c>
      <c r="P3467" t="s">
        <v>18708</v>
      </c>
      <c r="Q3467" t="s">
        <v>37369</v>
      </c>
      <c r="R3467" t="s">
        <v>37370</v>
      </c>
      <c r="S3467" t="s">
        <v>37371</v>
      </c>
      <c r="T3467" t="s">
        <v>37372</v>
      </c>
      <c r="U3467" t="s">
        <v>16781</v>
      </c>
      <c r="V3467" t="s">
        <v>10</v>
      </c>
      <c r="W3467" t="s">
        <v>53</v>
      </c>
      <c r="X3467" t="s">
        <v>922</v>
      </c>
      <c r="Y3467" t="s">
        <v>771</v>
      </c>
      <c r="Z3467" t="s">
        <v>881</v>
      </c>
    </row>
    <row r="3468" spans="1:26" hidden="1" x14ac:dyDescent="0.35">
      <c r="A3468">
        <v>718502966</v>
      </c>
      <c r="B3468" s="19">
        <v>43465</v>
      </c>
      <c r="C3468">
        <v>31520572</v>
      </c>
      <c r="D3468">
        <v>13647129</v>
      </c>
      <c r="E3468">
        <v>-2140234</v>
      </c>
      <c r="F3468">
        <v>-3508193</v>
      </c>
      <c r="G3468">
        <v>-4105278</v>
      </c>
      <c r="H3468" t="s">
        <v>37373</v>
      </c>
      <c r="I3468" t="s">
        <v>37374</v>
      </c>
      <c r="J3468" t="s">
        <v>8407</v>
      </c>
      <c r="K3468" t="s">
        <v>37375</v>
      </c>
      <c r="L3468" t="s">
        <v>37376</v>
      </c>
      <c r="M3468" t="s">
        <v>37377</v>
      </c>
      <c r="N3468" t="s">
        <v>37378</v>
      </c>
      <c r="O3468" t="s">
        <v>37379</v>
      </c>
      <c r="P3468" t="s">
        <v>37380</v>
      </c>
      <c r="Q3468" t="s">
        <v>37381</v>
      </c>
      <c r="R3468" t="s">
        <v>37382</v>
      </c>
      <c r="S3468" t="s">
        <v>37383</v>
      </c>
      <c r="T3468" t="s">
        <v>37384</v>
      </c>
      <c r="U3468" t="s">
        <v>37385</v>
      </c>
      <c r="V3468" t="s">
        <v>10</v>
      </c>
      <c r="W3468" t="s">
        <v>53</v>
      </c>
      <c r="X3468" t="s">
        <v>655</v>
      </c>
      <c r="Y3468" t="s">
        <v>509</v>
      </c>
      <c r="Z3468" t="s">
        <v>645</v>
      </c>
    </row>
    <row r="3469" spans="1:26" hidden="1" x14ac:dyDescent="0.35">
      <c r="A3469">
        <v>331760900</v>
      </c>
      <c r="B3469" s="19">
        <v>45291</v>
      </c>
      <c r="C3469">
        <v>52840025</v>
      </c>
      <c r="D3469">
        <v>18433591</v>
      </c>
      <c r="E3469">
        <v>1361472</v>
      </c>
      <c r="F3469">
        <v>-53681</v>
      </c>
      <c r="G3469">
        <v>1132756</v>
      </c>
      <c r="H3469" t="s">
        <v>23178</v>
      </c>
      <c r="I3469" t="s">
        <v>37386</v>
      </c>
      <c r="J3469" t="s">
        <v>37387</v>
      </c>
      <c r="K3469" t="s">
        <v>20396</v>
      </c>
      <c r="L3469" t="s">
        <v>37388</v>
      </c>
      <c r="M3469" t="s">
        <v>17971</v>
      </c>
      <c r="N3469" t="s">
        <v>2952</v>
      </c>
      <c r="O3469" t="s">
        <v>3839</v>
      </c>
      <c r="P3469" t="s">
        <v>9298</v>
      </c>
      <c r="Q3469" t="s">
        <v>5092</v>
      </c>
      <c r="R3469" t="s">
        <v>20700</v>
      </c>
      <c r="S3469" t="s">
        <v>33492</v>
      </c>
      <c r="T3469" t="s">
        <v>15055</v>
      </c>
      <c r="U3469" t="s">
        <v>24659</v>
      </c>
      <c r="V3469" t="s">
        <v>10</v>
      </c>
      <c r="W3469" t="s">
        <v>53</v>
      </c>
      <c r="X3469" t="s">
        <v>700</v>
      </c>
      <c r="Y3469" t="s">
        <v>509</v>
      </c>
      <c r="Z3469" t="s">
        <v>666</v>
      </c>
    </row>
    <row r="3470" spans="1:26" hidden="1" x14ac:dyDescent="0.35">
      <c r="A3470">
        <v>332025121</v>
      </c>
      <c r="B3470" s="19">
        <v>44012</v>
      </c>
      <c r="C3470">
        <v>41049147</v>
      </c>
      <c r="D3470">
        <v>8935265</v>
      </c>
      <c r="E3470">
        <v>457068</v>
      </c>
      <c r="F3470">
        <v>433356</v>
      </c>
      <c r="G3470">
        <v>313324</v>
      </c>
      <c r="H3470" t="s">
        <v>37389</v>
      </c>
      <c r="I3470" t="s">
        <v>37390</v>
      </c>
      <c r="J3470" t="s">
        <v>25411</v>
      </c>
      <c r="K3470" t="s">
        <v>23546</v>
      </c>
      <c r="L3470" t="s">
        <v>37391</v>
      </c>
      <c r="M3470" t="s">
        <v>37392</v>
      </c>
      <c r="N3470" t="s">
        <v>2143</v>
      </c>
      <c r="O3470" t="s">
        <v>24316</v>
      </c>
      <c r="P3470" t="s">
        <v>8292</v>
      </c>
      <c r="Q3470" t="s">
        <v>37393</v>
      </c>
      <c r="R3470" t="s">
        <v>37394</v>
      </c>
      <c r="S3470" t="s">
        <v>37395</v>
      </c>
      <c r="T3470" t="s">
        <v>37396</v>
      </c>
      <c r="U3470" t="s">
        <v>27012</v>
      </c>
      <c r="V3470" t="s">
        <v>10</v>
      </c>
      <c r="W3470" t="s">
        <v>53</v>
      </c>
      <c r="X3470" t="s">
        <v>1626</v>
      </c>
      <c r="Y3470" t="s">
        <v>1484</v>
      </c>
      <c r="Z3470" t="s">
        <v>1566</v>
      </c>
    </row>
    <row r="3471" spans="1:26" hidden="1" x14ac:dyDescent="0.35">
      <c r="A3471">
        <v>916521107</v>
      </c>
      <c r="B3471" s="19">
        <v>42735</v>
      </c>
      <c r="C3471">
        <v>266500766</v>
      </c>
      <c r="D3471">
        <v>157892344</v>
      </c>
      <c r="E3471">
        <v>27125366</v>
      </c>
      <c r="F3471">
        <v>11618179</v>
      </c>
      <c r="G3471">
        <v>16803992</v>
      </c>
      <c r="H3471" t="s">
        <v>6454</v>
      </c>
      <c r="I3471" t="s">
        <v>37397</v>
      </c>
      <c r="J3471" t="s">
        <v>37398</v>
      </c>
      <c r="K3471" t="s">
        <v>37399</v>
      </c>
      <c r="L3471" t="s">
        <v>37400</v>
      </c>
      <c r="M3471" t="s">
        <v>7605</v>
      </c>
      <c r="N3471" t="s">
        <v>12097</v>
      </c>
      <c r="O3471" t="s">
        <v>5996</v>
      </c>
      <c r="P3471" t="s">
        <v>37401</v>
      </c>
      <c r="Q3471" t="s">
        <v>19179</v>
      </c>
      <c r="R3471" t="s">
        <v>37402</v>
      </c>
      <c r="S3471" t="s">
        <v>37403</v>
      </c>
      <c r="T3471" t="s">
        <v>26613</v>
      </c>
      <c r="U3471" t="s">
        <v>37404</v>
      </c>
      <c r="V3471" t="s">
        <v>10</v>
      </c>
      <c r="W3471" t="s">
        <v>53</v>
      </c>
      <c r="X3471" t="s">
        <v>618</v>
      </c>
      <c r="Y3471" t="s">
        <v>509</v>
      </c>
      <c r="Z3471" t="s">
        <v>612</v>
      </c>
    </row>
    <row r="3472" spans="1:26" hidden="1" x14ac:dyDescent="0.35">
      <c r="A3472">
        <v>602018897</v>
      </c>
      <c r="B3472" s="19">
        <v>42613</v>
      </c>
      <c r="C3472">
        <v>57108974</v>
      </c>
      <c r="D3472">
        <v>53374614</v>
      </c>
      <c r="E3472">
        <v>8715420</v>
      </c>
      <c r="F3472">
        <v>72898630</v>
      </c>
      <c r="G3472">
        <v>56285350</v>
      </c>
      <c r="H3472" t="s">
        <v>14749</v>
      </c>
      <c r="I3472" t="s">
        <v>37405</v>
      </c>
      <c r="J3472" t="s">
        <v>37406</v>
      </c>
      <c r="K3472" t="s">
        <v>37407</v>
      </c>
      <c r="L3472" t="s">
        <v>37408</v>
      </c>
      <c r="M3472" t="s">
        <v>37409</v>
      </c>
      <c r="N3472" t="s">
        <v>37410</v>
      </c>
      <c r="O3472" t="s">
        <v>4132</v>
      </c>
      <c r="P3472" t="s">
        <v>37411</v>
      </c>
      <c r="Q3472" t="s">
        <v>37412</v>
      </c>
      <c r="R3472" t="s">
        <v>37413</v>
      </c>
      <c r="S3472" t="s">
        <v>37414</v>
      </c>
      <c r="T3472" t="s">
        <v>21314</v>
      </c>
      <c r="U3472" t="s">
        <v>37415</v>
      </c>
      <c r="V3472" t="s">
        <v>10</v>
      </c>
      <c r="W3472" t="s">
        <v>53</v>
      </c>
      <c r="X3472" t="s">
        <v>622</v>
      </c>
      <c r="Y3472" t="s">
        <v>509</v>
      </c>
      <c r="Z3472" t="s">
        <v>612</v>
      </c>
    </row>
    <row r="3473" spans="1:26" hidden="1" x14ac:dyDescent="0.35">
      <c r="A3473">
        <v>602018897</v>
      </c>
      <c r="B3473" s="19">
        <v>42978</v>
      </c>
      <c r="C3473">
        <v>54084717</v>
      </c>
      <c r="D3473">
        <v>49922915</v>
      </c>
      <c r="E3473">
        <v>6843050</v>
      </c>
      <c r="F3473">
        <v>5214900</v>
      </c>
      <c r="G3473">
        <v>21182151</v>
      </c>
      <c r="H3473" t="s">
        <v>37416</v>
      </c>
      <c r="I3473" t="s">
        <v>37417</v>
      </c>
      <c r="J3473" t="s">
        <v>37418</v>
      </c>
      <c r="K3473" t="s">
        <v>12894</v>
      </c>
      <c r="L3473" t="s">
        <v>37419</v>
      </c>
      <c r="M3473" t="s">
        <v>3933</v>
      </c>
      <c r="N3473" t="s">
        <v>37420</v>
      </c>
      <c r="O3473" t="s">
        <v>9695</v>
      </c>
      <c r="P3473" t="s">
        <v>26882</v>
      </c>
      <c r="Q3473" t="s">
        <v>37421</v>
      </c>
      <c r="R3473" t="s">
        <v>37422</v>
      </c>
      <c r="S3473" t="s">
        <v>37423</v>
      </c>
      <c r="T3473" t="s">
        <v>4657</v>
      </c>
      <c r="U3473" t="s">
        <v>37424</v>
      </c>
      <c r="V3473" t="s">
        <v>10</v>
      </c>
      <c r="W3473" t="s">
        <v>53</v>
      </c>
      <c r="X3473" t="s">
        <v>622</v>
      </c>
      <c r="Y3473" t="s">
        <v>509</v>
      </c>
      <c r="Z3473" t="s">
        <v>612</v>
      </c>
    </row>
    <row r="3474" spans="1:26" hidden="1" x14ac:dyDescent="0.35">
      <c r="A3474">
        <v>602033441</v>
      </c>
      <c r="B3474" s="19">
        <v>44926</v>
      </c>
      <c r="C3474">
        <v>35504614</v>
      </c>
      <c r="D3474">
        <v>34435567</v>
      </c>
      <c r="E3474">
        <v>2281141</v>
      </c>
      <c r="F3474">
        <v>21932323</v>
      </c>
      <c r="G3474">
        <v>16972083</v>
      </c>
      <c r="H3474" t="s">
        <v>1907</v>
      </c>
      <c r="I3474" t="s">
        <v>37425</v>
      </c>
      <c r="J3474" t="s">
        <v>37426</v>
      </c>
      <c r="K3474" t="s">
        <v>37427</v>
      </c>
      <c r="L3474" t="s">
        <v>37428</v>
      </c>
      <c r="M3474" t="s">
        <v>19785</v>
      </c>
      <c r="N3474" t="s">
        <v>37429</v>
      </c>
      <c r="O3474" t="s">
        <v>49</v>
      </c>
      <c r="P3474" t="s">
        <v>37430</v>
      </c>
      <c r="Q3474" t="s">
        <v>11693</v>
      </c>
      <c r="R3474" t="s">
        <v>37431</v>
      </c>
      <c r="S3474" t="s">
        <v>37432</v>
      </c>
      <c r="T3474" t="s">
        <v>20559</v>
      </c>
      <c r="U3474" t="s">
        <v>37433</v>
      </c>
      <c r="V3474" t="s">
        <v>10</v>
      </c>
      <c r="W3474" t="s">
        <v>53</v>
      </c>
      <c r="X3474" t="s">
        <v>1323</v>
      </c>
      <c r="Y3474" t="s">
        <v>1125</v>
      </c>
      <c r="Z3474" t="s">
        <v>1315</v>
      </c>
    </row>
    <row r="3475" spans="1:26" hidden="1" x14ac:dyDescent="0.35">
      <c r="A3475">
        <v>602056749</v>
      </c>
      <c r="B3475" s="19">
        <v>45351</v>
      </c>
      <c r="C3475">
        <v>573677438</v>
      </c>
      <c r="D3475">
        <v>257121990</v>
      </c>
      <c r="E3475">
        <v>147787950</v>
      </c>
      <c r="F3475">
        <v>134236042</v>
      </c>
      <c r="G3475">
        <v>99930819</v>
      </c>
      <c r="H3475" t="s">
        <v>37434</v>
      </c>
      <c r="I3475" t="s">
        <v>37435</v>
      </c>
      <c r="J3475" t="s">
        <v>37436</v>
      </c>
      <c r="K3475" t="s">
        <v>28465</v>
      </c>
      <c r="L3475" t="s">
        <v>37437</v>
      </c>
      <c r="M3475" t="s">
        <v>37438</v>
      </c>
      <c r="N3475" t="s">
        <v>37439</v>
      </c>
      <c r="O3475" t="s">
        <v>17902</v>
      </c>
      <c r="P3475" t="s">
        <v>35092</v>
      </c>
      <c r="Q3475" t="s">
        <v>32029</v>
      </c>
      <c r="R3475" t="s">
        <v>37440</v>
      </c>
      <c r="S3475" t="s">
        <v>37441</v>
      </c>
      <c r="T3475" t="s">
        <v>37442</v>
      </c>
      <c r="U3475" t="s">
        <v>37443</v>
      </c>
      <c r="V3475" t="s">
        <v>10</v>
      </c>
      <c r="W3475" t="s">
        <v>53</v>
      </c>
      <c r="X3475" t="s">
        <v>735</v>
      </c>
      <c r="Y3475" t="s">
        <v>509</v>
      </c>
      <c r="Z3475" t="s">
        <v>731</v>
      </c>
    </row>
    <row r="3476" spans="1:26" hidden="1" x14ac:dyDescent="0.35">
      <c r="A3476">
        <v>812333326</v>
      </c>
      <c r="B3476" s="19">
        <v>44377</v>
      </c>
      <c r="C3476">
        <v>71392413</v>
      </c>
      <c r="D3476">
        <v>32733754</v>
      </c>
      <c r="E3476">
        <v>-1519761</v>
      </c>
      <c r="F3476">
        <v>-3160637</v>
      </c>
      <c r="G3476">
        <v>1310800</v>
      </c>
      <c r="H3476" t="s">
        <v>37444</v>
      </c>
      <c r="I3476" t="s">
        <v>37445</v>
      </c>
      <c r="J3476" t="s">
        <v>37446</v>
      </c>
      <c r="K3476" t="s">
        <v>37447</v>
      </c>
      <c r="L3476" t="s">
        <v>37448</v>
      </c>
      <c r="M3476" t="s">
        <v>37449</v>
      </c>
      <c r="N3476" t="s">
        <v>23979</v>
      </c>
      <c r="O3476" t="s">
        <v>19240</v>
      </c>
      <c r="P3476" t="s">
        <v>37450</v>
      </c>
      <c r="Q3476" t="s">
        <v>37451</v>
      </c>
      <c r="R3476" t="s">
        <v>37452</v>
      </c>
      <c r="S3476" t="s">
        <v>37453</v>
      </c>
      <c r="T3476" t="s">
        <v>4848</v>
      </c>
      <c r="U3476" t="s">
        <v>37454</v>
      </c>
      <c r="V3476" t="s">
        <v>10</v>
      </c>
      <c r="W3476" t="s">
        <v>53</v>
      </c>
      <c r="X3476" t="s">
        <v>1454</v>
      </c>
      <c r="Y3476" t="s">
        <v>1389</v>
      </c>
      <c r="Z3476" t="s">
        <v>1446</v>
      </c>
    </row>
    <row r="3477" spans="1:26" hidden="1" x14ac:dyDescent="0.35">
      <c r="A3477">
        <v>612820860</v>
      </c>
      <c r="B3477" s="19">
        <v>43465</v>
      </c>
      <c r="C3477">
        <v>83185777</v>
      </c>
      <c r="D3477">
        <v>18150754</v>
      </c>
      <c r="E3477">
        <v>181332</v>
      </c>
      <c r="F3477">
        <v>57652</v>
      </c>
      <c r="G3477">
        <v>105079</v>
      </c>
      <c r="H3477" t="s">
        <v>37455</v>
      </c>
      <c r="I3477" t="s">
        <v>37456</v>
      </c>
      <c r="J3477" t="s">
        <v>37457</v>
      </c>
      <c r="K3477" t="s">
        <v>37458</v>
      </c>
      <c r="L3477" t="s">
        <v>15026</v>
      </c>
      <c r="M3477" t="s">
        <v>21660</v>
      </c>
      <c r="N3477" t="s">
        <v>3827</v>
      </c>
      <c r="O3477" t="s">
        <v>37459</v>
      </c>
      <c r="P3477" t="s">
        <v>11559</v>
      </c>
      <c r="Q3477" t="s">
        <v>37460</v>
      </c>
      <c r="R3477" t="s">
        <v>15029</v>
      </c>
      <c r="S3477" t="s">
        <v>15018</v>
      </c>
      <c r="T3477" t="s">
        <v>37461</v>
      </c>
      <c r="U3477" t="s">
        <v>36732</v>
      </c>
      <c r="V3477" t="s">
        <v>10</v>
      </c>
      <c r="W3477" t="s">
        <v>53</v>
      </c>
      <c r="X3477" t="s">
        <v>1596</v>
      </c>
      <c r="Y3477" t="s">
        <v>1484</v>
      </c>
      <c r="Z3477" t="s">
        <v>1566</v>
      </c>
    </row>
    <row r="3478" spans="1:26" hidden="1" x14ac:dyDescent="0.35">
      <c r="A3478">
        <v>616220034</v>
      </c>
      <c r="B3478" s="19">
        <v>44926</v>
      </c>
      <c r="C3478">
        <v>35721039</v>
      </c>
      <c r="D3478">
        <v>8801245</v>
      </c>
      <c r="E3478">
        <v>2296057</v>
      </c>
      <c r="F3478">
        <v>1525673</v>
      </c>
      <c r="G3478">
        <v>740386</v>
      </c>
      <c r="H3478" t="s">
        <v>37462</v>
      </c>
      <c r="I3478" t="s">
        <v>37463</v>
      </c>
      <c r="J3478" t="s">
        <v>16197</v>
      </c>
      <c r="K3478" t="s">
        <v>37464</v>
      </c>
      <c r="L3478" t="s">
        <v>37465</v>
      </c>
      <c r="M3478" t="s">
        <v>25655</v>
      </c>
      <c r="N3478" t="s">
        <v>7208</v>
      </c>
      <c r="O3478" t="s">
        <v>37466</v>
      </c>
      <c r="P3478" t="s">
        <v>37467</v>
      </c>
      <c r="Q3478" t="s">
        <v>28371</v>
      </c>
      <c r="R3478" t="s">
        <v>37468</v>
      </c>
      <c r="S3478" t="s">
        <v>37469</v>
      </c>
      <c r="T3478" t="s">
        <v>37470</v>
      </c>
      <c r="U3478" t="s">
        <v>37471</v>
      </c>
      <c r="V3478" t="s">
        <v>10</v>
      </c>
      <c r="W3478" t="s">
        <v>53</v>
      </c>
      <c r="X3478" t="s">
        <v>928</v>
      </c>
      <c r="Y3478" t="s">
        <v>771</v>
      </c>
      <c r="Z3478" t="s">
        <v>881</v>
      </c>
    </row>
    <row r="3479" spans="1:26" hidden="1" x14ac:dyDescent="0.35">
      <c r="A3479">
        <v>435297841</v>
      </c>
      <c r="B3479" s="19">
        <v>44926</v>
      </c>
      <c r="C3479">
        <v>111899356</v>
      </c>
      <c r="D3479">
        <v>7514040</v>
      </c>
      <c r="E3479">
        <v>6959663</v>
      </c>
      <c r="F3479">
        <v>4852879</v>
      </c>
      <c r="G3479">
        <v>0</v>
      </c>
      <c r="H3479" t="s">
        <v>37472</v>
      </c>
      <c r="I3479" t="s">
        <v>37473</v>
      </c>
      <c r="J3479" t="s">
        <v>67</v>
      </c>
      <c r="K3479" t="s">
        <v>37474</v>
      </c>
      <c r="L3479" t="s">
        <v>6046</v>
      </c>
      <c r="M3479" t="s">
        <v>11030</v>
      </c>
      <c r="N3479" t="s">
        <v>37475</v>
      </c>
      <c r="O3479" t="s">
        <v>31626</v>
      </c>
      <c r="P3479" t="s">
        <v>37476</v>
      </c>
      <c r="Q3479" t="s">
        <v>9664</v>
      </c>
      <c r="R3479" t="s">
        <v>37477</v>
      </c>
      <c r="S3479" t="s">
        <v>37478</v>
      </c>
      <c r="T3479" t="s">
        <v>37479</v>
      </c>
      <c r="U3479" t="s">
        <v>37480</v>
      </c>
      <c r="V3479" t="s">
        <v>10</v>
      </c>
      <c r="W3479" t="s">
        <v>53</v>
      </c>
      <c r="X3479" t="s">
        <v>1152</v>
      </c>
      <c r="Y3479" t="s">
        <v>1125</v>
      </c>
      <c r="Z3479" t="s">
        <v>1126</v>
      </c>
    </row>
    <row r="3480" spans="1:26" hidden="1" x14ac:dyDescent="0.35">
      <c r="A3480">
        <v>398404194</v>
      </c>
      <c r="B3480" s="19">
        <v>43465</v>
      </c>
      <c r="C3480">
        <v>255064000</v>
      </c>
      <c r="D3480">
        <v>148490000</v>
      </c>
      <c r="E3480">
        <v>22012000</v>
      </c>
      <c r="F3480">
        <v>12416000</v>
      </c>
      <c r="G3480">
        <v>8542000</v>
      </c>
      <c r="H3480" t="s">
        <v>6177</v>
      </c>
      <c r="I3480" t="s">
        <v>37481</v>
      </c>
      <c r="J3480" t="s">
        <v>37482</v>
      </c>
      <c r="K3480" t="s">
        <v>37483</v>
      </c>
      <c r="L3480" t="s">
        <v>37484</v>
      </c>
      <c r="M3480" t="s">
        <v>32600</v>
      </c>
      <c r="N3480" t="s">
        <v>11965</v>
      </c>
      <c r="O3480" t="s">
        <v>4264</v>
      </c>
      <c r="P3480" t="s">
        <v>22149</v>
      </c>
      <c r="Q3480" t="s">
        <v>22279</v>
      </c>
      <c r="R3480" t="s">
        <v>37485</v>
      </c>
      <c r="S3480" t="s">
        <v>25211</v>
      </c>
      <c r="T3480" t="s">
        <v>37486</v>
      </c>
      <c r="U3480" t="s">
        <v>37487</v>
      </c>
      <c r="V3480" t="s">
        <v>10</v>
      </c>
      <c r="W3480" t="s">
        <v>53</v>
      </c>
      <c r="X3480" t="s">
        <v>1445</v>
      </c>
      <c r="Y3480" t="s">
        <v>1389</v>
      </c>
      <c r="Z3480" t="s">
        <v>1446</v>
      </c>
    </row>
    <row r="3481" spans="1:26" hidden="1" x14ac:dyDescent="0.35">
      <c r="A3481">
        <v>817407919</v>
      </c>
      <c r="B3481" s="19">
        <v>42735</v>
      </c>
      <c r="C3481">
        <v>42118772</v>
      </c>
      <c r="D3481">
        <v>13559622</v>
      </c>
      <c r="E3481">
        <v>-6461457</v>
      </c>
      <c r="F3481">
        <v>-7218585</v>
      </c>
      <c r="G3481">
        <v>-6613295</v>
      </c>
      <c r="H3481" t="s">
        <v>37488</v>
      </c>
      <c r="I3481" t="s">
        <v>37489</v>
      </c>
      <c r="J3481" t="s">
        <v>9009</v>
      </c>
      <c r="K3481" t="s">
        <v>37490</v>
      </c>
      <c r="L3481" t="s">
        <v>37491</v>
      </c>
      <c r="M3481" t="s">
        <v>37492</v>
      </c>
      <c r="N3481" t="s">
        <v>37493</v>
      </c>
      <c r="O3481" t="s">
        <v>28744</v>
      </c>
      <c r="P3481" t="s">
        <v>37494</v>
      </c>
      <c r="Q3481" t="s">
        <v>37495</v>
      </c>
      <c r="R3481" t="s">
        <v>37496</v>
      </c>
      <c r="S3481" t="s">
        <v>37497</v>
      </c>
      <c r="T3481" t="s">
        <v>37498</v>
      </c>
      <c r="U3481" t="s">
        <v>129</v>
      </c>
      <c r="V3481" t="s">
        <v>10</v>
      </c>
      <c r="W3481" t="s">
        <v>53</v>
      </c>
      <c r="X3481" t="s">
        <v>1729</v>
      </c>
      <c r="Y3481" t="s">
        <v>1484</v>
      </c>
      <c r="Z3481" t="s">
        <v>1677</v>
      </c>
    </row>
    <row r="3482" spans="1:26" hidden="1" x14ac:dyDescent="0.35">
      <c r="A3482">
        <v>450792650</v>
      </c>
      <c r="B3482" s="19">
        <v>43830</v>
      </c>
      <c r="C3482">
        <v>39199101</v>
      </c>
      <c r="D3482">
        <v>15576348</v>
      </c>
      <c r="E3482">
        <v>3189604</v>
      </c>
      <c r="F3482">
        <v>660654</v>
      </c>
      <c r="G3482">
        <v>423610</v>
      </c>
      <c r="H3482" t="s">
        <v>37499</v>
      </c>
      <c r="I3482" t="s">
        <v>37500</v>
      </c>
      <c r="J3482" t="s">
        <v>37501</v>
      </c>
      <c r="K3482" t="s">
        <v>37502</v>
      </c>
      <c r="L3482" t="s">
        <v>3737</v>
      </c>
      <c r="M3482" t="s">
        <v>26870</v>
      </c>
      <c r="N3482" t="s">
        <v>37503</v>
      </c>
      <c r="O3482" t="s">
        <v>411</v>
      </c>
      <c r="P3482" t="s">
        <v>37504</v>
      </c>
      <c r="Q3482" t="s">
        <v>37505</v>
      </c>
      <c r="R3482" t="s">
        <v>5659</v>
      </c>
      <c r="S3482" t="s">
        <v>37506</v>
      </c>
      <c r="T3482" t="s">
        <v>37507</v>
      </c>
      <c r="U3482" t="s">
        <v>37508</v>
      </c>
      <c r="V3482" t="s">
        <v>10</v>
      </c>
      <c r="W3482" t="s">
        <v>53</v>
      </c>
      <c r="X3482" t="s">
        <v>872</v>
      </c>
      <c r="Y3482" t="s">
        <v>771</v>
      </c>
      <c r="Z3482" t="s">
        <v>864</v>
      </c>
    </row>
    <row r="3483" spans="1:26" hidden="1" x14ac:dyDescent="0.35">
      <c r="A3483">
        <v>394555445</v>
      </c>
      <c r="B3483" s="19">
        <v>43281</v>
      </c>
      <c r="C3483">
        <v>35038590</v>
      </c>
      <c r="D3483">
        <v>20232914</v>
      </c>
      <c r="E3483">
        <v>5948240</v>
      </c>
      <c r="F3483">
        <v>1562665</v>
      </c>
      <c r="G3483">
        <v>1059921</v>
      </c>
      <c r="H3483" t="s">
        <v>7193</v>
      </c>
      <c r="I3483" t="s">
        <v>37509</v>
      </c>
      <c r="J3483" t="s">
        <v>35637</v>
      </c>
      <c r="K3483" t="s">
        <v>37510</v>
      </c>
      <c r="L3483" t="s">
        <v>37511</v>
      </c>
      <c r="M3483" t="s">
        <v>15760</v>
      </c>
      <c r="N3483" t="s">
        <v>37512</v>
      </c>
      <c r="O3483" t="s">
        <v>37513</v>
      </c>
      <c r="P3483" t="s">
        <v>37514</v>
      </c>
      <c r="Q3483" t="s">
        <v>37515</v>
      </c>
      <c r="R3483" t="s">
        <v>37516</v>
      </c>
      <c r="S3483" t="s">
        <v>37517</v>
      </c>
      <c r="T3483" t="s">
        <v>37518</v>
      </c>
      <c r="U3483" t="s">
        <v>37519</v>
      </c>
      <c r="V3483" t="s">
        <v>10</v>
      </c>
      <c r="W3483" t="s">
        <v>53</v>
      </c>
      <c r="X3483" t="s">
        <v>1818</v>
      </c>
      <c r="Y3483" t="s">
        <v>1803</v>
      </c>
      <c r="Z3483" t="s">
        <v>1804</v>
      </c>
    </row>
    <row r="3484" spans="1:26" hidden="1" x14ac:dyDescent="0.35">
      <c r="A3484">
        <v>394555445</v>
      </c>
      <c r="B3484" s="19">
        <v>45107</v>
      </c>
      <c r="C3484">
        <v>41706434</v>
      </c>
      <c r="D3484">
        <v>15923720</v>
      </c>
      <c r="E3484">
        <v>1964464</v>
      </c>
      <c r="F3484">
        <v>1310475</v>
      </c>
      <c r="G3484">
        <v>901557</v>
      </c>
      <c r="H3484" t="s">
        <v>8373</v>
      </c>
      <c r="I3484" t="s">
        <v>37520</v>
      </c>
      <c r="J3484" t="s">
        <v>37521</v>
      </c>
      <c r="K3484" t="s">
        <v>37522</v>
      </c>
      <c r="L3484" t="s">
        <v>37523</v>
      </c>
      <c r="M3484" t="s">
        <v>4309</v>
      </c>
      <c r="N3484" t="s">
        <v>16783</v>
      </c>
      <c r="O3484" t="s">
        <v>24600</v>
      </c>
      <c r="P3484" t="s">
        <v>35257</v>
      </c>
      <c r="Q3484" t="s">
        <v>37524</v>
      </c>
      <c r="R3484" t="s">
        <v>37525</v>
      </c>
      <c r="S3484" t="s">
        <v>37526</v>
      </c>
      <c r="T3484" t="s">
        <v>1919</v>
      </c>
      <c r="U3484" t="s">
        <v>37527</v>
      </c>
      <c r="V3484" t="s">
        <v>10</v>
      </c>
      <c r="W3484" t="s">
        <v>53</v>
      </c>
      <c r="X3484" t="s">
        <v>1818</v>
      </c>
      <c r="Y3484" t="s">
        <v>1803</v>
      </c>
      <c r="Z3484" t="s">
        <v>1804</v>
      </c>
    </row>
    <row r="3485" spans="1:26" hidden="1" x14ac:dyDescent="0.35">
      <c r="A3485">
        <v>804635407</v>
      </c>
      <c r="B3485" s="19">
        <v>43465</v>
      </c>
      <c r="C3485">
        <v>33727809</v>
      </c>
      <c r="D3485">
        <v>16113221</v>
      </c>
      <c r="E3485">
        <v>1429089</v>
      </c>
      <c r="F3485">
        <v>36992</v>
      </c>
      <c r="G3485">
        <v>204231</v>
      </c>
      <c r="H3485" t="s">
        <v>2229</v>
      </c>
      <c r="I3485" t="s">
        <v>37528</v>
      </c>
      <c r="J3485" t="s">
        <v>37529</v>
      </c>
      <c r="K3485" t="s">
        <v>36454</v>
      </c>
      <c r="L3485" t="s">
        <v>37530</v>
      </c>
      <c r="M3485" t="s">
        <v>13717</v>
      </c>
      <c r="N3485" t="s">
        <v>30218</v>
      </c>
      <c r="O3485" t="s">
        <v>23736</v>
      </c>
      <c r="P3485" t="s">
        <v>432</v>
      </c>
      <c r="Q3485" t="s">
        <v>5616</v>
      </c>
      <c r="R3485" t="s">
        <v>37531</v>
      </c>
      <c r="S3485" t="s">
        <v>37532</v>
      </c>
      <c r="T3485" t="s">
        <v>37533</v>
      </c>
      <c r="U3485" t="s">
        <v>37534</v>
      </c>
      <c r="V3485" t="s">
        <v>10</v>
      </c>
      <c r="W3485" t="s">
        <v>53</v>
      </c>
      <c r="X3485" t="s">
        <v>630</v>
      </c>
      <c r="Y3485" t="s">
        <v>509</v>
      </c>
      <c r="Z3485" t="s">
        <v>612</v>
      </c>
    </row>
    <row r="3486" spans="1:26" hidden="1" x14ac:dyDescent="0.35">
      <c r="A3486">
        <v>353543358</v>
      </c>
      <c r="B3486" s="19">
        <v>44561</v>
      </c>
      <c r="C3486">
        <v>544171254</v>
      </c>
      <c r="D3486">
        <v>161753767</v>
      </c>
      <c r="E3486">
        <v>22281403</v>
      </c>
      <c r="F3486">
        <v>13630566</v>
      </c>
      <c r="G3486">
        <v>27286888</v>
      </c>
      <c r="H3486" t="s">
        <v>2336</v>
      </c>
      <c r="I3486" t="s">
        <v>37535</v>
      </c>
      <c r="J3486" t="s">
        <v>26851</v>
      </c>
      <c r="K3486" t="s">
        <v>37536</v>
      </c>
      <c r="L3486" t="s">
        <v>35389</v>
      </c>
      <c r="M3486" t="s">
        <v>16576</v>
      </c>
      <c r="N3486" t="s">
        <v>37537</v>
      </c>
      <c r="O3486" t="s">
        <v>18886</v>
      </c>
      <c r="P3486" t="s">
        <v>11963</v>
      </c>
      <c r="Q3486" t="s">
        <v>37538</v>
      </c>
      <c r="R3486" t="s">
        <v>20834</v>
      </c>
      <c r="S3486" t="s">
        <v>37539</v>
      </c>
      <c r="T3486" t="s">
        <v>11651</v>
      </c>
      <c r="U3486" t="s">
        <v>37540</v>
      </c>
      <c r="V3486" t="s">
        <v>10</v>
      </c>
      <c r="W3486" t="s">
        <v>53</v>
      </c>
      <c r="X3486" t="s">
        <v>1178</v>
      </c>
      <c r="Y3486" t="s">
        <v>1125</v>
      </c>
      <c r="Z3486" t="s">
        <v>1174</v>
      </c>
    </row>
    <row r="3487" spans="1:26" hidden="1" x14ac:dyDescent="0.35">
      <c r="A3487">
        <v>393006739</v>
      </c>
      <c r="B3487" s="19">
        <v>44561</v>
      </c>
      <c r="C3487">
        <v>67681067</v>
      </c>
      <c r="D3487">
        <v>35768498</v>
      </c>
      <c r="E3487">
        <v>1422604</v>
      </c>
      <c r="F3487">
        <v>-177582</v>
      </c>
      <c r="G3487">
        <v>-800741</v>
      </c>
      <c r="H3487" t="s">
        <v>49</v>
      </c>
      <c r="I3487" t="s">
        <v>37541</v>
      </c>
      <c r="J3487" t="s">
        <v>37542</v>
      </c>
      <c r="K3487" t="s">
        <v>15987</v>
      </c>
      <c r="L3487" t="s">
        <v>6230</v>
      </c>
      <c r="M3487" t="s">
        <v>20609</v>
      </c>
      <c r="N3487" t="s">
        <v>10120</v>
      </c>
      <c r="O3487" t="s">
        <v>49</v>
      </c>
      <c r="P3487" t="s">
        <v>17625</v>
      </c>
      <c r="Q3487" t="s">
        <v>33070</v>
      </c>
      <c r="R3487" t="s">
        <v>15810</v>
      </c>
      <c r="S3487" t="s">
        <v>32444</v>
      </c>
      <c r="T3487" t="s">
        <v>37543</v>
      </c>
      <c r="U3487" t="s">
        <v>37544</v>
      </c>
      <c r="V3487" t="s">
        <v>10</v>
      </c>
      <c r="W3487" t="s">
        <v>53</v>
      </c>
      <c r="X3487" t="s">
        <v>1408</v>
      </c>
      <c r="Y3487" t="s">
        <v>1389</v>
      </c>
      <c r="Z3487" t="s">
        <v>1390</v>
      </c>
    </row>
    <row r="3488" spans="1:26" hidden="1" x14ac:dyDescent="0.35">
      <c r="A3488">
        <v>535267488</v>
      </c>
      <c r="B3488" s="19">
        <v>43465</v>
      </c>
      <c r="C3488">
        <v>50085377</v>
      </c>
      <c r="D3488">
        <v>30610296</v>
      </c>
      <c r="E3488">
        <v>12010186</v>
      </c>
      <c r="F3488">
        <v>2468491</v>
      </c>
      <c r="G3488">
        <v>2414534</v>
      </c>
      <c r="H3488" t="s">
        <v>37545</v>
      </c>
      <c r="I3488" t="s">
        <v>37546</v>
      </c>
      <c r="J3488" t="s">
        <v>37547</v>
      </c>
      <c r="K3488" t="s">
        <v>37548</v>
      </c>
      <c r="L3488" t="s">
        <v>37549</v>
      </c>
      <c r="M3488" t="s">
        <v>6558</v>
      </c>
      <c r="N3488" t="s">
        <v>37550</v>
      </c>
      <c r="O3488" t="s">
        <v>2378</v>
      </c>
      <c r="P3488" t="s">
        <v>37551</v>
      </c>
      <c r="Q3488" t="s">
        <v>179</v>
      </c>
      <c r="R3488" t="s">
        <v>37552</v>
      </c>
      <c r="S3488" t="s">
        <v>37553</v>
      </c>
      <c r="T3488" t="s">
        <v>37554</v>
      </c>
      <c r="U3488" t="s">
        <v>35695</v>
      </c>
      <c r="V3488" t="s">
        <v>10</v>
      </c>
      <c r="W3488" t="s">
        <v>53</v>
      </c>
      <c r="X3488" t="s">
        <v>601</v>
      </c>
      <c r="Y3488" t="s">
        <v>509</v>
      </c>
      <c r="Z3488" t="s">
        <v>529</v>
      </c>
    </row>
    <row r="3489" spans="1:26" hidden="1" x14ac:dyDescent="0.35">
      <c r="A3489">
        <v>330658345</v>
      </c>
      <c r="B3489" s="19">
        <v>45657</v>
      </c>
      <c r="C3489">
        <v>48100593</v>
      </c>
      <c r="D3489">
        <v>14741030</v>
      </c>
      <c r="E3489">
        <v>1252103</v>
      </c>
      <c r="F3489">
        <v>-263680</v>
      </c>
      <c r="G3489">
        <v>-152953</v>
      </c>
      <c r="H3489" t="s">
        <v>49</v>
      </c>
      <c r="I3489" t="s">
        <v>37555</v>
      </c>
      <c r="J3489" t="s">
        <v>37556</v>
      </c>
      <c r="K3489" t="s">
        <v>37557</v>
      </c>
      <c r="L3489" t="s">
        <v>37558</v>
      </c>
      <c r="M3489" t="s">
        <v>15089</v>
      </c>
      <c r="N3489" t="s">
        <v>11747</v>
      </c>
      <c r="O3489" t="s">
        <v>49</v>
      </c>
      <c r="P3489" t="s">
        <v>9894</v>
      </c>
      <c r="Q3489" t="s">
        <v>37559</v>
      </c>
      <c r="R3489" t="s">
        <v>37560</v>
      </c>
      <c r="S3489" t="s">
        <v>37561</v>
      </c>
      <c r="T3489" t="s">
        <v>37562</v>
      </c>
      <c r="U3489" t="s">
        <v>37563</v>
      </c>
      <c r="V3489" t="s">
        <v>10</v>
      </c>
      <c r="W3489" t="s">
        <v>53</v>
      </c>
      <c r="X3489" t="s">
        <v>1102</v>
      </c>
      <c r="Y3489" t="s">
        <v>1001</v>
      </c>
      <c r="Z3489" t="s">
        <v>1052</v>
      </c>
    </row>
    <row r="3490" spans="1:26" hidden="1" x14ac:dyDescent="0.35">
      <c r="A3490">
        <v>397482928</v>
      </c>
      <c r="B3490" s="19">
        <v>43465</v>
      </c>
      <c r="C3490">
        <v>27253454</v>
      </c>
      <c r="D3490">
        <v>26405631</v>
      </c>
      <c r="E3490">
        <v>5954291</v>
      </c>
      <c r="F3490">
        <v>3571829</v>
      </c>
      <c r="G3490">
        <v>1108153</v>
      </c>
      <c r="H3490" t="s">
        <v>37564</v>
      </c>
      <c r="I3490" t="s">
        <v>37565</v>
      </c>
      <c r="J3490" t="s">
        <v>37566</v>
      </c>
      <c r="K3490" t="s">
        <v>37567</v>
      </c>
      <c r="L3490" t="s">
        <v>37568</v>
      </c>
      <c r="M3490" t="s">
        <v>27914</v>
      </c>
      <c r="N3490" t="s">
        <v>37569</v>
      </c>
      <c r="O3490" t="s">
        <v>20446</v>
      </c>
      <c r="P3490" t="s">
        <v>37570</v>
      </c>
      <c r="Q3490" t="s">
        <v>37571</v>
      </c>
      <c r="R3490" t="s">
        <v>37572</v>
      </c>
      <c r="S3490" t="s">
        <v>4675</v>
      </c>
      <c r="T3490" t="s">
        <v>37573</v>
      </c>
      <c r="U3490" t="s">
        <v>37574</v>
      </c>
      <c r="V3490" t="s">
        <v>10</v>
      </c>
      <c r="W3490" t="s">
        <v>53</v>
      </c>
      <c r="X3490" t="s">
        <v>762</v>
      </c>
      <c r="Y3490" t="s">
        <v>509</v>
      </c>
      <c r="Z3490" t="s">
        <v>746</v>
      </c>
    </row>
    <row r="3491" spans="1:26" hidden="1" x14ac:dyDescent="0.35">
      <c r="A3491">
        <v>397482928</v>
      </c>
      <c r="B3491" s="19">
        <v>44561</v>
      </c>
      <c r="C3491">
        <v>27044671</v>
      </c>
      <c r="D3491">
        <v>26081880</v>
      </c>
      <c r="E3491">
        <v>8211514</v>
      </c>
      <c r="F3491">
        <v>4462542</v>
      </c>
      <c r="G3491">
        <v>1038100</v>
      </c>
      <c r="H3491" t="s">
        <v>49</v>
      </c>
      <c r="I3491" t="s">
        <v>37575</v>
      </c>
      <c r="J3491" t="s">
        <v>37576</v>
      </c>
      <c r="K3491" t="s">
        <v>37577</v>
      </c>
      <c r="L3491" t="s">
        <v>37578</v>
      </c>
      <c r="M3491" t="s">
        <v>49</v>
      </c>
      <c r="N3491" t="s">
        <v>37579</v>
      </c>
      <c r="O3491" t="s">
        <v>49</v>
      </c>
      <c r="P3491" t="s">
        <v>37580</v>
      </c>
      <c r="Q3491" t="s">
        <v>37581</v>
      </c>
      <c r="R3491" t="s">
        <v>37582</v>
      </c>
      <c r="S3491" t="s">
        <v>37583</v>
      </c>
      <c r="T3491" t="s">
        <v>37584</v>
      </c>
      <c r="U3491" t="s">
        <v>37585</v>
      </c>
      <c r="V3491" t="s">
        <v>10</v>
      </c>
      <c r="W3491" t="s">
        <v>53</v>
      </c>
      <c r="X3491" t="s">
        <v>762</v>
      </c>
      <c r="Y3491" t="s">
        <v>509</v>
      </c>
      <c r="Z3491" t="s">
        <v>746</v>
      </c>
    </row>
    <row r="3492" spans="1:26" hidden="1" x14ac:dyDescent="0.35">
      <c r="A3492">
        <v>393280052</v>
      </c>
      <c r="B3492" s="19">
        <v>43951</v>
      </c>
      <c r="C3492">
        <v>38603392</v>
      </c>
      <c r="D3492">
        <v>13439592</v>
      </c>
      <c r="E3492">
        <v>3882248</v>
      </c>
      <c r="F3492">
        <v>3163909</v>
      </c>
      <c r="G3492">
        <v>1909776</v>
      </c>
      <c r="H3492" t="s">
        <v>31598</v>
      </c>
      <c r="I3492" t="s">
        <v>37586</v>
      </c>
      <c r="J3492" t="s">
        <v>37587</v>
      </c>
      <c r="K3492" t="s">
        <v>37588</v>
      </c>
      <c r="L3492" t="s">
        <v>37589</v>
      </c>
      <c r="M3492" t="s">
        <v>37590</v>
      </c>
      <c r="N3492" t="s">
        <v>10871</v>
      </c>
      <c r="O3492" t="s">
        <v>3332</v>
      </c>
      <c r="P3492" t="s">
        <v>11592</v>
      </c>
      <c r="Q3492" t="s">
        <v>26716</v>
      </c>
      <c r="R3492" t="s">
        <v>37591</v>
      </c>
      <c r="S3492" t="s">
        <v>37592</v>
      </c>
      <c r="T3492" t="s">
        <v>37593</v>
      </c>
      <c r="U3492" t="s">
        <v>37594</v>
      </c>
      <c r="V3492" t="s">
        <v>10</v>
      </c>
      <c r="W3492" t="s">
        <v>53</v>
      </c>
      <c r="X3492" t="s">
        <v>1300</v>
      </c>
      <c r="Y3492" t="s">
        <v>1125</v>
      </c>
      <c r="Z3492" t="s">
        <v>1174</v>
      </c>
    </row>
    <row r="3493" spans="1:26" hidden="1" x14ac:dyDescent="0.35">
      <c r="A3493">
        <v>431569946</v>
      </c>
      <c r="B3493" s="19">
        <v>43524</v>
      </c>
      <c r="C3493">
        <v>24312798</v>
      </c>
      <c r="D3493">
        <v>10410326</v>
      </c>
      <c r="E3493">
        <v>3535</v>
      </c>
      <c r="F3493">
        <v>-754299</v>
      </c>
      <c r="G3493">
        <v>-736280</v>
      </c>
      <c r="H3493" t="s">
        <v>37595</v>
      </c>
      <c r="I3493" t="s">
        <v>37596</v>
      </c>
      <c r="J3493" t="s">
        <v>10861</v>
      </c>
      <c r="K3493" t="s">
        <v>37597</v>
      </c>
      <c r="L3493" t="s">
        <v>9177</v>
      </c>
      <c r="M3493" t="s">
        <v>37598</v>
      </c>
      <c r="N3493" t="s">
        <v>259</v>
      </c>
      <c r="O3493" t="s">
        <v>37599</v>
      </c>
      <c r="P3493" t="s">
        <v>5996</v>
      </c>
      <c r="Q3493" t="s">
        <v>37600</v>
      </c>
      <c r="R3493" t="s">
        <v>14768</v>
      </c>
      <c r="S3493" t="s">
        <v>37601</v>
      </c>
      <c r="T3493" t="s">
        <v>9395</v>
      </c>
      <c r="U3493" t="s">
        <v>37602</v>
      </c>
      <c r="V3493" t="s">
        <v>10</v>
      </c>
      <c r="W3493" t="s">
        <v>53</v>
      </c>
      <c r="X3493" t="s">
        <v>1747</v>
      </c>
      <c r="Y3493" t="s">
        <v>1484</v>
      </c>
      <c r="Z3493" t="s">
        <v>1677</v>
      </c>
    </row>
    <row r="3494" spans="1:26" hidden="1" x14ac:dyDescent="0.35">
      <c r="A3494">
        <v>537959934</v>
      </c>
      <c r="B3494" s="19">
        <v>44196</v>
      </c>
      <c r="C3494">
        <v>44931215</v>
      </c>
      <c r="D3494">
        <v>11537963</v>
      </c>
      <c r="E3494">
        <v>6956587</v>
      </c>
      <c r="F3494">
        <v>6720261</v>
      </c>
      <c r="G3494">
        <v>5674856</v>
      </c>
      <c r="H3494" t="s">
        <v>37603</v>
      </c>
      <c r="I3494" t="s">
        <v>37604</v>
      </c>
      <c r="J3494" t="s">
        <v>37605</v>
      </c>
      <c r="K3494" t="s">
        <v>37606</v>
      </c>
      <c r="L3494" t="s">
        <v>37607</v>
      </c>
      <c r="M3494" t="s">
        <v>25795</v>
      </c>
      <c r="N3494" t="s">
        <v>24811</v>
      </c>
      <c r="O3494" t="s">
        <v>37608</v>
      </c>
      <c r="P3494" t="s">
        <v>36361</v>
      </c>
      <c r="Q3494" t="s">
        <v>7477</v>
      </c>
      <c r="R3494" t="s">
        <v>37609</v>
      </c>
      <c r="S3494" t="s">
        <v>37610</v>
      </c>
      <c r="T3494" t="s">
        <v>37611</v>
      </c>
      <c r="U3494" t="s">
        <v>37612</v>
      </c>
      <c r="V3494" t="s">
        <v>10</v>
      </c>
      <c r="W3494" t="s">
        <v>53</v>
      </c>
      <c r="X3494" t="s">
        <v>916</v>
      </c>
      <c r="Y3494" t="s">
        <v>771</v>
      </c>
      <c r="Z3494" t="s">
        <v>881</v>
      </c>
    </row>
    <row r="3495" spans="1:26" hidden="1" x14ac:dyDescent="0.35">
      <c r="A3495">
        <v>537959934</v>
      </c>
      <c r="B3495" s="19">
        <v>44561</v>
      </c>
      <c r="C3495">
        <v>43911876</v>
      </c>
      <c r="D3495">
        <v>11502555</v>
      </c>
      <c r="E3495">
        <v>6793196</v>
      </c>
      <c r="F3495">
        <v>6565393</v>
      </c>
      <c r="G3495">
        <v>4673738</v>
      </c>
      <c r="H3495" t="s">
        <v>37613</v>
      </c>
      <c r="I3495" t="s">
        <v>37614</v>
      </c>
      <c r="J3495" t="s">
        <v>37615</v>
      </c>
      <c r="K3495" t="s">
        <v>27139</v>
      </c>
      <c r="L3495" t="s">
        <v>13940</v>
      </c>
      <c r="M3495" t="s">
        <v>10262</v>
      </c>
      <c r="N3495" t="s">
        <v>37616</v>
      </c>
      <c r="O3495" t="s">
        <v>17767</v>
      </c>
      <c r="P3495" t="s">
        <v>18114</v>
      </c>
      <c r="Q3495" t="s">
        <v>37617</v>
      </c>
      <c r="R3495" t="s">
        <v>37618</v>
      </c>
      <c r="S3495" t="s">
        <v>9662</v>
      </c>
      <c r="T3495" t="s">
        <v>37619</v>
      </c>
      <c r="U3495" t="s">
        <v>37620</v>
      </c>
      <c r="V3495" t="s">
        <v>10</v>
      </c>
      <c r="W3495" t="s">
        <v>53</v>
      </c>
      <c r="X3495" t="s">
        <v>916</v>
      </c>
      <c r="Y3495" t="s">
        <v>771</v>
      </c>
      <c r="Z3495" t="s">
        <v>881</v>
      </c>
    </row>
    <row r="3496" spans="1:26" hidden="1" x14ac:dyDescent="0.35">
      <c r="A3496">
        <v>430172189</v>
      </c>
      <c r="B3496" s="19">
        <v>43465</v>
      </c>
      <c r="C3496">
        <v>39446226</v>
      </c>
      <c r="D3496">
        <v>23032621</v>
      </c>
      <c r="E3496">
        <v>6143957</v>
      </c>
      <c r="F3496">
        <v>4473847</v>
      </c>
      <c r="G3496">
        <v>2661745</v>
      </c>
      <c r="H3496" t="s">
        <v>37621</v>
      </c>
      <c r="I3496" t="s">
        <v>37622</v>
      </c>
      <c r="J3496" t="s">
        <v>37623</v>
      </c>
      <c r="K3496" t="s">
        <v>30831</v>
      </c>
      <c r="L3496" t="s">
        <v>37624</v>
      </c>
      <c r="M3496" t="s">
        <v>12420</v>
      </c>
      <c r="N3496" t="s">
        <v>37625</v>
      </c>
      <c r="O3496" t="s">
        <v>30897</v>
      </c>
      <c r="P3496" t="s">
        <v>37626</v>
      </c>
      <c r="Q3496" t="s">
        <v>12672</v>
      </c>
      <c r="R3496" t="s">
        <v>5164</v>
      </c>
      <c r="S3496" t="s">
        <v>37627</v>
      </c>
      <c r="T3496" t="s">
        <v>6656</v>
      </c>
      <c r="U3496" t="s">
        <v>37628</v>
      </c>
      <c r="V3496" t="s">
        <v>10</v>
      </c>
      <c r="W3496" t="s">
        <v>53</v>
      </c>
      <c r="X3496" t="s">
        <v>1094</v>
      </c>
      <c r="Y3496" t="s">
        <v>1001</v>
      </c>
      <c r="Z3496" t="s">
        <v>1052</v>
      </c>
    </row>
    <row r="3497" spans="1:26" hidden="1" x14ac:dyDescent="0.35">
      <c r="A3497">
        <v>533247979</v>
      </c>
      <c r="B3497" s="19">
        <v>43921</v>
      </c>
      <c r="C3497">
        <v>1371053330</v>
      </c>
      <c r="D3497">
        <v>745938635</v>
      </c>
      <c r="E3497">
        <v>9578451</v>
      </c>
      <c r="F3497">
        <v>-46151812</v>
      </c>
      <c r="G3497">
        <v>-68137153</v>
      </c>
      <c r="H3497" t="s">
        <v>37629</v>
      </c>
      <c r="I3497" t="s">
        <v>37630</v>
      </c>
      <c r="J3497" t="s">
        <v>14425</v>
      </c>
      <c r="K3497" t="s">
        <v>37631</v>
      </c>
      <c r="L3497" t="s">
        <v>37632</v>
      </c>
      <c r="M3497" t="s">
        <v>37633</v>
      </c>
      <c r="N3497" t="s">
        <v>37634</v>
      </c>
      <c r="O3497" t="s">
        <v>37635</v>
      </c>
      <c r="P3497" t="s">
        <v>19645</v>
      </c>
      <c r="Q3497" t="s">
        <v>2094</v>
      </c>
      <c r="R3497" t="s">
        <v>37636</v>
      </c>
      <c r="S3497" t="s">
        <v>37637</v>
      </c>
      <c r="T3497" t="s">
        <v>37638</v>
      </c>
      <c r="U3497" t="s">
        <v>37639</v>
      </c>
      <c r="V3497" t="s">
        <v>10</v>
      </c>
      <c r="W3497" t="s">
        <v>53</v>
      </c>
      <c r="X3497" t="s">
        <v>730</v>
      </c>
      <c r="Y3497" t="s">
        <v>509</v>
      </c>
      <c r="Z3497" t="s">
        <v>731</v>
      </c>
    </row>
    <row r="3498" spans="1:26" hidden="1" x14ac:dyDescent="0.35">
      <c r="A3498">
        <v>888737871</v>
      </c>
      <c r="B3498" s="19">
        <v>45565</v>
      </c>
      <c r="C3498">
        <v>60216500</v>
      </c>
      <c r="D3498">
        <v>10877443</v>
      </c>
      <c r="E3498">
        <v>383601</v>
      </c>
      <c r="F3498">
        <v>158042</v>
      </c>
      <c r="G3498">
        <v>-17637</v>
      </c>
      <c r="H3498" t="s">
        <v>37640</v>
      </c>
      <c r="I3498" t="s">
        <v>34816</v>
      </c>
      <c r="J3498" t="s">
        <v>37641</v>
      </c>
      <c r="K3498" t="s">
        <v>8059</v>
      </c>
      <c r="L3498" t="s">
        <v>37642</v>
      </c>
      <c r="M3498" t="s">
        <v>37643</v>
      </c>
      <c r="N3498" t="s">
        <v>15513</v>
      </c>
      <c r="O3498" t="s">
        <v>37644</v>
      </c>
      <c r="P3498" t="s">
        <v>31730</v>
      </c>
      <c r="Q3498" t="s">
        <v>6441</v>
      </c>
      <c r="R3498" t="s">
        <v>37645</v>
      </c>
      <c r="S3498" t="s">
        <v>37646</v>
      </c>
      <c r="T3498" t="s">
        <v>37647</v>
      </c>
      <c r="U3498" t="s">
        <v>7931</v>
      </c>
      <c r="V3498" t="s">
        <v>10</v>
      </c>
      <c r="W3498" t="s">
        <v>53</v>
      </c>
      <c r="X3498" t="s">
        <v>1610</v>
      </c>
      <c r="Y3498" t="s">
        <v>1484</v>
      </c>
      <c r="Z3498" t="s">
        <v>1566</v>
      </c>
    </row>
    <row r="3499" spans="1:26" hidden="1" x14ac:dyDescent="0.35">
      <c r="A3499">
        <v>720801497</v>
      </c>
      <c r="B3499" s="19">
        <v>45291</v>
      </c>
      <c r="C3499">
        <v>306637711</v>
      </c>
      <c r="D3499">
        <v>172571144</v>
      </c>
      <c r="E3499">
        <v>24040727</v>
      </c>
      <c r="F3499">
        <v>11383582</v>
      </c>
      <c r="G3499">
        <v>9103308</v>
      </c>
      <c r="H3499" t="s">
        <v>31259</v>
      </c>
      <c r="I3499" t="s">
        <v>37648</v>
      </c>
      <c r="J3499" t="s">
        <v>19180</v>
      </c>
      <c r="K3499" t="s">
        <v>24032</v>
      </c>
      <c r="L3499" t="s">
        <v>37649</v>
      </c>
      <c r="M3499" t="s">
        <v>300</v>
      </c>
      <c r="N3499" t="s">
        <v>14926</v>
      </c>
      <c r="O3499" t="s">
        <v>22077</v>
      </c>
      <c r="P3499" t="s">
        <v>37650</v>
      </c>
      <c r="Q3499" t="s">
        <v>37651</v>
      </c>
      <c r="R3499" t="s">
        <v>37652</v>
      </c>
      <c r="S3499" t="s">
        <v>37653</v>
      </c>
      <c r="T3499" t="s">
        <v>37654</v>
      </c>
      <c r="U3499" t="s">
        <v>37655</v>
      </c>
      <c r="V3499" t="s">
        <v>10</v>
      </c>
      <c r="W3499" t="s">
        <v>53</v>
      </c>
      <c r="X3499" t="s">
        <v>508</v>
      </c>
      <c r="Y3499" t="s">
        <v>509</v>
      </c>
      <c r="Z3499" t="s">
        <v>510</v>
      </c>
    </row>
    <row r="3500" spans="1:26" hidden="1" x14ac:dyDescent="0.35">
      <c r="A3500">
        <v>775591563</v>
      </c>
      <c r="B3500" s="19">
        <v>42369</v>
      </c>
      <c r="C3500">
        <v>866340165</v>
      </c>
      <c r="D3500">
        <v>214573429</v>
      </c>
      <c r="E3500">
        <v>15029370</v>
      </c>
      <c r="F3500">
        <v>6648804</v>
      </c>
      <c r="G3500">
        <v>12103999</v>
      </c>
      <c r="H3500" t="s">
        <v>37656</v>
      </c>
      <c r="I3500" t="s">
        <v>37657</v>
      </c>
      <c r="J3500" t="s">
        <v>26142</v>
      </c>
      <c r="K3500" t="s">
        <v>37658</v>
      </c>
      <c r="L3500" t="s">
        <v>37659</v>
      </c>
      <c r="M3500" t="s">
        <v>37660</v>
      </c>
      <c r="N3500" t="s">
        <v>18474</v>
      </c>
      <c r="O3500" t="s">
        <v>19238</v>
      </c>
      <c r="P3500" t="s">
        <v>25292</v>
      </c>
      <c r="Q3500" t="s">
        <v>37661</v>
      </c>
      <c r="R3500" t="s">
        <v>37662</v>
      </c>
      <c r="S3500" t="s">
        <v>11511</v>
      </c>
      <c r="T3500" t="s">
        <v>37663</v>
      </c>
      <c r="U3500" t="s">
        <v>37664</v>
      </c>
      <c r="V3500" t="s">
        <v>10</v>
      </c>
      <c r="W3500" t="s">
        <v>53</v>
      </c>
      <c r="X3500" t="s">
        <v>1570</v>
      </c>
      <c r="Y3500" t="s">
        <v>1484</v>
      </c>
      <c r="Z3500" t="s">
        <v>1566</v>
      </c>
    </row>
    <row r="3501" spans="1:26" hidden="1" x14ac:dyDescent="0.35">
      <c r="A3501">
        <v>775591563</v>
      </c>
      <c r="B3501" s="19">
        <v>44561</v>
      </c>
      <c r="C3501">
        <v>772171303</v>
      </c>
      <c r="D3501">
        <v>194221740</v>
      </c>
      <c r="E3501">
        <v>15489019</v>
      </c>
      <c r="F3501">
        <v>5964733</v>
      </c>
      <c r="G3501">
        <v>9093520</v>
      </c>
      <c r="H3501" t="s">
        <v>11080</v>
      </c>
      <c r="I3501" t="s">
        <v>37665</v>
      </c>
      <c r="J3501" t="s">
        <v>37666</v>
      </c>
      <c r="K3501" t="s">
        <v>37667</v>
      </c>
      <c r="L3501" t="s">
        <v>37668</v>
      </c>
      <c r="M3501" t="s">
        <v>26964</v>
      </c>
      <c r="N3501" t="s">
        <v>37338</v>
      </c>
      <c r="O3501" t="s">
        <v>3798</v>
      </c>
      <c r="P3501" t="s">
        <v>27223</v>
      </c>
      <c r="Q3501" t="s">
        <v>12764</v>
      </c>
      <c r="R3501" t="s">
        <v>37669</v>
      </c>
      <c r="S3501" t="s">
        <v>37670</v>
      </c>
      <c r="T3501" t="s">
        <v>25969</v>
      </c>
      <c r="U3501" t="s">
        <v>37671</v>
      </c>
      <c r="V3501" t="s">
        <v>10</v>
      </c>
      <c r="W3501" t="s">
        <v>53</v>
      </c>
      <c r="X3501" t="s">
        <v>1570</v>
      </c>
      <c r="Y3501" t="s">
        <v>1484</v>
      </c>
      <c r="Z3501" t="s">
        <v>1566</v>
      </c>
    </row>
    <row r="3502" spans="1:26" hidden="1" x14ac:dyDescent="0.35">
      <c r="A3502">
        <v>775609290</v>
      </c>
      <c r="B3502" s="19">
        <v>43465</v>
      </c>
      <c r="C3502">
        <v>107204010</v>
      </c>
      <c r="D3502">
        <v>56395115</v>
      </c>
      <c r="E3502">
        <v>6025465</v>
      </c>
      <c r="F3502">
        <v>878288</v>
      </c>
      <c r="G3502">
        <v>2495316</v>
      </c>
      <c r="H3502" t="s">
        <v>27554</v>
      </c>
      <c r="I3502" t="s">
        <v>37672</v>
      </c>
      <c r="J3502" t="s">
        <v>12537</v>
      </c>
      <c r="K3502" t="s">
        <v>7291</v>
      </c>
      <c r="L3502" t="s">
        <v>37673</v>
      </c>
      <c r="M3502" t="s">
        <v>37674</v>
      </c>
      <c r="N3502" t="s">
        <v>9177</v>
      </c>
      <c r="O3502" t="s">
        <v>37675</v>
      </c>
      <c r="P3502" t="s">
        <v>100</v>
      </c>
      <c r="Q3502" t="s">
        <v>20113</v>
      </c>
      <c r="R3502" t="s">
        <v>14651</v>
      </c>
      <c r="S3502" t="s">
        <v>37676</v>
      </c>
      <c r="T3502" t="s">
        <v>37677</v>
      </c>
      <c r="U3502" t="s">
        <v>37678</v>
      </c>
      <c r="V3502" t="s">
        <v>10</v>
      </c>
      <c r="W3502" t="s">
        <v>53</v>
      </c>
      <c r="X3502" t="s">
        <v>1012</v>
      </c>
      <c r="Y3502" t="s">
        <v>1001</v>
      </c>
      <c r="Z3502" t="s">
        <v>1008</v>
      </c>
    </row>
    <row r="3503" spans="1:26" hidden="1" x14ac:dyDescent="0.35">
      <c r="A3503">
        <v>325458115</v>
      </c>
      <c r="B3503" s="19">
        <v>44196</v>
      </c>
      <c r="C3503">
        <v>64010424</v>
      </c>
      <c r="D3503">
        <v>16998184</v>
      </c>
      <c r="E3503">
        <v>3712883</v>
      </c>
      <c r="F3503">
        <v>2900960</v>
      </c>
      <c r="G3503">
        <v>1987975</v>
      </c>
      <c r="H3503" t="s">
        <v>37679</v>
      </c>
      <c r="I3503" t="s">
        <v>37680</v>
      </c>
      <c r="J3503" t="s">
        <v>37681</v>
      </c>
      <c r="K3503" t="s">
        <v>24194</v>
      </c>
      <c r="L3503" t="s">
        <v>37682</v>
      </c>
      <c r="M3503" t="s">
        <v>8574</v>
      </c>
      <c r="N3503" t="s">
        <v>10468</v>
      </c>
      <c r="O3503" t="s">
        <v>11724</v>
      </c>
      <c r="P3503" t="s">
        <v>18799</v>
      </c>
      <c r="Q3503" t="s">
        <v>4596</v>
      </c>
      <c r="R3503" t="s">
        <v>37683</v>
      </c>
      <c r="S3503" t="s">
        <v>37684</v>
      </c>
      <c r="T3503" t="s">
        <v>37685</v>
      </c>
      <c r="U3503" t="s">
        <v>37686</v>
      </c>
      <c r="V3503" t="s">
        <v>10</v>
      </c>
      <c r="W3503" t="s">
        <v>53</v>
      </c>
      <c r="X3503" t="s">
        <v>1662</v>
      </c>
      <c r="Y3503" t="s">
        <v>1484</v>
      </c>
      <c r="Z3503" t="s">
        <v>1566</v>
      </c>
    </row>
    <row r="3504" spans="1:26" hidden="1" x14ac:dyDescent="0.35">
      <c r="A3504">
        <v>777422049</v>
      </c>
      <c r="B3504" s="19">
        <v>43830</v>
      </c>
      <c r="C3504">
        <v>41097547</v>
      </c>
      <c r="D3504">
        <v>18461617</v>
      </c>
      <c r="E3504">
        <v>2170647</v>
      </c>
      <c r="F3504">
        <v>490248</v>
      </c>
      <c r="G3504">
        <v>740484</v>
      </c>
      <c r="H3504" t="s">
        <v>37687</v>
      </c>
      <c r="I3504" t="s">
        <v>37688</v>
      </c>
      <c r="J3504" t="s">
        <v>37689</v>
      </c>
      <c r="K3504" t="s">
        <v>19395</v>
      </c>
      <c r="L3504" t="s">
        <v>37690</v>
      </c>
      <c r="M3504" t="s">
        <v>37691</v>
      </c>
      <c r="N3504" t="s">
        <v>24992</v>
      </c>
      <c r="O3504" t="s">
        <v>2639</v>
      </c>
      <c r="P3504" t="s">
        <v>37692</v>
      </c>
      <c r="Q3504" t="s">
        <v>3337</v>
      </c>
      <c r="R3504" t="s">
        <v>37693</v>
      </c>
      <c r="S3504" t="s">
        <v>37694</v>
      </c>
      <c r="T3504" t="s">
        <v>37695</v>
      </c>
      <c r="U3504" t="s">
        <v>37696</v>
      </c>
      <c r="V3504" t="s">
        <v>10</v>
      </c>
      <c r="W3504" t="s">
        <v>53</v>
      </c>
      <c r="X3504" t="s">
        <v>782</v>
      </c>
      <c r="Y3504" t="s">
        <v>771</v>
      </c>
      <c r="Z3504" t="s">
        <v>783</v>
      </c>
    </row>
    <row r="3505" spans="1:26" hidden="1" x14ac:dyDescent="0.35">
      <c r="A3505">
        <v>325820108</v>
      </c>
      <c r="B3505" s="19">
        <v>44926</v>
      </c>
      <c r="C3505">
        <v>88495221</v>
      </c>
      <c r="D3505">
        <v>13826174</v>
      </c>
      <c r="E3505">
        <v>-913789</v>
      </c>
      <c r="F3505">
        <v>-1617312</v>
      </c>
      <c r="G3505">
        <v>4693847</v>
      </c>
      <c r="H3505" t="s">
        <v>37697</v>
      </c>
      <c r="I3505" t="s">
        <v>37698</v>
      </c>
      <c r="J3505" t="s">
        <v>37699</v>
      </c>
      <c r="K3505" t="s">
        <v>37700</v>
      </c>
      <c r="L3505" t="s">
        <v>24707</v>
      </c>
      <c r="M3505" t="s">
        <v>37701</v>
      </c>
      <c r="N3505" t="s">
        <v>18157</v>
      </c>
      <c r="O3505" t="s">
        <v>37702</v>
      </c>
      <c r="P3505" t="s">
        <v>37703</v>
      </c>
      <c r="Q3505" t="s">
        <v>11106</v>
      </c>
      <c r="R3505" t="s">
        <v>37704</v>
      </c>
      <c r="S3505" t="s">
        <v>49</v>
      </c>
      <c r="T3505" t="s">
        <v>37705</v>
      </c>
      <c r="U3505" t="s">
        <v>37706</v>
      </c>
      <c r="V3505" t="s">
        <v>10</v>
      </c>
      <c r="W3505" t="s">
        <v>53</v>
      </c>
      <c r="X3505" t="s">
        <v>1218</v>
      </c>
      <c r="Y3505" t="s">
        <v>1125</v>
      </c>
      <c r="Z3505" t="s">
        <v>1174</v>
      </c>
    </row>
    <row r="3506" spans="1:26" hidden="1" x14ac:dyDescent="0.35">
      <c r="A3506">
        <v>320464605</v>
      </c>
      <c r="B3506" s="19">
        <v>43100</v>
      </c>
      <c r="C3506">
        <v>187369874</v>
      </c>
      <c r="D3506">
        <v>99577370</v>
      </c>
      <c r="E3506">
        <v>19170252</v>
      </c>
      <c r="F3506">
        <v>16037178</v>
      </c>
      <c r="G3506">
        <v>11816864</v>
      </c>
      <c r="H3506" t="s">
        <v>17453</v>
      </c>
      <c r="I3506" t="s">
        <v>37707</v>
      </c>
      <c r="J3506" t="s">
        <v>36692</v>
      </c>
      <c r="K3506" t="s">
        <v>37708</v>
      </c>
      <c r="L3506" t="s">
        <v>37709</v>
      </c>
      <c r="M3506" t="s">
        <v>6118</v>
      </c>
      <c r="N3506" t="s">
        <v>37710</v>
      </c>
      <c r="O3506" t="s">
        <v>4472</v>
      </c>
      <c r="P3506" t="s">
        <v>15235</v>
      </c>
      <c r="Q3506" t="s">
        <v>24315</v>
      </c>
      <c r="R3506" t="s">
        <v>37711</v>
      </c>
      <c r="S3506" t="s">
        <v>37712</v>
      </c>
      <c r="T3506" t="s">
        <v>23240</v>
      </c>
      <c r="U3506" t="s">
        <v>37713</v>
      </c>
      <c r="V3506" t="s">
        <v>10</v>
      </c>
      <c r="W3506" t="s">
        <v>53</v>
      </c>
      <c r="X3506" t="s">
        <v>895</v>
      </c>
      <c r="Y3506" t="s">
        <v>771</v>
      </c>
      <c r="Z3506" t="s">
        <v>881</v>
      </c>
    </row>
    <row r="3507" spans="1:26" hidden="1" x14ac:dyDescent="0.35">
      <c r="A3507">
        <v>834068595</v>
      </c>
      <c r="B3507" s="19">
        <v>45657</v>
      </c>
      <c r="C3507">
        <v>121727294</v>
      </c>
      <c r="D3507">
        <v>51390913</v>
      </c>
      <c r="E3507">
        <v>3392001</v>
      </c>
      <c r="F3507">
        <v>5406734</v>
      </c>
      <c r="G3507">
        <v>3636626</v>
      </c>
      <c r="H3507" t="s">
        <v>4894</v>
      </c>
      <c r="I3507" t="s">
        <v>37714</v>
      </c>
      <c r="J3507" t="s">
        <v>37715</v>
      </c>
      <c r="K3507" t="s">
        <v>37716</v>
      </c>
      <c r="L3507" t="s">
        <v>37223</v>
      </c>
      <c r="M3507" t="s">
        <v>4877</v>
      </c>
      <c r="N3507" t="s">
        <v>13612</v>
      </c>
      <c r="O3507" t="s">
        <v>3755</v>
      </c>
      <c r="P3507" t="s">
        <v>12567</v>
      </c>
      <c r="Q3507" t="s">
        <v>9416</v>
      </c>
      <c r="R3507" t="s">
        <v>37717</v>
      </c>
      <c r="S3507" t="s">
        <v>37718</v>
      </c>
      <c r="T3507" t="s">
        <v>37719</v>
      </c>
      <c r="U3507" t="s">
        <v>37720</v>
      </c>
      <c r="V3507" t="s">
        <v>10</v>
      </c>
      <c r="W3507" t="s">
        <v>53</v>
      </c>
      <c r="X3507" t="s">
        <v>1695</v>
      </c>
      <c r="Y3507" t="s">
        <v>1484</v>
      </c>
      <c r="Z3507" t="s">
        <v>1677</v>
      </c>
    </row>
    <row r="3508" spans="1:26" hidden="1" x14ac:dyDescent="0.35">
      <c r="A3508">
        <v>319543948</v>
      </c>
      <c r="B3508" s="19">
        <v>43465</v>
      </c>
      <c r="C3508">
        <v>151302312</v>
      </c>
      <c r="D3508">
        <v>90275500</v>
      </c>
      <c r="E3508">
        <v>9656195</v>
      </c>
      <c r="F3508">
        <v>4083909</v>
      </c>
      <c r="G3508">
        <v>-774123</v>
      </c>
      <c r="H3508" t="s">
        <v>37721</v>
      </c>
      <c r="I3508" t="s">
        <v>37722</v>
      </c>
      <c r="J3508" t="s">
        <v>37723</v>
      </c>
      <c r="K3508" t="s">
        <v>37724</v>
      </c>
      <c r="L3508" t="s">
        <v>37725</v>
      </c>
      <c r="M3508" t="s">
        <v>23720</v>
      </c>
      <c r="N3508" t="s">
        <v>14504</v>
      </c>
      <c r="O3508" t="s">
        <v>11913</v>
      </c>
      <c r="P3508" t="s">
        <v>3606</v>
      </c>
      <c r="Q3508" t="s">
        <v>10642</v>
      </c>
      <c r="R3508" t="s">
        <v>37726</v>
      </c>
      <c r="S3508" t="s">
        <v>13999</v>
      </c>
      <c r="T3508" t="s">
        <v>23072</v>
      </c>
      <c r="U3508" t="s">
        <v>37727</v>
      </c>
      <c r="V3508" t="s">
        <v>10</v>
      </c>
      <c r="W3508" t="s">
        <v>53</v>
      </c>
      <c r="X3508" t="s">
        <v>512</v>
      </c>
      <c r="Y3508" t="s">
        <v>509</v>
      </c>
      <c r="Z3508" t="s">
        <v>510</v>
      </c>
    </row>
    <row r="3509" spans="1:26" hidden="1" x14ac:dyDescent="0.35">
      <c r="A3509">
        <v>319543948</v>
      </c>
      <c r="B3509" s="19">
        <v>44926</v>
      </c>
      <c r="C3509">
        <v>198364443</v>
      </c>
      <c r="D3509">
        <v>99723761</v>
      </c>
      <c r="E3509">
        <v>6616262</v>
      </c>
      <c r="F3509">
        <v>3690464</v>
      </c>
      <c r="G3509">
        <v>552302</v>
      </c>
      <c r="H3509" t="s">
        <v>37728</v>
      </c>
      <c r="I3509" t="s">
        <v>37729</v>
      </c>
      <c r="J3509" t="s">
        <v>19420</v>
      </c>
      <c r="K3509" t="s">
        <v>37730</v>
      </c>
      <c r="L3509" t="s">
        <v>37731</v>
      </c>
      <c r="M3509" t="s">
        <v>37732</v>
      </c>
      <c r="N3509" t="s">
        <v>26242</v>
      </c>
      <c r="O3509" t="s">
        <v>37733</v>
      </c>
      <c r="P3509" t="s">
        <v>8881</v>
      </c>
      <c r="Q3509" t="s">
        <v>18565</v>
      </c>
      <c r="R3509" t="s">
        <v>37734</v>
      </c>
      <c r="S3509" t="s">
        <v>37735</v>
      </c>
      <c r="T3509" t="s">
        <v>37736</v>
      </c>
      <c r="U3509" t="s">
        <v>37737</v>
      </c>
      <c r="V3509" t="s">
        <v>10</v>
      </c>
      <c r="W3509" t="s">
        <v>53</v>
      </c>
      <c r="X3509" t="s">
        <v>512</v>
      </c>
      <c r="Y3509" t="s">
        <v>509</v>
      </c>
      <c r="Z3509" t="s">
        <v>510</v>
      </c>
    </row>
    <row r="3510" spans="1:26" hidden="1" x14ac:dyDescent="0.35">
      <c r="A3510">
        <v>829809482</v>
      </c>
      <c r="B3510" s="19">
        <v>45657</v>
      </c>
      <c r="C3510">
        <v>49729103</v>
      </c>
      <c r="D3510">
        <v>31664850</v>
      </c>
      <c r="E3510">
        <v>5250755</v>
      </c>
      <c r="F3510">
        <v>4478387</v>
      </c>
      <c r="G3510">
        <v>2944171</v>
      </c>
      <c r="H3510" t="s">
        <v>37738</v>
      </c>
      <c r="I3510" t="s">
        <v>37739</v>
      </c>
      <c r="J3510" t="s">
        <v>37740</v>
      </c>
      <c r="K3510" t="s">
        <v>29820</v>
      </c>
      <c r="L3510" t="s">
        <v>32985</v>
      </c>
      <c r="M3510" t="s">
        <v>37741</v>
      </c>
      <c r="N3510" t="s">
        <v>14641</v>
      </c>
      <c r="O3510" t="s">
        <v>37742</v>
      </c>
      <c r="P3510" t="s">
        <v>26346</v>
      </c>
      <c r="Q3510" t="s">
        <v>37743</v>
      </c>
      <c r="R3510" t="s">
        <v>37744</v>
      </c>
      <c r="S3510" t="s">
        <v>31257</v>
      </c>
      <c r="T3510" t="s">
        <v>37745</v>
      </c>
      <c r="U3510" t="s">
        <v>37746</v>
      </c>
      <c r="V3510" t="s">
        <v>10</v>
      </c>
      <c r="W3510" t="s">
        <v>53</v>
      </c>
      <c r="X3510" t="s">
        <v>1043</v>
      </c>
      <c r="Y3510" t="s">
        <v>1001</v>
      </c>
      <c r="Z3510" t="s">
        <v>1037</v>
      </c>
    </row>
    <row r="3511" spans="1:26" hidden="1" x14ac:dyDescent="0.35">
      <c r="A3511">
        <v>812333326</v>
      </c>
      <c r="B3511" s="19">
        <v>44926</v>
      </c>
      <c r="C3511">
        <v>36822892</v>
      </c>
      <c r="D3511">
        <v>-864132</v>
      </c>
      <c r="E3511">
        <v>-2223489</v>
      </c>
      <c r="F3511">
        <v>-3243424</v>
      </c>
      <c r="G3511">
        <v>-3538777</v>
      </c>
      <c r="H3511" t="s">
        <v>37747</v>
      </c>
      <c r="I3511" t="s">
        <v>37748</v>
      </c>
      <c r="J3511" t="s">
        <v>37749</v>
      </c>
      <c r="K3511" t="s">
        <v>37750</v>
      </c>
      <c r="L3511" t="s">
        <v>37751</v>
      </c>
      <c r="M3511" t="s">
        <v>27045</v>
      </c>
      <c r="N3511" t="s">
        <v>37752</v>
      </c>
      <c r="O3511" t="s">
        <v>37753</v>
      </c>
      <c r="P3511" t="s">
        <v>37754</v>
      </c>
      <c r="Q3511" t="s">
        <v>37755</v>
      </c>
      <c r="R3511" t="s">
        <v>37756</v>
      </c>
      <c r="S3511" t="s">
        <v>37757</v>
      </c>
      <c r="T3511" t="s">
        <v>37758</v>
      </c>
      <c r="U3511" t="s">
        <v>37759</v>
      </c>
      <c r="V3511" t="s">
        <v>10</v>
      </c>
      <c r="W3511" t="s">
        <v>53</v>
      </c>
      <c r="X3511" t="s">
        <v>1454</v>
      </c>
      <c r="Y3511" t="s">
        <v>1389</v>
      </c>
      <c r="Z3511" t="s">
        <v>1446</v>
      </c>
    </row>
    <row r="3512" spans="1:26" hidden="1" x14ac:dyDescent="0.35">
      <c r="A3512">
        <v>423700970</v>
      </c>
      <c r="B3512" s="19">
        <v>44561</v>
      </c>
      <c r="C3512">
        <v>36737525</v>
      </c>
      <c r="D3512">
        <v>17003563</v>
      </c>
      <c r="E3512">
        <v>-343645</v>
      </c>
      <c r="F3512">
        <v>676439</v>
      </c>
      <c r="G3512">
        <v>597307</v>
      </c>
      <c r="H3512" t="s">
        <v>37760</v>
      </c>
      <c r="I3512" t="s">
        <v>37761</v>
      </c>
      <c r="J3512" t="s">
        <v>37762</v>
      </c>
      <c r="K3512" t="s">
        <v>37763</v>
      </c>
      <c r="L3512" t="s">
        <v>37764</v>
      </c>
      <c r="M3512" t="s">
        <v>37765</v>
      </c>
      <c r="N3512" t="s">
        <v>37766</v>
      </c>
      <c r="O3512" t="s">
        <v>37767</v>
      </c>
      <c r="P3512" t="s">
        <v>37768</v>
      </c>
      <c r="Q3512" t="s">
        <v>31230</v>
      </c>
      <c r="R3512" t="s">
        <v>2369</v>
      </c>
      <c r="S3512" t="s">
        <v>37769</v>
      </c>
      <c r="T3512" t="s">
        <v>37770</v>
      </c>
      <c r="U3512" t="s">
        <v>37771</v>
      </c>
      <c r="V3512" t="s">
        <v>10</v>
      </c>
      <c r="W3512" t="s">
        <v>53</v>
      </c>
      <c r="X3512" t="s">
        <v>524</v>
      </c>
      <c r="Y3512" t="s">
        <v>509</v>
      </c>
      <c r="Z3512" t="s">
        <v>510</v>
      </c>
    </row>
    <row r="3513" spans="1:26" hidden="1" x14ac:dyDescent="0.35">
      <c r="A3513">
        <v>323438028</v>
      </c>
      <c r="B3513" s="19">
        <v>43890</v>
      </c>
      <c r="C3513">
        <v>116161780</v>
      </c>
      <c r="D3513">
        <v>51836101</v>
      </c>
      <c r="E3513">
        <v>5834013</v>
      </c>
      <c r="F3513">
        <v>2092133</v>
      </c>
      <c r="G3513">
        <v>411591</v>
      </c>
      <c r="H3513" t="s">
        <v>30468</v>
      </c>
      <c r="I3513" t="s">
        <v>30469</v>
      </c>
      <c r="J3513" t="s">
        <v>2741</v>
      </c>
      <c r="K3513" t="s">
        <v>30470</v>
      </c>
      <c r="L3513" t="s">
        <v>6547</v>
      </c>
      <c r="M3513" t="s">
        <v>30471</v>
      </c>
      <c r="N3513" t="s">
        <v>30472</v>
      </c>
      <c r="O3513" t="s">
        <v>8930</v>
      </c>
      <c r="P3513" t="s">
        <v>30473</v>
      </c>
      <c r="Q3513" t="s">
        <v>19512</v>
      </c>
      <c r="R3513" t="s">
        <v>30474</v>
      </c>
      <c r="S3513" t="s">
        <v>30475</v>
      </c>
      <c r="T3513" t="s">
        <v>23515</v>
      </c>
      <c r="U3513" t="s">
        <v>30476</v>
      </c>
      <c r="V3513" t="s">
        <v>10</v>
      </c>
      <c r="W3513" t="s">
        <v>53</v>
      </c>
      <c r="X3513" t="s">
        <v>603</v>
      </c>
      <c r="Y3513" t="s">
        <v>509</v>
      </c>
      <c r="Z3513" t="s">
        <v>529</v>
      </c>
    </row>
    <row r="3514" spans="1:26" hidden="1" x14ac:dyDescent="0.35">
      <c r="A3514">
        <v>490598745</v>
      </c>
      <c r="B3514" s="19">
        <v>42735</v>
      </c>
      <c r="C3514">
        <v>32840782</v>
      </c>
      <c r="D3514">
        <v>16783487</v>
      </c>
      <c r="E3514">
        <v>8782867</v>
      </c>
      <c r="F3514">
        <v>8552392</v>
      </c>
      <c r="G3514">
        <v>5219873</v>
      </c>
      <c r="H3514" t="s">
        <v>37772</v>
      </c>
      <c r="I3514" t="s">
        <v>37773</v>
      </c>
      <c r="J3514" t="s">
        <v>37774</v>
      </c>
      <c r="K3514" t="s">
        <v>29892</v>
      </c>
      <c r="L3514" t="s">
        <v>37775</v>
      </c>
      <c r="M3514" t="s">
        <v>37776</v>
      </c>
      <c r="N3514" t="s">
        <v>37777</v>
      </c>
      <c r="O3514" t="s">
        <v>32321</v>
      </c>
      <c r="P3514" t="s">
        <v>3757</v>
      </c>
      <c r="Q3514" t="s">
        <v>37778</v>
      </c>
      <c r="R3514" t="s">
        <v>37779</v>
      </c>
      <c r="S3514" t="s">
        <v>37780</v>
      </c>
      <c r="T3514" t="s">
        <v>37781</v>
      </c>
      <c r="U3514" t="s">
        <v>37782</v>
      </c>
      <c r="V3514" t="s">
        <v>10</v>
      </c>
      <c r="W3514" t="s">
        <v>53</v>
      </c>
      <c r="X3514" t="s">
        <v>962</v>
      </c>
      <c r="Y3514" t="s">
        <v>771</v>
      </c>
      <c r="Z3514" t="s">
        <v>960</v>
      </c>
    </row>
    <row r="3515" spans="1:26" hidden="1" x14ac:dyDescent="0.35">
      <c r="A3515">
        <v>490598745</v>
      </c>
      <c r="B3515" s="19">
        <v>44561</v>
      </c>
      <c r="C3515">
        <v>83240273</v>
      </c>
      <c r="D3515">
        <v>34799726</v>
      </c>
      <c r="E3515">
        <v>22182362</v>
      </c>
      <c r="F3515">
        <v>21059001</v>
      </c>
      <c r="G3515">
        <v>14917405</v>
      </c>
      <c r="H3515" t="s">
        <v>37783</v>
      </c>
      <c r="I3515" t="s">
        <v>49</v>
      </c>
      <c r="J3515" t="s">
        <v>67</v>
      </c>
      <c r="K3515" t="s">
        <v>37784</v>
      </c>
      <c r="L3515" t="s">
        <v>29790</v>
      </c>
      <c r="M3515" t="s">
        <v>30412</v>
      </c>
      <c r="N3515" t="s">
        <v>36479</v>
      </c>
      <c r="O3515" t="s">
        <v>6642</v>
      </c>
      <c r="P3515" t="s">
        <v>37785</v>
      </c>
      <c r="Q3515" t="s">
        <v>30417</v>
      </c>
      <c r="R3515" t="s">
        <v>37786</v>
      </c>
      <c r="S3515" t="s">
        <v>49</v>
      </c>
      <c r="T3515" t="s">
        <v>49</v>
      </c>
      <c r="U3515" t="s">
        <v>37787</v>
      </c>
      <c r="V3515" t="s">
        <v>10</v>
      </c>
      <c r="W3515" t="s">
        <v>53</v>
      </c>
      <c r="X3515" t="s">
        <v>962</v>
      </c>
      <c r="Y3515" t="s">
        <v>771</v>
      </c>
      <c r="Z3515" t="s">
        <v>960</v>
      </c>
    </row>
    <row r="3516" spans="1:26" hidden="1" x14ac:dyDescent="0.35">
      <c r="A3516">
        <v>916680036</v>
      </c>
      <c r="B3516" s="19">
        <v>42735</v>
      </c>
      <c r="C3516">
        <v>42744454</v>
      </c>
      <c r="D3516">
        <v>13086571</v>
      </c>
      <c r="E3516">
        <v>-1099427</v>
      </c>
      <c r="F3516">
        <v>-3033811</v>
      </c>
      <c r="G3516">
        <v>701707</v>
      </c>
      <c r="H3516" t="s">
        <v>37788</v>
      </c>
      <c r="I3516" t="s">
        <v>37789</v>
      </c>
      <c r="J3516" t="s">
        <v>37790</v>
      </c>
      <c r="K3516" t="s">
        <v>37791</v>
      </c>
      <c r="L3516" t="s">
        <v>30287</v>
      </c>
      <c r="M3516" t="s">
        <v>37792</v>
      </c>
      <c r="N3516" t="s">
        <v>37793</v>
      </c>
      <c r="O3516" t="s">
        <v>37794</v>
      </c>
      <c r="P3516" t="s">
        <v>37795</v>
      </c>
      <c r="Q3516" t="s">
        <v>30031</v>
      </c>
      <c r="R3516" t="s">
        <v>76</v>
      </c>
      <c r="S3516" t="s">
        <v>16887</v>
      </c>
      <c r="T3516" t="s">
        <v>34534</v>
      </c>
      <c r="U3516" t="s">
        <v>37796</v>
      </c>
      <c r="V3516" t="s">
        <v>10</v>
      </c>
      <c r="W3516" t="s">
        <v>53</v>
      </c>
      <c r="X3516" t="s">
        <v>1428</v>
      </c>
      <c r="Y3516" t="s">
        <v>1389</v>
      </c>
      <c r="Z3516" t="s">
        <v>1390</v>
      </c>
    </row>
    <row r="3517" spans="1:26" hidden="1" x14ac:dyDescent="0.35">
      <c r="A3517">
        <v>425016904</v>
      </c>
      <c r="B3517" s="19">
        <v>43921</v>
      </c>
      <c r="C3517">
        <v>36208728</v>
      </c>
      <c r="D3517">
        <v>8122313</v>
      </c>
      <c r="E3517">
        <v>664422</v>
      </c>
      <c r="F3517">
        <v>204280</v>
      </c>
      <c r="G3517">
        <v>124106</v>
      </c>
      <c r="H3517" t="s">
        <v>37797</v>
      </c>
      <c r="I3517" t="s">
        <v>37798</v>
      </c>
      <c r="J3517" t="s">
        <v>37799</v>
      </c>
      <c r="K3517" t="s">
        <v>391</v>
      </c>
      <c r="L3517" t="s">
        <v>13184</v>
      </c>
      <c r="M3517" t="s">
        <v>26010</v>
      </c>
      <c r="N3517" t="s">
        <v>31473</v>
      </c>
      <c r="O3517" t="s">
        <v>37800</v>
      </c>
      <c r="P3517" t="s">
        <v>37801</v>
      </c>
      <c r="Q3517" t="s">
        <v>3859</v>
      </c>
      <c r="R3517" t="s">
        <v>34572</v>
      </c>
      <c r="S3517" t="s">
        <v>37802</v>
      </c>
      <c r="T3517" t="s">
        <v>37803</v>
      </c>
      <c r="U3517" t="s">
        <v>25843</v>
      </c>
      <c r="V3517" t="s">
        <v>10</v>
      </c>
      <c r="W3517" t="s">
        <v>53</v>
      </c>
      <c r="X3517" t="s">
        <v>1624</v>
      </c>
      <c r="Y3517" t="s">
        <v>1484</v>
      </c>
      <c r="Z3517" t="s">
        <v>1566</v>
      </c>
    </row>
    <row r="3518" spans="1:26" hidden="1" x14ac:dyDescent="0.35">
      <c r="A3518">
        <v>398404194</v>
      </c>
      <c r="B3518" s="19">
        <v>44926</v>
      </c>
      <c r="C3518">
        <v>325441926</v>
      </c>
      <c r="D3518">
        <v>191620933</v>
      </c>
      <c r="E3518">
        <v>44055796</v>
      </c>
      <c r="F3518">
        <v>29098159</v>
      </c>
      <c r="G3518">
        <v>25589863</v>
      </c>
      <c r="H3518" t="s">
        <v>209</v>
      </c>
      <c r="I3518" t="s">
        <v>37804</v>
      </c>
      <c r="J3518" t="s">
        <v>10006</v>
      </c>
      <c r="K3518" t="s">
        <v>37805</v>
      </c>
      <c r="L3518" t="s">
        <v>37806</v>
      </c>
      <c r="M3518" t="s">
        <v>33217</v>
      </c>
      <c r="N3518" t="s">
        <v>37807</v>
      </c>
      <c r="O3518" t="s">
        <v>49</v>
      </c>
      <c r="P3518" t="s">
        <v>3567</v>
      </c>
      <c r="Q3518" t="s">
        <v>37808</v>
      </c>
      <c r="R3518" t="s">
        <v>13256</v>
      </c>
      <c r="S3518" t="s">
        <v>37809</v>
      </c>
      <c r="T3518" t="s">
        <v>18550</v>
      </c>
      <c r="U3518" t="s">
        <v>37810</v>
      </c>
      <c r="V3518" t="s">
        <v>10</v>
      </c>
      <c r="W3518" t="s">
        <v>53</v>
      </c>
      <c r="X3518" t="s">
        <v>1445</v>
      </c>
      <c r="Y3518" t="s">
        <v>1389</v>
      </c>
      <c r="Z3518" t="s">
        <v>1446</v>
      </c>
    </row>
    <row r="3519" spans="1:26" hidden="1" x14ac:dyDescent="0.35">
      <c r="A3519">
        <v>897050514</v>
      </c>
      <c r="B3519" s="19">
        <v>43465</v>
      </c>
      <c r="C3519">
        <v>28510715</v>
      </c>
      <c r="D3519">
        <v>13439024</v>
      </c>
      <c r="E3519">
        <v>1148494</v>
      </c>
      <c r="F3519">
        <v>-37227</v>
      </c>
      <c r="G3519">
        <v>705428</v>
      </c>
      <c r="H3519" t="s">
        <v>37811</v>
      </c>
      <c r="I3519" t="s">
        <v>37812</v>
      </c>
      <c r="J3519" t="s">
        <v>37813</v>
      </c>
      <c r="K3519" t="s">
        <v>37814</v>
      </c>
      <c r="L3519" t="s">
        <v>37815</v>
      </c>
      <c r="M3519" t="s">
        <v>21818</v>
      </c>
      <c r="N3519" t="s">
        <v>37816</v>
      </c>
      <c r="O3519" t="s">
        <v>32237</v>
      </c>
      <c r="P3519" t="s">
        <v>10277</v>
      </c>
      <c r="Q3519" t="s">
        <v>14698</v>
      </c>
      <c r="R3519" t="s">
        <v>37817</v>
      </c>
      <c r="S3519" t="s">
        <v>37818</v>
      </c>
      <c r="T3519" t="s">
        <v>37819</v>
      </c>
      <c r="U3519" t="s">
        <v>37820</v>
      </c>
      <c r="V3519" t="s">
        <v>10</v>
      </c>
      <c r="W3519" t="s">
        <v>53</v>
      </c>
      <c r="X3519" t="s">
        <v>1753</v>
      </c>
      <c r="Y3519" t="s">
        <v>1484</v>
      </c>
      <c r="Z3519" t="s">
        <v>1677</v>
      </c>
    </row>
    <row r="3520" spans="1:26" hidden="1" x14ac:dyDescent="0.35">
      <c r="A3520">
        <v>897050514</v>
      </c>
      <c r="B3520" s="19">
        <v>45291</v>
      </c>
      <c r="C3520">
        <v>29603598</v>
      </c>
      <c r="D3520">
        <v>14944025</v>
      </c>
      <c r="E3520">
        <v>314824</v>
      </c>
      <c r="F3520">
        <v>-348587</v>
      </c>
      <c r="G3520">
        <v>453564</v>
      </c>
      <c r="H3520" t="s">
        <v>26208</v>
      </c>
      <c r="I3520" t="s">
        <v>37821</v>
      </c>
      <c r="J3520" t="s">
        <v>33278</v>
      </c>
      <c r="K3520" t="s">
        <v>37822</v>
      </c>
      <c r="L3520" t="s">
        <v>37823</v>
      </c>
      <c r="M3520" t="s">
        <v>37824</v>
      </c>
      <c r="N3520" t="s">
        <v>12187</v>
      </c>
      <c r="O3520" t="s">
        <v>20684</v>
      </c>
      <c r="P3520" t="s">
        <v>35226</v>
      </c>
      <c r="Q3520" t="s">
        <v>37825</v>
      </c>
      <c r="R3520" t="s">
        <v>37826</v>
      </c>
      <c r="S3520" t="s">
        <v>37827</v>
      </c>
      <c r="T3520" t="s">
        <v>37828</v>
      </c>
      <c r="U3520" t="s">
        <v>37829</v>
      </c>
      <c r="V3520" t="s">
        <v>10</v>
      </c>
      <c r="W3520" t="s">
        <v>53</v>
      </c>
      <c r="X3520" t="s">
        <v>1753</v>
      </c>
      <c r="Y3520" t="s">
        <v>1484</v>
      </c>
      <c r="Z3520" t="s">
        <v>1677</v>
      </c>
    </row>
    <row r="3521" spans="1:26" hidden="1" x14ac:dyDescent="0.35">
      <c r="A3521">
        <v>425052743</v>
      </c>
      <c r="B3521" s="19">
        <v>45382</v>
      </c>
      <c r="C3521">
        <v>31916160</v>
      </c>
      <c r="D3521">
        <v>11770821</v>
      </c>
      <c r="E3521">
        <v>1213118</v>
      </c>
      <c r="F3521">
        <v>623833</v>
      </c>
      <c r="G3521">
        <v>539339</v>
      </c>
      <c r="H3521" t="s">
        <v>37830</v>
      </c>
      <c r="I3521" t="s">
        <v>37831</v>
      </c>
      <c r="J3521" t="s">
        <v>37832</v>
      </c>
      <c r="K3521" t="s">
        <v>13931</v>
      </c>
      <c r="L3521" t="s">
        <v>4849</v>
      </c>
      <c r="M3521" t="s">
        <v>5754</v>
      </c>
      <c r="N3521" t="s">
        <v>30808</v>
      </c>
      <c r="O3521" t="s">
        <v>17474</v>
      </c>
      <c r="P3521" t="s">
        <v>8967</v>
      </c>
      <c r="Q3521" t="s">
        <v>3615</v>
      </c>
      <c r="R3521" t="s">
        <v>37833</v>
      </c>
      <c r="S3521" t="s">
        <v>37834</v>
      </c>
      <c r="T3521" t="s">
        <v>37835</v>
      </c>
      <c r="U3521" t="s">
        <v>37836</v>
      </c>
      <c r="V3521" t="s">
        <v>10</v>
      </c>
      <c r="W3521" t="s">
        <v>53</v>
      </c>
      <c r="X3521" t="s">
        <v>1555</v>
      </c>
      <c r="Y3521" t="s">
        <v>1484</v>
      </c>
      <c r="Z3521" t="s">
        <v>1485</v>
      </c>
    </row>
    <row r="3522" spans="1:26" hidden="1" x14ac:dyDescent="0.35">
      <c r="A3522">
        <v>434739496</v>
      </c>
      <c r="B3522" s="19">
        <v>42277</v>
      </c>
      <c r="C3522">
        <v>39559233</v>
      </c>
      <c r="D3522">
        <v>14483941</v>
      </c>
      <c r="E3522">
        <v>-1078395</v>
      </c>
      <c r="F3522">
        <v>-2809274</v>
      </c>
      <c r="G3522">
        <v>-3280486</v>
      </c>
      <c r="H3522" t="s">
        <v>37837</v>
      </c>
      <c r="I3522" t="s">
        <v>37838</v>
      </c>
      <c r="J3522" t="s">
        <v>37839</v>
      </c>
      <c r="K3522" t="s">
        <v>37840</v>
      </c>
      <c r="L3522" t="s">
        <v>37841</v>
      </c>
      <c r="M3522" t="s">
        <v>37842</v>
      </c>
      <c r="N3522" t="s">
        <v>37843</v>
      </c>
      <c r="O3522" t="s">
        <v>37844</v>
      </c>
      <c r="P3522" t="s">
        <v>37845</v>
      </c>
      <c r="Q3522" t="s">
        <v>37846</v>
      </c>
      <c r="R3522" t="s">
        <v>37847</v>
      </c>
      <c r="S3522" t="s">
        <v>37848</v>
      </c>
      <c r="T3522" t="s">
        <v>37849</v>
      </c>
      <c r="U3522" t="s">
        <v>20061</v>
      </c>
      <c r="V3522" t="s">
        <v>10</v>
      </c>
      <c r="W3522" t="s">
        <v>53</v>
      </c>
      <c r="X3522" t="s">
        <v>1824</v>
      </c>
      <c r="Y3522" t="s">
        <v>1803</v>
      </c>
      <c r="Z3522" t="s">
        <v>1804</v>
      </c>
    </row>
    <row r="3523" spans="1:26" hidden="1" x14ac:dyDescent="0.35">
      <c r="A3523">
        <v>397815754</v>
      </c>
      <c r="B3523" s="19">
        <v>42735</v>
      </c>
      <c r="C3523">
        <v>233315980</v>
      </c>
      <c r="D3523">
        <v>83861109</v>
      </c>
      <c r="E3523">
        <v>3435960</v>
      </c>
      <c r="F3523">
        <v>805317</v>
      </c>
      <c r="G3523">
        <v>2108</v>
      </c>
      <c r="H3523" t="s">
        <v>37850</v>
      </c>
      <c r="I3523" t="s">
        <v>37851</v>
      </c>
      <c r="J3523" t="s">
        <v>17199</v>
      </c>
      <c r="K3523" t="s">
        <v>37852</v>
      </c>
      <c r="L3523" t="s">
        <v>35412</v>
      </c>
      <c r="M3523" t="s">
        <v>37853</v>
      </c>
      <c r="N3523" t="s">
        <v>11078</v>
      </c>
      <c r="O3523" t="s">
        <v>17958</v>
      </c>
      <c r="P3523" t="s">
        <v>21226</v>
      </c>
      <c r="Q3523" t="s">
        <v>4472</v>
      </c>
      <c r="R3523" t="s">
        <v>24583</v>
      </c>
      <c r="S3523" t="s">
        <v>37854</v>
      </c>
      <c r="T3523" t="s">
        <v>4161</v>
      </c>
      <c r="U3523" t="s">
        <v>37855</v>
      </c>
      <c r="V3523" t="s">
        <v>10</v>
      </c>
      <c r="W3523" t="s">
        <v>53</v>
      </c>
      <c r="X3523" t="s">
        <v>1186</v>
      </c>
      <c r="Y3523" t="s">
        <v>1125</v>
      </c>
      <c r="Z3523" t="s">
        <v>1174</v>
      </c>
    </row>
    <row r="3524" spans="1:26" hidden="1" x14ac:dyDescent="0.35">
      <c r="A3524">
        <v>525361465</v>
      </c>
      <c r="B3524" s="19">
        <v>43524</v>
      </c>
      <c r="C3524">
        <v>132797416</v>
      </c>
      <c r="D3524">
        <v>49583522</v>
      </c>
      <c r="E3524">
        <v>457702</v>
      </c>
      <c r="F3524">
        <v>-312355</v>
      </c>
      <c r="G3524">
        <v>166389</v>
      </c>
      <c r="H3524" t="s">
        <v>37856</v>
      </c>
      <c r="I3524" t="s">
        <v>37857</v>
      </c>
      <c r="J3524" t="s">
        <v>37858</v>
      </c>
      <c r="K3524" t="s">
        <v>37859</v>
      </c>
      <c r="L3524" t="s">
        <v>33156</v>
      </c>
      <c r="M3524" t="s">
        <v>37860</v>
      </c>
      <c r="N3524" t="s">
        <v>17474</v>
      </c>
      <c r="O3524" t="s">
        <v>18635</v>
      </c>
      <c r="P3524" t="s">
        <v>25528</v>
      </c>
      <c r="Q3524" t="s">
        <v>5173</v>
      </c>
      <c r="R3524" t="s">
        <v>37861</v>
      </c>
      <c r="S3524" t="s">
        <v>37862</v>
      </c>
      <c r="T3524" t="s">
        <v>36100</v>
      </c>
      <c r="U3524" t="s">
        <v>37863</v>
      </c>
      <c r="V3524" t="s">
        <v>10</v>
      </c>
      <c r="W3524" t="s">
        <v>53</v>
      </c>
      <c r="X3524" t="s">
        <v>676</v>
      </c>
      <c r="Y3524" t="s">
        <v>509</v>
      </c>
      <c r="Z3524" t="s">
        <v>666</v>
      </c>
    </row>
    <row r="3525" spans="1:26" hidden="1" x14ac:dyDescent="0.35">
      <c r="A3525">
        <v>525361465</v>
      </c>
      <c r="B3525" s="19">
        <v>44985</v>
      </c>
      <c r="C3525">
        <v>181547783</v>
      </c>
      <c r="D3525">
        <v>56447584</v>
      </c>
      <c r="E3525">
        <v>-6648863</v>
      </c>
      <c r="F3525">
        <v>-6862637</v>
      </c>
      <c r="G3525">
        <v>-6741873</v>
      </c>
      <c r="H3525" t="s">
        <v>37864</v>
      </c>
      <c r="I3525" t="s">
        <v>37865</v>
      </c>
      <c r="J3525" t="s">
        <v>37866</v>
      </c>
      <c r="K3525" t="s">
        <v>18384</v>
      </c>
      <c r="L3525" t="s">
        <v>2486</v>
      </c>
      <c r="M3525" t="s">
        <v>37867</v>
      </c>
      <c r="N3525" t="s">
        <v>37868</v>
      </c>
      <c r="O3525" t="s">
        <v>37869</v>
      </c>
      <c r="P3525" t="s">
        <v>34715</v>
      </c>
      <c r="Q3525" t="s">
        <v>37870</v>
      </c>
      <c r="R3525" t="s">
        <v>37871</v>
      </c>
      <c r="S3525" t="s">
        <v>37872</v>
      </c>
      <c r="T3525" t="s">
        <v>37873</v>
      </c>
      <c r="U3525" t="s">
        <v>37874</v>
      </c>
      <c r="V3525" t="s">
        <v>10</v>
      </c>
      <c r="W3525" t="s">
        <v>53</v>
      </c>
      <c r="X3525" t="s">
        <v>676</v>
      </c>
      <c r="Y3525" t="s">
        <v>509</v>
      </c>
      <c r="Z3525" t="s">
        <v>666</v>
      </c>
    </row>
    <row r="3526" spans="1:26" hidden="1" x14ac:dyDescent="0.35">
      <c r="A3526">
        <v>452392350</v>
      </c>
      <c r="B3526" s="19">
        <v>44286</v>
      </c>
      <c r="C3526">
        <v>62554015</v>
      </c>
      <c r="D3526">
        <v>38099374</v>
      </c>
      <c r="E3526">
        <v>15035323</v>
      </c>
      <c r="F3526">
        <v>14728330</v>
      </c>
      <c r="G3526">
        <v>10534840</v>
      </c>
      <c r="H3526" t="s">
        <v>37875</v>
      </c>
      <c r="I3526" t="s">
        <v>37876</v>
      </c>
      <c r="J3526" t="s">
        <v>37877</v>
      </c>
      <c r="K3526" t="s">
        <v>16755</v>
      </c>
      <c r="L3526" t="s">
        <v>37878</v>
      </c>
      <c r="M3526" t="s">
        <v>23069</v>
      </c>
      <c r="N3526" t="s">
        <v>37879</v>
      </c>
      <c r="O3526" t="s">
        <v>23099</v>
      </c>
      <c r="P3526" t="s">
        <v>37880</v>
      </c>
      <c r="Q3526" t="s">
        <v>37881</v>
      </c>
      <c r="R3526" t="s">
        <v>37882</v>
      </c>
      <c r="S3526" t="s">
        <v>37883</v>
      </c>
      <c r="T3526" t="s">
        <v>37884</v>
      </c>
      <c r="U3526" t="s">
        <v>37885</v>
      </c>
      <c r="V3526" t="s">
        <v>10</v>
      </c>
      <c r="W3526" t="s">
        <v>53</v>
      </c>
      <c r="X3526" t="s">
        <v>904</v>
      </c>
      <c r="Y3526" t="s">
        <v>771</v>
      </c>
      <c r="Z3526" t="s">
        <v>881</v>
      </c>
    </row>
    <row r="3527" spans="1:26" hidden="1" x14ac:dyDescent="0.35">
      <c r="A3527">
        <v>407704600</v>
      </c>
      <c r="B3527" s="19">
        <v>45291</v>
      </c>
      <c r="C3527">
        <v>46537605</v>
      </c>
      <c r="D3527">
        <v>15253557</v>
      </c>
      <c r="E3527">
        <v>2859022</v>
      </c>
      <c r="F3527">
        <v>2003162</v>
      </c>
      <c r="G3527">
        <v>1277561</v>
      </c>
      <c r="H3527" t="s">
        <v>37886</v>
      </c>
      <c r="I3527" t="s">
        <v>37887</v>
      </c>
      <c r="J3527" t="s">
        <v>37888</v>
      </c>
      <c r="K3527" t="s">
        <v>37889</v>
      </c>
      <c r="L3527" t="s">
        <v>25365</v>
      </c>
      <c r="M3527" t="s">
        <v>366</v>
      </c>
      <c r="N3527" t="s">
        <v>14004</v>
      </c>
      <c r="O3527" t="s">
        <v>9189</v>
      </c>
      <c r="P3527" t="s">
        <v>11998</v>
      </c>
      <c r="Q3527" t="s">
        <v>32692</v>
      </c>
      <c r="R3527" t="s">
        <v>37890</v>
      </c>
      <c r="S3527" t="s">
        <v>37891</v>
      </c>
      <c r="T3527" t="s">
        <v>37892</v>
      </c>
      <c r="U3527" t="s">
        <v>13781</v>
      </c>
      <c r="V3527" t="s">
        <v>10</v>
      </c>
      <c r="W3527" t="s">
        <v>53</v>
      </c>
      <c r="X3527" t="s">
        <v>1470</v>
      </c>
      <c r="Y3527" t="s">
        <v>1389</v>
      </c>
      <c r="Z3527" t="s">
        <v>1446</v>
      </c>
    </row>
    <row r="3528" spans="1:26" hidden="1" x14ac:dyDescent="0.35">
      <c r="A3528">
        <v>399060821</v>
      </c>
      <c r="B3528" s="19">
        <v>45535</v>
      </c>
      <c r="C3528">
        <v>83698382</v>
      </c>
      <c r="D3528">
        <v>16634018</v>
      </c>
      <c r="E3528">
        <v>3653180</v>
      </c>
      <c r="F3528">
        <v>2930075</v>
      </c>
      <c r="G3528">
        <v>-1483018</v>
      </c>
      <c r="H3528" t="s">
        <v>37893</v>
      </c>
      <c r="I3528" t="s">
        <v>37894</v>
      </c>
      <c r="J3528" t="s">
        <v>37895</v>
      </c>
      <c r="K3528" t="s">
        <v>37896</v>
      </c>
      <c r="L3528" t="s">
        <v>37897</v>
      </c>
      <c r="M3528" t="s">
        <v>37898</v>
      </c>
      <c r="N3528" t="s">
        <v>1872</v>
      </c>
      <c r="O3528" t="s">
        <v>37899</v>
      </c>
      <c r="P3528" t="s">
        <v>37900</v>
      </c>
      <c r="Q3528" t="s">
        <v>37901</v>
      </c>
      <c r="R3528" t="s">
        <v>37902</v>
      </c>
      <c r="S3528" t="s">
        <v>37903</v>
      </c>
      <c r="T3528" t="s">
        <v>37904</v>
      </c>
      <c r="U3528" t="s">
        <v>37905</v>
      </c>
      <c r="V3528" t="s">
        <v>10</v>
      </c>
      <c r="W3528" t="s">
        <v>53</v>
      </c>
      <c r="X3528" t="s">
        <v>831</v>
      </c>
      <c r="Y3528" t="s">
        <v>771</v>
      </c>
      <c r="Z3528" t="s">
        <v>799</v>
      </c>
    </row>
    <row r="3529" spans="1:26" hidden="1" x14ac:dyDescent="0.35">
      <c r="A3529">
        <v>407789627</v>
      </c>
      <c r="B3529" s="19">
        <v>42735</v>
      </c>
      <c r="C3529">
        <v>87771103</v>
      </c>
      <c r="D3529">
        <v>34209861</v>
      </c>
      <c r="E3529">
        <v>4003005</v>
      </c>
      <c r="F3529">
        <v>2033121</v>
      </c>
      <c r="G3529">
        <v>-1873608</v>
      </c>
      <c r="H3529" t="s">
        <v>37906</v>
      </c>
      <c r="I3529" t="s">
        <v>37907</v>
      </c>
      <c r="J3529" t="s">
        <v>37908</v>
      </c>
      <c r="K3529" t="s">
        <v>69</v>
      </c>
      <c r="L3529" t="s">
        <v>37909</v>
      </c>
      <c r="M3529" t="s">
        <v>37910</v>
      </c>
      <c r="N3529" t="s">
        <v>7889</v>
      </c>
      <c r="O3529" t="s">
        <v>37911</v>
      </c>
      <c r="P3529" t="s">
        <v>16952</v>
      </c>
      <c r="Q3529" t="s">
        <v>4854</v>
      </c>
      <c r="R3529" t="s">
        <v>37912</v>
      </c>
      <c r="S3529" t="s">
        <v>37913</v>
      </c>
      <c r="T3529" t="s">
        <v>37914</v>
      </c>
      <c r="U3529" t="s">
        <v>37915</v>
      </c>
      <c r="V3529" t="s">
        <v>10</v>
      </c>
      <c r="W3529" t="s">
        <v>53</v>
      </c>
      <c r="X3529" t="s">
        <v>1535</v>
      </c>
      <c r="Y3529" t="s">
        <v>1484</v>
      </c>
      <c r="Z3529" t="s">
        <v>1485</v>
      </c>
    </row>
    <row r="3530" spans="1:26" hidden="1" x14ac:dyDescent="0.35">
      <c r="A3530">
        <v>527250138</v>
      </c>
      <c r="B3530" s="19">
        <v>45046</v>
      </c>
      <c r="C3530">
        <v>49075254</v>
      </c>
      <c r="D3530">
        <v>5653863</v>
      </c>
      <c r="E3530">
        <v>797712</v>
      </c>
      <c r="F3530">
        <v>605143</v>
      </c>
      <c r="G3530">
        <v>177742</v>
      </c>
      <c r="H3530" t="s">
        <v>37916</v>
      </c>
      <c r="I3530" t="s">
        <v>37917</v>
      </c>
      <c r="J3530" t="s">
        <v>29584</v>
      </c>
      <c r="K3530" t="s">
        <v>37918</v>
      </c>
      <c r="L3530" t="s">
        <v>37919</v>
      </c>
      <c r="M3530" t="s">
        <v>37920</v>
      </c>
      <c r="N3530" t="s">
        <v>18763</v>
      </c>
      <c r="O3530" t="s">
        <v>37921</v>
      </c>
      <c r="P3530" t="s">
        <v>12677</v>
      </c>
      <c r="Q3530" t="s">
        <v>12736</v>
      </c>
      <c r="R3530" t="s">
        <v>25866</v>
      </c>
      <c r="S3530" t="s">
        <v>37922</v>
      </c>
      <c r="T3530" t="s">
        <v>37923</v>
      </c>
      <c r="U3530" t="s">
        <v>6206</v>
      </c>
      <c r="V3530" t="s">
        <v>10</v>
      </c>
      <c r="W3530" t="s">
        <v>53</v>
      </c>
      <c r="X3530" t="s">
        <v>920</v>
      </c>
      <c r="Y3530" t="s">
        <v>771</v>
      </c>
      <c r="Z3530" t="s">
        <v>881</v>
      </c>
    </row>
    <row r="3531" spans="1:26" hidden="1" x14ac:dyDescent="0.35">
      <c r="A3531">
        <v>555780170</v>
      </c>
      <c r="B3531" s="19">
        <v>43100</v>
      </c>
      <c r="C3531">
        <v>35764363</v>
      </c>
      <c r="D3531">
        <v>13826487</v>
      </c>
      <c r="E3531">
        <v>3766738</v>
      </c>
      <c r="F3531">
        <v>3407861</v>
      </c>
      <c r="G3531">
        <v>1814217</v>
      </c>
      <c r="H3531" t="s">
        <v>37924</v>
      </c>
      <c r="I3531" t="s">
        <v>37925</v>
      </c>
      <c r="J3531" t="s">
        <v>25276</v>
      </c>
      <c r="K3531" t="s">
        <v>27865</v>
      </c>
      <c r="L3531" t="s">
        <v>37926</v>
      </c>
      <c r="M3531" t="s">
        <v>37927</v>
      </c>
      <c r="N3531" t="s">
        <v>23894</v>
      </c>
      <c r="O3531" t="s">
        <v>37928</v>
      </c>
      <c r="P3531" t="s">
        <v>37929</v>
      </c>
      <c r="Q3531" t="s">
        <v>2322</v>
      </c>
      <c r="R3531" t="s">
        <v>37930</v>
      </c>
      <c r="S3531" t="s">
        <v>37931</v>
      </c>
      <c r="T3531" t="s">
        <v>37932</v>
      </c>
      <c r="U3531" t="s">
        <v>37933</v>
      </c>
      <c r="V3531" t="s">
        <v>10</v>
      </c>
      <c r="W3531" t="s">
        <v>53</v>
      </c>
      <c r="X3531" t="s">
        <v>922</v>
      </c>
      <c r="Y3531" t="s">
        <v>771</v>
      </c>
      <c r="Z3531" t="s">
        <v>881</v>
      </c>
    </row>
    <row r="3532" spans="1:26" hidden="1" x14ac:dyDescent="0.35">
      <c r="A3532">
        <v>498712983</v>
      </c>
      <c r="B3532" s="19">
        <v>44196</v>
      </c>
      <c r="C3532">
        <v>107172429</v>
      </c>
      <c r="D3532">
        <v>19834855</v>
      </c>
      <c r="E3532">
        <v>552748</v>
      </c>
      <c r="F3532">
        <v>434625</v>
      </c>
      <c r="G3532">
        <v>83491</v>
      </c>
      <c r="H3532" t="s">
        <v>37934</v>
      </c>
      <c r="I3532" t="s">
        <v>37935</v>
      </c>
      <c r="J3532" t="s">
        <v>28445</v>
      </c>
      <c r="K3532" t="s">
        <v>28182</v>
      </c>
      <c r="L3532" t="s">
        <v>37936</v>
      </c>
      <c r="M3532" t="s">
        <v>37937</v>
      </c>
      <c r="N3532" t="s">
        <v>37938</v>
      </c>
      <c r="O3532" t="s">
        <v>37939</v>
      </c>
      <c r="P3532" t="s">
        <v>14175</v>
      </c>
      <c r="Q3532" t="s">
        <v>17872</v>
      </c>
      <c r="R3532" t="s">
        <v>37940</v>
      </c>
      <c r="S3532" t="s">
        <v>20903</v>
      </c>
      <c r="T3532" t="s">
        <v>4272</v>
      </c>
      <c r="U3532" t="s">
        <v>37941</v>
      </c>
      <c r="V3532" t="s">
        <v>10</v>
      </c>
      <c r="W3532" t="s">
        <v>53</v>
      </c>
      <c r="X3532" t="s">
        <v>1380</v>
      </c>
      <c r="Y3532" t="s">
        <v>1125</v>
      </c>
      <c r="Z3532" t="s">
        <v>1326</v>
      </c>
    </row>
    <row r="3533" spans="1:26" hidden="1" x14ac:dyDescent="0.35">
      <c r="A3533">
        <v>498712983</v>
      </c>
      <c r="B3533" s="19">
        <v>44561</v>
      </c>
      <c r="C3533">
        <v>100814152</v>
      </c>
      <c r="D3533">
        <v>19445266</v>
      </c>
      <c r="E3533">
        <v>-1291228</v>
      </c>
      <c r="F3533">
        <v>-2633012</v>
      </c>
      <c r="G3533">
        <v>-2407740</v>
      </c>
      <c r="H3533" t="s">
        <v>37942</v>
      </c>
      <c r="I3533" t="s">
        <v>37943</v>
      </c>
      <c r="J3533" t="s">
        <v>25084</v>
      </c>
      <c r="K3533" t="s">
        <v>37944</v>
      </c>
      <c r="L3533" t="s">
        <v>37293</v>
      </c>
      <c r="M3533" t="s">
        <v>37945</v>
      </c>
      <c r="N3533" t="s">
        <v>37946</v>
      </c>
      <c r="O3533" t="s">
        <v>37947</v>
      </c>
      <c r="P3533" t="s">
        <v>37948</v>
      </c>
      <c r="Q3533" t="s">
        <v>37949</v>
      </c>
      <c r="R3533" t="s">
        <v>37299</v>
      </c>
      <c r="S3533" t="s">
        <v>6352</v>
      </c>
      <c r="T3533" t="s">
        <v>37950</v>
      </c>
      <c r="U3533" t="s">
        <v>36465</v>
      </c>
      <c r="V3533" t="s">
        <v>10</v>
      </c>
      <c r="W3533" t="s">
        <v>53</v>
      </c>
      <c r="X3533" t="s">
        <v>1380</v>
      </c>
      <c r="Y3533" t="s">
        <v>1125</v>
      </c>
      <c r="Z3533" t="s">
        <v>1326</v>
      </c>
    </row>
    <row r="3534" spans="1:26" hidden="1" x14ac:dyDescent="0.35">
      <c r="A3534">
        <v>950361295</v>
      </c>
      <c r="B3534" s="19">
        <v>43465</v>
      </c>
      <c r="C3534">
        <v>66962927</v>
      </c>
      <c r="D3534">
        <v>19960658</v>
      </c>
      <c r="E3534">
        <v>1473801</v>
      </c>
      <c r="F3534">
        <v>666037</v>
      </c>
      <c r="G3534">
        <v>76930</v>
      </c>
      <c r="H3534" t="s">
        <v>37951</v>
      </c>
      <c r="I3534" t="s">
        <v>37952</v>
      </c>
      <c r="J3534" t="s">
        <v>37953</v>
      </c>
      <c r="K3534" t="s">
        <v>20781</v>
      </c>
      <c r="L3534" t="s">
        <v>37254</v>
      </c>
      <c r="M3534" t="s">
        <v>37954</v>
      </c>
      <c r="N3534" t="s">
        <v>4418</v>
      </c>
      <c r="O3534" t="s">
        <v>37955</v>
      </c>
      <c r="P3534" t="s">
        <v>37956</v>
      </c>
      <c r="Q3534" t="s">
        <v>6264</v>
      </c>
      <c r="R3534" t="s">
        <v>37957</v>
      </c>
      <c r="S3534" t="s">
        <v>37958</v>
      </c>
      <c r="T3534" t="s">
        <v>37959</v>
      </c>
      <c r="U3534" t="s">
        <v>37960</v>
      </c>
      <c r="V3534" t="s">
        <v>10</v>
      </c>
      <c r="W3534" t="s">
        <v>53</v>
      </c>
      <c r="X3534" t="s">
        <v>982</v>
      </c>
      <c r="Y3534" t="s">
        <v>771</v>
      </c>
      <c r="Z3534" t="s">
        <v>960</v>
      </c>
    </row>
    <row r="3535" spans="1:26" hidden="1" x14ac:dyDescent="0.35">
      <c r="A3535">
        <v>950361295</v>
      </c>
      <c r="B3535" s="19">
        <v>45291</v>
      </c>
      <c r="C3535">
        <v>39052166</v>
      </c>
      <c r="D3535">
        <v>9743674</v>
      </c>
      <c r="E3535">
        <v>1301078</v>
      </c>
      <c r="F3535">
        <v>505428</v>
      </c>
      <c r="G3535">
        <v>333099</v>
      </c>
      <c r="H3535" t="s">
        <v>49</v>
      </c>
      <c r="I3535" t="s">
        <v>37961</v>
      </c>
      <c r="J3535" t="s">
        <v>2087</v>
      </c>
      <c r="K3535" t="s">
        <v>37962</v>
      </c>
      <c r="L3535" t="s">
        <v>37963</v>
      </c>
      <c r="M3535" t="s">
        <v>3010</v>
      </c>
      <c r="N3535" t="s">
        <v>13538</v>
      </c>
      <c r="O3535" t="s">
        <v>49</v>
      </c>
      <c r="P3535" t="s">
        <v>8861</v>
      </c>
      <c r="Q3535" t="s">
        <v>3778</v>
      </c>
      <c r="R3535" t="s">
        <v>37964</v>
      </c>
      <c r="S3535" t="s">
        <v>37965</v>
      </c>
      <c r="T3535" t="s">
        <v>37966</v>
      </c>
      <c r="U3535" t="s">
        <v>37967</v>
      </c>
      <c r="V3535" t="s">
        <v>10</v>
      </c>
      <c r="W3535" t="s">
        <v>53</v>
      </c>
      <c r="X3535" t="s">
        <v>982</v>
      </c>
      <c r="Y3535" t="s">
        <v>771</v>
      </c>
      <c r="Z3535" t="s">
        <v>960</v>
      </c>
    </row>
    <row r="3536" spans="1:26" hidden="1" x14ac:dyDescent="0.35">
      <c r="A3536">
        <v>745521120</v>
      </c>
      <c r="B3536" s="19">
        <v>44561</v>
      </c>
      <c r="C3536">
        <v>42491750</v>
      </c>
      <c r="D3536">
        <v>11235520</v>
      </c>
      <c r="E3536">
        <v>1964579</v>
      </c>
      <c r="F3536">
        <v>1419799</v>
      </c>
      <c r="G3536">
        <v>1045508</v>
      </c>
      <c r="H3536" t="s">
        <v>37968</v>
      </c>
      <c r="I3536" t="s">
        <v>37969</v>
      </c>
      <c r="J3536" t="s">
        <v>37970</v>
      </c>
      <c r="K3536" t="s">
        <v>12838</v>
      </c>
      <c r="L3536" t="s">
        <v>37971</v>
      </c>
      <c r="M3536" t="s">
        <v>37972</v>
      </c>
      <c r="N3536" t="s">
        <v>21818</v>
      </c>
      <c r="O3536" t="s">
        <v>14266</v>
      </c>
      <c r="P3536" t="s">
        <v>17230</v>
      </c>
      <c r="Q3536" t="s">
        <v>23187</v>
      </c>
      <c r="R3536" t="s">
        <v>37973</v>
      </c>
      <c r="S3536" t="s">
        <v>37974</v>
      </c>
      <c r="T3536" t="s">
        <v>37975</v>
      </c>
      <c r="U3536" t="s">
        <v>23026</v>
      </c>
      <c r="V3536" t="s">
        <v>10</v>
      </c>
      <c r="W3536" t="s">
        <v>53</v>
      </c>
      <c r="X3536" t="s">
        <v>1258</v>
      </c>
      <c r="Y3536" t="s">
        <v>1125</v>
      </c>
      <c r="Z3536" t="s">
        <v>1174</v>
      </c>
    </row>
    <row r="3537" spans="1:26" hidden="1" x14ac:dyDescent="0.35">
      <c r="A3537">
        <v>745521120</v>
      </c>
      <c r="B3537" s="19">
        <v>45291</v>
      </c>
      <c r="C3537">
        <v>59178113</v>
      </c>
      <c r="D3537">
        <v>12859930</v>
      </c>
      <c r="E3537">
        <v>3220399</v>
      </c>
      <c r="F3537">
        <v>2945667</v>
      </c>
      <c r="G3537">
        <v>1939956</v>
      </c>
      <c r="H3537" t="s">
        <v>37976</v>
      </c>
      <c r="I3537" t="s">
        <v>37977</v>
      </c>
      <c r="J3537" t="s">
        <v>37978</v>
      </c>
      <c r="K3537" t="s">
        <v>37979</v>
      </c>
      <c r="L3537" t="s">
        <v>36927</v>
      </c>
      <c r="M3537" t="s">
        <v>37980</v>
      </c>
      <c r="N3537" t="s">
        <v>7451</v>
      </c>
      <c r="O3537" t="s">
        <v>37981</v>
      </c>
      <c r="P3537" t="s">
        <v>20053</v>
      </c>
      <c r="Q3537" t="s">
        <v>37982</v>
      </c>
      <c r="R3537" t="s">
        <v>37983</v>
      </c>
      <c r="S3537" t="s">
        <v>37984</v>
      </c>
      <c r="T3537" t="s">
        <v>37985</v>
      </c>
      <c r="U3537" t="s">
        <v>37986</v>
      </c>
      <c r="V3537" t="s">
        <v>10</v>
      </c>
      <c r="W3537" t="s">
        <v>53</v>
      </c>
      <c r="X3537" t="s">
        <v>1258</v>
      </c>
      <c r="Y3537" t="s">
        <v>1125</v>
      </c>
      <c r="Z3537" t="s">
        <v>1174</v>
      </c>
    </row>
    <row r="3538" spans="1:26" hidden="1" x14ac:dyDescent="0.35">
      <c r="A3538">
        <v>706080058</v>
      </c>
      <c r="B3538" s="19">
        <v>45291</v>
      </c>
      <c r="C3538">
        <v>65708513</v>
      </c>
      <c r="D3538">
        <v>22387076</v>
      </c>
      <c r="E3538">
        <v>10849317</v>
      </c>
      <c r="F3538">
        <v>9068939</v>
      </c>
      <c r="G3538">
        <v>5752332</v>
      </c>
      <c r="H3538" t="s">
        <v>13584</v>
      </c>
      <c r="I3538" t="s">
        <v>37987</v>
      </c>
      <c r="J3538" t="s">
        <v>37988</v>
      </c>
      <c r="K3538" t="s">
        <v>37989</v>
      </c>
      <c r="L3538" t="s">
        <v>19370</v>
      </c>
      <c r="M3538" t="s">
        <v>37990</v>
      </c>
      <c r="N3538" t="s">
        <v>6261</v>
      </c>
      <c r="O3538" t="s">
        <v>34171</v>
      </c>
      <c r="P3538" t="s">
        <v>25132</v>
      </c>
      <c r="Q3538" t="s">
        <v>37991</v>
      </c>
      <c r="R3538" t="s">
        <v>37992</v>
      </c>
      <c r="S3538" t="s">
        <v>36385</v>
      </c>
      <c r="T3538" t="s">
        <v>4868</v>
      </c>
      <c r="U3538" t="s">
        <v>15500</v>
      </c>
      <c r="V3538" t="s">
        <v>10</v>
      </c>
      <c r="W3538" t="s">
        <v>53</v>
      </c>
      <c r="X3538" t="s">
        <v>1848</v>
      </c>
      <c r="Y3538" t="s">
        <v>1803</v>
      </c>
      <c r="Z3538" t="s">
        <v>1838</v>
      </c>
    </row>
    <row r="3539" spans="1:26" hidden="1" x14ac:dyDescent="0.35">
      <c r="A3539">
        <v>712007251</v>
      </c>
      <c r="B3539" s="19">
        <v>44561</v>
      </c>
      <c r="C3539">
        <v>31889085</v>
      </c>
      <c r="D3539">
        <v>26509823</v>
      </c>
      <c r="E3539">
        <v>10855905</v>
      </c>
      <c r="F3539">
        <v>11270135</v>
      </c>
      <c r="G3539">
        <v>8407172</v>
      </c>
      <c r="H3539" t="s">
        <v>3755</v>
      </c>
      <c r="I3539" t="s">
        <v>37993</v>
      </c>
      <c r="J3539" t="s">
        <v>37994</v>
      </c>
      <c r="K3539" t="s">
        <v>37995</v>
      </c>
      <c r="L3539" t="s">
        <v>37996</v>
      </c>
      <c r="M3539" t="s">
        <v>37997</v>
      </c>
      <c r="N3539" t="s">
        <v>37998</v>
      </c>
      <c r="O3539" t="s">
        <v>49</v>
      </c>
      <c r="P3539" t="s">
        <v>37999</v>
      </c>
      <c r="Q3539" t="s">
        <v>33708</v>
      </c>
      <c r="R3539" t="s">
        <v>38000</v>
      </c>
      <c r="S3539" t="s">
        <v>38001</v>
      </c>
      <c r="T3539" t="s">
        <v>38002</v>
      </c>
      <c r="U3539" t="s">
        <v>19082</v>
      </c>
      <c r="V3539" t="s">
        <v>10</v>
      </c>
      <c r="W3539" t="s">
        <v>53</v>
      </c>
      <c r="X3539" t="s">
        <v>583</v>
      </c>
      <c r="Y3539" t="s">
        <v>509</v>
      </c>
      <c r="Z3539" t="s">
        <v>529</v>
      </c>
    </row>
    <row r="3540" spans="1:26" hidden="1" x14ac:dyDescent="0.35">
      <c r="A3540">
        <v>351306022</v>
      </c>
      <c r="B3540" s="19">
        <v>43190</v>
      </c>
      <c r="C3540">
        <v>216190000</v>
      </c>
      <c r="D3540">
        <v>81170000</v>
      </c>
      <c r="E3540">
        <v>32330000</v>
      </c>
      <c r="F3540">
        <v>21900000</v>
      </c>
      <c r="G3540">
        <v>16920000</v>
      </c>
      <c r="H3540" t="s">
        <v>38003</v>
      </c>
      <c r="I3540" t="s">
        <v>38004</v>
      </c>
      <c r="J3540" t="s">
        <v>67</v>
      </c>
      <c r="K3540" t="s">
        <v>38005</v>
      </c>
      <c r="L3540" t="s">
        <v>38006</v>
      </c>
      <c r="M3540" t="s">
        <v>38007</v>
      </c>
      <c r="N3540" t="s">
        <v>38008</v>
      </c>
      <c r="O3540" t="s">
        <v>25149</v>
      </c>
      <c r="P3540" t="s">
        <v>38009</v>
      </c>
      <c r="Q3540" t="s">
        <v>38010</v>
      </c>
      <c r="R3540" t="s">
        <v>38011</v>
      </c>
      <c r="S3540" t="s">
        <v>38012</v>
      </c>
      <c r="T3540" t="s">
        <v>38013</v>
      </c>
      <c r="U3540" t="s">
        <v>28692</v>
      </c>
      <c r="V3540" t="s">
        <v>10</v>
      </c>
      <c r="W3540" t="s">
        <v>53</v>
      </c>
      <c r="X3540" t="s">
        <v>805</v>
      </c>
      <c r="Y3540" t="s">
        <v>771</v>
      </c>
      <c r="Z3540" t="s">
        <v>799</v>
      </c>
    </row>
    <row r="3541" spans="1:26" hidden="1" x14ac:dyDescent="0.35">
      <c r="A3541">
        <v>817407919</v>
      </c>
      <c r="B3541" s="19">
        <v>43100</v>
      </c>
      <c r="C3541">
        <v>41873673</v>
      </c>
      <c r="D3541">
        <v>15076062</v>
      </c>
      <c r="E3541">
        <v>-5836786</v>
      </c>
      <c r="F3541">
        <v>-5430149</v>
      </c>
      <c r="G3541">
        <v>-4290712</v>
      </c>
      <c r="H3541" t="s">
        <v>38014</v>
      </c>
      <c r="I3541" t="s">
        <v>16287</v>
      </c>
      <c r="J3541" t="s">
        <v>6736</v>
      </c>
      <c r="K3541" t="s">
        <v>38015</v>
      </c>
      <c r="L3541" t="s">
        <v>38016</v>
      </c>
      <c r="M3541" t="s">
        <v>38017</v>
      </c>
      <c r="N3541" t="s">
        <v>38018</v>
      </c>
      <c r="O3541" t="s">
        <v>38019</v>
      </c>
      <c r="P3541" t="s">
        <v>38020</v>
      </c>
      <c r="Q3541" t="s">
        <v>38021</v>
      </c>
      <c r="R3541" t="s">
        <v>38022</v>
      </c>
      <c r="S3541" t="s">
        <v>38023</v>
      </c>
      <c r="T3541" t="s">
        <v>38024</v>
      </c>
      <c r="U3541" t="s">
        <v>38025</v>
      </c>
      <c r="V3541" t="s">
        <v>10</v>
      </c>
      <c r="W3541" t="s">
        <v>53</v>
      </c>
      <c r="X3541" t="s">
        <v>1729</v>
      </c>
      <c r="Y3541" t="s">
        <v>1484</v>
      </c>
      <c r="Z3541" t="s">
        <v>1677</v>
      </c>
    </row>
    <row r="3542" spans="1:26" hidden="1" x14ac:dyDescent="0.35">
      <c r="A3542">
        <v>351427604</v>
      </c>
      <c r="B3542" s="19">
        <v>42978</v>
      </c>
      <c r="C3542">
        <v>64645095</v>
      </c>
      <c r="D3542">
        <v>11012146</v>
      </c>
      <c r="E3542">
        <v>1857495</v>
      </c>
      <c r="F3542">
        <v>1363336</v>
      </c>
      <c r="G3542">
        <v>866929</v>
      </c>
      <c r="H3542" t="s">
        <v>38026</v>
      </c>
      <c r="I3542" t="s">
        <v>38027</v>
      </c>
      <c r="J3542" t="s">
        <v>38028</v>
      </c>
      <c r="K3542" t="s">
        <v>38029</v>
      </c>
      <c r="L3542" t="s">
        <v>30988</v>
      </c>
      <c r="M3542" t="s">
        <v>5191</v>
      </c>
      <c r="N3542" t="s">
        <v>19300</v>
      </c>
      <c r="O3542" t="s">
        <v>38030</v>
      </c>
      <c r="P3542" t="s">
        <v>14924</v>
      </c>
      <c r="Q3542" t="s">
        <v>38031</v>
      </c>
      <c r="R3542" t="s">
        <v>38032</v>
      </c>
      <c r="S3542" t="s">
        <v>38033</v>
      </c>
      <c r="T3542" t="s">
        <v>38034</v>
      </c>
      <c r="U3542" t="s">
        <v>38035</v>
      </c>
      <c r="V3542" t="s">
        <v>10</v>
      </c>
      <c r="W3542" t="s">
        <v>53</v>
      </c>
      <c r="X3542" t="s">
        <v>906</v>
      </c>
      <c r="Y3542" t="s">
        <v>771</v>
      </c>
      <c r="Z3542" t="s">
        <v>881</v>
      </c>
    </row>
    <row r="3543" spans="1:26" hidden="1" x14ac:dyDescent="0.35">
      <c r="A3543">
        <v>351466495</v>
      </c>
      <c r="B3543" s="19">
        <v>42916</v>
      </c>
      <c r="C3543">
        <v>486873000</v>
      </c>
      <c r="D3543">
        <v>486873000</v>
      </c>
      <c r="E3543">
        <v>471418000</v>
      </c>
      <c r="F3543">
        <v>9325000</v>
      </c>
      <c r="G3543">
        <v>1940000</v>
      </c>
      <c r="H3543" t="s">
        <v>38036</v>
      </c>
      <c r="I3543" t="s">
        <v>38037</v>
      </c>
      <c r="J3543" t="s">
        <v>67</v>
      </c>
      <c r="K3543" t="s">
        <v>38038</v>
      </c>
      <c r="L3543" t="s">
        <v>34682</v>
      </c>
      <c r="M3543" t="s">
        <v>12880</v>
      </c>
      <c r="N3543" t="s">
        <v>38039</v>
      </c>
      <c r="O3543" t="s">
        <v>38040</v>
      </c>
      <c r="P3543" t="s">
        <v>38041</v>
      </c>
      <c r="Q3543" t="s">
        <v>10266</v>
      </c>
      <c r="R3543" t="s">
        <v>38042</v>
      </c>
      <c r="S3543" t="s">
        <v>49</v>
      </c>
      <c r="T3543" t="s">
        <v>38043</v>
      </c>
      <c r="U3543" t="s">
        <v>67</v>
      </c>
      <c r="V3543" t="s">
        <v>10</v>
      </c>
      <c r="W3543" t="s">
        <v>53</v>
      </c>
      <c r="X3543" t="s">
        <v>1837</v>
      </c>
      <c r="Y3543" t="s">
        <v>1803</v>
      </c>
      <c r="Z3543" t="s">
        <v>1838</v>
      </c>
    </row>
    <row r="3544" spans="1:26" hidden="1" x14ac:dyDescent="0.35">
      <c r="A3544">
        <v>351466495</v>
      </c>
      <c r="B3544" s="19">
        <v>44742</v>
      </c>
      <c r="C3544">
        <v>560396000</v>
      </c>
      <c r="D3544">
        <v>183344000</v>
      </c>
      <c r="E3544">
        <v>11138000</v>
      </c>
      <c r="F3544">
        <v>3621000</v>
      </c>
      <c r="G3544">
        <v>-4462000</v>
      </c>
      <c r="H3544" t="s">
        <v>26289</v>
      </c>
      <c r="I3544" t="s">
        <v>38044</v>
      </c>
      <c r="J3544" t="s">
        <v>29323</v>
      </c>
      <c r="K3544" t="s">
        <v>5510</v>
      </c>
      <c r="L3544" t="s">
        <v>38045</v>
      </c>
      <c r="M3544" t="s">
        <v>38046</v>
      </c>
      <c r="N3544" t="s">
        <v>16998</v>
      </c>
      <c r="O3544" t="s">
        <v>7783</v>
      </c>
      <c r="P3544" t="s">
        <v>23090</v>
      </c>
      <c r="Q3544" t="s">
        <v>11776</v>
      </c>
      <c r="R3544" t="s">
        <v>38047</v>
      </c>
      <c r="S3544" t="s">
        <v>8766</v>
      </c>
      <c r="T3544" t="s">
        <v>38048</v>
      </c>
      <c r="U3544" t="s">
        <v>38049</v>
      </c>
      <c r="V3544" t="s">
        <v>6692</v>
      </c>
      <c r="W3544" t="s">
        <v>53</v>
      </c>
      <c r="X3544" t="s">
        <v>1837</v>
      </c>
      <c r="Y3544" t="s">
        <v>1803</v>
      </c>
      <c r="Z3544" t="s">
        <v>1838</v>
      </c>
    </row>
    <row r="3545" spans="1:26" hidden="1" x14ac:dyDescent="0.35">
      <c r="A3545">
        <v>788182954</v>
      </c>
      <c r="B3545" s="19">
        <v>42916</v>
      </c>
      <c r="C3545">
        <v>71332295</v>
      </c>
      <c r="D3545">
        <v>21571513</v>
      </c>
      <c r="E3545">
        <v>-1979343</v>
      </c>
      <c r="F3545">
        <v>-2700803</v>
      </c>
      <c r="G3545">
        <v>-2888974</v>
      </c>
      <c r="H3545" t="s">
        <v>38050</v>
      </c>
      <c r="I3545" t="s">
        <v>38051</v>
      </c>
      <c r="J3545" t="s">
        <v>32459</v>
      </c>
      <c r="K3545" t="s">
        <v>38052</v>
      </c>
      <c r="L3545" t="s">
        <v>31070</v>
      </c>
      <c r="M3545" t="s">
        <v>38053</v>
      </c>
      <c r="N3545" t="s">
        <v>19756</v>
      </c>
      <c r="O3545" t="s">
        <v>38054</v>
      </c>
      <c r="P3545" t="s">
        <v>38055</v>
      </c>
      <c r="Q3545" t="s">
        <v>38056</v>
      </c>
      <c r="R3545" t="s">
        <v>38057</v>
      </c>
      <c r="S3545" t="s">
        <v>38058</v>
      </c>
      <c r="T3545" t="s">
        <v>38059</v>
      </c>
      <c r="U3545" t="s">
        <v>28055</v>
      </c>
      <c r="V3545" t="s">
        <v>10</v>
      </c>
      <c r="W3545" t="s">
        <v>53</v>
      </c>
      <c r="X3545" t="s">
        <v>1499</v>
      </c>
      <c r="Y3545" t="s">
        <v>1484</v>
      </c>
      <c r="Z3545" t="s">
        <v>1485</v>
      </c>
    </row>
    <row r="3546" spans="1:26" hidden="1" x14ac:dyDescent="0.35">
      <c r="A3546">
        <v>969510346</v>
      </c>
      <c r="B3546" s="19">
        <v>43100</v>
      </c>
      <c r="C3546">
        <v>57195786</v>
      </c>
      <c r="D3546">
        <v>15931008</v>
      </c>
      <c r="E3546">
        <v>-243736</v>
      </c>
      <c r="F3546">
        <v>-2152628</v>
      </c>
      <c r="G3546">
        <v>-2374657</v>
      </c>
      <c r="H3546" t="s">
        <v>38060</v>
      </c>
      <c r="I3546" t="s">
        <v>38061</v>
      </c>
      <c r="J3546" t="s">
        <v>38062</v>
      </c>
      <c r="K3546" t="s">
        <v>38063</v>
      </c>
      <c r="L3546" t="s">
        <v>38064</v>
      </c>
      <c r="M3546" t="s">
        <v>38065</v>
      </c>
      <c r="N3546" t="s">
        <v>10853</v>
      </c>
      <c r="O3546" t="s">
        <v>38066</v>
      </c>
      <c r="P3546" t="s">
        <v>18039</v>
      </c>
      <c r="Q3546" t="s">
        <v>38067</v>
      </c>
      <c r="R3546" t="s">
        <v>36592</v>
      </c>
      <c r="S3546" t="s">
        <v>31603</v>
      </c>
      <c r="T3546" t="s">
        <v>22072</v>
      </c>
      <c r="U3546" t="s">
        <v>28772</v>
      </c>
      <c r="V3546" t="s">
        <v>10</v>
      </c>
      <c r="W3546" t="s">
        <v>53</v>
      </c>
      <c r="X3546" t="s">
        <v>1527</v>
      </c>
      <c r="Y3546" t="s">
        <v>1484</v>
      </c>
      <c r="Z3546" t="s">
        <v>1485</v>
      </c>
    </row>
    <row r="3547" spans="1:26" hidden="1" x14ac:dyDescent="0.35">
      <c r="A3547">
        <v>403032329</v>
      </c>
      <c r="B3547" s="19">
        <v>41639</v>
      </c>
      <c r="C3547">
        <v>78259054</v>
      </c>
      <c r="D3547">
        <v>18634523</v>
      </c>
      <c r="E3547">
        <v>2034631</v>
      </c>
      <c r="F3547">
        <v>2035629</v>
      </c>
      <c r="G3547">
        <v>0</v>
      </c>
      <c r="H3547" t="s">
        <v>49</v>
      </c>
      <c r="I3547" t="s">
        <v>12019</v>
      </c>
      <c r="J3547" t="s">
        <v>67</v>
      </c>
      <c r="K3547" t="s">
        <v>6454</v>
      </c>
      <c r="L3547" t="s">
        <v>2914</v>
      </c>
      <c r="M3547" t="s">
        <v>38068</v>
      </c>
      <c r="N3547" t="s">
        <v>2441</v>
      </c>
      <c r="O3547" t="s">
        <v>49</v>
      </c>
      <c r="P3547" t="s">
        <v>6496</v>
      </c>
      <c r="Q3547" t="s">
        <v>13724</v>
      </c>
      <c r="R3547" t="s">
        <v>31916</v>
      </c>
      <c r="S3547" t="s">
        <v>38069</v>
      </c>
      <c r="T3547" t="s">
        <v>38070</v>
      </c>
      <c r="U3547" t="s">
        <v>10506</v>
      </c>
      <c r="V3547" t="s">
        <v>10</v>
      </c>
      <c r="W3547" t="s">
        <v>53</v>
      </c>
      <c r="X3547" t="s">
        <v>1240</v>
      </c>
      <c r="Y3547" t="s">
        <v>1125</v>
      </c>
      <c r="Z3547" t="s">
        <v>1174</v>
      </c>
    </row>
    <row r="3548" spans="1:26" hidden="1" x14ac:dyDescent="0.35">
      <c r="A3548">
        <v>403032329</v>
      </c>
      <c r="B3548" s="19">
        <v>45657</v>
      </c>
      <c r="C3548">
        <v>4884715</v>
      </c>
      <c r="D3548">
        <v>1308122</v>
      </c>
      <c r="E3548">
        <v>43056</v>
      </c>
      <c r="F3548">
        <v>64660</v>
      </c>
      <c r="G3548">
        <v>0</v>
      </c>
      <c r="H3548" t="s">
        <v>38071</v>
      </c>
      <c r="I3548" t="s">
        <v>38072</v>
      </c>
      <c r="J3548" t="s">
        <v>67</v>
      </c>
      <c r="K3548" t="s">
        <v>9137</v>
      </c>
      <c r="L3548" t="s">
        <v>38073</v>
      </c>
      <c r="M3548" t="s">
        <v>38074</v>
      </c>
      <c r="N3548" t="s">
        <v>14869</v>
      </c>
      <c r="O3548" t="s">
        <v>19599</v>
      </c>
      <c r="P3548" t="s">
        <v>9297</v>
      </c>
      <c r="Q3548" t="s">
        <v>23903</v>
      </c>
      <c r="R3548" t="s">
        <v>38075</v>
      </c>
      <c r="S3548" t="s">
        <v>38076</v>
      </c>
      <c r="T3548" t="s">
        <v>38077</v>
      </c>
      <c r="U3548" t="s">
        <v>12399</v>
      </c>
      <c r="V3548" t="s">
        <v>10</v>
      </c>
      <c r="W3548" t="s">
        <v>53</v>
      </c>
      <c r="X3548" t="s">
        <v>1240</v>
      </c>
      <c r="Y3548" t="s">
        <v>1125</v>
      </c>
      <c r="Z3548" t="s">
        <v>1174</v>
      </c>
    </row>
    <row r="3549" spans="1:26" hidden="1" x14ac:dyDescent="0.35">
      <c r="A3549">
        <v>403059843</v>
      </c>
      <c r="B3549" s="19">
        <v>41639</v>
      </c>
      <c r="C3549">
        <v>174455278</v>
      </c>
      <c r="D3549">
        <v>26034677</v>
      </c>
      <c r="E3549">
        <v>4999797</v>
      </c>
      <c r="F3549">
        <v>5003196</v>
      </c>
      <c r="G3549">
        <v>0</v>
      </c>
      <c r="H3549" t="s">
        <v>49</v>
      </c>
      <c r="I3549" t="s">
        <v>38078</v>
      </c>
      <c r="J3549" t="s">
        <v>67</v>
      </c>
      <c r="K3549" t="s">
        <v>13684</v>
      </c>
      <c r="L3549" t="s">
        <v>38079</v>
      </c>
      <c r="M3549" t="s">
        <v>4070</v>
      </c>
      <c r="N3549" t="s">
        <v>2441</v>
      </c>
      <c r="O3549" t="s">
        <v>49</v>
      </c>
      <c r="P3549" t="s">
        <v>38080</v>
      </c>
      <c r="Q3549" t="s">
        <v>11384</v>
      </c>
      <c r="R3549" t="s">
        <v>38081</v>
      </c>
      <c r="S3549" t="s">
        <v>17923</v>
      </c>
      <c r="T3549" t="s">
        <v>13211</v>
      </c>
      <c r="U3549" t="s">
        <v>38082</v>
      </c>
      <c r="V3549" t="s">
        <v>10</v>
      </c>
      <c r="W3549" t="s">
        <v>53</v>
      </c>
      <c r="X3549" t="s">
        <v>1334</v>
      </c>
      <c r="Y3549" t="s">
        <v>1125</v>
      </c>
      <c r="Z3549" t="s">
        <v>1326</v>
      </c>
    </row>
    <row r="3550" spans="1:26" hidden="1" x14ac:dyDescent="0.35">
      <c r="A3550">
        <v>403064694</v>
      </c>
      <c r="B3550" s="19">
        <v>42369</v>
      </c>
      <c r="C3550">
        <v>110533127</v>
      </c>
      <c r="D3550">
        <v>25174135</v>
      </c>
      <c r="E3550">
        <v>3513921</v>
      </c>
      <c r="F3550">
        <v>3637571</v>
      </c>
      <c r="G3550">
        <v>0</v>
      </c>
      <c r="H3550" t="s">
        <v>49</v>
      </c>
      <c r="I3550" t="s">
        <v>38083</v>
      </c>
      <c r="J3550" t="s">
        <v>67</v>
      </c>
      <c r="K3550" t="s">
        <v>433</v>
      </c>
      <c r="L3550" t="s">
        <v>38084</v>
      </c>
      <c r="M3550" t="s">
        <v>12187</v>
      </c>
      <c r="N3550" t="s">
        <v>37247</v>
      </c>
      <c r="O3550" t="s">
        <v>49</v>
      </c>
      <c r="P3550" t="s">
        <v>38085</v>
      </c>
      <c r="Q3550" t="s">
        <v>5364</v>
      </c>
      <c r="R3550" t="s">
        <v>38086</v>
      </c>
      <c r="S3550" t="s">
        <v>38087</v>
      </c>
      <c r="T3550" t="s">
        <v>15756</v>
      </c>
      <c r="U3550" t="s">
        <v>32286</v>
      </c>
      <c r="V3550" t="s">
        <v>10</v>
      </c>
      <c r="W3550" t="s">
        <v>53</v>
      </c>
      <c r="X3550" t="s">
        <v>1210</v>
      </c>
      <c r="Y3550" t="s">
        <v>1125</v>
      </c>
      <c r="Z3550" t="s">
        <v>1174</v>
      </c>
    </row>
    <row r="3551" spans="1:26" hidden="1" x14ac:dyDescent="0.35">
      <c r="A3551">
        <v>403070410</v>
      </c>
      <c r="B3551" s="19">
        <v>44196</v>
      </c>
      <c r="C3551">
        <v>80539460</v>
      </c>
      <c r="D3551">
        <v>15925725</v>
      </c>
      <c r="E3551">
        <v>2016486</v>
      </c>
      <c r="F3551">
        <v>2017695</v>
      </c>
      <c r="G3551">
        <v>0</v>
      </c>
      <c r="H3551" t="s">
        <v>6118</v>
      </c>
      <c r="I3551" t="s">
        <v>38088</v>
      </c>
      <c r="J3551" t="s">
        <v>67</v>
      </c>
      <c r="K3551" t="s">
        <v>6118</v>
      </c>
      <c r="L3551" t="s">
        <v>38089</v>
      </c>
      <c r="M3551" t="s">
        <v>20507</v>
      </c>
      <c r="N3551" t="s">
        <v>4171</v>
      </c>
      <c r="O3551" t="s">
        <v>2080</v>
      </c>
      <c r="P3551" t="s">
        <v>38090</v>
      </c>
      <c r="Q3551" t="s">
        <v>420</v>
      </c>
      <c r="R3551" t="s">
        <v>38091</v>
      </c>
      <c r="S3551" t="s">
        <v>24240</v>
      </c>
      <c r="T3551" t="s">
        <v>38092</v>
      </c>
      <c r="U3551" t="s">
        <v>38093</v>
      </c>
      <c r="V3551" t="s">
        <v>10</v>
      </c>
      <c r="W3551" t="s">
        <v>53</v>
      </c>
      <c r="X3551" t="s">
        <v>1206</v>
      </c>
      <c r="Y3551" t="s">
        <v>1125</v>
      </c>
      <c r="Z3551" t="s">
        <v>1174</v>
      </c>
    </row>
    <row r="3552" spans="1:26" hidden="1" x14ac:dyDescent="0.35">
      <c r="A3552">
        <v>403071525</v>
      </c>
      <c r="B3552" s="19">
        <v>42369</v>
      </c>
      <c r="C3552">
        <v>19938628</v>
      </c>
      <c r="D3552">
        <v>9023032</v>
      </c>
      <c r="E3552">
        <v>416774</v>
      </c>
      <c r="F3552">
        <v>422675</v>
      </c>
      <c r="G3552">
        <v>0</v>
      </c>
      <c r="H3552" t="s">
        <v>49</v>
      </c>
      <c r="I3552" t="s">
        <v>38094</v>
      </c>
      <c r="J3552" t="s">
        <v>67</v>
      </c>
      <c r="K3552" t="s">
        <v>6775</v>
      </c>
      <c r="L3552" t="s">
        <v>7335</v>
      </c>
      <c r="M3552" t="s">
        <v>18507</v>
      </c>
      <c r="N3552" t="s">
        <v>38095</v>
      </c>
      <c r="O3552" t="s">
        <v>49</v>
      </c>
      <c r="P3552" t="s">
        <v>205</v>
      </c>
      <c r="Q3552" t="s">
        <v>21410</v>
      </c>
      <c r="R3552" t="s">
        <v>38096</v>
      </c>
      <c r="S3552" t="s">
        <v>38097</v>
      </c>
      <c r="T3552" t="s">
        <v>2812</v>
      </c>
      <c r="U3552" t="s">
        <v>38098</v>
      </c>
      <c r="V3552" t="s">
        <v>10</v>
      </c>
      <c r="W3552" t="s">
        <v>53</v>
      </c>
      <c r="X3552" t="s">
        <v>1274</v>
      </c>
      <c r="Y3552" t="s">
        <v>1125</v>
      </c>
      <c r="Z3552" t="s">
        <v>1174</v>
      </c>
    </row>
    <row r="3553" spans="1:26" hidden="1" x14ac:dyDescent="0.35">
      <c r="A3553">
        <v>403071525</v>
      </c>
      <c r="B3553" s="19">
        <v>44561</v>
      </c>
      <c r="C3553">
        <v>25513812</v>
      </c>
      <c r="D3553">
        <v>7829643</v>
      </c>
      <c r="E3553">
        <v>450370</v>
      </c>
      <c r="F3553">
        <v>451508</v>
      </c>
      <c r="G3553">
        <v>0</v>
      </c>
      <c r="H3553" t="s">
        <v>49</v>
      </c>
      <c r="I3553" t="s">
        <v>15632</v>
      </c>
      <c r="J3553" t="s">
        <v>6649</v>
      </c>
      <c r="K3553" t="s">
        <v>12613</v>
      </c>
      <c r="L3553" t="s">
        <v>38099</v>
      </c>
      <c r="M3553" t="s">
        <v>17996</v>
      </c>
      <c r="N3553" t="s">
        <v>49</v>
      </c>
      <c r="O3553" t="s">
        <v>49</v>
      </c>
      <c r="P3553" t="s">
        <v>32406</v>
      </c>
      <c r="Q3553" t="s">
        <v>4182</v>
      </c>
      <c r="R3553" t="s">
        <v>38100</v>
      </c>
      <c r="S3553" t="s">
        <v>28134</v>
      </c>
      <c r="T3553" t="s">
        <v>38101</v>
      </c>
      <c r="U3553" t="s">
        <v>38102</v>
      </c>
      <c r="V3553" t="s">
        <v>10</v>
      </c>
      <c r="W3553" t="s">
        <v>53</v>
      </c>
      <c r="X3553" t="s">
        <v>1274</v>
      </c>
      <c r="Y3553" t="s">
        <v>1125</v>
      </c>
      <c r="Z3553" t="s">
        <v>1174</v>
      </c>
    </row>
    <row r="3554" spans="1:26" hidden="1" x14ac:dyDescent="0.35">
      <c r="A3554">
        <v>555780170</v>
      </c>
      <c r="B3554" s="19">
        <v>42735</v>
      </c>
      <c r="C3554">
        <v>31200234</v>
      </c>
      <c r="D3554">
        <v>12632280</v>
      </c>
      <c r="E3554">
        <v>3183010</v>
      </c>
      <c r="F3554">
        <v>3042305</v>
      </c>
      <c r="G3554">
        <v>1874762</v>
      </c>
      <c r="H3554" t="s">
        <v>38103</v>
      </c>
      <c r="I3554" t="s">
        <v>38104</v>
      </c>
      <c r="J3554" t="s">
        <v>25870</v>
      </c>
      <c r="K3554" t="s">
        <v>38105</v>
      </c>
      <c r="L3554" t="s">
        <v>38106</v>
      </c>
      <c r="M3554" t="s">
        <v>38107</v>
      </c>
      <c r="N3554" t="s">
        <v>38108</v>
      </c>
      <c r="O3554" t="s">
        <v>10656</v>
      </c>
      <c r="P3554" t="s">
        <v>25432</v>
      </c>
      <c r="Q3554" t="s">
        <v>38109</v>
      </c>
      <c r="R3554" t="s">
        <v>38110</v>
      </c>
      <c r="S3554" t="s">
        <v>38111</v>
      </c>
      <c r="T3554" t="s">
        <v>38112</v>
      </c>
      <c r="U3554" t="s">
        <v>38113</v>
      </c>
      <c r="V3554" t="s">
        <v>10</v>
      </c>
      <c r="W3554" t="s">
        <v>53</v>
      </c>
      <c r="X3554" t="s">
        <v>922</v>
      </c>
      <c r="Y3554" t="s">
        <v>771</v>
      </c>
      <c r="Z3554" t="s">
        <v>881</v>
      </c>
    </row>
    <row r="3555" spans="1:26" hidden="1" x14ac:dyDescent="0.35">
      <c r="A3555">
        <v>555780170</v>
      </c>
      <c r="B3555" s="19">
        <v>44561</v>
      </c>
      <c r="C3555">
        <v>37039872</v>
      </c>
      <c r="D3555">
        <v>12996475</v>
      </c>
      <c r="E3555">
        <v>3237359</v>
      </c>
      <c r="F3555">
        <v>2797433</v>
      </c>
      <c r="G3555">
        <v>987492</v>
      </c>
      <c r="H3555" t="s">
        <v>38114</v>
      </c>
      <c r="I3555" t="s">
        <v>38115</v>
      </c>
      <c r="J3555" t="s">
        <v>38116</v>
      </c>
      <c r="K3555" t="s">
        <v>6459</v>
      </c>
      <c r="L3555" t="s">
        <v>38117</v>
      </c>
      <c r="M3555" t="s">
        <v>38118</v>
      </c>
      <c r="N3555" t="s">
        <v>26982</v>
      </c>
      <c r="O3555" t="s">
        <v>15627</v>
      </c>
      <c r="P3555" t="s">
        <v>38119</v>
      </c>
      <c r="Q3555" t="s">
        <v>38120</v>
      </c>
      <c r="R3555" t="s">
        <v>38121</v>
      </c>
      <c r="S3555" t="s">
        <v>38122</v>
      </c>
      <c r="T3555" t="s">
        <v>38123</v>
      </c>
      <c r="U3555" t="s">
        <v>38124</v>
      </c>
      <c r="V3555" t="s">
        <v>10</v>
      </c>
      <c r="W3555" t="s">
        <v>53</v>
      </c>
      <c r="X3555" t="s">
        <v>922</v>
      </c>
      <c r="Y3555" t="s">
        <v>771</v>
      </c>
      <c r="Z3555" t="s">
        <v>881</v>
      </c>
    </row>
    <row r="3556" spans="1:26" hidden="1" x14ac:dyDescent="0.35">
      <c r="A3556">
        <v>916521107</v>
      </c>
      <c r="B3556" s="19">
        <v>45291</v>
      </c>
      <c r="C3556">
        <v>88600173</v>
      </c>
      <c r="D3556">
        <v>36734950</v>
      </c>
      <c r="E3556">
        <v>12679530</v>
      </c>
      <c r="F3556">
        <v>9377006</v>
      </c>
      <c r="G3556">
        <v>11637205</v>
      </c>
      <c r="H3556" t="s">
        <v>4306</v>
      </c>
      <c r="I3556" t="s">
        <v>38125</v>
      </c>
      <c r="J3556" t="s">
        <v>38126</v>
      </c>
      <c r="K3556" t="s">
        <v>38127</v>
      </c>
      <c r="L3556" t="s">
        <v>38128</v>
      </c>
      <c r="M3556" t="s">
        <v>49</v>
      </c>
      <c r="N3556" t="s">
        <v>38129</v>
      </c>
      <c r="O3556" t="s">
        <v>18996</v>
      </c>
      <c r="P3556" t="s">
        <v>38130</v>
      </c>
      <c r="Q3556" t="s">
        <v>38131</v>
      </c>
      <c r="R3556" t="s">
        <v>38132</v>
      </c>
      <c r="S3556" t="s">
        <v>38133</v>
      </c>
      <c r="T3556" t="s">
        <v>38134</v>
      </c>
      <c r="U3556" t="s">
        <v>38135</v>
      </c>
      <c r="V3556" t="s">
        <v>10</v>
      </c>
      <c r="W3556" t="s">
        <v>53</v>
      </c>
      <c r="X3556" t="s">
        <v>618</v>
      </c>
      <c r="Y3556" t="s">
        <v>509</v>
      </c>
      <c r="Z3556" t="s">
        <v>612</v>
      </c>
    </row>
    <row r="3557" spans="1:26" hidden="1" x14ac:dyDescent="0.35">
      <c r="A3557">
        <v>558503371</v>
      </c>
      <c r="B3557" s="19">
        <v>44196</v>
      </c>
      <c r="C3557">
        <v>63771083</v>
      </c>
      <c r="D3557">
        <v>16242627</v>
      </c>
      <c r="E3557">
        <v>309091</v>
      </c>
      <c r="F3557">
        <v>-261624</v>
      </c>
      <c r="G3557">
        <v>-488543</v>
      </c>
      <c r="H3557" t="s">
        <v>38136</v>
      </c>
      <c r="I3557" t="s">
        <v>38137</v>
      </c>
      <c r="J3557" t="s">
        <v>2195</v>
      </c>
      <c r="K3557" t="s">
        <v>20017</v>
      </c>
      <c r="L3557" t="s">
        <v>19469</v>
      </c>
      <c r="M3557" t="s">
        <v>38138</v>
      </c>
      <c r="N3557" t="s">
        <v>10448</v>
      </c>
      <c r="O3557" t="s">
        <v>38139</v>
      </c>
      <c r="P3557" t="s">
        <v>38140</v>
      </c>
      <c r="Q3557" t="s">
        <v>16203</v>
      </c>
      <c r="R3557" t="s">
        <v>38141</v>
      </c>
      <c r="S3557" t="s">
        <v>38142</v>
      </c>
      <c r="T3557" t="s">
        <v>38143</v>
      </c>
      <c r="U3557" t="s">
        <v>38144</v>
      </c>
      <c r="V3557" t="s">
        <v>10</v>
      </c>
      <c r="W3557" t="s">
        <v>53</v>
      </c>
      <c r="X3557" t="s">
        <v>678</v>
      </c>
      <c r="Y3557" t="s">
        <v>509</v>
      </c>
      <c r="Z3557" t="s">
        <v>666</v>
      </c>
    </row>
    <row r="3558" spans="1:26" hidden="1" x14ac:dyDescent="0.35">
      <c r="A3558">
        <v>384980165</v>
      </c>
      <c r="B3558" s="19">
        <v>43190</v>
      </c>
      <c r="C3558">
        <v>65968253</v>
      </c>
      <c r="D3558">
        <v>18673058</v>
      </c>
      <c r="E3558">
        <v>4565019</v>
      </c>
      <c r="F3558">
        <v>2876051</v>
      </c>
      <c r="G3558">
        <v>1937105</v>
      </c>
      <c r="H3558" t="s">
        <v>38145</v>
      </c>
      <c r="I3558" t="s">
        <v>38146</v>
      </c>
      <c r="J3558" t="s">
        <v>38147</v>
      </c>
      <c r="K3558" t="s">
        <v>38148</v>
      </c>
      <c r="L3558" t="s">
        <v>31697</v>
      </c>
      <c r="M3558" t="s">
        <v>15942</v>
      </c>
      <c r="N3558" t="s">
        <v>38149</v>
      </c>
      <c r="O3558" t="s">
        <v>13478</v>
      </c>
      <c r="P3558" t="s">
        <v>65</v>
      </c>
      <c r="Q3558" t="s">
        <v>15432</v>
      </c>
      <c r="R3558" t="s">
        <v>19373</v>
      </c>
      <c r="S3558" t="s">
        <v>30650</v>
      </c>
      <c r="T3558" t="s">
        <v>34180</v>
      </c>
      <c r="U3558" t="s">
        <v>36368</v>
      </c>
      <c r="V3558" t="s">
        <v>10</v>
      </c>
      <c r="W3558" t="s">
        <v>53</v>
      </c>
      <c r="X3558" t="s">
        <v>1505</v>
      </c>
      <c r="Y3558" t="s">
        <v>1484</v>
      </c>
      <c r="Z3558" t="s">
        <v>1485</v>
      </c>
    </row>
    <row r="3559" spans="1:26" hidden="1" x14ac:dyDescent="0.35">
      <c r="A3559">
        <v>795090778</v>
      </c>
      <c r="B3559" s="19">
        <v>42916</v>
      </c>
      <c r="C3559">
        <v>51807977</v>
      </c>
      <c r="D3559">
        <v>11618508</v>
      </c>
      <c r="E3559">
        <v>-869955</v>
      </c>
      <c r="F3559">
        <v>-1220750</v>
      </c>
      <c r="G3559">
        <v>-1467170</v>
      </c>
      <c r="H3559" t="s">
        <v>38150</v>
      </c>
      <c r="I3559" t="s">
        <v>38151</v>
      </c>
      <c r="J3559" t="s">
        <v>38152</v>
      </c>
      <c r="K3559" t="s">
        <v>38153</v>
      </c>
      <c r="L3559" t="s">
        <v>38154</v>
      </c>
      <c r="M3559" t="s">
        <v>38155</v>
      </c>
      <c r="N3559" t="s">
        <v>38156</v>
      </c>
      <c r="O3559" t="s">
        <v>38157</v>
      </c>
      <c r="P3559" t="s">
        <v>38158</v>
      </c>
      <c r="Q3559" t="s">
        <v>38159</v>
      </c>
      <c r="R3559" t="s">
        <v>38160</v>
      </c>
      <c r="S3559" t="s">
        <v>34236</v>
      </c>
      <c r="T3559" t="s">
        <v>38161</v>
      </c>
      <c r="U3559" t="s">
        <v>38162</v>
      </c>
      <c r="V3559" t="s">
        <v>10</v>
      </c>
      <c r="W3559" t="s">
        <v>53</v>
      </c>
      <c r="X3559" t="s">
        <v>1784</v>
      </c>
      <c r="Y3559" t="s">
        <v>1766</v>
      </c>
      <c r="Z3559" t="s">
        <v>1766</v>
      </c>
    </row>
    <row r="3560" spans="1:26" hidden="1" x14ac:dyDescent="0.35">
      <c r="A3560">
        <v>564202166</v>
      </c>
      <c r="B3560" s="19">
        <v>43830</v>
      </c>
      <c r="C3560">
        <v>414226380</v>
      </c>
      <c r="D3560">
        <v>122180545</v>
      </c>
      <c r="E3560">
        <v>21695064</v>
      </c>
      <c r="F3560">
        <v>14259826</v>
      </c>
      <c r="G3560">
        <v>9467587</v>
      </c>
      <c r="H3560" t="s">
        <v>38163</v>
      </c>
      <c r="I3560" t="s">
        <v>38164</v>
      </c>
      <c r="J3560" t="s">
        <v>23290</v>
      </c>
      <c r="K3560" t="s">
        <v>5264</v>
      </c>
      <c r="L3560" t="s">
        <v>15006</v>
      </c>
      <c r="M3560" t="s">
        <v>31442</v>
      </c>
      <c r="N3560" t="s">
        <v>8073</v>
      </c>
      <c r="O3560" t="s">
        <v>21568</v>
      </c>
      <c r="P3560" t="s">
        <v>38165</v>
      </c>
      <c r="Q3560" t="s">
        <v>32321</v>
      </c>
      <c r="R3560" t="s">
        <v>38166</v>
      </c>
      <c r="S3560" t="s">
        <v>38167</v>
      </c>
      <c r="T3560" t="s">
        <v>6289</v>
      </c>
      <c r="U3560" t="s">
        <v>21836</v>
      </c>
      <c r="V3560" t="s">
        <v>10</v>
      </c>
      <c r="W3560" t="s">
        <v>53</v>
      </c>
      <c r="X3560" t="s">
        <v>636</v>
      </c>
      <c r="Y3560" t="s">
        <v>509</v>
      </c>
      <c r="Z3560" t="s">
        <v>612</v>
      </c>
    </row>
    <row r="3561" spans="1:26" hidden="1" x14ac:dyDescent="0.35">
      <c r="A3561">
        <v>383885746</v>
      </c>
      <c r="B3561" s="19">
        <v>45291</v>
      </c>
      <c r="C3561">
        <v>85652702</v>
      </c>
      <c r="D3561">
        <v>84364118</v>
      </c>
      <c r="E3561">
        <v>29414300</v>
      </c>
      <c r="F3561">
        <v>7962462</v>
      </c>
      <c r="G3561">
        <v>7237092</v>
      </c>
      <c r="H3561" t="s">
        <v>49</v>
      </c>
      <c r="I3561" t="s">
        <v>38168</v>
      </c>
      <c r="J3561" t="s">
        <v>38169</v>
      </c>
      <c r="K3561" t="s">
        <v>38170</v>
      </c>
      <c r="L3561" t="s">
        <v>6629</v>
      </c>
      <c r="M3561" t="s">
        <v>49</v>
      </c>
      <c r="N3561" t="s">
        <v>19478</v>
      </c>
      <c r="O3561" t="s">
        <v>49</v>
      </c>
      <c r="P3561" t="s">
        <v>38171</v>
      </c>
      <c r="Q3561" t="s">
        <v>38172</v>
      </c>
      <c r="R3561" t="s">
        <v>38173</v>
      </c>
      <c r="S3561" t="s">
        <v>38174</v>
      </c>
      <c r="T3561" t="s">
        <v>38175</v>
      </c>
      <c r="U3561" t="s">
        <v>38176</v>
      </c>
      <c r="V3561" t="s">
        <v>10</v>
      </c>
      <c r="W3561" t="s">
        <v>53</v>
      </c>
      <c r="X3561" t="s">
        <v>756</v>
      </c>
      <c r="Y3561" t="s">
        <v>509</v>
      </c>
      <c r="Z3561" t="s">
        <v>746</v>
      </c>
    </row>
    <row r="3562" spans="1:26" hidden="1" x14ac:dyDescent="0.35">
      <c r="A3562">
        <v>451791586</v>
      </c>
      <c r="B3562" s="19">
        <v>43100</v>
      </c>
      <c r="C3562">
        <v>21986036</v>
      </c>
      <c r="D3562">
        <v>10594742</v>
      </c>
      <c r="E3562">
        <v>1228901</v>
      </c>
      <c r="F3562">
        <v>1243473</v>
      </c>
      <c r="G3562">
        <v>419143</v>
      </c>
      <c r="H3562" t="s">
        <v>36073</v>
      </c>
      <c r="I3562" t="s">
        <v>38177</v>
      </c>
      <c r="J3562" t="s">
        <v>17067</v>
      </c>
      <c r="K3562" t="s">
        <v>19906</v>
      </c>
      <c r="L3562" t="s">
        <v>2899</v>
      </c>
      <c r="M3562" t="s">
        <v>8463</v>
      </c>
      <c r="N3562" t="s">
        <v>38178</v>
      </c>
      <c r="O3562" t="s">
        <v>26695</v>
      </c>
      <c r="P3562" t="s">
        <v>13003</v>
      </c>
      <c r="Q3562" t="s">
        <v>38179</v>
      </c>
      <c r="R3562" t="s">
        <v>2903</v>
      </c>
      <c r="S3562" t="s">
        <v>38180</v>
      </c>
      <c r="T3562" t="s">
        <v>38181</v>
      </c>
      <c r="U3562" t="s">
        <v>38182</v>
      </c>
      <c r="V3562" t="s">
        <v>10</v>
      </c>
      <c r="W3562" t="s">
        <v>53</v>
      </c>
      <c r="X3562" t="s">
        <v>1537</v>
      </c>
      <c r="Y3562" t="s">
        <v>1484</v>
      </c>
      <c r="Z3562" t="s">
        <v>1485</v>
      </c>
    </row>
    <row r="3563" spans="1:26" hidden="1" x14ac:dyDescent="0.35">
      <c r="A3563">
        <v>383907425</v>
      </c>
      <c r="B3563" s="19">
        <v>42369</v>
      </c>
      <c r="C3563">
        <v>89924564</v>
      </c>
      <c r="D3563">
        <v>16978906</v>
      </c>
      <c r="E3563">
        <v>1304735</v>
      </c>
      <c r="F3563">
        <v>518493</v>
      </c>
      <c r="G3563">
        <v>500210</v>
      </c>
      <c r="H3563" t="s">
        <v>38183</v>
      </c>
      <c r="I3563" t="s">
        <v>38184</v>
      </c>
      <c r="J3563" t="s">
        <v>38185</v>
      </c>
      <c r="K3563" t="s">
        <v>38186</v>
      </c>
      <c r="L3563" t="s">
        <v>38187</v>
      </c>
      <c r="M3563" t="s">
        <v>11697</v>
      </c>
      <c r="N3563" t="s">
        <v>16152</v>
      </c>
      <c r="O3563" t="s">
        <v>38188</v>
      </c>
      <c r="P3563" t="s">
        <v>2507</v>
      </c>
      <c r="Q3563" t="s">
        <v>33434</v>
      </c>
      <c r="R3563" t="s">
        <v>38189</v>
      </c>
      <c r="S3563" t="s">
        <v>38190</v>
      </c>
      <c r="T3563" t="s">
        <v>38191</v>
      </c>
      <c r="U3563" t="s">
        <v>38192</v>
      </c>
      <c r="V3563" t="s">
        <v>10</v>
      </c>
      <c r="W3563" t="s">
        <v>53</v>
      </c>
      <c r="X3563" t="s">
        <v>1458</v>
      </c>
      <c r="Y3563" t="s">
        <v>1389</v>
      </c>
      <c r="Z3563" t="s">
        <v>1446</v>
      </c>
    </row>
    <row r="3564" spans="1:26" hidden="1" x14ac:dyDescent="0.35">
      <c r="A3564">
        <v>384246286</v>
      </c>
      <c r="B3564" s="19">
        <v>41639</v>
      </c>
      <c r="C3564">
        <v>65888107</v>
      </c>
      <c r="D3564">
        <v>13285254</v>
      </c>
      <c r="E3564">
        <v>1160257</v>
      </c>
      <c r="F3564">
        <v>1173457</v>
      </c>
      <c r="G3564">
        <v>0</v>
      </c>
      <c r="H3564" t="s">
        <v>38193</v>
      </c>
      <c r="I3564" t="s">
        <v>38194</v>
      </c>
      <c r="J3564" t="s">
        <v>67</v>
      </c>
      <c r="K3564" t="s">
        <v>8709</v>
      </c>
      <c r="L3564" t="s">
        <v>38195</v>
      </c>
      <c r="M3564" t="s">
        <v>15286</v>
      </c>
      <c r="N3564" t="s">
        <v>6209</v>
      </c>
      <c r="O3564" t="s">
        <v>38196</v>
      </c>
      <c r="P3564" t="s">
        <v>38197</v>
      </c>
      <c r="Q3564" t="s">
        <v>8348</v>
      </c>
      <c r="R3564" t="s">
        <v>38198</v>
      </c>
      <c r="S3564" t="s">
        <v>38199</v>
      </c>
      <c r="T3564" t="s">
        <v>37461</v>
      </c>
      <c r="U3564" t="s">
        <v>38200</v>
      </c>
      <c r="V3564" t="s">
        <v>10</v>
      </c>
      <c r="W3564" t="s">
        <v>53</v>
      </c>
      <c r="X3564" t="s">
        <v>1232</v>
      </c>
      <c r="Y3564" t="s">
        <v>1125</v>
      </c>
      <c r="Z3564" t="s">
        <v>1174</v>
      </c>
    </row>
    <row r="3565" spans="1:26" hidden="1" x14ac:dyDescent="0.35">
      <c r="A3565">
        <v>384246286</v>
      </c>
      <c r="B3565" s="19">
        <v>45291</v>
      </c>
      <c r="C3565">
        <v>70363919</v>
      </c>
      <c r="D3565">
        <v>15226526</v>
      </c>
      <c r="E3565">
        <v>865958</v>
      </c>
      <c r="F3565">
        <v>888065</v>
      </c>
      <c r="G3565">
        <v>0</v>
      </c>
      <c r="H3565" t="s">
        <v>38201</v>
      </c>
      <c r="I3565" t="s">
        <v>38202</v>
      </c>
      <c r="J3565" t="s">
        <v>67</v>
      </c>
      <c r="K3565" t="s">
        <v>9906</v>
      </c>
      <c r="L3565" t="s">
        <v>38203</v>
      </c>
      <c r="M3565" t="s">
        <v>38204</v>
      </c>
      <c r="N3565" t="s">
        <v>4899</v>
      </c>
      <c r="O3565" t="s">
        <v>13953</v>
      </c>
      <c r="P3565" t="s">
        <v>3501</v>
      </c>
      <c r="Q3565" t="s">
        <v>8453</v>
      </c>
      <c r="R3565" t="s">
        <v>38205</v>
      </c>
      <c r="S3565" t="s">
        <v>38206</v>
      </c>
      <c r="T3565" t="s">
        <v>38207</v>
      </c>
      <c r="U3565" t="s">
        <v>38208</v>
      </c>
      <c r="V3565" t="s">
        <v>10</v>
      </c>
      <c r="W3565" t="s">
        <v>53</v>
      </c>
      <c r="X3565" t="s">
        <v>1232</v>
      </c>
      <c r="Y3565" t="s">
        <v>1125</v>
      </c>
      <c r="Z3565" t="s">
        <v>1174</v>
      </c>
    </row>
    <row r="3566" spans="1:26" hidden="1" x14ac:dyDescent="0.35">
      <c r="A3566">
        <v>885550418</v>
      </c>
      <c r="B3566" s="19">
        <v>43830</v>
      </c>
      <c r="C3566">
        <v>70535573</v>
      </c>
      <c r="D3566">
        <v>36036601</v>
      </c>
      <c r="E3566">
        <v>9764545</v>
      </c>
      <c r="F3566">
        <v>6043166</v>
      </c>
      <c r="G3566">
        <v>2919144</v>
      </c>
      <c r="H3566" t="s">
        <v>12923</v>
      </c>
      <c r="I3566" t="s">
        <v>38209</v>
      </c>
      <c r="J3566" t="s">
        <v>38210</v>
      </c>
      <c r="K3566" t="s">
        <v>38211</v>
      </c>
      <c r="L3566" t="s">
        <v>38212</v>
      </c>
      <c r="M3566" t="s">
        <v>31529</v>
      </c>
      <c r="N3566" t="s">
        <v>38213</v>
      </c>
      <c r="O3566" t="s">
        <v>11032</v>
      </c>
      <c r="P3566" t="s">
        <v>25606</v>
      </c>
      <c r="Q3566" t="s">
        <v>38214</v>
      </c>
      <c r="R3566" t="s">
        <v>38215</v>
      </c>
      <c r="S3566" t="s">
        <v>38216</v>
      </c>
      <c r="T3566" t="s">
        <v>17089</v>
      </c>
      <c r="U3566" t="s">
        <v>33912</v>
      </c>
      <c r="V3566" t="s">
        <v>10</v>
      </c>
      <c r="W3566" t="s">
        <v>53</v>
      </c>
      <c r="X3566" t="s">
        <v>609</v>
      </c>
      <c r="Y3566" t="s">
        <v>509</v>
      </c>
      <c r="Z3566" t="s">
        <v>529</v>
      </c>
    </row>
    <row r="3567" spans="1:26" hidden="1" x14ac:dyDescent="0.35">
      <c r="A3567">
        <v>515550028</v>
      </c>
      <c r="B3567" s="19">
        <v>42916</v>
      </c>
      <c r="C3567">
        <v>43305397</v>
      </c>
      <c r="D3567">
        <v>10933602</v>
      </c>
      <c r="E3567">
        <v>3930041</v>
      </c>
      <c r="F3567">
        <v>2118024</v>
      </c>
      <c r="G3567">
        <v>1607062</v>
      </c>
      <c r="H3567" t="s">
        <v>49</v>
      </c>
      <c r="I3567" t="s">
        <v>38217</v>
      </c>
      <c r="J3567" t="s">
        <v>38218</v>
      </c>
      <c r="K3567" t="s">
        <v>38219</v>
      </c>
      <c r="L3567" t="s">
        <v>38220</v>
      </c>
      <c r="M3567" t="s">
        <v>3244</v>
      </c>
      <c r="N3567" t="s">
        <v>38221</v>
      </c>
      <c r="O3567" t="s">
        <v>49</v>
      </c>
      <c r="P3567" t="s">
        <v>36208</v>
      </c>
      <c r="Q3567" t="s">
        <v>19348</v>
      </c>
      <c r="R3567" t="s">
        <v>38222</v>
      </c>
      <c r="S3567" t="s">
        <v>32513</v>
      </c>
      <c r="T3567" t="s">
        <v>30910</v>
      </c>
      <c r="U3567" t="s">
        <v>38223</v>
      </c>
      <c r="V3567" t="s">
        <v>10</v>
      </c>
      <c r="W3567" t="s">
        <v>53</v>
      </c>
      <c r="X3567" t="s">
        <v>796</v>
      </c>
      <c r="Y3567" t="s">
        <v>771</v>
      </c>
      <c r="Z3567" t="s">
        <v>790</v>
      </c>
    </row>
    <row r="3568" spans="1:26" hidden="1" x14ac:dyDescent="0.35">
      <c r="A3568">
        <v>515550028</v>
      </c>
      <c r="B3568" s="19">
        <v>45107</v>
      </c>
      <c r="C3568">
        <v>77088312</v>
      </c>
      <c r="D3568">
        <v>15893423</v>
      </c>
      <c r="E3568">
        <v>5616552</v>
      </c>
      <c r="F3568">
        <v>3572171</v>
      </c>
      <c r="G3568">
        <v>2777348</v>
      </c>
      <c r="H3568" t="s">
        <v>38224</v>
      </c>
      <c r="I3568" t="s">
        <v>38225</v>
      </c>
      <c r="J3568" t="s">
        <v>3689</v>
      </c>
      <c r="K3568" t="s">
        <v>16207</v>
      </c>
      <c r="L3568" t="s">
        <v>13277</v>
      </c>
      <c r="M3568" t="s">
        <v>27764</v>
      </c>
      <c r="N3568" t="s">
        <v>24552</v>
      </c>
      <c r="O3568" t="s">
        <v>30086</v>
      </c>
      <c r="P3568" t="s">
        <v>37062</v>
      </c>
      <c r="Q3568" t="s">
        <v>32592</v>
      </c>
      <c r="R3568" t="s">
        <v>38226</v>
      </c>
      <c r="S3568" t="s">
        <v>38227</v>
      </c>
      <c r="T3568" t="s">
        <v>38228</v>
      </c>
      <c r="U3568" t="s">
        <v>38229</v>
      </c>
      <c r="V3568" t="s">
        <v>10</v>
      </c>
      <c r="W3568" t="s">
        <v>53</v>
      </c>
      <c r="X3568" t="s">
        <v>796</v>
      </c>
      <c r="Y3568" t="s">
        <v>771</v>
      </c>
      <c r="Z3568" t="s">
        <v>790</v>
      </c>
    </row>
    <row r="3569" spans="1:26" hidden="1" x14ac:dyDescent="0.35">
      <c r="A3569">
        <v>384349247</v>
      </c>
      <c r="B3569" s="19">
        <v>41639</v>
      </c>
      <c r="C3569">
        <v>59250440</v>
      </c>
      <c r="D3569">
        <v>20874768</v>
      </c>
      <c r="E3569">
        <v>1717469</v>
      </c>
      <c r="F3569">
        <v>1757798</v>
      </c>
      <c r="G3569">
        <v>0</v>
      </c>
      <c r="H3569" t="s">
        <v>38230</v>
      </c>
      <c r="I3569" t="s">
        <v>38231</v>
      </c>
      <c r="J3569" t="s">
        <v>67</v>
      </c>
      <c r="K3569" t="s">
        <v>3551</v>
      </c>
      <c r="L3569" t="s">
        <v>7555</v>
      </c>
      <c r="M3569" t="s">
        <v>34243</v>
      </c>
      <c r="N3569" t="s">
        <v>3392</v>
      </c>
      <c r="O3569" t="s">
        <v>38232</v>
      </c>
      <c r="P3569" t="s">
        <v>38233</v>
      </c>
      <c r="Q3569" t="s">
        <v>17187</v>
      </c>
      <c r="R3569" t="s">
        <v>34128</v>
      </c>
      <c r="S3569" t="s">
        <v>38234</v>
      </c>
      <c r="T3569" t="s">
        <v>5976</v>
      </c>
      <c r="U3569" t="s">
        <v>365</v>
      </c>
      <c r="V3569" t="s">
        <v>10</v>
      </c>
      <c r="W3569" t="s">
        <v>53</v>
      </c>
      <c r="X3569" t="s">
        <v>1236</v>
      </c>
      <c r="Y3569" t="s">
        <v>1125</v>
      </c>
      <c r="Z3569" t="s">
        <v>1174</v>
      </c>
    </row>
    <row r="3570" spans="1:26" hidden="1" x14ac:dyDescent="0.35">
      <c r="A3570">
        <v>403138225</v>
      </c>
      <c r="B3570" s="19">
        <v>43921</v>
      </c>
      <c r="C3570">
        <v>615648304</v>
      </c>
      <c r="D3570">
        <v>283874922</v>
      </c>
      <c r="E3570">
        <v>-1943141</v>
      </c>
      <c r="F3570">
        <v>-32135079</v>
      </c>
      <c r="G3570">
        <v>52431094</v>
      </c>
      <c r="H3570" t="s">
        <v>38235</v>
      </c>
      <c r="I3570" t="s">
        <v>38236</v>
      </c>
      <c r="J3570" t="s">
        <v>38237</v>
      </c>
      <c r="K3570" t="s">
        <v>38238</v>
      </c>
      <c r="L3570" t="s">
        <v>38239</v>
      </c>
      <c r="M3570" t="s">
        <v>38240</v>
      </c>
      <c r="N3570" t="s">
        <v>38241</v>
      </c>
      <c r="O3570" t="s">
        <v>38242</v>
      </c>
      <c r="P3570" t="s">
        <v>38243</v>
      </c>
      <c r="Q3570" t="s">
        <v>38244</v>
      </c>
      <c r="R3570" t="s">
        <v>38245</v>
      </c>
      <c r="S3570" t="s">
        <v>38246</v>
      </c>
      <c r="T3570" t="s">
        <v>38247</v>
      </c>
      <c r="U3570" t="s">
        <v>38248</v>
      </c>
      <c r="V3570" t="s">
        <v>10</v>
      </c>
      <c r="W3570" t="s">
        <v>53</v>
      </c>
      <c r="X3570" t="s">
        <v>1829</v>
      </c>
      <c r="Y3570" t="s">
        <v>1803</v>
      </c>
      <c r="Z3570" t="s">
        <v>1827</v>
      </c>
    </row>
    <row r="3571" spans="1:26" hidden="1" x14ac:dyDescent="0.35">
      <c r="A3571">
        <v>450792650</v>
      </c>
      <c r="B3571" s="19">
        <v>43465</v>
      </c>
      <c r="C3571">
        <v>38783756</v>
      </c>
      <c r="D3571">
        <v>14595180</v>
      </c>
      <c r="E3571">
        <v>3609992</v>
      </c>
      <c r="F3571">
        <v>809039</v>
      </c>
      <c r="G3571">
        <v>316572</v>
      </c>
      <c r="H3571" t="s">
        <v>38249</v>
      </c>
      <c r="I3571" t="s">
        <v>38250</v>
      </c>
      <c r="J3571" t="s">
        <v>38251</v>
      </c>
      <c r="K3571" t="s">
        <v>38252</v>
      </c>
      <c r="L3571" t="s">
        <v>38253</v>
      </c>
      <c r="M3571" t="s">
        <v>35139</v>
      </c>
      <c r="N3571" t="s">
        <v>38254</v>
      </c>
      <c r="O3571" t="s">
        <v>23876</v>
      </c>
      <c r="P3571" t="s">
        <v>13179</v>
      </c>
      <c r="Q3571" t="s">
        <v>38255</v>
      </c>
      <c r="R3571" t="s">
        <v>38256</v>
      </c>
      <c r="S3571" t="s">
        <v>38257</v>
      </c>
      <c r="T3571" t="s">
        <v>38258</v>
      </c>
      <c r="U3571" t="s">
        <v>38259</v>
      </c>
      <c r="V3571" t="s">
        <v>10</v>
      </c>
      <c r="W3571" t="s">
        <v>53</v>
      </c>
      <c r="X3571" t="s">
        <v>872</v>
      </c>
      <c r="Y3571" t="s">
        <v>771</v>
      </c>
      <c r="Z3571" t="s">
        <v>864</v>
      </c>
    </row>
    <row r="3572" spans="1:26" hidden="1" x14ac:dyDescent="0.35">
      <c r="A3572">
        <v>402224554</v>
      </c>
      <c r="B3572" s="19">
        <v>43100</v>
      </c>
      <c r="C3572">
        <v>38579755</v>
      </c>
      <c r="D3572">
        <v>17458892</v>
      </c>
      <c r="E3572">
        <v>-390024</v>
      </c>
      <c r="F3572">
        <v>-2793854</v>
      </c>
      <c r="G3572">
        <v>-2622574</v>
      </c>
      <c r="H3572" t="s">
        <v>38260</v>
      </c>
      <c r="I3572" t="s">
        <v>38261</v>
      </c>
      <c r="J3572" t="s">
        <v>38262</v>
      </c>
      <c r="K3572" t="s">
        <v>21378</v>
      </c>
      <c r="L3572" t="s">
        <v>38263</v>
      </c>
      <c r="M3572" t="s">
        <v>38264</v>
      </c>
      <c r="N3572" t="s">
        <v>38265</v>
      </c>
      <c r="O3572" t="s">
        <v>38266</v>
      </c>
      <c r="P3572" t="s">
        <v>38267</v>
      </c>
      <c r="Q3572" t="s">
        <v>38268</v>
      </c>
      <c r="R3572" t="s">
        <v>38269</v>
      </c>
      <c r="S3572" t="s">
        <v>38270</v>
      </c>
      <c r="T3572" t="s">
        <v>38271</v>
      </c>
      <c r="U3572" t="s">
        <v>38272</v>
      </c>
      <c r="V3572" t="s">
        <v>10</v>
      </c>
      <c r="W3572" t="s">
        <v>53</v>
      </c>
      <c r="X3572" t="s">
        <v>1024</v>
      </c>
      <c r="Y3572" t="s">
        <v>1001</v>
      </c>
      <c r="Z3572" t="s">
        <v>1008</v>
      </c>
    </row>
    <row r="3573" spans="1:26" hidden="1" x14ac:dyDescent="0.35">
      <c r="A3573">
        <v>425016904</v>
      </c>
      <c r="B3573" s="19">
        <v>44286</v>
      </c>
      <c r="C3573">
        <v>42539599</v>
      </c>
      <c r="D3573">
        <v>9372670</v>
      </c>
      <c r="E3573">
        <v>1254675</v>
      </c>
      <c r="F3573">
        <v>744855</v>
      </c>
      <c r="G3573">
        <v>724812</v>
      </c>
      <c r="H3573" t="s">
        <v>38273</v>
      </c>
      <c r="I3573" t="s">
        <v>38274</v>
      </c>
      <c r="J3573" t="s">
        <v>38275</v>
      </c>
      <c r="K3573" t="s">
        <v>38276</v>
      </c>
      <c r="L3573" t="s">
        <v>15936</v>
      </c>
      <c r="M3573" t="s">
        <v>21535</v>
      </c>
      <c r="N3573" t="s">
        <v>38277</v>
      </c>
      <c r="O3573" t="s">
        <v>12408</v>
      </c>
      <c r="P3573" t="s">
        <v>27136</v>
      </c>
      <c r="Q3573" t="s">
        <v>30878</v>
      </c>
      <c r="R3573" t="s">
        <v>37627</v>
      </c>
      <c r="S3573" t="s">
        <v>38278</v>
      </c>
      <c r="T3573" t="s">
        <v>38279</v>
      </c>
      <c r="U3573" t="s">
        <v>38280</v>
      </c>
      <c r="V3573" t="s">
        <v>10</v>
      </c>
      <c r="W3573" t="s">
        <v>53</v>
      </c>
      <c r="X3573" t="s">
        <v>1624</v>
      </c>
      <c r="Y3573" t="s">
        <v>1484</v>
      </c>
      <c r="Z3573" t="s">
        <v>1566</v>
      </c>
    </row>
    <row r="3574" spans="1:26" hidden="1" x14ac:dyDescent="0.35">
      <c r="A3574">
        <v>433122645</v>
      </c>
      <c r="B3574" s="19">
        <v>42004</v>
      </c>
      <c r="C3574">
        <v>55943959</v>
      </c>
      <c r="D3574">
        <v>16857067</v>
      </c>
      <c r="E3574">
        <v>2180030</v>
      </c>
      <c r="F3574">
        <v>1732619</v>
      </c>
      <c r="G3574">
        <v>1154675</v>
      </c>
      <c r="H3574" t="s">
        <v>38281</v>
      </c>
      <c r="I3574" t="s">
        <v>38282</v>
      </c>
      <c r="J3574" t="s">
        <v>38283</v>
      </c>
      <c r="K3574" t="s">
        <v>37775</v>
      </c>
      <c r="L3574" t="s">
        <v>38284</v>
      </c>
      <c r="M3574" t="s">
        <v>36753</v>
      </c>
      <c r="N3574" t="s">
        <v>17646</v>
      </c>
      <c r="O3574" t="s">
        <v>15409</v>
      </c>
      <c r="P3574" t="s">
        <v>18165</v>
      </c>
      <c r="Q3574" t="s">
        <v>38285</v>
      </c>
      <c r="R3574" t="s">
        <v>38286</v>
      </c>
      <c r="S3574" t="s">
        <v>6449</v>
      </c>
      <c r="T3574" t="s">
        <v>38287</v>
      </c>
      <c r="U3574" t="s">
        <v>38288</v>
      </c>
      <c r="V3574" t="s">
        <v>10</v>
      </c>
      <c r="W3574" t="s">
        <v>53</v>
      </c>
      <c r="X3574" t="s">
        <v>680</v>
      </c>
      <c r="Y3574" t="s">
        <v>509</v>
      </c>
      <c r="Z3574" t="s">
        <v>666</v>
      </c>
    </row>
    <row r="3575" spans="1:26" hidden="1" x14ac:dyDescent="0.35">
      <c r="A3575">
        <v>425039617</v>
      </c>
      <c r="B3575" s="19">
        <v>44926</v>
      </c>
      <c r="C3575">
        <v>29268533</v>
      </c>
      <c r="D3575">
        <v>8422922</v>
      </c>
      <c r="E3575">
        <v>935304</v>
      </c>
      <c r="F3575">
        <v>2874577</v>
      </c>
      <c r="G3575">
        <v>2046732</v>
      </c>
      <c r="H3575" t="s">
        <v>38289</v>
      </c>
      <c r="I3575" t="s">
        <v>38290</v>
      </c>
      <c r="J3575" t="s">
        <v>38291</v>
      </c>
      <c r="K3575" t="s">
        <v>38292</v>
      </c>
      <c r="L3575" t="s">
        <v>38293</v>
      </c>
      <c r="M3575" t="s">
        <v>38294</v>
      </c>
      <c r="N3575" t="s">
        <v>38295</v>
      </c>
      <c r="O3575" t="s">
        <v>7864</v>
      </c>
      <c r="P3575" t="s">
        <v>14388</v>
      </c>
      <c r="Q3575" t="s">
        <v>21340</v>
      </c>
      <c r="R3575" t="s">
        <v>38296</v>
      </c>
      <c r="S3575" t="s">
        <v>38297</v>
      </c>
      <c r="T3575" t="s">
        <v>35863</v>
      </c>
      <c r="U3575" t="s">
        <v>38298</v>
      </c>
      <c r="V3575" t="s">
        <v>10</v>
      </c>
      <c r="W3575" t="s">
        <v>53</v>
      </c>
      <c r="X3575" t="s">
        <v>760</v>
      </c>
      <c r="Y3575" t="s">
        <v>509</v>
      </c>
      <c r="Z3575" t="s">
        <v>746</v>
      </c>
    </row>
    <row r="3576" spans="1:26" hidden="1" x14ac:dyDescent="0.35">
      <c r="A3576">
        <v>812333326</v>
      </c>
      <c r="B3576" s="19">
        <v>45657</v>
      </c>
      <c r="C3576">
        <v>67123855</v>
      </c>
      <c r="D3576">
        <v>23592869</v>
      </c>
      <c r="E3576">
        <v>-3537449</v>
      </c>
      <c r="F3576">
        <v>-4045368</v>
      </c>
      <c r="G3576">
        <v>-4085327</v>
      </c>
      <c r="H3576" t="s">
        <v>38299</v>
      </c>
      <c r="I3576" t="s">
        <v>38300</v>
      </c>
      <c r="J3576" t="s">
        <v>38301</v>
      </c>
      <c r="K3576" t="s">
        <v>13136</v>
      </c>
      <c r="L3576" t="s">
        <v>38302</v>
      </c>
      <c r="M3576" t="s">
        <v>38303</v>
      </c>
      <c r="N3576" t="s">
        <v>38304</v>
      </c>
      <c r="O3576" t="s">
        <v>38305</v>
      </c>
      <c r="P3576" t="s">
        <v>30177</v>
      </c>
      <c r="Q3576" t="s">
        <v>38306</v>
      </c>
      <c r="R3576" t="s">
        <v>38307</v>
      </c>
      <c r="S3576" t="s">
        <v>38308</v>
      </c>
      <c r="T3576" t="s">
        <v>26961</v>
      </c>
      <c r="U3576" t="s">
        <v>27008</v>
      </c>
      <c r="V3576" t="s">
        <v>10</v>
      </c>
      <c r="W3576" t="s">
        <v>53</v>
      </c>
      <c r="X3576" t="s">
        <v>1454</v>
      </c>
      <c r="Y3576" t="s">
        <v>1389</v>
      </c>
      <c r="Z3576" t="s">
        <v>1446</v>
      </c>
    </row>
    <row r="3577" spans="1:26" hidden="1" x14ac:dyDescent="0.35">
      <c r="A3577">
        <v>388021156</v>
      </c>
      <c r="B3577" s="19">
        <v>44561</v>
      </c>
      <c r="C3577">
        <v>3072684042</v>
      </c>
      <c r="D3577">
        <v>284974583</v>
      </c>
      <c r="E3577">
        <v>104037545</v>
      </c>
      <c r="F3577">
        <v>68448427</v>
      </c>
      <c r="G3577">
        <v>77863796</v>
      </c>
      <c r="H3577" t="s">
        <v>8148</v>
      </c>
      <c r="I3577" t="s">
        <v>38309</v>
      </c>
      <c r="J3577" t="s">
        <v>38310</v>
      </c>
      <c r="K3577" t="s">
        <v>38311</v>
      </c>
      <c r="L3577" t="s">
        <v>38312</v>
      </c>
      <c r="M3577" t="s">
        <v>3567</v>
      </c>
      <c r="N3577" t="s">
        <v>36301</v>
      </c>
      <c r="O3577" t="s">
        <v>2283</v>
      </c>
      <c r="P3577" t="s">
        <v>2678</v>
      </c>
      <c r="Q3577" t="s">
        <v>10185</v>
      </c>
      <c r="R3577" t="s">
        <v>38313</v>
      </c>
      <c r="S3577" t="s">
        <v>2013</v>
      </c>
      <c r="T3577" t="s">
        <v>18156</v>
      </c>
      <c r="U3577" t="s">
        <v>38314</v>
      </c>
      <c r="V3577" t="s">
        <v>10</v>
      </c>
      <c r="W3577" t="s">
        <v>53</v>
      </c>
      <c r="X3577" t="s">
        <v>486</v>
      </c>
      <c r="Y3577" t="s">
        <v>483</v>
      </c>
      <c r="Z3577" t="s">
        <v>487</v>
      </c>
    </row>
    <row r="3578" spans="1:26" hidden="1" x14ac:dyDescent="0.35">
      <c r="A3578">
        <v>388021156</v>
      </c>
      <c r="B3578" s="19">
        <v>45657</v>
      </c>
      <c r="C3578">
        <v>3194183482</v>
      </c>
      <c r="D3578">
        <v>553053646</v>
      </c>
      <c r="E3578">
        <v>139790347</v>
      </c>
      <c r="F3578">
        <v>113931521</v>
      </c>
      <c r="G3578">
        <v>84271177</v>
      </c>
      <c r="H3578" t="s">
        <v>38315</v>
      </c>
      <c r="I3578" t="s">
        <v>38316</v>
      </c>
      <c r="J3578" t="s">
        <v>22699</v>
      </c>
      <c r="K3578" t="s">
        <v>38317</v>
      </c>
      <c r="L3578" t="s">
        <v>38318</v>
      </c>
      <c r="M3578" t="s">
        <v>38319</v>
      </c>
      <c r="N3578" t="s">
        <v>4777</v>
      </c>
      <c r="O3578" t="s">
        <v>13612</v>
      </c>
      <c r="P3578" t="s">
        <v>38320</v>
      </c>
      <c r="Q3578" t="s">
        <v>32369</v>
      </c>
      <c r="R3578" t="s">
        <v>38321</v>
      </c>
      <c r="S3578" t="s">
        <v>9219</v>
      </c>
      <c r="T3578" t="s">
        <v>17387</v>
      </c>
      <c r="U3578" t="s">
        <v>38322</v>
      </c>
      <c r="V3578" t="s">
        <v>10</v>
      </c>
      <c r="W3578" t="s">
        <v>53</v>
      </c>
      <c r="X3578" t="s">
        <v>486</v>
      </c>
      <c r="Y3578" t="s">
        <v>483</v>
      </c>
      <c r="Z3578" t="s">
        <v>487</v>
      </c>
    </row>
    <row r="3579" spans="1:26" hidden="1" x14ac:dyDescent="0.35">
      <c r="A3579">
        <v>388027054</v>
      </c>
      <c r="B3579" s="19">
        <v>42947</v>
      </c>
      <c r="C3579">
        <v>24771680</v>
      </c>
      <c r="D3579">
        <v>-2274729</v>
      </c>
      <c r="E3579">
        <v>2924942</v>
      </c>
      <c r="F3579">
        <v>2392731</v>
      </c>
      <c r="G3579">
        <v>1480439</v>
      </c>
      <c r="H3579" t="s">
        <v>19399</v>
      </c>
      <c r="I3579" t="s">
        <v>38323</v>
      </c>
      <c r="J3579" t="s">
        <v>38324</v>
      </c>
      <c r="K3579" t="s">
        <v>20546</v>
      </c>
      <c r="L3579" t="s">
        <v>38325</v>
      </c>
      <c r="M3579" t="s">
        <v>8635</v>
      </c>
      <c r="N3579" t="s">
        <v>200</v>
      </c>
      <c r="O3579" t="s">
        <v>10431</v>
      </c>
      <c r="P3579" t="s">
        <v>38326</v>
      </c>
      <c r="Q3579" t="s">
        <v>21019</v>
      </c>
      <c r="R3579" t="s">
        <v>38327</v>
      </c>
      <c r="S3579" t="s">
        <v>38328</v>
      </c>
      <c r="T3579" t="s">
        <v>29568</v>
      </c>
      <c r="U3579" t="s">
        <v>38329</v>
      </c>
      <c r="V3579" t="s">
        <v>10</v>
      </c>
      <c r="W3579" t="s">
        <v>53</v>
      </c>
      <c r="X3579" t="s">
        <v>851</v>
      </c>
      <c r="Y3579" t="s">
        <v>771</v>
      </c>
      <c r="Z3579" t="s">
        <v>799</v>
      </c>
    </row>
    <row r="3580" spans="1:26" hidden="1" x14ac:dyDescent="0.35">
      <c r="A3580">
        <v>388027054</v>
      </c>
      <c r="B3580" s="19">
        <v>45351</v>
      </c>
      <c r="C3580">
        <v>44545686</v>
      </c>
      <c r="D3580">
        <v>12489965</v>
      </c>
      <c r="E3580">
        <v>15560974</v>
      </c>
      <c r="F3580">
        <v>15128382</v>
      </c>
      <c r="G3580">
        <v>10119097</v>
      </c>
      <c r="H3580" t="s">
        <v>38330</v>
      </c>
      <c r="I3580" t="s">
        <v>38331</v>
      </c>
      <c r="J3580" t="s">
        <v>38332</v>
      </c>
      <c r="K3580" t="s">
        <v>7668</v>
      </c>
      <c r="L3580" t="s">
        <v>38333</v>
      </c>
      <c r="M3580" t="s">
        <v>24765</v>
      </c>
      <c r="N3580" t="s">
        <v>8393</v>
      </c>
      <c r="O3580" t="s">
        <v>27662</v>
      </c>
      <c r="P3580" t="s">
        <v>38334</v>
      </c>
      <c r="Q3580" t="s">
        <v>38335</v>
      </c>
      <c r="R3580" t="s">
        <v>38336</v>
      </c>
      <c r="S3580" t="s">
        <v>38337</v>
      </c>
      <c r="T3580" t="s">
        <v>16728</v>
      </c>
      <c r="U3580" t="s">
        <v>38338</v>
      </c>
      <c r="V3580" t="s">
        <v>10</v>
      </c>
      <c r="W3580" t="s">
        <v>53</v>
      </c>
      <c r="X3580" t="s">
        <v>851</v>
      </c>
      <c r="Y3580" t="s">
        <v>771</v>
      </c>
      <c r="Z3580" t="s">
        <v>799</v>
      </c>
    </row>
    <row r="3581" spans="1:26" hidden="1" x14ac:dyDescent="0.35">
      <c r="A3581">
        <v>839663317</v>
      </c>
      <c r="B3581" s="19">
        <v>44926</v>
      </c>
      <c r="C3581">
        <v>192950000</v>
      </c>
      <c r="D3581">
        <v>53483000</v>
      </c>
      <c r="E3581">
        <v>11918000</v>
      </c>
      <c r="F3581">
        <v>-584000</v>
      </c>
      <c r="G3581">
        <v>-3088000</v>
      </c>
      <c r="H3581" t="s">
        <v>38339</v>
      </c>
      <c r="I3581" t="s">
        <v>38340</v>
      </c>
      <c r="J3581" t="s">
        <v>38341</v>
      </c>
      <c r="K3581" t="s">
        <v>38342</v>
      </c>
      <c r="L3581" t="s">
        <v>38343</v>
      </c>
      <c r="M3581" t="s">
        <v>38344</v>
      </c>
      <c r="N3581" t="s">
        <v>15650</v>
      </c>
      <c r="O3581" t="s">
        <v>11578</v>
      </c>
      <c r="P3581" t="s">
        <v>22936</v>
      </c>
      <c r="Q3581" t="s">
        <v>38345</v>
      </c>
      <c r="R3581" t="s">
        <v>38346</v>
      </c>
      <c r="S3581" t="s">
        <v>38347</v>
      </c>
      <c r="T3581" t="s">
        <v>28296</v>
      </c>
      <c r="U3581" t="s">
        <v>38348</v>
      </c>
      <c r="V3581" t="s">
        <v>10</v>
      </c>
      <c r="W3581" t="s">
        <v>53</v>
      </c>
      <c r="X3581" t="s">
        <v>1757</v>
      </c>
      <c r="Y3581" t="s">
        <v>1484</v>
      </c>
      <c r="Z3581" t="s">
        <v>1677</v>
      </c>
    </row>
    <row r="3582" spans="1:26" hidden="1" x14ac:dyDescent="0.35">
      <c r="A3582">
        <v>495015281</v>
      </c>
      <c r="B3582" s="19">
        <v>44196</v>
      </c>
      <c r="C3582">
        <v>157266536</v>
      </c>
      <c r="D3582">
        <v>19826009</v>
      </c>
      <c r="E3582">
        <v>1179735</v>
      </c>
      <c r="F3582">
        <v>-1191917</v>
      </c>
      <c r="G3582">
        <v>-2559779</v>
      </c>
      <c r="H3582" t="s">
        <v>38349</v>
      </c>
      <c r="I3582" t="s">
        <v>38350</v>
      </c>
      <c r="J3582" t="s">
        <v>38351</v>
      </c>
      <c r="K3582" t="s">
        <v>38352</v>
      </c>
      <c r="L3582" t="s">
        <v>31251</v>
      </c>
      <c r="M3582" t="s">
        <v>38353</v>
      </c>
      <c r="N3582" t="s">
        <v>38354</v>
      </c>
      <c r="O3582" t="s">
        <v>38355</v>
      </c>
      <c r="P3582" t="s">
        <v>3029</v>
      </c>
      <c r="Q3582" t="s">
        <v>38356</v>
      </c>
      <c r="R3582" t="s">
        <v>2276</v>
      </c>
      <c r="S3582" t="s">
        <v>28296</v>
      </c>
      <c r="T3582" t="s">
        <v>38357</v>
      </c>
      <c r="U3582" t="s">
        <v>9563</v>
      </c>
      <c r="V3582" t="s">
        <v>10</v>
      </c>
      <c r="W3582" t="s">
        <v>53</v>
      </c>
      <c r="X3582" t="s">
        <v>489</v>
      </c>
      <c r="Y3582" t="s">
        <v>483</v>
      </c>
      <c r="Z3582" t="s">
        <v>487</v>
      </c>
    </row>
    <row r="3583" spans="1:26" hidden="1" x14ac:dyDescent="0.35">
      <c r="A3583">
        <v>427380225</v>
      </c>
      <c r="B3583" s="19">
        <v>44196</v>
      </c>
      <c r="C3583">
        <v>42212452</v>
      </c>
      <c r="D3583">
        <v>19309742</v>
      </c>
      <c r="E3583">
        <v>4968798</v>
      </c>
      <c r="F3583">
        <v>4242195</v>
      </c>
      <c r="G3583">
        <v>3624365</v>
      </c>
      <c r="H3583" t="s">
        <v>38358</v>
      </c>
      <c r="I3583" t="s">
        <v>38359</v>
      </c>
      <c r="J3583" t="s">
        <v>6411</v>
      </c>
      <c r="K3583" t="s">
        <v>38360</v>
      </c>
      <c r="L3583" t="s">
        <v>38361</v>
      </c>
      <c r="M3583" t="s">
        <v>17545</v>
      </c>
      <c r="N3583" t="s">
        <v>10872</v>
      </c>
      <c r="O3583" t="s">
        <v>19645</v>
      </c>
      <c r="P3583" t="s">
        <v>38362</v>
      </c>
      <c r="Q3583" t="s">
        <v>38363</v>
      </c>
      <c r="R3583" t="s">
        <v>38364</v>
      </c>
      <c r="S3583" t="s">
        <v>38365</v>
      </c>
      <c r="T3583" t="s">
        <v>38366</v>
      </c>
      <c r="U3583" t="s">
        <v>38367</v>
      </c>
      <c r="V3583" t="s">
        <v>10</v>
      </c>
      <c r="W3583" t="s">
        <v>53</v>
      </c>
      <c r="X3583" t="s">
        <v>710</v>
      </c>
      <c r="Y3583" t="s">
        <v>509</v>
      </c>
      <c r="Z3583" t="s">
        <v>666</v>
      </c>
    </row>
    <row r="3584" spans="1:26" hidden="1" x14ac:dyDescent="0.35">
      <c r="A3584">
        <v>936950278</v>
      </c>
      <c r="B3584" s="19">
        <v>43830</v>
      </c>
      <c r="C3584">
        <v>26810270</v>
      </c>
      <c r="D3584">
        <v>6391584</v>
      </c>
      <c r="E3584">
        <v>202597</v>
      </c>
      <c r="F3584">
        <v>164912</v>
      </c>
      <c r="G3584">
        <v>142282</v>
      </c>
      <c r="H3584" t="s">
        <v>38368</v>
      </c>
      <c r="I3584" t="s">
        <v>38369</v>
      </c>
      <c r="J3584" t="s">
        <v>21012</v>
      </c>
      <c r="K3584" t="s">
        <v>38370</v>
      </c>
      <c r="L3584" t="s">
        <v>30786</v>
      </c>
      <c r="M3584" t="s">
        <v>38371</v>
      </c>
      <c r="N3584" t="s">
        <v>17092</v>
      </c>
      <c r="O3584" t="s">
        <v>30294</v>
      </c>
      <c r="P3584" t="s">
        <v>21205</v>
      </c>
      <c r="Q3584" t="s">
        <v>37997</v>
      </c>
      <c r="R3584" t="s">
        <v>38372</v>
      </c>
      <c r="S3584" t="s">
        <v>20807</v>
      </c>
      <c r="T3584" t="s">
        <v>27841</v>
      </c>
      <c r="U3584" t="s">
        <v>26643</v>
      </c>
      <c r="V3584" t="s">
        <v>10</v>
      </c>
      <c r="W3584" t="s">
        <v>53</v>
      </c>
      <c r="X3584" t="s">
        <v>1650</v>
      </c>
      <c r="Y3584" t="s">
        <v>1484</v>
      </c>
      <c r="Z3584" t="s">
        <v>1566</v>
      </c>
    </row>
    <row r="3585" spans="1:26" hidden="1" x14ac:dyDescent="0.35">
      <c r="A3585">
        <v>518346473</v>
      </c>
      <c r="B3585" s="19">
        <v>45657</v>
      </c>
      <c r="C3585">
        <v>42875800</v>
      </c>
      <c r="D3585">
        <v>20903543</v>
      </c>
      <c r="E3585">
        <v>1829722</v>
      </c>
      <c r="F3585">
        <v>-313508</v>
      </c>
      <c r="G3585">
        <v>520874</v>
      </c>
      <c r="H3585" t="s">
        <v>38373</v>
      </c>
      <c r="I3585" t="s">
        <v>38374</v>
      </c>
      <c r="J3585" t="s">
        <v>38375</v>
      </c>
      <c r="K3585" t="s">
        <v>38376</v>
      </c>
      <c r="L3585" t="s">
        <v>38377</v>
      </c>
      <c r="M3585" t="s">
        <v>38378</v>
      </c>
      <c r="N3585" t="s">
        <v>17468</v>
      </c>
      <c r="O3585" t="s">
        <v>11656</v>
      </c>
      <c r="P3585" t="s">
        <v>38379</v>
      </c>
      <c r="Q3585" t="s">
        <v>19997</v>
      </c>
      <c r="R3585" t="s">
        <v>38380</v>
      </c>
      <c r="S3585" t="s">
        <v>38381</v>
      </c>
      <c r="T3585" t="s">
        <v>38382</v>
      </c>
      <c r="U3585" t="s">
        <v>38383</v>
      </c>
      <c r="V3585" t="s">
        <v>10</v>
      </c>
      <c r="W3585" t="s">
        <v>53</v>
      </c>
      <c r="X3585" t="s">
        <v>1368</v>
      </c>
      <c r="Y3585" t="s">
        <v>1125</v>
      </c>
      <c r="Z3585" t="s">
        <v>1326</v>
      </c>
    </row>
    <row r="3586" spans="1:26" hidden="1" x14ac:dyDescent="0.35">
      <c r="A3586">
        <v>808860316</v>
      </c>
      <c r="B3586" s="19">
        <v>43100</v>
      </c>
      <c r="C3586">
        <v>663600</v>
      </c>
      <c r="D3586">
        <v>663600</v>
      </c>
      <c r="E3586">
        <v>33192</v>
      </c>
      <c r="F3586">
        <v>32324</v>
      </c>
      <c r="G3586">
        <v>20185</v>
      </c>
      <c r="H3586" t="s">
        <v>49</v>
      </c>
      <c r="I3586" t="s">
        <v>38384</v>
      </c>
      <c r="J3586" t="s">
        <v>67</v>
      </c>
      <c r="K3586" t="s">
        <v>8836</v>
      </c>
      <c r="L3586" t="s">
        <v>35903</v>
      </c>
      <c r="M3586" t="s">
        <v>38385</v>
      </c>
      <c r="N3586" t="s">
        <v>4632</v>
      </c>
      <c r="O3586" t="s">
        <v>49</v>
      </c>
      <c r="P3586" t="s">
        <v>38386</v>
      </c>
      <c r="Q3586" t="s">
        <v>3484</v>
      </c>
      <c r="R3586" t="s">
        <v>38387</v>
      </c>
      <c r="S3586" t="s">
        <v>49</v>
      </c>
      <c r="T3586" t="s">
        <v>38388</v>
      </c>
      <c r="U3586" t="s">
        <v>38389</v>
      </c>
      <c r="V3586" t="s">
        <v>10</v>
      </c>
      <c r="W3586" t="s">
        <v>53</v>
      </c>
      <c r="X3586" t="s">
        <v>785</v>
      </c>
      <c r="Y3586" t="s">
        <v>771</v>
      </c>
      <c r="Z3586" t="s">
        <v>783</v>
      </c>
    </row>
    <row r="3587" spans="1:26" hidden="1" x14ac:dyDescent="0.35">
      <c r="A3587">
        <v>905620134</v>
      </c>
      <c r="B3587" s="19">
        <v>44286</v>
      </c>
      <c r="C3587">
        <v>64862508</v>
      </c>
      <c r="D3587">
        <v>17255391</v>
      </c>
      <c r="E3587">
        <v>8119492</v>
      </c>
      <c r="F3587">
        <v>7553192</v>
      </c>
      <c r="G3587">
        <v>4981064</v>
      </c>
      <c r="H3587" t="s">
        <v>38390</v>
      </c>
      <c r="I3587" t="s">
        <v>38391</v>
      </c>
      <c r="J3587" t="s">
        <v>33704</v>
      </c>
      <c r="K3587" t="s">
        <v>38392</v>
      </c>
      <c r="L3587" t="s">
        <v>38393</v>
      </c>
      <c r="M3587" t="s">
        <v>21662</v>
      </c>
      <c r="N3587" t="s">
        <v>6653</v>
      </c>
      <c r="O3587" t="s">
        <v>25013</v>
      </c>
      <c r="P3587" t="s">
        <v>22787</v>
      </c>
      <c r="Q3587" t="s">
        <v>38394</v>
      </c>
      <c r="R3587" t="s">
        <v>38395</v>
      </c>
      <c r="S3587" t="s">
        <v>38396</v>
      </c>
      <c r="T3587" t="s">
        <v>36498</v>
      </c>
      <c r="U3587" t="s">
        <v>38397</v>
      </c>
      <c r="V3587" t="s">
        <v>10</v>
      </c>
      <c r="W3587" t="s">
        <v>53</v>
      </c>
      <c r="X3587" t="s">
        <v>902</v>
      </c>
      <c r="Y3587" t="s">
        <v>771</v>
      </c>
      <c r="Z3587" t="s">
        <v>881</v>
      </c>
    </row>
    <row r="3588" spans="1:26" hidden="1" x14ac:dyDescent="0.35">
      <c r="A3588">
        <v>413724923</v>
      </c>
      <c r="B3588" s="19">
        <v>44104</v>
      </c>
      <c r="C3588">
        <v>116320343</v>
      </c>
      <c r="D3588">
        <v>43422856</v>
      </c>
      <c r="E3588">
        <v>9734688</v>
      </c>
      <c r="F3588">
        <v>8638286</v>
      </c>
      <c r="G3588">
        <v>4903685</v>
      </c>
      <c r="H3588" t="s">
        <v>38398</v>
      </c>
      <c r="I3588" t="s">
        <v>38399</v>
      </c>
      <c r="J3588" t="s">
        <v>38400</v>
      </c>
      <c r="K3588" t="s">
        <v>38401</v>
      </c>
      <c r="L3588" t="s">
        <v>38402</v>
      </c>
      <c r="M3588" t="s">
        <v>241</v>
      </c>
      <c r="N3588" t="s">
        <v>179</v>
      </c>
      <c r="O3588" t="s">
        <v>12359</v>
      </c>
      <c r="P3588" t="s">
        <v>38403</v>
      </c>
      <c r="Q3588" t="s">
        <v>35726</v>
      </c>
      <c r="R3588" t="s">
        <v>38404</v>
      </c>
      <c r="S3588" t="s">
        <v>33923</v>
      </c>
      <c r="T3588" t="s">
        <v>33231</v>
      </c>
      <c r="U3588" t="s">
        <v>38405</v>
      </c>
      <c r="V3588" t="s">
        <v>10</v>
      </c>
      <c r="W3588" t="s">
        <v>53</v>
      </c>
      <c r="X3588" t="s">
        <v>605</v>
      </c>
      <c r="Y3588" t="s">
        <v>509</v>
      </c>
      <c r="Z3588" t="s">
        <v>529</v>
      </c>
    </row>
    <row r="3589" spans="1:26" hidden="1" x14ac:dyDescent="0.35">
      <c r="A3589">
        <v>413748336</v>
      </c>
      <c r="B3589" s="19">
        <v>45382</v>
      </c>
      <c r="C3589">
        <v>39431969</v>
      </c>
      <c r="D3589">
        <v>25132761</v>
      </c>
      <c r="E3589">
        <v>1586400</v>
      </c>
      <c r="F3589">
        <v>818008</v>
      </c>
      <c r="G3589">
        <v>624862</v>
      </c>
      <c r="H3589" t="s">
        <v>38406</v>
      </c>
      <c r="I3589" t="s">
        <v>38407</v>
      </c>
      <c r="J3589" t="s">
        <v>38408</v>
      </c>
      <c r="K3589" t="s">
        <v>4920</v>
      </c>
      <c r="L3589" t="s">
        <v>32915</v>
      </c>
      <c r="M3589" t="s">
        <v>38409</v>
      </c>
      <c r="N3589" t="s">
        <v>13799</v>
      </c>
      <c r="O3589" t="s">
        <v>6872</v>
      </c>
      <c r="P3589" t="s">
        <v>30144</v>
      </c>
      <c r="Q3589" t="s">
        <v>18081</v>
      </c>
      <c r="R3589" t="s">
        <v>24320</v>
      </c>
      <c r="S3589" t="s">
        <v>38410</v>
      </c>
      <c r="T3589" t="s">
        <v>38411</v>
      </c>
      <c r="U3589" t="s">
        <v>9411</v>
      </c>
      <c r="V3589" t="s">
        <v>10</v>
      </c>
      <c r="W3589" t="s">
        <v>53</v>
      </c>
      <c r="X3589" t="s">
        <v>1116</v>
      </c>
      <c r="Y3589" t="s">
        <v>1001</v>
      </c>
      <c r="Z3589" t="s">
        <v>1052</v>
      </c>
    </row>
    <row r="3590" spans="1:26" hidden="1" x14ac:dyDescent="0.35">
      <c r="A3590">
        <v>778554881</v>
      </c>
      <c r="B3590" s="19">
        <v>45138</v>
      </c>
      <c r="C3590">
        <v>37793038</v>
      </c>
      <c r="D3590">
        <v>4161158</v>
      </c>
      <c r="E3590">
        <v>1483822</v>
      </c>
      <c r="F3590">
        <v>225418</v>
      </c>
      <c r="G3590">
        <v>175732</v>
      </c>
      <c r="H3590" t="s">
        <v>22570</v>
      </c>
      <c r="I3590" t="s">
        <v>38412</v>
      </c>
      <c r="J3590" t="s">
        <v>38413</v>
      </c>
      <c r="K3590" t="s">
        <v>38414</v>
      </c>
      <c r="L3590" t="s">
        <v>26756</v>
      </c>
      <c r="M3590" t="s">
        <v>49</v>
      </c>
      <c r="N3590" t="s">
        <v>6184</v>
      </c>
      <c r="O3590" t="s">
        <v>16622</v>
      </c>
      <c r="P3590" t="s">
        <v>20264</v>
      </c>
      <c r="Q3590" t="s">
        <v>19176</v>
      </c>
      <c r="R3590" t="s">
        <v>38415</v>
      </c>
      <c r="S3590" t="s">
        <v>38416</v>
      </c>
      <c r="T3590" t="s">
        <v>38417</v>
      </c>
      <c r="U3590" t="s">
        <v>38418</v>
      </c>
      <c r="V3590" t="s">
        <v>10</v>
      </c>
      <c r="W3590" t="s">
        <v>53</v>
      </c>
      <c r="X3590" t="s">
        <v>998</v>
      </c>
      <c r="Y3590" t="s">
        <v>771</v>
      </c>
      <c r="Z3590" t="s">
        <v>960</v>
      </c>
    </row>
    <row r="3591" spans="1:26" hidden="1" x14ac:dyDescent="0.35">
      <c r="A3591">
        <v>780358206</v>
      </c>
      <c r="B3591" s="19">
        <v>44561</v>
      </c>
      <c r="C3591">
        <v>78067619</v>
      </c>
      <c r="D3591">
        <v>32343723</v>
      </c>
      <c r="E3591">
        <v>622571</v>
      </c>
      <c r="F3591">
        <v>1602047</v>
      </c>
      <c r="G3591">
        <v>651193</v>
      </c>
      <c r="H3591" t="s">
        <v>38419</v>
      </c>
      <c r="I3591" t="s">
        <v>38420</v>
      </c>
      <c r="J3591" t="s">
        <v>10729</v>
      </c>
      <c r="K3591" t="s">
        <v>38421</v>
      </c>
      <c r="L3591" t="s">
        <v>38422</v>
      </c>
      <c r="M3591" t="s">
        <v>38423</v>
      </c>
      <c r="N3591" t="s">
        <v>38424</v>
      </c>
      <c r="O3591" t="s">
        <v>38425</v>
      </c>
      <c r="P3591" t="s">
        <v>6485</v>
      </c>
      <c r="Q3591" t="s">
        <v>2652</v>
      </c>
      <c r="R3591" t="s">
        <v>38426</v>
      </c>
      <c r="S3591" t="s">
        <v>38427</v>
      </c>
      <c r="T3591" t="s">
        <v>38428</v>
      </c>
      <c r="U3591" t="s">
        <v>36834</v>
      </c>
      <c r="V3591" t="s">
        <v>10</v>
      </c>
      <c r="W3591" t="s">
        <v>53</v>
      </c>
      <c r="X3591" t="s">
        <v>861</v>
      </c>
      <c r="Y3591" t="s">
        <v>771</v>
      </c>
      <c r="Z3591" t="s">
        <v>799</v>
      </c>
    </row>
    <row r="3592" spans="1:26" hidden="1" x14ac:dyDescent="0.35">
      <c r="A3592">
        <v>780358206</v>
      </c>
      <c r="B3592" s="19">
        <v>45291</v>
      </c>
      <c r="C3592">
        <v>84589865</v>
      </c>
      <c r="D3592">
        <v>27669550</v>
      </c>
      <c r="E3592">
        <v>6102077</v>
      </c>
      <c r="F3592">
        <v>5038545</v>
      </c>
      <c r="G3592">
        <v>3035770</v>
      </c>
      <c r="H3592" t="s">
        <v>38429</v>
      </c>
      <c r="I3592" t="s">
        <v>38430</v>
      </c>
      <c r="J3592" t="s">
        <v>38431</v>
      </c>
      <c r="K3592" t="s">
        <v>38432</v>
      </c>
      <c r="L3592" t="s">
        <v>38433</v>
      </c>
      <c r="M3592" t="s">
        <v>24890</v>
      </c>
      <c r="N3592" t="s">
        <v>38434</v>
      </c>
      <c r="O3592" t="s">
        <v>16774</v>
      </c>
      <c r="P3592" t="s">
        <v>3245</v>
      </c>
      <c r="Q3592" t="s">
        <v>36499</v>
      </c>
      <c r="R3592" t="s">
        <v>38435</v>
      </c>
      <c r="S3592" t="s">
        <v>38436</v>
      </c>
      <c r="T3592" t="s">
        <v>38437</v>
      </c>
      <c r="U3592" t="s">
        <v>38438</v>
      </c>
      <c r="V3592" t="s">
        <v>10</v>
      </c>
      <c r="W3592" t="s">
        <v>53</v>
      </c>
      <c r="X3592" t="s">
        <v>861</v>
      </c>
      <c r="Y3592" t="s">
        <v>771</v>
      </c>
      <c r="Z3592" t="s">
        <v>799</v>
      </c>
    </row>
    <row r="3593" spans="1:26" hidden="1" x14ac:dyDescent="0.35">
      <c r="A3593">
        <v>780410361</v>
      </c>
      <c r="B3593" s="19">
        <v>45291</v>
      </c>
      <c r="C3593">
        <v>51039343</v>
      </c>
      <c r="D3593">
        <v>10989049</v>
      </c>
      <c r="E3593">
        <v>4306573</v>
      </c>
      <c r="F3593">
        <v>2326124</v>
      </c>
      <c r="G3593">
        <v>2750927</v>
      </c>
      <c r="H3593" t="s">
        <v>38439</v>
      </c>
      <c r="I3593" t="s">
        <v>38440</v>
      </c>
      <c r="J3593" t="s">
        <v>16614</v>
      </c>
      <c r="K3593" t="s">
        <v>28904</v>
      </c>
      <c r="L3593" t="s">
        <v>38441</v>
      </c>
      <c r="M3593" t="s">
        <v>4965</v>
      </c>
      <c r="N3593" t="s">
        <v>23185</v>
      </c>
      <c r="O3593" t="s">
        <v>15811</v>
      </c>
      <c r="P3593" t="s">
        <v>38442</v>
      </c>
      <c r="Q3593" t="s">
        <v>8466</v>
      </c>
      <c r="R3593" t="s">
        <v>38443</v>
      </c>
      <c r="S3593" t="s">
        <v>38444</v>
      </c>
      <c r="T3593" t="s">
        <v>14419</v>
      </c>
      <c r="U3593" t="s">
        <v>38445</v>
      </c>
      <c r="V3593" t="s">
        <v>10</v>
      </c>
      <c r="W3593" t="s">
        <v>53</v>
      </c>
      <c r="X3593" t="s">
        <v>849</v>
      </c>
      <c r="Y3593" t="s">
        <v>771</v>
      </c>
      <c r="Z3593" t="s">
        <v>799</v>
      </c>
    </row>
    <row r="3594" spans="1:26" hidden="1" x14ac:dyDescent="0.35">
      <c r="A3594">
        <v>782993869</v>
      </c>
      <c r="B3594" s="19">
        <v>42978</v>
      </c>
      <c r="C3594">
        <v>26217319</v>
      </c>
      <c r="D3594">
        <v>11410188</v>
      </c>
      <c r="E3594">
        <v>1624781</v>
      </c>
      <c r="F3594">
        <v>972532</v>
      </c>
      <c r="G3594">
        <v>452159</v>
      </c>
      <c r="H3594" t="s">
        <v>38446</v>
      </c>
      <c r="I3594" t="s">
        <v>38447</v>
      </c>
      <c r="J3594" t="s">
        <v>38448</v>
      </c>
      <c r="K3594" t="s">
        <v>38449</v>
      </c>
      <c r="L3594" t="s">
        <v>38450</v>
      </c>
      <c r="M3594" t="s">
        <v>2842</v>
      </c>
      <c r="N3594" t="s">
        <v>29268</v>
      </c>
      <c r="O3594" t="s">
        <v>38451</v>
      </c>
      <c r="P3594" t="s">
        <v>23564</v>
      </c>
      <c r="Q3594" t="s">
        <v>4561</v>
      </c>
      <c r="R3594" t="s">
        <v>38452</v>
      </c>
      <c r="S3594" t="s">
        <v>38453</v>
      </c>
      <c r="T3594" t="s">
        <v>38454</v>
      </c>
      <c r="U3594" t="s">
        <v>38455</v>
      </c>
      <c r="V3594" t="s">
        <v>10</v>
      </c>
      <c r="W3594" t="s">
        <v>53</v>
      </c>
      <c r="X3594" t="s">
        <v>988</v>
      </c>
      <c r="Y3594" t="s">
        <v>771</v>
      </c>
      <c r="Z3594" t="s">
        <v>960</v>
      </c>
    </row>
    <row r="3595" spans="1:26" hidden="1" x14ac:dyDescent="0.35">
      <c r="A3595">
        <v>737250126</v>
      </c>
      <c r="B3595" s="19">
        <v>44985</v>
      </c>
      <c r="C3595">
        <v>101855211</v>
      </c>
      <c r="D3595">
        <v>40297524</v>
      </c>
      <c r="E3595">
        <v>10043697</v>
      </c>
      <c r="F3595">
        <v>7261253</v>
      </c>
      <c r="G3595">
        <v>6492858</v>
      </c>
      <c r="H3595" t="s">
        <v>6708</v>
      </c>
      <c r="I3595" t="s">
        <v>38456</v>
      </c>
      <c r="J3595" t="s">
        <v>38457</v>
      </c>
      <c r="K3595" t="s">
        <v>13059</v>
      </c>
      <c r="L3595" t="s">
        <v>28106</v>
      </c>
      <c r="M3595" t="s">
        <v>4178</v>
      </c>
      <c r="N3595" t="s">
        <v>277</v>
      </c>
      <c r="O3595" t="s">
        <v>12173</v>
      </c>
      <c r="P3595" t="s">
        <v>38458</v>
      </c>
      <c r="Q3595" t="s">
        <v>38459</v>
      </c>
      <c r="R3595" t="s">
        <v>38460</v>
      </c>
      <c r="S3595" t="s">
        <v>38461</v>
      </c>
      <c r="T3595" t="s">
        <v>38462</v>
      </c>
      <c r="U3595" t="s">
        <v>38463</v>
      </c>
      <c r="V3595" t="s">
        <v>10</v>
      </c>
      <c r="W3595" t="s">
        <v>53</v>
      </c>
      <c r="X3595" t="s">
        <v>1705</v>
      </c>
      <c r="Y3595" t="s">
        <v>1484</v>
      </c>
      <c r="Z3595" t="s">
        <v>1677</v>
      </c>
    </row>
    <row r="3596" spans="1:26" hidden="1" x14ac:dyDescent="0.35">
      <c r="A3596">
        <v>745620278</v>
      </c>
      <c r="B3596" s="19">
        <v>42735</v>
      </c>
      <c r="C3596">
        <v>55718598</v>
      </c>
      <c r="D3596">
        <v>27335216</v>
      </c>
      <c r="E3596">
        <v>4747122</v>
      </c>
      <c r="F3596">
        <v>3194960</v>
      </c>
      <c r="G3596">
        <v>1933580</v>
      </c>
      <c r="H3596" t="s">
        <v>38464</v>
      </c>
      <c r="I3596" t="s">
        <v>38465</v>
      </c>
      <c r="J3596" t="s">
        <v>20167</v>
      </c>
      <c r="K3596" t="s">
        <v>25743</v>
      </c>
      <c r="L3596" t="s">
        <v>38466</v>
      </c>
      <c r="M3596" t="s">
        <v>3711</v>
      </c>
      <c r="N3596" t="s">
        <v>38467</v>
      </c>
      <c r="O3596" t="s">
        <v>20762</v>
      </c>
      <c r="P3596" t="s">
        <v>33140</v>
      </c>
      <c r="Q3596" t="s">
        <v>36499</v>
      </c>
      <c r="R3596" t="s">
        <v>38468</v>
      </c>
      <c r="S3596" t="s">
        <v>38469</v>
      </c>
      <c r="T3596" t="s">
        <v>38470</v>
      </c>
      <c r="U3596" t="s">
        <v>2628</v>
      </c>
      <c r="V3596" t="s">
        <v>10</v>
      </c>
      <c r="W3596" t="s">
        <v>53</v>
      </c>
      <c r="X3596" t="s">
        <v>953</v>
      </c>
      <c r="Y3596" t="s">
        <v>771</v>
      </c>
      <c r="Z3596" t="s">
        <v>941</v>
      </c>
    </row>
    <row r="3597" spans="1:26" hidden="1" x14ac:dyDescent="0.35">
      <c r="A3597">
        <v>745720276</v>
      </c>
      <c r="B3597" s="19">
        <v>44469</v>
      </c>
      <c r="C3597">
        <v>36587503</v>
      </c>
      <c r="D3597">
        <v>22943259</v>
      </c>
      <c r="E3597">
        <v>797363</v>
      </c>
      <c r="F3597">
        <v>801560</v>
      </c>
      <c r="G3597">
        <v>427254</v>
      </c>
      <c r="H3597" t="s">
        <v>20250</v>
      </c>
      <c r="I3597" t="s">
        <v>38471</v>
      </c>
      <c r="J3597" t="s">
        <v>9706</v>
      </c>
      <c r="K3597" t="s">
        <v>33822</v>
      </c>
      <c r="L3597" t="s">
        <v>38472</v>
      </c>
      <c r="M3597" t="s">
        <v>28087</v>
      </c>
      <c r="N3597" t="s">
        <v>3683</v>
      </c>
      <c r="O3597" t="s">
        <v>38473</v>
      </c>
      <c r="P3597" t="s">
        <v>32034</v>
      </c>
      <c r="Q3597" t="s">
        <v>6698</v>
      </c>
      <c r="R3597" t="s">
        <v>38474</v>
      </c>
      <c r="S3597" t="s">
        <v>26090</v>
      </c>
      <c r="T3597" t="s">
        <v>38475</v>
      </c>
      <c r="U3597" t="s">
        <v>38124</v>
      </c>
      <c r="V3597" t="s">
        <v>10</v>
      </c>
      <c r="W3597" t="s">
        <v>53</v>
      </c>
      <c r="X3597" t="s">
        <v>768</v>
      </c>
      <c r="Y3597" t="s">
        <v>509</v>
      </c>
      <c r="Z3597" t="s">
        <v>746</v>
      </c>
    </row>
    <row r="3598" spans="1:26" hidden="1" x14ac:dyDescent="0.35">
      <c r="A3598">
        <v>846780088</v>
      </c>
      <c r="B3598" s="19">
        <v>45657</v>
      </c>
      <c r="C3598">
        <v>75125705</v>
      </c>
      <c r="D3598">
        <v>43953303</v>
      </c>
      <c r="E3598">
        <v>5746020</v>
      </c>
      <c r="F3598">
        <v>620010</v>
      </c>
      <c r="G3598">
        <v>0</v>
      </c>
      <c r="H3598" t="s">
        <v>38476</v>
      </c>
      <c r="I3598" t="s">
        <v>38477</v>
      </c>
      <c r="J3598" t="s">
        <v>19648</v>
      </c>
      <c r="K3598" t="s">
        <v>38478</v>
      </c>
      <c r="L3598" t="s">
        <v>38479</v>
      </c>
      <c r="M3598" t="s">
        <v>38480</v>
      </c>
      <c r="N3598" t="s">
        <v>38481</v>
      </c>
      <c r="O3598" t="s">
        <v>4333</v>
      </c>
      <c r="P3598" t="s">
        <v>38482</v>
      </c>
      <c r="Q3598" t="s">
        <v>35767</v>
      </c>
      <c r="R3598" t="s">
        <v>38483</v>
      </c>
      <c r="S3598" t="s">
        <v>12625</v>
      </c>
      <c r="T3598" t="s">
        <v>5193</v>
      </c>
      <c r="U3598" t="s">
        <v>38484</v>
      </c>
      <c r="V3598" t="s">
        <v>10</v>
      </c>
      <c r="W3598" t="s">
        <v>53</v>
      </c>
      <c r="X3598" t="s">
        <v>1148</v>
      </c>
      <c r="Y3598" t="s">
        <v>1125</v>
      </c>
      <c r="Z3598" t="s">
        <v>1126</v>
      </c>
    </row>
    <row r="3599" spans="1:26" hidden="1" x14ac:dyDescent="0.35">
      <c r="A3599">
        <v>622980027</v>
      </c>
      <c r="B3599" s="19">
        <v>44530</v>
      </c>
      <c r="C3599">
        <v>389171325</v>
      </c>
      <c r="D3599">
        <v>206562478</v>
      </c>
      <c r="E3599">
        <v>57317314</v>
      </c>
      <c r="F3599">
        <v>40645789</v>
      </c>
      <c r="G3599">
        <v>28567308</v>
      </c>
      <c r="H3599" t="s">
        <v>38485</v>
      </c>
      <c r="I3599" t="s">
        <v>38486</v>
      </c>
      <c r="J3599" t="s">
        <v>38487</v>
      </c>
      <c r="K3599" t="s">
        <v>38488</v>
      </c>
      <c r="L3599" t="s">
        <v>38489</v>
      </c>
      <c r="M3599" t="s">
        <v>5417</v>
      </c>
      <c r="N3599" t="s">
        <v>3097</v>
      </c>
      <c r="O3599" t="s">
        <v>38490</v>
      </c>
      <c r="P3599" t="s">
        <v>38491</v>
      </c>
      <c r="Q3599" t="s">
        <v>38492</v>
      </c>
      <c r="R3599" t="s">
        <v>38493</v>
      </c>
      <c r="S3599" t="s">
        <v>38494</v>
      </c>
      <c r="T3599" t="s">
        <v>7511</v>
      </c>
      <c r="U3599" t="s">
        <v>38495</v>
      </c>
      <c r="V3599" t="s">
        <v>10</v>
      </c>
      <c r="W3599" t="s">
        <v>53</v>
      </c>
      <c r="X3599" t="s">
        <v>644</v>
      </c>
      <c r="Y3599" t="s">
        <v>509</v>
      </c>
      <c r="Z3599" t="s">
        <v>645</v>
      </c>
    </row>
    <row r="3600" spans="1:26" hidden="1" x14ac:dyDescent="0.35">
      <c r="A3600">
        <v>625880109</v>
      </c>
      <c r="B3600" s="19">
        <v>44926</v>
      </c>
      <c r="C3600">
        <v>111720308</v>
      </c>
      <c r="D3600">
        <v>32247486</v>
      </c>
      <c r="E3600">
        <v>11848605</v>
      </c>
      <c r="F3600">
        <v>8018886</v>
      </c>
      <c r="G3600">
        <v>5667594</v>
      </c>
      <c r="H3600" t="s">
        <v>38496</v>
      </c>
      <c r="I3600" t="s">
        <v>38497</v>
      </c>
      <c r="J3600" t="s">
        <v>28331</v>
      </c>
      <c r="K3600" t="s">
        <v>38498</v>
      </c>
      <c r="L3600" t="s">
        <v>38499</v>
      </c>
      <c r="M3600" t="s">
        <v>15912</v>
      </c>
      <c r="N3600" t="s">
        <v>38500</v>
      </c>
      <c r="O3600" t="s">
        <v>20854</v>
      </c>
      <c r="P3600" t="s">
        <v>38501</v>
      </c>
      <c r="Q3600" t="s">
        <v>13113</v>
      </c>
      <c r="R3600" t="s">
        <v>38502</v>
      </c>
      <c r="S3600" t="s">
        <v>38503</v>
      </c>
      <c r="T3600" t="s">
        <v>35602</v>
      </c>
      <c r="U3600" t="s">
        <v>38504</v>
      </c>
      <c r="V3600" t="s">
        <v>10</v>
      </c>
      <c r="W3600" t="s">
        <v>53</v>
      </c>
      <c r="X3600" t="s">
        <v>1208</v>
      </c>
      <c r="Y3600" t="s">
        <v>1125</v>
      </c>
      <c r="Z3600" t="s">
        <v>1174</v>
      </c>
    </row>
    <row r="3601" spans="1:26" hidden="1" x14ac:dyDescent="0.35">
      <c r="A3601">
        <v>631820057</v>
      </c>
      <c r="B3601" s="19">
        <v>44651</v>
      </c>
      <c r="C3601">
        <v>43272880</v>
      </c>
      <c r="D3601">
        <v>7027734</v>
      </c>
      <c r="E3601">
        <v>1422205</v>
      </c>
      <c r="F3601">
        <v>817391</v>
      </c>
      <c r="G3601">
        <v>236695</v>
      </c>
      <c r="H3601" t="s">
        <v>38505</v>
      </c>
      <c r="I3601" t="s">
        <v>38506</v>
      </c>
      <c r="J3601" t="s">
        <v>38507</v>
      </c>
      <c r="K3601" t="s">
        <v>34119</v>
      </c>
      <c r="L3601" t="s">
        <v>38508</v>
      </c>
      <c r="M3601" t="s">
        <v>38509</v>
      </c>
      <c r="N3601" t="s">
        <v>15523</v>
      </c>
      <c r="O3601" t="s">
        <v>19270</v>
      </c>
      <c r="P3601" t="s">
        <v>38510</v>
      </c>
      <c r="Q3601" t="s">
        <v>30198</v>
      </c>
      <c r="R3601" t="s">
        <v>2618</v>
      </c>
      <c r="S3601" t="s">
        <v>38511</v>
      </c>
      <c r="T3601" t="s">
        <v>38512</v>
      </c>
      <c r="U3601" t="s">
        <v>23303</v>
      </c>
      <c r="V3601" t="s">
        <v>10</v>
      </c>
      <c r="W3601" t="s">
        <v>53</v>
      </c>
      <c r="X3601" t="s">
        <v>918</v>
      </c>
      <c r="Y3601" t="s">
        <v>771</v>
      </c>
      <c r="Z3601" t="s">
        <v>881</v>
      </c>
    </row>
    <row r="3602" spans="1:26" hidden="1" x14ac:dyDescent="0.35">
      <c r="A3602">
        <v>641950084</v>
      </c>
      <c r="B3602" s="19">
        <v>45107</v>
      </c>
      <c r="C3602">
        <v>35241060</v>
      </c>
      <c r="D3602">
        <v>10609792</v>
      </c>
      <c r="E3602">
        <v>1504049</v>
      </c>
      <c r="F3602">
        <v>961611</v>
      </c>
      <c r="G3602">
        <v>870183</v>
      </c>
      <c r="H3602" t="s">
        <v>49</v>
      </c>
      <c r="I3602" t="s">
        <v>38513</v>
      </c>
      <c r="J3602" t="s">
        <v>38514</v>
      </c>
      <c r="K3602" t="s">
        <v>38515</v>
      </c>
      <c r="L3602" t="s">
        <v>38516</v>
      </c>
      <c r="M3602" t="s">
        <v>11139</v>
      </c>
      <c r="N3602" t="s">
        <v>38517</v>
      </c>
      <c r="O3602" t="s">
        <v>49</v>
      </c>
      <c r="P3602" t="s">
        <v>23699</v>
      </c>
      <c r="Q3602" t="s">
        <v>21151</v>
      </c>
      <c r="R3602" t="s">
        <v>38518</v>
      </c>
      <c r="S3602" t="s">
        <v>38519</v>
      </c>
      <c r="T3602" t="s">
        <v>19235</v>
      </c>
      <c r="U3602" t="s">
        <v>38520</v>
      </c>
      <c r="V3602" t="s">
        <v>10</v>
      </c>
      <c r="W3602" t="s">
        <v>53</v>
      </c>
      <c r="X3602" t="s">
        <v>718</v>
      </c>
      <c r="Y3602" t="s">
        <v>509</v>
      </c>
      <c r="Z3602" t="s">
        <v>666</v>
      </c>
    </row>
    <row r="3603" spans="1:26" hidden="1" x14ac:dyDescent="0.35">
      <c r="A3603">
        <v>775586811</v>
      </c>
      <c r="B3603" s="19">
        <v>44561</v>
      </c>
      <c r="C3603">
        <v>71785638</v>
      </c>
      <c r="D3603">
        <v>25275177</v>
      </c>
      <c r="E3603">
        <v>2669579</v>
      </c>
      <c r="F3603">
        <v>2585122</v>
      </c>
      <c r="G3603">
        <v>3247002</v>
      </c>
      <c r="H3603" t="s">
        <v>38521</v>
      </c>
      <c r="I3603" t="s">
        <v>38522</v>
      </c>
      <c r="J3603" t="s">
        <v>38523</v>
      </c>
      <c r="K3603" t="s">
        <v>38524</v>
      </c>
      <c r="L3603" t="s">
        <v>28180</v>
      </c>
      <c r="M3603" t="s">
        <v>2796</v>
      </c>
      <c r="N3603" t="s">
        <v>21088</v>
      </c>
      <c r="O3603" t="s">
        <v>38525</v>
      </c>
      <c r="P3603" t="s">
        <v>38526</v>
      </c>
      <c r="Q3603" t="s">
        <v>23152</v>
      </c>
      <c r="R3603" t="s">
        <v>38527</v>
      </c>
      <c r="S3603" t="s">
        <v>38528</v>
      </c>
      <c r="T3603" t="s">
        <v>38529</v>
      </c>
      <c r="U3603" t="s">
        <v>9305</v>
      </c>
      <c r="V3603" t="s">
        <v>10</v>
      </c>
      <c r="W3603" t="s">
        <v>53</v>
      </c>
      <c r="X3603" t="s">
        <v>516</v>
      </c>
      <c r="Y3603" t="s">
        <v>509</v>
      </c>
      <c r="Z3603" t="s">
        <v>510</v>
      </c>
    </row>
    <row r="3604" spans="1:26" hidden="1" x14ac:dyDescent="0.35">
      <c r="A3604">
        <v>645550161</v>
      </c>
      <c r="B3604" s="19">
        <v>42735</v>
      </c>
      <c r="C3604">
        <v>46429561</v>
      </c>
      <c r="D3604">
        <v>11292352</v>
      </c>
      <c r="E3604">
        <v>3997278</v>
      </c>
      <c r="F3604">
        <v>3305127</v>
      </c>
      <c r="G3604">
        <v>2093275</v>
      </c>
      <c r="H3604" t="s">
        <v>38530</v>
      </c>
      <c r="I3604" t="s">
        <v>38531</v>
      </c>
      <c r="J3604" t="s">
        <v>38532</v>
      </c>
      <c r="K3604" t="s">
        <v>38533</v>
      </c>
      <c r="L3604" t="s">
        <v>4512</v>
      </c>
      <c r="M3604" t="s">
        <v>11974</v>
      </c>
      <c r="N3604" t="s">
        <v>22353</v>
      </c>
      <c r="O3604" t="s">
        <v>38534</v>
      </c>
      <c r="P3604" t="s">
        <v>16615</v>
      </c>
      <c r="Q3604" t="s">
        <v>4158</v>
      </c>
      <c r="R3604" t="s">
        <v>38535</v>
      </c>
      <c r="S3604" t="s">
        <v>38536</v>
      </c>
      <c r="T3604" t="s">
        <v>38537</v>
      </c>
      <c r="U3604" t="s">
        <v>38538</v>
      </c>
      <c r="V3604" t="s">
        <v>10</v>
      </c>
      <c r="W3604" t="s">
        <v>53</v>
      </c>
      <c r="X3604" t="s">
        <v>1244</v>
      </c>
      <c r="Y3604" t="s">
        <v>1125</v>
      </c>
      <c r="Z3604" t="s">
        <v>1174</v>
      </c>
    </row>
    <row r="3605" spans="1:26" hidden="1" x14ac:dyDescent="0.35">
      <c r="A3605">
        <v>645550161</v>
      </c>
      <c r="B3605" s="19">
        <v>43100</v>
      </c>
      <c r="C3605">
        <v>43100625</v>
      </c>
      <c r="D3605">
        <v>11106440</v>
      </c>
      <c r="E3605">
        <v>3968808</v>
      </c>
      <c r="F3605">
        <v>3180524</v>
      </c>
      <c r="G3605">
        <v>2199424</v>
      </c>
      <c r="H3605" t="s">
        <v>38539</v>
      </c>
      <c r="I3605" t="s">
        <v>38540</v>
      </c>
      <c r="J3605" t="s">
        <v>38541</v>
      </c>
      <c r="K3605" t="s">
        <v>38542</v>
      </c>
      <c r="L3605" t="s">
        <v>38543</v>
      </c>
      <c r="M3605" t="s">
        <v>19611</v>
      </c>
      <c r="N3605" t="s">
        <v>4158</v>
      </c>
      <c r="O3605" t="s">
        <v>286</v>
      </c>
      <c r="P3605" t="s">
        <v>38544</v>
      </c>
      <c r="Q3605" t="s">
        <v>37062</v>
      </c>
      <c r="R3605" t="s">
        <v>38545</v>
      </c>
      <c r="S3605" t="s">
        <v>38546</v>
      </c>
      <c r="T3605" t="s">
        <v>38547</v>
      </c>
      <c r="U3605" t="s">
        <v>38548</v>
      </c>
      <c r="V3605" t="s">
        <v>10</v>
      </c>
      <c r="W3605" t="s">
        <v>53</v>
      </c>
      <c r="X3605" t="s">
        <v>1244</v>
      </c>
      <c r="Y3605" t="s">
        <v>1125</v>
      </c>
      <c r="Z3605" t="s">
        <v>1174</v>
      </c>
    </row>
    <row r="3606" spans="1:26" hidden="1" x14ac:dyDescent="0.35">
      <c r="A3606">
        <v>645550161</v>
      </c>
      <c r="B3606" s="19">
        <v>44561</v>
      </c>
      <c r="C3606">
        <v>55529364</v>
      </c>
      <c r="D3606">
        <v>12543787</v>
      </c>
      <c r="E3606">
        <v>4351167</v>
      </c>
      <c r="F3606">
        <v>3483499</v>
      </c>
      <c r="G3606">
        <v>2567136</v>
      </c>
      <c r="H3606" t="s">
        <v>29844</v>
      </c>
      <c r="I3606" t="s">
        <v>38549</v>
      </c>
      <c r="J3606" t="s">
        <v>10982</v>
      </c>
      <c r="K3606" t="s">
        <v>38550</v>
      </c>
      <c r="L3606" t="s">
        <v>38551</v>
      </c>
      <c r="M3606" t="s">
        <v>3801</v>
      </c>
      <c r="N3606" t="s">
        <v>38552</v>
      </c>
      <c r="O3606" t="s">
        <v>6072</v>
      </c>
      <c r="P3606" t="s">
        <v>30256</v>
      </c>
      <c r="Q3606" t="s">
        <v>16774</v>
      </c>
      <c r="R3606" t="s">
        <v>38553</v>
      </c>
      <c r="S3606" t="s">
        <v>38554</v>
      </c>
      <c r="T3606" t="s">
        <v>38555</v>
      </c>
      <c r="U3606" t="s">
        <v>31497</v>
      </c>
      <c r="V3606" t="s">
        <v>10</v>
      </c>
      <c r="W3606" t="s">
        <v>53</v>
      </c>
      <c r="X3606" t="s">
        <v>1244</v>
      </c>
      <c r="Y3606" t="s">
        <v>1125</v>
      </c>
      <c r="Z3606" t="s">
        <v>1174</v>
      </c>
    </row>
    <row r="3607" spans="1:26" hidden="1" x14ac:dyDescent="0.35">
      <c r="A3607">
        <v>645550161</v>
      </c>
      <c r="B3607" s="19">
        <v>45291</v>
      </c>
      <c r="C3607">
        <v>53177242</v>
      </c>
      <c r="D3607">
        <v>12602177</v>
      </c>
      <c r="E3607">
        <v>3640732</v>
      </c>
      <c r="F3607">
        <v>2801361</v>
      </c>
      <c r="G3607">
        <v>1578643</v>
      </c>
      <c r="H3607" t="s">
        <v>38556</v>
      </c>
      <c r="I3607" t="s">
        <v>38557</v>
      </c>
      <c r="J3607" t="s">
        <v>37908</v>
      </c>
      <c r="K3607" t="s">
        <v>38558</v>
      </c>
      <c r="L3607" t="s">
        <v>38559</v>
      </c>
      <c r="M3607" t="s">
        <v>38560</v>
      </c>
      <c r="N3607" t="s">
        <v>38561</v>
      </c>
      <c r="O3607" t="s">
        <v>22543</v>
      </c>
      <c r="P3607" t="s">
        <v>38562</v>
      </c>
      <c r="Q3607" t="s">
        <v>38563</v>
      </c>
      <c r="R3607" t="s">
        <v>38564</v>
      </c>
      <c r="S3607" t="s">
        <v>38565</v>
      </c>
      <c r="T3607" t="s">
        <v>16099</v>
      </c>
      <c r="U3607" t="s">
        <v>38566</v>
      </c>
      <c r="V3607" t="s">
        <v>10</v>
      </c>
      <c r="W3607" t="s">
        <v>53</v>
      </c>
      <c r="X3607" t="s">
        <v>1244</v>
      </c>
      <c r="Y3607" t="s">
        <v>1125</v>
      </c>
      <c r="Z3607" t="s">
        <v>1174</v>
      </c>
    </row>
    <row r="3608" spans="1:26" hidden="1" x14ac:dyDescent="0.35">
      <c r="A3608">
        <v>645680026</v>
      </c>
      <c r="B3608" s="19">
        <v>45107</v>
      </c>
      <c r="C3608">
        <v>208936160</v>
      </c>
      <c r="D3608">
        <v>99916982</v>
      </c>
      <c r="E3608">
        <v>4244891</v>
      </c>
      <c r="F3608">
        <v>1902926</v>
      </c>
      <c r="G3608">
        <v>2737937</v>
      </c>
      <c r="H3608" t="s">
        <v>38567</v>
      </c>
      <c r="I3608" t="s">
        <v>38568</v>
      </c>
      <c r="J3608" t="s">
        <v>38569</v>
      </c>
      <c r="K3608" t="s">
        <v>38570</v>
      </c>
      <c r="L3608" t="s">
        <v>38571</v>
      </c>
      <c r="M3608" t="s">
        <v>38572</v>
      </c>
      <c r="N3608" t="s">
        <v>3982</v>
      </c>
      <c r="O3608" t="s">
        <v>38573</v>
      </c>
      <c r="P3608" t="s">
        <v>13369</v>
      </c>
      <c r="Q3608" t="s">
        <v>29174</v>
      </c>
      <c r="R3608" t="s">
        <v>38574</v>
      </c>
      <c r="S3608" t="s">
        <v>29391</v>
      </c>
      <c r="T3608" t="s">
        <v>38575</v>
      </c>
      <c r="U3608" t="s">
        <v>38576</v>
      </c>
      <c r="V3608" t="s">
        <v>10</v>
      </c>
      <c r="W3608" t="s">
        <v>53</v>
      </c>
      <c r="X3608" t="s">
        <v>1491</v>
      </c>
      <c r="Y3608" t="s">
        <v>1484</v>
      </c>
      <c r="Z3608" t="s">
        <v>1485</v>
      </c>
    </row>
    <row r="3609" spans="1:26" hidden="1" x14ac:dyDescent="0.35">
      <c r="A3609">
        <v>775812258</v>
      </c>
      <c r="B3609" s="19">
        <v>44196</v>
      </c>
      <c r="C3609">
        <v>39479253</v>
      </c>
      <c r="D3609">
        <v>-2559926</v>
      </c>
      <c r="E3609">
        <v>-2067623</v>
      </c>
      <c r="F3609">
        <v>-3336983</v>
      </c>
      <c r="G3609">
        <v>-3474688</v>
      </c>
      <c r="H3609" t="s">
        <v>38577</v>
      </c>
      <c r="I3609" t="s">
        <v>38578</v>
      </c>
      <c r="J3609" t="s">
        <v>38579</v>
      </c>
      <c r="K3609" t="s">
        <v>34367</v>
      </c>
      <c r="L3609" t="s">
        <v>33419</v>
      </c>
      <c r="M3609" t="s">
        <v>38580</v>
      </c>
      <c r="N3609" t="s">
        <v>38581</v>
      </c>
      <c r="O3609" t="s">
        <v>38582</v>
      </c>
      <c r="P3609" t="s">
        <v>28140</v>
      </c>
      <c r="Q3609" t="s">
        <v>38583</v>
      </c>
      <c r="R3609" t="s">
        <v>38584</v>
      </c>
      <c r="S3609" t="s">
        <v>38585</v>
      </c>
      <c r="T3609" t="s">
        <v>38586</v>
      </c>
      <c r="U3609" t="s">
        <v>11487</v>
      </c>
      <c r="V3609" t="s">
        <v>10</v>
      </c>
      <c r="W3609" t="s">
        <v>53</v>
      </c>
      <c r="X3609" t="s">
        <v>996</v>
      </c>
      <c r="Y3609" t="s">
        <v>771</v>
      </c>
      <c r="Z3609" t="s">
        <v>960</v>
      </c>
    </row>
    <row r="3610" spans="1:26" hidden="1" x14ac:dyDescent="0.35">
      <c r="A3610">
        <v>479088528</v>
      </c>
      <c r="B3610" s="19">
        <v>43100</v>
      </c>
      <c r="C3610">
        <v>61241746</v>
      </c>
      <c r="D3610">
        <v>35022636</v>
      </c>
      <c r="E3610">
        <v>9532186</v>
      </c>
      <c r="F3610">
        <v>7088133</v>
      </c>
      <c r="G3610">
        <v>4492675</v>
      </c>
      <c r="H3610" t="s">
        <v>38587</v>
      </c>
      <c r="I3610" t="s">
        <v>38588</v>
      </c>
      <c r="J3610" t="s">
        <v>38589</v>
      </c>
      <c r="K3610" t="s">
        <v>36349</v>
      </c>
      <c r="L3610" t="s">
        <v>38590</v>
      </c>
      <c r="M3610" t="s">
        <v>7214</v>
      </c>
      <c r="N3610" t="s">
        <v>38591</v>
      </c>
      <c r="O3610" t="s">
        <v>26230</v>
      </c>
      <c r="P3610" t="s">
        <v>38592</v>
      </c>
      <c r="Q3610" t="s">
        <v>7587</v>
      </c>
      <c r="R3610" t="s">
        <v>38593</v>
      </c>
      <c r="S3610" t="s">
        <v>38594</v>
      </c>
      <c r="T3610" t="s">
        <v>38595</v>
      </c>
      <c r="U3610" t="s">
        <v>24041</v>
      </c>
      <c r="V3610" t="s">
        <v>10</v>
      </c>
      <c r="W3610" t="s">
        <v>53</v>
      </c>
      <c r="X3610" t="s">
        <v>1080</v>
      </c>
      <c r="Y3610" t="s">
        <v>1001</v>
      </c>
      <c r="Z3610" t="s">
        <v>1052</v>
      </c>
    </row>
    <row r="3611" spans="1:26" hidden="1" x14ac:dyDescent="0.35">
      <c r="A3611">
        <v>479088528</v>
      </c>
      <c r="B3611" s="19">
        <v>43465</v>
      </c>
      <c r="C3611">
        <v>61236476</v>
      </c>
      <c r="D3611">
        <v>33526737</v>
      </c>
      <c r="E3611">
        <v>7274897</v>
      </c>
      <c r="F3611">
        <v>5275599</v>
      </c>
      <c r="G3611">
        <v>3839969</v>
      </c>
      <c r="H3611" t="s">
        <v>38596</v>
      </c>
      <c r="I3611" t="s">
        <v>38597</v>
      </c>
      <c r="J3611" t="s">
        <v>38598</v>
      </c>
      <c r="K3611" t="s">
        <v>38599</v>
      </c>
      <c r="L3611" t="s">
        <v>38600</v>
      </c>
      <c r="M3611" t="s">
        <v>38601</v>
      </c>
      <c r="N3611" t="s">
        <v>7155</v>
      </c>
      <c r="O3611" t="s">
        <v>19312</v>
      </c>
      <c r="P3611" t="s">
        <v>38602</v>
      </c>
      <c r="Q3611" t="s">
        <v>38603</v>
      </c>
      <c r="R3611" t="s">
        <v>38604</v>
      </c>
      <c r="S3611" t="s">
        <v>38605</v>
      </c>
      <c r="T3611" t="s">
        <v>38606</v>
      </c>
      <c r="U3611" t="s">
        <v>38607</v>
      </c>
      <c r="V3611" t="s">
        <v>10</v>
      </c>
      <c r="W3611" t="s">
        <v>53</v>
      </c>
      <c r="X3611" t="s">
        <v>1080</v>
      </c>
      <c r="Y3611" t="s">
        <v>1001</v>
      </c>
      <c r="Z3611" t="s">
        <v>1052</v>
      </c>
    </row>
    <row r="3612" spans="1:26" hidden="1" x14ac:dyDescent="0.35">
      <c r="A3612">
        <v>969510346</v>
      </c>
      <c r="B3612" s="19">
        <v>42735</v>
      </c>
      <c r="C3612">
        <v>56048257</v>
      </c>
      <c r="D3612">
        <v>16135639</v>
      </c>
      <c r="E3612">
        <v>624755</v>
      </c>
      <c r="F3612">
        <v>-999548</v>
      </c>
      <c r="G3612">
        <v>-977037</v>
      </c>
      <c r="H3612" t="s">
        <v>38608</v>
      </c>
      <c r="I3612" t="s">
        <v>38609</v>
      </c>
      <c r="J3612" t="s">
        <v>24044</v>
      </c>
      <c r="K3612" t="s">
        <v>38610</v>
      </c>
      <c r="L3612" t="s">
        <v>21490</v>
      </c>
      <c r="M3612" t="s">
        <v>18040</v>
      </c>
      <c r="N3612" t="s">
        <v>36589</v>
      </c>
      <c r="O3612" t="s">
        <v>335</v>
      </c>
      <c r="P3612" t="s">
        <v>38611</v>
      </c>
      <c r="Q3612" t="s">
        <v>38156</v>
      </c>
      <c r="R3612" t="s">
        <v>38612</v>
      </c>
      <c r="S3612" t="s">
        <v>8660</v>
      </c>
      <c r="T3612" t="s">
        <v>20306</v>
      </c>
      <c r="U3612" t="s">
        <v>38613</v>
      </c>
      <c r="V3612" t="s">
        <v>10</v>
      </c>
      <c r="W3612" t="s">
        <v>53</v>
      </c>
      <c r="X3612" t="s">
        <v>1527</v>
      </c>
      <c r="Y3612" t="s">
        <v>1484</v>
      </c>
      <c r="Z3612" t="s">
        <v>1485</v>
      </c>
    </row>
    <row r="3613" spans="1:26" hidden="1" x14ac:dyDescent="0.35">
      <c r="A3613">
        <v>969510346</v>
      </c>
      <c r="B3613" s="19">
        <v>44196</v>
      </c>
      <c r="C3613">
        <v>60208799</v>
      </c>
      <c r="D3613">
        <v>16494099</v>
      </c>
      <c r="E3613">
        <v>762409</v>
      </c>
      <c r="F3613">
        <v>-1408752</v>
      </c>
      <c r="G3613">
        <v>-1186143</v>
      </c>
      <c r="H3613" t="s">
        <v>22774</v>
      </c>
      <c r="I3613" t="s">
        <v>38614</v>
      </c>
      <c r="J3613" t="s">
        <v>7449</v>
      </c>
      <c r="K3613" t="s">
        <v>38615</v>
      </c>
      <c r="L3613" t="s">
        <v>14156</v>
      </c>
      <c r="M3613" t="s">
        <v>38616</v>
      </c>
      <c r="N3613" t="s">
        <v>14276</v>
      </c>
      <c r="O3613" t="s">
        <v>38617</v>
      </c>
      <c r="P3613" t="s">
        <v>18301</v>
      </c>
      <c r="Q3613" t="s">
        <v>38618</v>
      </c>
      <c r="R3613" t="s">
        <v>38619</v>
      </c>
      <c r="S3613" t="s">
        <v>38620</v>
      </c>
      <c r="T3613" t="s">
        <v>13128</v>
      </c>
      <c r="U3613" t="s">
        <v>38621</v>
      </c>
      <c r="V3613" t="s">
        <v>10</v>
      </c>
      <c r="W3613" t="s">
        <v>53</v>
      </c>
      <c r="X3613" t="s">
        <v>1527</v>
      </c>
      <c r="Y3613" t="s">
        <v>1484</v>
      </c>
      <c r="Z3613" t="s">
        <v>1485</v>
      </c>
    </row>
    <row r="3614" spans="1:26" hidden="1" x14ac:dyDescent="0.35">
      <c r="A3614">
        <v>950361295</v>
      </c>
      <c r="B3614" s="19">
        <v>44926</v>
      </c>
      <c r="C3614">
        <v>33725893</v>
      </c>
      <c r="D3614">
        <v>7763609</v>
      </c>
      <c r="E3614">
        <v>-191122</v>
      </c>
      <c r="F3614">
        <v>-659761</v>
      </c>
      <c r="G3614">
        <v>-565629</v>
      </c>
      <c r="H3614" t="s">
        <v>6195</v>
      </c>
      <c r="I3614" t="s">
        <v>38622</v>
      </c>
      <c r="J3614" t="s">
        <v>38623</v>
      </c>
      <c r="K3614" t="s">
        <v>38624</v>
      </c>
      <c r="L3614" t="s">
        <v>38625</v>
      </c>
      <c r="M3614" t="s">
        <v>38626</v>
      </c>
      <c r="N3614" t="s">
        <v>38627</v>
      </c>
      <c r="O3614" t="s">
        <v>5261</v>
      </c>
      <c r="P3614" t="s">
        <v>22365</v>
      </c>
      <c r="Q3614" t="s">
        <v>38628</v>
      </c>
      <c r="R3614" t="s">
        <v>38629</v>
      </c>
      <c r="S3614" t="s">
        <v>38630</v>
      </c>
      <c r="T3614" t="s">
        <v>38631</v>
      </c>
      <c r="U3614" t="s">
        <v>26661</v>
      </c>
      <c r="V3614" t="s">
        <v>10</v>
      </c>
      <c r="W3614" t="s">
        <v>53</v>
      </c>
      <c r="X3614" t="s">
        <v>982</v>
      </c>
      <c r="Y3614" t="s">
        <v>771</v>
      </c>
      <c r="Z3614" t="s">
        <v>960</v>
      </c>
    </row>
    <row r="3615" spans="1:26" hidden="1" x14ac:dyDescent="0.35">
      <c r="A3615">
        <v>950608406</v>
      </c>
      <c r="B3615" s="19">
        <v>42429</v>
      </c>
      <c r="C3615">
        <v>157601483</v>
      </c>
      <c r="D3615">
        <v>58617432</v>
      </c>
      <c r="E3615">
        <v>8942286</v>
      </c>
      <c r="F3615">
        <v>6163019</v>
      </c>
      <c r="G3615">
        <v>2664018</v>
      </c>
      <c r="H3615" t="s">
        <v>38632</v>
      </c>
      <c r="I3615" t="s">
        <v>38633</v>
      </c>
      <c r="J3615" t="s">
        <v>30836</v>
      </c>
      <c r="K3615" t="s">
        <v>38634</v>
      </c>
      <c r="L3615" t="s">
        <v>38635</v>
      </c>
      <c r="M3615" t="s">
        <v>18112</v>
      </c>
      <c r="N3615" t="s">
        <v>37927</v>
      </c>
      <c r="O3615" t="s">
        <v>9695</v>
      </c>
      <c r="P3615" t="s">
        <v>14481</v>
      </c>
      <c r="Q3615" t="s">
        <v>14704</v>
      </c>
      <c r="R3615" t="s">
        <v>38636</v>
      </c>
      <c r="S3615" t="s">
        <v>38637</v>
      </c>
      <c r="T3615" t="s">
        <v>38638</v>
      </c>
      <c r="U3615" t="s">
        <v>38639</v>
      </c>
      <c r="V3615" t="s">
        <v>10</v>
      </c>
      <c r="W3615" t="s">
        <v>53</v>
      </c>
      <c r="X3615" t="s">
        <v>1685</v>
      </c>
      <c r="Y3615" t="s">
        <v>1484</v>
      </c>
      <c r="Z3615" t="s">
        <v>1677</v>
      </c>
    </row>
    <row r="3616" spans="1:26" hidden="1" x14ac:dyDescent="0.35">
      <c r="A3616">
        <v>810874347</v>
      </c>
      <c r="B3616" s="19">
        <v>45657</v>
      </c>
      <c r="C3616">
        <v>92649236</v>
      </c>
      <c r="D3616">
        <v>32502886</v>
      </c>
      <c r="E3616">
        <v>9073506</v>
      </c>
      <c r="F3616">
        <v>4027615</v>
      </c>
      <c r="G3616">
        <v>4544287</v>
      </c>
      <c r="H3616" t="s">
        <v>49</v>
      </c>
      <c r="I3616" t="s">
        <v>38640</v>
      </c>
      <c r="J3616" t="s">
        <v>38641</v>
      </c>
      <c r="K3616" t="s">
        <v>38642</v>
      </c>
      <c r="L3616" t="s">
        <v>8779</v>
      </c>
      <c r="M3616" t="s">
        <v>285</v>
      </c>
      <c r="N3616" t="s">
        <v>38643</v>
      </c>
      <c r="O3616" t="s">
        <v>49</v>
      </c>
      <c r="P3616" t="s">
        <v>38644</v>
      </c>
      <c r="Q3616" t="s">
        <v>19787</v>
      </c>
      <c r="R3616" t="s">
        <v>38645</v>
      </c>
      <c r="S3616" t="s">
        <v>38646</v>
      </c>
      <c r="T3616" t="s">
        <v>38647</v>
      </c>
      <c r="U3616" t="s">
        <v>38648</v>
      </c>
      <c r="V3616" t="s">
        <v>10</v>
      </c>
      <c r="W3616" t="s">
        <v>53</v>
      </c>
      <c r="X3616" t="s">
        <v>597</v>
      </c>
      <c r="Y3616" t="s">
        <v>509</v>
      </c>
      <c r="Z3616" t="s">
        <v>529</v>
      </c>
    </row>
    <row r="3617" spans="1:26" hidden="1" x14ac:dyDescent="0.35">
      <c r="A3617">
        <v>751593849</v>
      </c>
      <c r="B3617" s="19">
        <v>45504</v>
      </c>
      <c r="C3617">
        <v>64323989</v>
      </c>
      <c r="D3617">
        <v>14209552</v>
      </c>
      <c r="E3617">
        <v>4697910</v>
      </c>
      <c r="F3617">
        <v>2799489</v>
      </c>
      <c r="G3617">
        <v>1525062</v>
      </c>
      <c r="H3617" t="s">
        <v>38649</v>
      </c>
      <c r="I3617" t="s">
        <v>38650</v>
      </c>
      <c r="J3617" t="s">
        <v>38651</v>
      </c>
      <c r="K3617" t="s">
        <v>38652</v>
      </c>
      <c r="L3617" t="s">
        <v>38653</v>
      </c>
      <c r="M3617" t="s">
        <v>38654</v>
      </c>
      <c r="N3617" t="s">
        <v>38655</v>
      </c>
      <c r="O3617" t="s">
        <v>29208</v>
      </c>
      <c r="P3617" t="s">
        <v>3577</v>
      </c>
      <c r="Q3617" t="s">
        <v>32558</v>
      </c>
      <c r="R3617" t="s">
        <v>38656</v>
      </c>
      <c r="S3617" t="s">
        <v>38657</v>
      </c>
      <c r="T3617" t="s">
        <v>7710</v>
      </c>
      <c r="U3617" t="s">
        <v>38658</v>
      </c>
      <c r="V3617" t="s">
        <v>10</v>
      </c>
      <c r="W3617" t="s">
        <v>53</v>
      </c>
      <c r="X3617" t="s">
        <v>1850</v>
      </c>
      <c r="Y3617" t="s">
        <v>1803</v>
      </c>
      <c r="Z3617" t="s">
        <v>1838</v>
      </c>
    </row>
    <row r="3618" spans="1:26" hidden="1" x14ac:dyDescent="0.35">
      <c r="A3618">
        <v>490341062</v>
      </c>
      <c r="B3618" s="19">
        <v>44561</v>
      </c>
      <c r="C3618">
        <v>172860742</v>
      </c>
      <c r="D3618">
        <v>114464129</v>
      </c>
      <c r="E3618">
        <v>48384244</v>
      </c>
      <c r="F3618">
        <v>46595807</v>
      </c>
      <c r="G3618">
        <v>30691876</v>
      </c>
      <c r="H3618" t="s">
        <v>17832</v>
      </c>
      <c r="I3618" t="s">
        <v>38659</v>
      </c>
      <c r="J3618" t="s">
        <v>38660</v>
      </c>
      <c r="K3618" t="s">
        <v>38661</v>
      </c>
      <c r="L3618" t="s">
        <v>38662</v>
      </c>
      <c r="M3618" t="s">
        <v>16516</v>
      </c>
      <c r="N3618" t="s">
        <v>38663</v>
      </c>
      <c r="O3618" t="s">
        <v>10745</v>
      </c>
      <c r="P3618" t="s">
        <v>38664</v>
      </c>
      <c r="Q3618" t="s">
        <v>38665</v>
      </c>
      <c r="R3618" t="s">
        <v>38666</v>
      </c>
      <c r="S3618" t="s">
        <v>38667</v>
      </c>
      <c r="T3618" t="s">
        <v>38668</v>
      </c>
      <c r="U3618" t="s">
        <v>38669</v>
      </c>
      <c r="V3618" t="s">
        <v>10</v>
      </c>
      <c r="W3618" t="s">
        <v>53</v>
      </c>
      <c r="X3618" t="s">
        <v>809</v>
      </c>
      <c r="Y3618" t="s">
        <v>771</v>
      </c>
      <c r="Z3618" t="s">
        <v>799</v>
      </c>
    </row>
    <row r="3619" spans="1:26" hidden="1" x14ac:dyDescent="0.35">
      <c r="A3619">
        <v>501485825</v>
      </c>
      <c r="B3619" s="19">
        <v>43100</v>
      </c>
      <c r="C3619">
        <v>76475141</v>
      </c>
      <c r="D3619">
        <v>22452399</v>
      </c>
      <c r="E3619">
        <v>1554706</v>
      </c>
      <c r="F3619">
        <v>1556391</v>
      </c>
      <c r="G3619">
        <v>0</v>
      </c>
      <c r="H3619" t="s">
        <v>49</v>
      </c>
      <c r="I3619" t="s">
        <v>38670</v>
      </c>
      <c r="J3619" t="s">
        <v>67</v>
      </c>
      <c r="K3619" t="s">
        <v>4546</v>
      </c>
      <c r="L3619" t="s">
        <v>19653</v>
      </c>
      <c r="M3619" t="s">
        <v>26570</v>
      </c>
      <c r="N3619" t="s">
        <v>407</v>
      </c>
      <c r="O3619" t="s">
        <v>49</v>
      </c>
      <c r="P3619" t="s">
        <v>3512</v>
      </c>
      <c r="Q3619" t="s">
        <v>13115</v>
      </c>
      <c r="R3619" t="s">
        <v>38671</v>
      </c>
      <c r="S3619" t="s">
        <v>17549</v>
      </c>
      <c r="T3619" t="s">
        <v>38672</v>
      </c>
      <c r="U3619" t="s">
        <v>38673</v>
      </c>
      <c r="V3619" t="s">
        <v>10</v>
      </c>
      <c r="W3619" t="s">
        <v>53</v>
      </c>
      <c r="X3619" t="s">
        <v>1226</v>
      </c>
      <c r="Y3619" t="s">
        <v>1125</v>
      </c>
      <c r="Z3619" t="s">
        <v>1174</v>
      </c>
    </row>
    <row r="3620" spans="1:26" hidden="1" x14ac:dyDescent="0.35">
      <c r="A3620">
        <v>824395495</v>
      </c>
      <c r="B3620" s="19">
        <v>43465</v>
      </c>
      <c r="C3620">
        <v>74012</v>
      </c>
      <c r="D3620">
        <v>16089</v>
      </c>
      <c r="E3620">
        <v>-796926</v>
      </c>
      <c r="F3620">
        <v>-945690</v>
      </c>
      <c r="G3620">
        <v>-1005704</v>
      </c>
      <c r="H3620" t="s">
        <v>38674</v>
      </c>
      <c r="I3620" t="s">
        <v>38675</v>
      </c>
      <c r="J3620" t="s">
        <v>38676</v>
      </c>
      <c r="K3620" t="s">
        <v>38677</v>
      </c>
      <c r="L3620" t="s">
        <v>38678</v>
      </c>
      <c r="M3620" t="s">
        <v>38679</v>
      </c>
      <c r="N3620" t="s">
        <v>38680</v>
      </c>
      <c r="O3620" t="s">
        <v>38681</v>
      </c>
      <c r="P3620" t="s">
        <v>38682</v>
      </c>
      <c r="Q3620" t="s">
        <v>38683</v>
      </c>
      <c r="R3620" t="s">
        <v>38684</v>
      </c>
      <c r="S3620" t="s">
        <v>38685</v>
      </c>
      <c r="T3620" t="s">
        <v>38686</v>
      </c>
      <c r="U3620" t="s">
        <v>38687</v>
      </c>
      <c r="V3620" t="s">
        <v>10</v>
      </c>
      <c r="W3620" t="s">
        <v>53</v>
      </c>
      <c r="X3620" t="s">
        <v>1100</v>
      </c>
      <c r="Y3620" t="s">
        <v>1001</v>
      </c>
      <c r="Z3620" t="s">
        <v>1052</v>
      </c>
    </row>
    <row r="3621" spans="1:26" hidden="1" x14ac:dyDescent="0.35">
      <c r="A3621">
        <v>501547251</v>
      </c>
      <c r="B3621" s="19">
        <v>41639</v>
      </c>
      <c r="C3621">
        <v>98705211</v>
      </c>
      <c r="D3621">
        <v>16233530</v>
      </c>
      <c r="E3621">
        <v>919666</v>
      </c>
      <c r="F3621">
        <v>1492056</v>
      </c>
      <c r="G3621">
        <v>0</v>
      </c>
      <c r="H3621" t="s">
        <v>38688</v>
      </c>
      <c r="I3621" t="s">
        <v>38689</v>
      </c>
      <c r="J3621" t="s">
        <v>67</v>
      </c>
      <c r="K3621" t="s">
        <v>4398</v>
      </c>
      <c r="L3621" t="s">
        <v>38690</v>
      </c>
      <c r="M3621" t="s">
        <v>38691</v>
      </c>
      <c r="N3621" t="s">
        <v>31795</v>
      </c>
      <c r="O3621" t="s">
        <v>38692</v>
      </c>
      <c r="P3621" t="s">
        <v>16550</v>
      </c>
      <c r="Q3621" t="s">
        <v>3839</v>
      </c>
      <c r="R3621" t="s">
        <v>38693</v>
      </c>
      <c r="S3621" t="s">
        <v>12258</v>
      </c>
      <c r="T3621" t="s">
        <v>38694</v>
      </c>
      <c r="U3621" t="s">
        <v>6440</v>
      </c>
      <c r="V3621" t="s">
        <v>10</v>
      </c>
      <c r="W3621" t="s">
        <v>53</v>
      </c>
      <c r="X3621" t="s">
        <v>1154</v>
      </c>
      <c r="Y3621" t="s">
        <v>1125</v>
      </c>
      <c r="Z3621" t="s">
        <v>1126</v>
      </c>
    </row>
    <row r="3622" spans="1:26" hidden="1" x14ac:dyDescent="0.35">
      <c r="A3622">
        <v>751779422</v>
      </c>
      <c r="B3622" s="19">
        <v>43100</v>
      </c>
      <c r="C3622">
        <v>166354489</v>
      </c>
      <c r="D3622">
        <v>40293285</v>
      </c>
      <c r="E3622">
        <v>-97925</v>
      </c>
      <c r="F3622">
        <v>-10006592</v>
      </c>
      <c r="G3622">
        <v>-12167272</v>
      </c>
      <c r="H3622" t="s">
        <v>38695</v>
      </c>
      <c r="I3622" t="s">
        <v>35463</v>
      </c>
      <c r="J3622" t="s">
        <v>38696</v>
      </c>
      <c r="K3622" t="s">
        <v>38697</v>
      </c>
      <c r="L3622" t="s">
        <v>38698</v>
      </c>
      <c r="M3622" t="s">
        <v>38699</v>
      </c>
      <c r="N3622" t="s">
        <v>38700</v>
      </c>
      <c r="O3622" t="s">
        <v>38701</v>
      </c>
      <c r="P3622" t="s">
        <v>16562</v>
      </c>
      <c r="Q3622" t="s">
        <v>38702</v>
      </c>
      <c r="R3622" t="s">
        <v>38703</v>
      </c>
      <c r="S3622" t="s">
        <v>38704</v>
      </c>
      <c r="T3622" t="s">
        <v>19178</v>
      </c>
      <c r="U3622" t="s">
        <v>38705</v>
      </c>
      <c r="V3622" t="s">
        <v>10</v>
      </c>
      <c r="W3622" t="s">
        <v>53</v>
      </c>
      <c r="X3622" t="s">
        <v>1142</v>
      </c>
      <c r="Y3622" t="s">
        <v>1125</v>
      </c>
      <c r="Z3622" t="s">
        <v>1126</v>
      </c>
    </row>
    <row r="3623" spans="1:26" hidden="1" x14ac:dyDescent="0.35">
      <c r="A3623">
        <v>751779422</v>
      </c>
      <c r="B3623" s="19">
        <v>44196</v>
      </c>
      <c r="C3623">
        <v>70277979</v>
      </c>
      <c r="D3623">
        <v>25736195</v>
      </c>
      <c r="E3623">
        <v>-16777906</v>
      </c>
      <c r="F3623">
        <v>-18100134</v>
      </c>
      <c r="G3623">
        <v>-17885087</v>
      </c>
      <c r="H3623" t="s">
        <v>4178</v>
      </c>
      <c r="I3623" t="s">
        <v>38706</v>
      </c>
      <c r="J3623" t="s">
        <v>38707</v>
      </c>
      <c r="K3623" t="s">
        <v>38708</v>
      </c>
      <c r="L3623" t="s">
        <v>38709</v>
      </c>
      <c r="M3623" t="s">
        <v>38710</v>
      </c>
      <c r="N3623" t="s">
        <v>38711</v>
      </c>
      <c r="O3623" t="s">
        <v>49</v>
      </c>
      <c r="P3623" t="s">
        <v>38712</v>
      </c>
      <c r="Q3623" t="s">
        <v>38713</v>
      </c>
      <c r="R3623" t="s">
        <v>38714</v>
      </c>
      <c r="S3623" t="s">
        <v>38715</v>
      </c>
      <c r="T3623" t="s">
        <v>38716</v>
      </c>
      <c r="U3623" t="s">
        <v>38717</v>
      </c>
      <c r="V3623" t="s">
        <v>10</v>
      </c>
      <c r="W3623" t="s">
        <v>53</v>
      </c>
      <c r="X3623" t="s">
        <v>1142</v>
      </c>
      <c r="Y3623" t="s">
        <v>1125</v>
      </c>
      <c r="Z3623" t="s">
        <v>1126</v>
      </c>
    </row>
    <row r="3624" spans="1:26" hidden="1" x14ac:dyDescent="0.35">
      <c r="A3624">
        <v>955802061</v>
      </c>
      <c r="B3624" s="19">
        <v>44561</v>
      </c>
      <c r="C3624">
        <v>101714407</v>
      </c>
      <c r="D3624">
        <v>45487434</v>
      </c>
      <c r="E3624">
        <v>7639234</v>
      </c>
      <c r="F3624">
        <v>5340614</v>
      </c>
      <c r="G3624">
        <v>4004891</v>
      </c>
      <c r="H3624" t="s">
        <v>38718</v>
      </c>
      <c r="I3624" t="s">
        <v>38719</v>
      </c>
      <c r="J3624" t="s">
        <v>27980</v>
      </c>
      <c r="K3624" t="s">
        <v>38720</v>
      </c>
      <c r="L3624" t="s">
        <v>18349</v>
      </c>
      <c r="M3624" t="s">
        <v>20201</v>
      </c>
      <c r="N3624" t="s">
        <v>14061</v>
      </c>
      <c r="O3624" t="s">
        <v>38721</v>
      </c>
      <c r="P3624" t="s">
        <v>12763</v>
      </c>
      <c r="Q3624" t="s">
        <v>38722</v>
      </c>
      <c r="R3624" t="s">
        <v>15243</v>
      </c>
      <c r="S3624" t="s">
        <v>21139</v>
      </c>
      <c r="T3624" t="s">
        <v>38723</v>
      </c>
      <c r="U3624" t="s">
        <v>38724</v>
      </c>
      <c r="V3624" t="s">
        <v>10</v>
      </c>
      <c r="W3624" t="s">
        <v>53</v>
      </c>
      <c r="X3624" t="s">
        <v>752</v>
      </c>
      <c r="Y3624" t="s">
        <v>509</v>
      </c>
      <c r="Z3624" t="s">
        <v>746</v>
      </c>
    </row>
    <row r="3625" spans="1:26" hidden="1" x14ac:dyDescent="0.35">
      <c r="A3625">
        <v>452725989</v>
      </c>
      <c r="B3625" s="19">
        <v>43190</v>
      </c>
      <c r="C3625">
        <v>29322401</v>
      </c>
      <c r="D3625">
        <v>12533485</v>
      </c>
      <c r="E3625">
        <v>4880647</v>
      </c>
      <c r="F3625">
        <v>4381570</v>
      </c>
      <c r="G3625">
        <v>2814356</v>
      </c>
      <c r="H3625" t="s">
        <v>14479</v>
      </c>
      <c r="I3625" t="s">
        <v>38725</v>
      </c>
      <c r="J3625" t="s">
        <v>22621</v>
      </c>
      <c r="K3625" t="s">
        <v>38726</v>
      </c>
      <c r="L3625" t="s">
        <v>38727</v>
      </c>
      <c r="M3625" t="s">
        <v>12949</v>
      </c>
      <c r="N3625" t="s">
        <v>38728</v>
      </c>
      <c r="O3625" t="s">
        <v>7104</v>
      </c>
      <c r="P3625" t="s">
        <v>38729</v>
      </c>
      <c r="Q3625" t="s">
        <v>23139</v>
      </c>
      <c r="R3625" t="s">
        <v>38730</v>
      </c>
      <c r="S3625" t="s">
        <v>38731</v>
      </c>
      <c r="T3625" t="s">
        <v>38732</v>
      </c>
      <c r="U3625" t="s">
        <v>38733</v>
      </c>
      <c r="V3625" t="s">
        <v>10</v>
      </c>
      <c r="W3625" t="s">
        <v>53</v>
      </c>
      <c r="X3625" t="s">
        <v>1545</v>
      </c>
      <c r="Y3625" t="s">
        <v>1484</v>
      </c>
      <c r="Z3625" t="s">
        <v>1485</v>
      </c>
    </row>
    <row r="3626" spans="1:26" hidden="1" x14ac:dyDescent="0.35">
      <c r="A3626">
        <v>479464166</v>
      </c>
      <c r="B3626" s="19">
        <v>42735</v>
      </c>
      <c r="C3626">
        <v>266936952</v>
      </c>
      <c r="D3626">
        <v>182156040</v>
      </c>
      <c r="E3626">
        <v>21667269</v>
      </c>
      <c r="F3626">
        <v>15151611</v>
      </c>
      <c r="G3626">
        <v>14906675</v>
      </c>
      <c r="H3626" t="s">
        <v>4348</v>
      </c>
      <c r="I3626" t="s">
        <v>38734</v>
      </c>
      <c r="J3626" t="s">
        <v>3475</v>
      </c>
      <c r="K3626" t="s">
        <v>16672</v>
      </c>
      <c r="L3626" t="s">
        <v>38735</v>
      </c>
      <c r="M3626" t="s">
        <v>10470</v>
      </c>
      <c r="N3626" t="s">
        <v>38736</v>
      </c>
      <c r="O3626" t="s">
        <v>222</v>
      </c>
      <c r="P3626" t="s">
        <v>38737</v>
      </c>
      <c r="Q3626" t="s">
        <v>6085</v>
      </c>
      <c r="R3626" t="s">
        <v>3382</v>
      </c>
      <c r="S3626" t="s">
        <v>38738</v>
      </c>
      <c r="T3626" t="s">
        <v>34050</v>
      </c>
      <c r="U3626" t="s">
        <v>38739</v>
      </c>
      <c r="V3626" t="s">
        <v>10</v>
      </c>
      <c r="W3626" t="s">
        <v>53</v>
      </c>
      <c r="X3626" t="s">
        <v>866</v>
      </c>
      <c r="Y3626" t="s">
        <v>771</v>
      </c>
      <c r="Z3626" t="s">
        <v>864</v>
      </c>
    </row>
    <row r="3627" spans="1:26" hidden="1" x14ac:dyDescent="0.35">
      <c r="A3627">
        <v>376220216</v>
      </c>
      <c r="B3627" s="19">
        <v>44926</v>
      </c>
      <c r="C3627">
        <v>27101229</v>
      </c>
      <c r="D3627">
        <v>6526875</v>
      </c>
      <c r="E3627">
        <v>2404738</v>
      </c>
      <c r="F3627">
        <v>2402432</v>
      </c>
      <c r="G3627">
        <v>1810362</v>
      </c>
      <c r="H3627" t="s">
        <v>38740</v>
      </c>
      <c r="I3627" t="s">
        <v>38741</v>
      </c>
      <c r="J3627" t="s">
        <v>36291</v>
      </c>
      <c r="K3627" t="s">
        <v>38742</v>
      </c>
      <c r="L3627" t="s">
        <v>38743</v>
      </c>
      <c r="M3627" t="s">
        <v>10850</v>
      </c>
      <c r="N3627" t="s">
        <v>3152</v>
      </c>
      <c r="O3627" t="s">
        <v>4608</v>
      </c>
      <c r="P3627" t="s">
        <v>38744</v>
      </c>
      <c r="Q3627" t="s">
        <v>37015</v>
      </c>
      <c r="R3627" t="s">
        <v>38745</v>
      </c>
      <c r="S3627" t="s">
        <v>38746</v>
      </c>
      <c r="T3627" t="s">
        <v>38747</v>
      </c>
      <c r="U3627" t="s">
        <v>2269</v>
      </c>
      <c r="V3627" t="s">
        <v>10</v>
      </c>
      <c r="W3627" t="s">
        <v>53</v>
      </c>
      <c r="X3627" t="s">
        <v>1792</v>
      </c>
      <c r="Y3627" t="s">
        <v>1766</v>
      </c>
      <c r="Z3627" t="s">
        <v>1766</v>
      </c>
    </row>
    <row r="3628" spans="1:26" hidden="1" x14ac:dyDescent="0.35">
      <c r="A3628">
        <v>376450029</v>
      </c>
      <c r="B3628" s="19">
        <v>43100</v>
      </c>
      <c r="C3628">
        <v>41860080</v>
      </c>
      <c r="D3628">
        <v>18669333</v>
      </c>
      <c r="E3628">
        <v>1248483</v>
      </c>
      <c r="F3628">
        <v>946517</v>
      </c>
      <c r="G3628">
        <v>711343</v>
      </c>
      <c r="H3628" t="s">
        <v>38748</v>
      </c>
      <c r="I3628" t="s">
        <v>38749</v>
      </c>
      <c r="J3628" t="s">
        <v>38750</v>
      </c>
      <c r="K3628" t="s">
        <v>38751</v>
      </c>
      <c r="L3628" t="s">
        <v>26840</v>
      </c>
      <c r="M3628" t="s">
        <v>38752</v>
      </c>
      <c r="N3628" t="s">
        <v>23672</v>
      </c>
      <c r="O3628" t="s">
        <v>3112</v>
      </c>
      <c r="P3628" t="s">
        <v>24337</v>
      </c>
      <c r="Q3628" t="s">
        <v>38753</v>
      </c>
      <c r="R3628" t="s">
        <v>38754</v>
      </c>
      <c r="S3628" t="s">
        <v>27830</v>
      </c>
      <c r="T3628" t="s">
        <v>6840</v>
      </c>
      <c r="U3628" t="s">
        <v>38755</v>
      </c>
      <c r="V3628" t="s">
        <v>10</v>
      </c>
      <c r="W3628" t="s">
        <v>53</v>
      </c>
      <c r="X3628" t="s">
        <v>1020</v>
      </c>
      <c r="Y3628" t="s">
        <v>1001</v>
      </c>
      <c r="Z3628" t="s">
        <v>1008</v>
      </c>
    </row>
    <row r="3629" spans="1:26" hidden="1" x14ac:dyDescent="0.35">
      <c r="A3629">
        <v>376980439</v>
      </c>
      <c r="B3629" s="19">
        <v>43830</v>
      </c>
      <c r="C3629">
        <v>35863040</v>
      </c>
      <c r="D3629">
        <v>16291081</v>
      </c>
      <c r="E3629">
        <v>6965866</v>
      </c>
      <c r="F3629">
        <v>6544581</v>
      </c>
      <c r="G3629">
        <v>4230933</v>
      </c>
      <c r="H3629" t="s">
        <v>3755</v>
      </c>
      <c r="I3629" t="s">
        <v>38756</v>
      </c>
      <c r="J3629" t="s">
        <v>38757</v>
      </c>
      <c r="K3629" t="s">
        <v>38758</v>
      </c>
      <c r="L3629" t="s">
        <v>38759</v>
      </c>
      <c r="M3629" t="s">
        <v>407</v>
      </c>
      <c r="N3629" t="s">
        <v>22542</v>
      </c>
      <c r="O3629" t="s">
        <v>49</v>
      </c>
      <c r="P3629" t="s">
        <v>31360</v>
      </c>
      <c r="Q3629" t="s">
        <v>25993</v>
      </c>
      <c r="R3629" t="s">
        <v>38760</v>
      </c>
      <c r="S3629" t="s">
        <v>38761</v>
      </c>
      <c r="T3629" t="s">
        <v>38762</v>
      </c>
      <c r="U3629" t="s">
        <v>29351</v>
      </c>
      <c r="V3629" t="s">
        <v>10</v>
      </c>
      <c r="W3629" t="s">
        <v>53</v>
      </c>
      <c r="X3629" t="s">
        <v>1030</v>
      </c>
      <c r="Y3629" t="s">
        <v>1001</v>
      </c>
      <c r="Z3629" t="s">
        <v>1008</v>
      </c>
    </row>
    <row r="3630" spans="1:26" hidden="1" x14ac:dyDescent="0.35">
      <c r="A3630">
        <v>721820843</v>
      </c>
      <c r="B3630" s="19">
        <v>43100</v>
      </c>
      <c r="C3630">
        <v>52967176</v>
      </c>
      <c r="D3630">
        <v>9746361</v>
      </c>
      <c r="E3630">
        <v>288543</v>
      </c>
      <c r="F3630">
        <v>467329</v>
      </c>
      <c r="G3630">
        <v>260506</v>
      </c>
      <c r="H3630" t="s">
        <v>38763</v>
      </c>
      <c r="I3630" t="s">
        <v>38764</v>
      </c>
      <c r="J3630" t="s">
        <v>38765</v>
      </c>
      <c r="K3630" t="s">
        <v>23486</v>
      </c>
      <c r="L3630" t="s">
        <v>14030</v>
      </c>
      <c r="M3630" t="s">
        <v>6890</v>
      </c>
      <c r="N3630" t="s">
        <v>8453</v>
      </c>
      <c r="O3630" t="s">
        <v>11253</v>
      </c>
      <c r="P3630" t="s">
        <v>7037</v>
      </c>
      <c r="Q3630" t="s">
        <v>18599</v>
      </c>
      <c r="R3630" t="s">
        <v>38766</v>
      </c>
      <c r="S3630" t="s">
        <v>5217</v>
      </c>
      <c r="T3630" t="s">
        <v>38767</v>
      </c>
      <c r="U3630" t="s">
        <v>38768</v>
      </c>
      <c r="V3630" t="s">
        <v>10</v>
      </c>
      <c r="W3630" t="s">
        <v>53</v>
      </c>
      <c r="X3630" t="s">
        <v>1612</v>
      </c>
      <c r="Y3630" t="s">
        <v>1484</v>
      </c>
      <c r="Z3630" t="s">
        <v>1566</v>
      </c>
    </row>
    <row r="3631" spans="1:26" hidden="1" x14ac:dyDescent="0.35">
      <c r="A3631">
        <v>451886766</v>
      </c>
      <c r="B3631" s="19">
        <v>43100</v>
      </c>
      <c r="C3631">
        <v>26047808</v>
      </c>
      <c r="D3631">
        <v>13408760</v>
      </c>
      <c r="E3631">
        <v>3403238</v>
      </c>
      <c r="F3631">
        <v>2479465</v>
      </c>
      <c r="G3631">
        <v>1649032</v>
      </c>
      <c r="H3631" t="s">
        <v>49</v>
      </c>
      <c r="I3631" t="s">
        <v>38769</v>
      </c>
      <c r="J3631" t="s">
        <v>38770</v>
      </c>
      <c r="K3631" t="s">
        <v>38771</v>
      </c>
      <c r="L3631" t="s">
        <v>38772</v>
      </c>
      <c r="M3631" t="s">
        <v>36551</v>
      </c>
      <c r="N3631" t="s">
        <v>7875</v>
      </c>
      <c r="O3631" t="s">
        <v>49</v>
      </c>
      <c r="P3631" t="s">
        <v>38773</v>
      </c>
      <c r="Q3631" t="s">
        <v>38774</v>
      </c>
      <c r="R3631" t="s">
        <v>38775</v>
      </c>
      <c r="S3631" t="s">
        <v>38776</v>
      </c>
      <c r="T3631" t="s">
        <v>38777</v>
      </c>
      <c r="U3631" t="s">
        <v>8865</v>
      </c>
      <c r="V3631" t="s">
        <v>10</v>
      </c>
      <c r="W3631" t="s">
        <v>53</v>
      </c>
      <c r="X3631" t="s">
        <v>569</v>
      </c>
      <c r="Y3631" t="s">
        <v>509</v>
      </c>
      <c r="Z3631" t="s">
        <v>529</v>
      </c>
    </row>
    <row r="3632" spans="1:26" hidden="1" x14ac:dyDescent="0.35">
      <c r="A3632">
        <v>451886766</v>
      </c>
      <c r="B3632" s="19">
        <v>44926</v>
      </c>
      <c r="C3632">
        <v>46644073</v>
      </c>
      <c r="D3632">
        <v>15164993</v>
      </c>
      <c r="E3632">
        <v>-2697786</v>
      </c>
      <c r="F3632">
        <v>-4347478</v>
      </c>
      <c r="G3632">
        <v>-4552175</v>
      </c>
      <c r="H3632" t="s">
        <v>6946</v>
      </c>
      <c r="I3632" t="s">
        <v>38778</v>
      </c>
      <c r="J3632" t="s">
        <v>8006</v>
      </c>
      <c r="K3632" t="s">
        <v>38779</v>
      </c>
      <c r="L3632" t="s">
        <v>7102</v>
      </c>
      <c r="M3632" t="s">
        <v>38780</v>
      </c>
      <c r="N3632" t="s">
        <v>38781</v>
      </c>
      <c r="O3632" t="s">
        <v>30735</v>
      </c>
      <c r="P3632" t="s">
        <v>38782</v>
      </c>
      <c r="Q3632" t="s">
        <v>38783</v>
      </c>
      <c r="R3632" t="s">
        <v>38784</v>
      </c>
      <c r="S3632" t="s">
        <v>27819</v>
      </c>
      <c r="T3632" t="s">
        <v>38785</v>
      </c>
      <c r="U3632" t="s">
        <v>38786</v>
      </c>
      <c r="V3632" t="s">
        <v>10</v>
      </c>
      <c r="W3632" t="s">
        <v>53</v>
      </c>
      <c r="X3632" t="s">
        <v>569</v>
      </c>
      <c r="Y3632" t="s">
        <v>509</v>
      </c>
      <c r="Z3632" t="s">
        <v>529</v>
      </c>
    </row>
    <row r="3633" spans="1:26" hidden="1" x14ac:dyDescent="0.35">
      <c r="A3633">
        <v>824265839</v>
      </c>
      <c r="B3633" s="19">
        <v>43465</v>
      </c>
      <c r="C3633">
        <v>25991003</v>
      </c>
      <c r="D3633">
        <v>9273710</v>
      </c>
      <c r="E3633">
        <v>80379</v>
      </c>
      <c r="F3633">
        <v>57714</v>
      </c>
      <c r="G3633">
        <v>26235</v>
      </c>
      <c r="H3633" t="s">
        <v>12961</v>
      </c>
      <c r="I3633" t="s">
        <v>38787</v>
      </c>
      <c r="J3633" t="s">
        <v>38788</v>
      </c>
      <c r="K3633" t="s">
        <v>38789</v>
      </c>
      <c r="L3633" t="s">
        <v>36844</v>
      </c>
      <c r="M3633" t="s">
        <v>38790</v>
      </c>
      <c r="N3633" t="s">
        <v>29214</v>
      </c>
      <c r="O3633" t="s">
        <v>3325</v>
      </c>
      <c r="P3633" t="s">
        <v>3580</v>
      </c>
      <c r="Q3633" t="s">
        <v>23219</v>
      </c>
      <c r="R3633" t="s">
        <v>38634</v>
      </c>
      <c r="S3633" t="s">
        <v>38791</v>
      </c>
      <c r="T3633" t="s">
        <v>38792</v>
      </c>
      <c r="U3633" t="s">
        <v>18064</v>
      </c>
      <c r="V3633" t="s">
        <v>10</v>
      </c>
      <c r="W3633" t="s">
        <v>53</v>
      </c>
      <c r="X3633" t="s">
        <v>692</v>
      </c>
      <c r="Y3633" t="s">
        <v>509</v>
      </c>
      <c r="Z3633" t="s">
        <v>666</v>
      </c>
    </row>
    <row r="3634" spans="1:26" hidden="1" x14ac:dyDescent="0.35">
      <c r="A3634">
        <v>824265839</v>
      </c>
      <c r="B3634" s="19">
        <v>45657</v>
      </c>
      <c r="C3634">
        <v>45127992</v>
      </c>
      <c r="D3634">
        <v>17889347</v>
      </c>
      <c r="E3634">
        <v>2971972</v>
      </c>
      <c r="F3634">
        <v>2334467</v>
      </c>
      <c r="G3634">
        <v>1382761</v>
      </c>
      <c r="H3634" t="s">
        <v>2279</v>
      </c>
      <c r="I3634" t="s">
        <v>38793</v>
      </c>
      <c r="J3634" t="s">
        <v>38794</v>
      </c>
      <c r="K3634" t="s">
        <v>38795</v>
      </c>
      <c r="L3634" t="s">
        <v>21558</v>
      </c>
      <c r="M3634" t="s">
        <v>15277</v>
      </c>
      <c r="N3634" t="s">
        <v>38796</v>
      </c>
      <c r="O3634" t="s">
        <v>27752</v>
      </c>
      <c r="P3634" t="s">
        <v>32673</v>
      </c>
      <c r="Q3634" t="s">
        <v>3301</v>
      </c>
      <c r="R3634" t="s">
        <v>38797</v>
      </c>
      <c r="S3634" t="s">
        <v>38798</v>
      </c>
      <c r="T3634" t="s">
        <v>38799</v>
      </c>
      <c r="U3634" t="s">
        <v>38800</v>
      </c>
      <c r="V3634" t="s">
        <v>10</v>
      </c>
      <c r="W3634" t="s">
        <v>53</v>
      </c>
      <c r="X3634" t="s">
        <v>692</v>
      </c>
      <c r="Y3634" t="s">
        <v>509</v>
      </c>
      <c r="Z3634" t="s">
        <v>666</v>
      </c>
    </row>
    <row r="3635" spans="1:26" hidden="1" x14ac:dyDescent="0.35">
      <c r="A3635">
        <v>542095393</v>
      </c>
      <c r="B3635" s="19">
        <v>42735</v>
      </c>
      <c r="C3635">
        <v>117469781</v>
      </c>
      <c r="D3635">
        <v>55297504</v>
      </c>
      <c r="E3635">
        <v>10600510</v>
      </c>
      <c r="F3635">
        <v>6939439</v>
      </c>
      <c r="G3635">
        <v>5598653</v>
      </c>
      <c r="H3635" t="s">
        <v>38801</v>
      </c>
      <c r="I3635" t="s">
        <v>38802</v>
      </c>
      <c r="J3635" t="s">
        <v>38803</v>
      </c>
      <c r="K3635" t="s">
        <v>38804</v>
      </c>
      <c r="L3635" t="s">
        <v>12786</v>
      </c>
      <c r="M3635" t="s">
        <v>38805</v>
      </c>
      <c r="N3635" t="s">
        <v>38806</v>
      </c>
      <c r="O3635" t="s">
        <v>23339</v>
      </c>
      <c r="P3635" t="s">
        <v>38807</v>
      </c>
      <c r="Q3635" t="s">
        <v>37474</v>
      </c>
      <c r="R3635" t="s">
        <v>34125</v>
      </c>
      <c r="S3635" t="s">
        <v>20945</v>
      </c>
      <c r="T3635" t="s">
        <v>38808</v>
      </c>
      <c r="U3635" t="s">
        <v>12688</v>
      </c>
      <c r="V3635" t="s">
        <v>10</v>
      </c>
      <c r="W3635" t="s">
        <v>53</v>
      </c>
      <c r="X3635" t="s">
        <v>859</v>
      </c>
      <c r="Y3635" t="s">
        <v>771</v>
      </c>
      <c r="Z3635" t="s">
        <v>799</v>
      </c>
    </row>
    <row r="3636" spans="1:26" hidden="1" x14ac:dyDescent="0.35">
      <c r="A3636">
        <v>543780449</v>
      </c>
      <c r="B3636" s="19">
        <v>44742</v>
      </c>
      <c r="C3636">
        <v>347512464</v>
      </c>
      <c r="D3636">
        <v>88288379</v>
      </c>
      <c r="E3636">
        <v>-8016844</v>
      </c>
      <c r="F3636">
        <v>-12223409</v>
      </c>
      <c r="G3636">
        <v>-32755646</v>
      </c>
      <c r="H3636" t="s">
        <v>38809</v>
      </c>
      <c r="I3636" t="s">
        <v>38810</v>
      </c>
      <c r="J3636" t="s">
        <v>38811</v>
      </c>
      <c r="K3636" t="s">
        <v>38812</v>
      </c>
      <c r="L3636" t="s">
        <v>38813</v>
      </c>
      <c r="M3636" t="s">
        <v>38814</v>
      </c>
      <c r="N3636" t="s">
        <v>38815</v>
      </c>
      <c r="O3636" t="s">
        <v>38816</v>
      </c>
      <c r="P3636" t="s">
        <v>38817</v>
      </c>
      <c r="Q3636" t="s">
        <v>38818</v>
      </c>
      <c r="R3636" t="s">
        <v>38819</v>
      </c>
      <c r="S3636" t="s">
        <v>20640</v>
      </c>
      <c r="T3636" t="s">
        <v>38820</v>
      </c>
      <c r="U3636" t="s">
        <v>38821</v>
      </c>
      <c r="V3636" t="s">
        <v>10</v>
      </c>
      <c r="W3636" t="s">
        <v>53</v>
      </c>
      <c r="X3636" t="s">
        <v>1840</v>
      </c>
      <c r="Y3636" t="s">
        <v>1803</v>
      </c>
      <c r="Z3636" t="s">
        <v>1838</v>
      </c>
    </row>
    <row r="3637" spans="1:26" hidden="1" x14ac:dyDescent="0.35">
      <c r="A3637">
        <v>546650367</v>
      </c>
      <c r="B3637" s="19">
        <v>42429</v>
      </c>
      <c r="C3637">
        <v>457139542</v>
      </c>
      <c r="D3637">
        <v>185809301</v>
      </c>
      <c r="E3637">
        <v>22830438</v>
      </c>
      <c r="F3637">
        <v>24581455</v>
      </c>
      <c r="G3637">
        <v>17167869</v>
      </c>
      <c r="H3637" t="s">
        <v>38822</v>
      </c>
      <c r="I3637" t="s">
        <v>38823</v>
      </c>
      <c r="J3637" t="s">
        <v>7919</v>
      </c>
      <c r="K3637" t="s">
        <v>34610</v>
      </c>
      <c r="L3637" t="s">
        <v>25447</v>
      </c>
      <c r="M3637" t="s">
        <v>9634</v>
      </c>
      <c r="N3637" t="s">
        <v>36114</v>
      </c>
      <c r="O3637" t="s">
        <v>3408</v>
      </c>
      <c r="P3637" t="s">
        <v>7284</v>
      </c>
      <c r="Q3637" t="s">
        <v>38824</v>
      </c>
      <c r="R3637" t="s">
        <v>38825</v>
      </c>
      <c r="S3637" t="s">
        <v>38826</v>
      </c>
      <c r="T3637" t="s">
        <v>38827</v>
      </c>
      <c r="U3637" t="s">
        <v>38828</v>
      </c>
      <c r="V3637" t="s">
        <v>10</v>
      </c>
      <c r="W3637" t="s">
        <v>53</v>
      </c>
      <c r="X3637" t="s">
        <v>1683</v>
      </c>
      <c r="Y3637" t="s">
        <v>1484</v>
      </c>
      <c r="Z3637" t="s">
        <v>1677</v>
      </c>
    </row>
    <row r="3638" spans="1:26" hidden="1" x14ac:dyDescent="0.35">
      <c r="A3638">
        <v>547350017</v>
      </c>
      <c r="B3638" s="19">
        <v>43524</v>
      </c>
      <c r="C3638">
        <v>26086588</v>
      </c>
      <c r="D3638">
        <v>5943697</v>
      </c>
      <c r="E3638">
        <v>127982</v>
      </c>
      <c r="F3638">
        <v>-204550</v>
      </c>
      <c r="G3638">
        <v>93704</v>
      </c>
      <c r="H3638" t="s">
        <v>38829</v>
      </c>
      <c r="I3638" t="s">
        <v>38830</v>
      </c>
      <c r="J3638" t="s">
        <v>16448</v>
      </c>
      <c r="K3638" t="s">
        <v>18316</v>
      </c>
      <c r="L3638" t="s">
        <v>38708</v>
      </c>
      <c r="M3638" t="s">
        <v>14366</v>
      </c>
      <c r="N3638" t="s">
        <v>38095</v>
      </c>
      <c r="O3638" t="s">
        <v>38831</v>
      </c>
      <c r="P3638" t="s">
        <v>10148</v>
      </c>
      <c r="Q3638" t="s">
        <v>38832</v>
      </c>
      <c r="R3638" t="s">
        <v>22900</v>
      </c>
      <c r="S3638" t="s">
        <v>38833</v>
      </c>
      <c r="T3638" t="s">
        <v>38834</v>
      </c>
      <c r="U3638" t="s">
        <v>38835</v>
      </c>
      <c r="V3638" t="s">
        <v>10</v>
      </c>
      <c r="W3638" t="s">
        <v>53</v>
      </c>
      <c r="X3638" t="s">
        <v>1751</v>
      </c>
      <c r="Y3638" t="s">
        <v>1484</v>
      </c>
      <c r="Z3638" t="s">
        <v>1677</v>
      </c>
    </row>
    <row r="3639" spans="1:26" hidden="1" x14ac:dyDescent="0.35">
      <c r="A3639">
        <v>547350017</v>
      </c>
      <c r="B3639" s="19">
        <v>44255</v>
      </c>
      <c r="C3639">
        <v>25059245</v>
      </c>
      <c r="D3639">
        <v>5866156</v>
      </c>
      <c r="E3639">
        <v>1008</v>
      </c>
      <c r="F3639">
        <v>-361985</v>
      </c>
      <c r="G3639">
        <v>-210749</v>
      </c>
      <c r="H3639" t="s">
        <v>30472</v>
      </c>
      <c r="I3639" t="s">
        <v>38836</v>
      </c>
      <c r="J3639" t="s">
        <v>38837</v>
      </c>
      <c r="K3639" t="s">
        <v>38838</v>
      </c>
      <c r="L3639" t="s">
        <v>11012</v>
      </c>
      <c r="M3639" t="s">
        <v>4890</v>
      </c>
      <c r="N3639" t="s">
        <v>2024</v>
      </c>
      <c r="O3639" t="s">
        <v>10292</v>
      </c>
      <c r="P3639" t="s">
        <v>4472</v>
      </c>
      <c r="Q3639" t="s">
        <v>12510</v>
      </c>
      <c r="R3639" t="s">
        <v>26931</v>
      </c>
      <c r="S3639" t="s">
        <v>6939</v>
      </c>
      <c r="T3639" t="s">
        <v>38839</v>
      </c>
      <c r="U3639" t="s">
        <v>38840</v>
      </c>
      <c r="V3639" t="s">
        <v>10</v>
      </c>
      <c r="W3639" t="s">
        <v>53</v>
      </c>
      <c r="X3639" t="s">
        <v>1751</v>
      </c>
      <c r="Y3639" t="s">
        <v>1484</v>
      </c>
      <c r="Z3639" t="s">
        <v>1677</v>
      </c>
    </row>
    <row r="3640" spans="1:26" hidden="1" x14ac:dyDescent="0.35">
      <c r="A3640">
        <v>821410610</v>
      </c>
      <c r="B3640" s="19">
        <v>43465</v>
      </c>
      <c r="C3640">
        <v>38025519</v>
      </c>
      <c r="D3640">
        <v>14449513</v>
      </c>
      <c r="E3640">
        <v>148641</v>
      </c>
      <c r="F3640">
        <v>-436435</v>
      </c>
      <c r="G3640">
        <v>-483861</v>
      </c>
      <c r="H3640" t="s">
        <v>38841</v>
      </c>
      <c r="I3640" t="s">
        <v>38842</v>
      </c>
      <c r="J3640" t="s">
        <v>38843</v>
      </c>
      <c r="K3640" t="s">
        <v>26099</v>
      </c>
      <c r="L3640" t="s">
        <v>38844</v>
      </c>
      <c r="M3640" t="s">
        <v>38845</v>
      </c>
      <c r="N3640" t="s">
        <v>152</v>
      </c>
      <c r="O3640" t="s">
        <v>38846</v>
      </c>
      <c r="P3640" t="s">
        <v>17374</v>
      </c>
      <c r="Q3640" t="s">
        <v>38847</v>
      </c>
      <c r="R3640" t="s">
        <v>38848</v>
      </c>
      <c r="S3640" t="s">
        <v>38849</v>
      </c>
      <c r="T3640" t="s">
        <v>38850</v>
      </c>
      <c r="U3640" t="s">
        <v>38851</v>
      </c>
      <c r="V3640" t="s">
        <v>10</v>
      </c>
      <c r="W3640" t="s">
        <v>53</v>
      </c>
      <c r="X3640" t="s">
        <v>575</v>
      </c>
      <c r="Y3640" t="s">
        <v>509</v>
      </c>
      <c r="Z3640" t="s">
        <v>529</v>
      </c>
    </row>
    <row r="3641" spans="1:26" hidden="1" x14ac:dyDescent="0.35">
      <c r="A3641">
        <v>485115018</v>
      </c>
      <c r="B3641" s="19">
        <v>45657</v>
      </c>
      <c r="C3641">
        <v>47119473</v>
      </c>
      <c r="D3641">
        <v>21288786</v>
      </c>
      <c r="E3641">
        <v>4947384</v>
      </c>
      <c r="F3641">
        <v>1443683</v>
      </c>
      <c r="G3641">
        <v>483842</v>
      </c>
      <c r="H3641" t="s">
        <v>38852</v>
      </c>
      <c r="I3641" t="s">
        <v>31087</v>
      </c>
      <c r="J3641" t="s">
        <v>18981</v>
      </c>
      <c r="K3641" t="s">
        <v>38853</v>
      </c>
      <c r="L3641" t="s">
        <v>17871</v>
      </c>
      <c r="M3641" t="s">
        <v>30237</v>
      </c>
      <c r="N3641" t="s">
        <v>3016</v>
      </c>
      <c r="O3641" t="s">
        <v>38854</v>
      </c>
      <c r="P3641" t="s">
        <v>38575</v>
      </c>
      <c r="Q3641" t="s">
        <v>5971</v>
      </c>
      <c r="R3641" t="s">
        <v>17875</v>
      </c>
      <c r="S3641" t="s">
        <v>38855</v>
      </c>
      <c r="T3641" t="s">
        <v>28113</v>
      </c>
      <c r="U3641" t="s">
        <v>38856</v>
      </c>
      <c r="V3641" t="s">
        <v>10</v>
      </c>
      <c r="W3641" t="s">
        <v>53</v>
      </c>
      <c r="X3641" t="s">
        <v>1531</v>
      </c>
      <c r="Y3641" t="s">
        <v>1484</v>
      </c>
      <c r="Z3641" t="s">
        <v>1485</v>
      </c>
    </row>
    <row r="3642" spans="1:26" hidden="1" x14ac:dyDescent="0.35">
      <c r="A3642">
        <v>572151207</v>
      </c>
      <c r="B3642" s="19">
        <v>44012</v>
      </c>
      <c r="C3642">
        <v>34873909</v>
      </c>
      <c r="D3642">
        <v>18125369</v>
      </c>
      <c r="E3642">
        <v>2738588</v>
      </c>
      <c r="F3642">
        <v>1832132</v>
      </c>
      <c r="G3642">
        <v>991128</v>
      </c>
      <c r="H3642" t="s">
        <v>38857</v>
      </c>
      <c r="I3642" t="s">
        <v>38858</v>
      </c>
      <c r="J3642" t="s">
        <v>38859</v>
      </c>
      <c r="K3642" t="s">
        <v>38860</v>
      </c>
      <c r="L3642" t="s">
        <v>38861</v>
      </c>
      <c r="M3642" t="s">
        <v>29324</v>
      </c>
      <c r="N3642" t="s">
        <v>19522</v>
      </c>
      <c r="O3642" t="s">
        <v>34385</v>
      </c>
      <c r="P3642" t="s">
        <v>38862</v>
      </c>
      <c r="Q3642" t="s">
        <v>14732</v>
      </c>
      <c r="R3642" t="s">
        <v>38863</v>
      </c>
      <c r="S3642" t="s">
        <v>38864</v>
      </c>
      <c r="T3642" t="s">
        <v>36586</v>
      </c>
      <c r="U3642" t="s">
        <v>38865</v>
      </c>
      <c r="V3642" t="s">
        <v>10</v>
      </c>
      <c r="W3642" t="s">
        <v>53</v>
      </c>
      <c r="X3642" t="s">
        <v>579</v>
      </c>
      <c r="Y3642" t="s">
        <v>509</v>
      </c>
      <c r="Z3642" t="s">
        <v>529</v>
      </c>
    </row>
    <row r="3643" spans="1:26" hidden="1" x14ac:dyDescent="0.35">
      <c r="A3643">
        <v>573721370</v>
      </c>
      <c r="B3643" s="19">
        <v>44926</v>
      </c>
      <c r="C3643">
        <v>187291877</v>
      </c>
      <c r="D3643">
        <v>98308274</v>
      </c>
      <c r="E3643">
        <v>41805036</v>
      </c>
      <c r="F3643">
        <v>35663664</v>
      </c>
      <c r="G3643">
        <v>37811279</v>
      </c>
      <c r="H3643" t="s">
        <v>11840</v>
      </c>
      <c r="I3643" t="s">
        <v>38866</v>
      </c>
      <c r="J3643" t="s">
        <v>38867</v>
      </c>
      <c r="K3643" t="s">
        <v>38868</v>
      </c>
      <c r="L3643" t="s">
        <v>38869</v>
      </c>
      <c r="M3643" t="s">
        <v>12548</v>
      </c>
      <c r="N3643" t="s">
        <v>12847</v>
      </c>
      <c r="O3643" t="s">
        <v>4608</v>
      </c>
      <c r="P3643" t="s">
        <v>34146</v>
      </c>
      <c r="Q3643" t="s">
        <v>38870</v>
      </c>
      <c r="R3643" t="s">
        <v>38871</v>
      </c>
      <c r="S3643" t="s">
        <v>38872</v>
      </c>
      <c r="T3643" t="s">
        <v>38873</v>
      </c>
      <c r="U3643" t="s">
        <v>38874</v>
      </c>
      <c r="V3643" t="s">
        <v>10</v>
      </c>
      <c r="W3643" t="s">
        <v>53</v>
      </c>
      <c r="X3643" t="s">
        <v>949</v>
      </c>
      <c r="Y3643" t="s">
        <v>771</v>
      </c>
      <c r="Z3643" t="s">
        <v>941</v>
      </c>
    </row>
    <row r="3644" spans="1:26" hidden="1" x14ac:dyDescent="0.35">
      <c r="A3644">
        <v>692015266</v>
      </c>
      <c r="B3644" s="19">
        <v>43465</v>
      </c>
      <c r="C3644">
        <v>69653477</v>
      </c>
      <c r="D3644">
        <v>41267986</v>
      </c>
      <c r="E3644">
        <v>13127997</v>
      </c>
      <c r="F3644">
        <v>11270922</v>
      </c>
      <c r="G3644">
        <v>7310161</v>
      </c>
      <c r="H3644" t="s">
        <v>38875</v>
      </c>
      <c r="I3644" t="s">
        <v>38876</v>
      </c>
      <c r="J3644" t="s">
        <v>38877</v>
      </c>
      <c r="K3644" t="s">
        <v>38878</v>
      </c>
      <c r="L3644" t="s">
        <v>38879</v>
      </c>
      <c r="M3644" t="s">
        <v>6190</v>
      </c>
      <c r="N3644" t="s">
        <v>38880</v>
      </c>
      <c r="O3644" t="s">
        <v>2850</v>
      </c>
      <c r="P3644" t="s">
        <v>38881</v>
      </c>
      <c r="Q3644" t="s">
        <v>38882</v>
      </c>
      <c r="R3644" t="s">
        <v>38883</v>
      </c>
      <c r="S3644" t="s">
        <v>10233</v>
      </c>
      <c r="T3644" t="s">
        <v>38884</v>
      </c>
      <c r="U3644" t="s">
        <v>38885</v>
      </c>
      <c r="V3644" t="s">
        <v>10</v>
      </c>
      <c r="W3644" t="s">
        <v>53</v>
      </c>
      <c r="X3644" t="s">
        <v>553</v>
      </c>
      <c r="Y3644" t="s">
        <v>509</v>
      </c>
      <c r="Z3644" t="s">
        <v>529</v>
      </c>
    </row>
    <row r="3645" spans="1:26" hidden="1" x14ac:dyDescent="0.35">
      <c r="A3645">
        <v>692015266</v>
      </c>
      <c r="B3645" s="19">
        <v>44926</v>
      </c>
      <c r="C3645">
        <v>86429714</v>
      </c>
      <c r="D3645">
        <v>52512711</v>
      </c>
      <c r="E3645">
        <v>14204111</v>
      </c>
      <c r="F3645">
        <v>11753598</v>
      </c>
      <c r="G3645">
        <v>7540412</v>
      </c>
      <c r="H3645" t="s">
        <v>44</v>
      </c>
      <c r="I3645" t="s">
        <v>5244</v>
      </c>
      <c r="J3645" t="s">
        <v>38886</v>
      </c>
      <c r="K3645" t="s">
        <v>38887</v>
      </c>
      <c r="L3645" t="s">
        <v>38888</v>
      </c>
      <c r="M3645" t="s">
        <v>4593</v>
      </c>
      <c r="N3645" t="s">
        <v>38889</v>
      </c>
      <c r="O3645" t="s">
        <v>49</v>
      </c>
      <c r="P3645" t="s">
        <v>38890</v>
      </c>
      <c r="Q3645" t="s">
        <v>38891</v>
      </c>
      <c r="R3645" t="s">
        <v>38892</v>
      </c>
      <c r="S3645" t="s">
        <v>38893</v>
      </c>
      <c r="T3645" t="s">
        <v>38894</v>
      </c>
      <c r="U3645" t="s">
        <v>38895</v>
      </c>
      <c r="V3645" t="s">
        <v>10</v>
      </c>
      <c r="W3645" t="s">
        <v>53</v>
      </c>
      <c r="X3645" t="s">
        <v>553</v>
      </c>
      <c r="Y3645" t="s">
        <v>509</v>
      </c>
      <c r="Z3645" t="s">
        <v>529</v>
      </c>
    </row>
    <row r="3646" spans="1:26" hidden="1" x14ac:dyDescent="0.35">
      <c r="A3646">
        <v>886350040</v>
      </c>
      <c r="B3646" s="19">
        <v>44651</v>
      </c>
      <c r="C3646">
        <v>35663354</v>
      </c>
      <c r="D3646">
        <v>10330510</v>
      </c>
      <c r="E3646">
        <v>1021248</v>
      </c>
      <c r="F3646">
        <v>378247</v>
      </c>
      <c r="G3646">
        <v>375363</v>
      </c>
      <c r="H3646" t="s">
        <v>17223</v>
      </c>
      <c r="I3646" t="s">
        <v>38896</v>
      </c>
      <c r="J3646" t="s">
        <v>38897</v>
      </c>
      <c r="K3646" t="s">
        <v>15673</v>
      </c>
      <c r="L3646" t="s">
        <v>38898</v>
      </c>
      <c r="M3646" t="s">
        <v>5184</v>
      </c>
      <c r="N3646" t="s">
        <v>38899</v>
      </c>
      <c r="O3646" t="s">
        <v>38900</v>
      </c>
      <c r="P3646" t="s">
        <v>38901</v>
      </c>
      <c r="Q3646" t="s">
        <v>3972</v>
      </c>
      <c r="R3646" t="s">
        <v>38902</v>
      </c>
      <c r="S3646" t="s">
        <v>38903</v>
      </c>
      <c r="T3646" t="s">
        <v>38904</v>
      </c>
      <c r="U3646" t="s">
        <v>19946</v>
      </c>
      <c r="V3646" t="s">
        <v>10</v>
      </c>
      <c r="W3646" t="s">
        <v>53</v>
      </c>
      <c r="X3646" t="s">
        <v>1541</v>
      </c>
      <c r="Y3646" t="s">
        <v>1484</v>
      </c>
      <c r="Z3646" t="s">
        <v>1485</v>
      </c>
    </row>
    <row r="3647" spans="1:26" hidden="1" x14ac:dyDescent="0.35">
      <c r="A3647">
        <v>599200995</v>
      </c>
      <c r="B3647" s="19">
        <v>44926</v>
      </c>
      <c r="C3647">
        <v>255247816</v>
      </c>
      <c r="D3647">
        <v>52045990</v>
      </c>
      <c r="E3647">
        <v>13197108</v>
      </c>
      <c r="F3647">
        <v>11696626</v>
      </c>
      <c r="G3647">
        <v>9418665</v>
      </c>
      <c r="H3647" t="s">
        <v>23688</v>
      </c>
      <c r="I3647" t="s">
        <v>38905</v>
      </c>
      <c r="J3647" t="s">
        <v>20688</v>
      </c>
      <c r="K3647" t="s">
        <v>38906</v>
      </c>
      <c r="L3647" t="s">
        <v>9968</v>
      </c>
      <c r="M3647" t="s">
        <v>17683</v>
      </c>
      <c r="N3647" t="s">
        <v>38563</v>
      </c>
      <c r="O3647" t="s">
        <v>38907</v>
      </c>
      <c r="P3647" t="s">
        <v>2667</v>
      </c>
      <c r="Q3647" t="s">
        <v>38908</v>
      </c>
      <c r="R3647" t="s">
        <v>28925</v>
      </c>
      <c r="S3647" t="s">
        <v>17324</v>
      </c>
      <c r="T3647" t="s">
        <v>38909</v>
      </c>
      <c r="U3647" t="s">
        <v>38910</v>
      </c>
      <c r="V3647" t="s">
        <v>10</v>
      </c>
      <c r="W3647" t="s">
        <v>53</v>
      </c>
      <c r="X3647" t="s">
        <v>1584</v>
      </c>
      <c r="Y3647" t="s">
        <v>1484</v>
      </c>
      <c r="Z3647" t="s">
        <v>1566</v>
      </c>
    </row>
    <row r="3648" spans="1:26" hidden="1" x14ac:dyDescent="0.35">
      <c r="A3648">
        <v>602018897</v>
      </c>
      <c r="B3648" s="19">
        <v>44074</v>
      </c>
      <c r="C3648">
        <v>68124555</v>
      </c>
      <c r="D3648">
        <v>64861841</v>
      </c>
      <c r="E3648">
        <v>11233953</v>
      </c>
      <c r="F3648">
        <v>5968729</v>
      </c>
      <c r="G3648">
        <v>15479904</v>
      </c>
      <c r="H3648" t="s">
        <v>38911</v>
      </c>
      <c r="I3648" t="s">
        <v>38912</v>
      </c>
      <c r="J3648" t="s">
        <v>38913</v>
      </c>
      <c r="K3648" t="s">
        <v>38914</v>
      </c>
      <c r="L3648" t="s">
        <v>38915</v>
      </c>
      <c r="M3648" t="s">
        <v>6662</v>
      </c>
      <c r="N3648" t="s">
        <v>38916</v>
      </c>
      <c r="O3648" t="s">
        <v>13147</v>
      </c>
      <c r="P3648" t="s">
        <v>38917</v>
      </c>
      <c r="Q3648" t="s">
        <v>38918</v>
      </c>
      <c r="R3648" t="s">
        <v>38919</v>
      </c>
      <c r="S3648" t="s">
        <v>18170</v>
      </c>
      <c r="T3648" t="s">
        <v>38920</v>
      </c>
      <c r="U3648" t="s">
        <v>38921</v>
      </c>
      <c r="V3648" t="s">
        <v>10</v>
      </c>
      <c r="W3648" t="s">
        <v>53</v>
      </c>
      <c r="X3648" t="s">
        <v>622</v>
      </c>
      <c r="Y3648" t="s">
        <v>509</v>
      </c>
      <c r="Z3648" t="s">
        <v>612</v>
      </c>
    </row>
    <row r="3649" spans="1:26" hidden="1" x14ac:dyDescent="0.35">
      <c r="A3649">
        <v>479088528</v>
      </c>
      <c r="B3649" s="19">
        <v>44926</v>
      </c>
      <c r="C3649">
        <v>87886372</v>
      </c>
      <c r="D3649">
        <v>46824787</v>
      </c>
      <c r="E3649">
        <v>13544003</v>
      </c>
      <c r="F3649">
        <v>11048517</v>
      </c>
      <c r="G3649">
        <v>7333356</v>
      </c>
      <c r="H3649" t="s">
        <v>38922</v>
      </c>
      <c r="I3649" t="s">
        <v>38923</v>
      </c>
      <c r="J3649" t="s">
        <v>38924</v>
      </c>
      <c r="K3649" t="s">
        <v>38925</v>
      </c>
      <c r="L3649" t="s">
        <v>38926</v>
      </c>
      <c r="M3649" t="s">
        <v>24828</v>
      </c>
      <c r="N3649" t="s">
        <v>38927</v>
      </c>
      <c r="O3649" t="s">
        <v>34983</v>
      </c>
      <c r="P3649" t="s">
        <v>38928</v>
      </c>
      <c r="Q3649" t="s">
        <v>5348</v>
      </c>
      <c r="R3649" t="s">
        <v>31853</v>
      </c>
      <c r="S3649" t="s">
        <v>38929</v>
      </c>
      <c r="T3649" t="s">
        <v>38930</v>
      </c>
      <c r="U3649" t="s">
        <v>38931</v>
      </c>
      <c r="V3649" t="s">
        <v>10</v>
      </c>
      <c r="W3649" t="s">
        <v>53</v>
      </c>
      <c r="X3649" t="s">
        <v>1080</v>
      </c>
      <c r="Y3649" t="s">
        <v>1001</v>
      </c>
      <c r="Z3649" t="s">
        <v>1052</v>
      </c>
    </row>
    <row r="3650" spans="1:26" hidden="1" x14ac:dyDescent="0.35">
      <c r="A3650">
        <v>414842062</v>
      </c>
      <c r="B3650" s="19">
        <v>44561</v>
      </c>
      <c r="C3650">
        <v>1481225301</v>
      </c>
      <c r="D3650">
        <v>1147081600</v>
      </c>
      <c r="E3650">
        <v>209750492</v>
      </c>
      <c r="F3650">
        <v>146645484</v>
      </c>
      <c r="G3650">
        <v>100960263</v>
      </c>
      <c r="H3650" t="s">
        <v>19301</v>
      </c>
      <c r="I3650" t="s">
        <v>38932</v>
      </c>
      <c r="J3650" t="s">
        <v>38933</v>
      </c>
      <c r="K3650" t="s">
        <v>38934</v>
      </c>
      <c r="L3650" t="s">
        <v>38935</v>
      </c>
      <c r="M3650" t="s">
        <v>9297</v>
      </c>
      <c r="N3650" t="s">
        <v>15192</v>
      </c>
      <c r="O3650" t="s">
        <v>17187</v>
      </c>
      <c r="P3650" t="s">
        <v>22822</v>
      </c>
      <c r="Q3650" t="s">
        <v>38936</v>
      </c>
      <c r="R3650" t="s">
        <v>38937</v>
      </c>
      <c r="S3650" t="s">
        <v>38938</v>
      </c>
      <c r="T3650" t="s">
        <v>38939</v>
      </c>
      <c r="U3650" t="s">
        <v>38940</v>
      </c>
      <c r="V3650" t="s">
        <v>10</v>
      </c>
      <c r="W3650" t="s">
        <v>53</v>
      </c>
      <c r="X3650" t="s">
        <v>780</v>
      </c>
      <c r="Y3650" t="s">
        <v>771</v>
      </c>
      <c r="Z3650" t="s">
        <v>772</v>
      </c>
    </row>
    <row r="3651" spans="1:26" hidden="1" x14ac:dyDescent="0.35">
      <c r="A3651">
        <v>705580108</v>
      </c>
      <c r="B3651" s="19">
        <v>44561</v>
      </c>
      <c r="C3651">
        <v>656285529</v>
      </c>
      <c r="D3651">
        <v>171162772</v>
      </c>
      <c r="E3651">
        <v>26903633</v>
      </c>
      <c r="F3651">
        <v>16969382</v>
      </c>
      <c r="G3651">
        <v>10988214</v>
      </c>
      <c r="H3651" t="s">
        <v>38941</v>
      </c>
      <c r="I3651" t="s">
        <v>38942</v>
      </c>
      <c r="J3651" t="s">
        <v>38943</v>
      </c>
      <c r="K3651" t="s">
        <v>38944</v>
      </c>
      <c r="L3651" t="s">
        <v>38945</v>
      </c>
      <c r="M3651" t="s">
        <v>28973</v>
      </c>
      <c r="N3651" t="s">
        <v>32358</v>
      </c>
      <c r="O3651" t="s">
        <v>12738</v>
      </c>
      <c r="P3651" t="s">
        <v>29025</v>
      </c>
      <c r="Q3651" t="s">
        <v>4923</v>
      </c>
      <c r="R3651" t="s">
        <v>12064</v>
      </c>
      <c r="S3651" t="s">
        <v>15227</v>
      </c>
      <c r="T3651" t="s">
        <v>5342</v>
      </c>
      <c r="U3651" t="s">
        <v>38946</v>
      </c>
      <c r="V3651" t="s">
        <v>10</v>
      </c>
      <c r="W3651" t="s">
        <v>53</v>
      </c>
      <c r="X3651" t="s">
        <v>1378</v>
      </c>
      <c r="Y3651" t="s">
        <v>1125</v>
      </c>
      <c r="Z3651" t="s">
        <v>1326</v>
      </c>
    </row>
    <row r="3652" spans="1:26" hidden="1" x14ac:dyDescent="0.35">
      <c r="A3652">
        <v>706080058</v>
      </c>
      <c r="B3652" s="19">
        <v>44561</v>
      </c>
      <c r="C3652">
        <v>44940803</v>
      </c>
      <c r="D3652">
        <v>12199426</v>
      </c>
      <c r="E3652">
        <v>2805035</v>
      </c>
      <c r="F3652">
        <v>1222355</v>
      </c>
      <c r="G3652">
        <v>986226</v>
      </c>
      <c r="H3652" t="s">
        <v>38947</v>
      </c>
      <c r="I3652" t="s">
        <v>38948</v>
      </c>
      <c r="J3652" t="s">
        <v>38949</v>
      </c>
      <c r="K3652" t="s">
        <v>27504</v>
      </c>
      <c r="L3652" t="s">
        <v>32973</v>
      </c>
      <c r="M3652" t="s">
        <v>38950</v>
      </c>
      <c r="N3652" t="s">
        <v>14044</v>
      </c>
      <c r="O3652" t="s">
        <v>38951</v>
      </c>
      <c r="P3652" t="s">
        <v>38952</v>
      </c>
      <c r="Q3652" t="s">
        <v>37956</v>
      </c>
      <c r="R3652" t="s">
        <v>38953</v>
      </c>
      <c r="S3652" t="s">
        <v>38954</v>
      </c>
      <c r="T3652" t="s">
        <v>16093</v>
      </c>
      <c r="U3652" t="s">
        <v>38955</v>
      </c>
      <c r="V3652" t="s">
        <v>10</v>
      </c>
      <c r="W3652" t="s">
        <v>53</v>
      </c>
      <c r="X3652" t="s">
        <v>1848</v>
      </c>
      <c r="Y3652" t="s">
        <v>1803</v>
      </c>
      <c r="Z3652" t="s">
        <v>1838</v>
      </c>
    </row>
    <row r="3653" spans="1:26" hidden="1" x14ac:dyDescent="0.35">
      <c r="A3653">
        <v>414594127</v>
      </c>
      <c r="B3653" s="19">
        <v>44012</v>
      </c>
      <c r="C3653">
        <v>27669586</v>
      </c>
      <c r="D3653">
        <v>12863009</v>
      </c>
      <c r="E3653">
        <v>379944</v>
      </c>
      <c r="F3653">
        <v>5213</v>
      </c>
      <c r="G3653">
        <v>146153</v>
      </c>
      <c r="H3653" t="s">
        <v>38956</v>
      </c>
      <c r="I3653" t="s">
        <v>38957</v>
      </c>
      <c r="J3653" t="s">
        <v>38958</v>
      </c>
      <c r="K3653" t="s">
        <v>22663</v>
      </c>
      <c r="L3653" t="s">
        <v>38959</v>
      </c>
      <c r="M3653" t="s">
        <v>38960</v>
      </c>
      <c r="N3653" t="s">
        <v>299</v>
      </c>
      <c r="O3653" t="s">
        <v>19556</v>
      </c>
      <c r="P3653" t="s">
        <v>21789</v>
      </c>
      <c r="Q3653" t="s">
        <v>4245</v>
      </c>
      <c r="R3653" t="s">
        <v>38961</v>
      </c>
      <c r="S3653" t="s">
        <v>38962</v>
      </c>
      <c r="T3653" t="s">
        <v>38963</v>
      </c>
      <c r="U3653" t="s">
        <v>38964</v>
      </c>
      <c r="V3653" t="s">
        <v>10</v>
      </c>
      <c r="W3653" t="s">
        <v>53</v>
      </c>
      <c r="X3653" t="s">
        <v>716</v>
      </c>
      <c r="Y3653" t="s">
        <v>509</v>
      </c>
      <c r="Z3653" t="s">
        <v>666</v>
      </c>
    </row>
    <row r="3654" spans="1:26" hidden="1" x14ac:dyDescent="0.35">
      <c r="A3654">
        <v>414594127</v>
      </c>
      <c r="B3654" s="19">
        <v>44377</v>
      </c>
      <c r="C3654">
        <v>29354426</v>
      </c>
      <c r="D3654">
        <v>13024502</v>
      </c>
      <c r="E3654">
        <v>944694</v>
      </c>
      <c r="F3654">
        <v>355262</v>
      </c>
      <c r="G3654">
        <v>934051</v>
      </c>
      <c r="H3654" t="s">
        <v>38965</v>
      </c>
      <c r="I3654" t="s">
        <v>32501</v>
      </c>
      <c r="J3654" t="s">
        <v>23522</v>
      </c>
      <c r="K3654" t="s">
        <v>38966</v>
      </c>
      <c r="L3654" t="s">
        <v>38967</v>
      </c>
      <c r="M3654" t="s">
        <v>18459</v>
      </c>
      <c r="N3654" t="s">
        <v>38968</v>
      </c>
      <c r="O3654" t="s">
        <v>20875</v>
      </c>
      <c r="P3654" t="s">
        <v>6596</v>
      </c>
      <c r="Q3654" t="s">
        <v>38969</v>
      </c>
      <c r="R3654" t="s">
        <v>38970</v>
      </c>
      <c r="S3654" t="s">
        <v>38971</v>
      </c>
      <c r="T3654" t="s">
        <v>29805</v>
      </c>
      <c r="U3654" t="s">
        <v>15096</v>
      </c>
      <c r="V3654" t="s">
        <v>10</v>
      </c>
      <c r="W3654" t="s">
        <v>53</v>
      </c>
      <c r="X3654" t="s">
        <v>716</v>
      </c>
      <c r="Y3654" t="s">
        <v>509</v>
      </c>
      <c r="Z3654" t="s">
        <v>666</v>
      </c>
    </row>
    <row r="3655" spans="1:26" hidden="1" x14ac:dyDescent="0.35">
      <c r="A3655">
        <v>582141990</v>
      </c>
      <c r="B3655" s="19">
        <v>43100</v>
      </c>
      <c r="C3655">
        <v>110918335</v>
      </c>
      <c r="D3655">
        <v>60762723</v>
      </c>
      <c r="E3655">
        <v>29081418</v>
      </c>
      <c r="F3655">
        <v>23057254</v>
      </c>
      <c r="G3655">
        <v>9342310</v>
      </c>
      <c r="H3655" t="s">
        <v>38972</v>
      </c>
      <c r="I3655" t="s">
        <v>38973</v>
      </c>
      <c r="J3655" t="s">
        <v>38974</v>
      </c>
      <c r="K3655" t="s">
        <v>35413</v>
      </c>
      <c r="L3655" t="s">
        <v>38975</v>
      </c>
      <c r="M3655" t="s">
        <v>38976</v>
      </c>
      <c r="N3655" t="s">
        <v>38977</v>
      </c>
      <c r="O3655" t="s">
        <v>3657</v>
      </c>
      <c r="P3655" t="s">
        <v>32099</v>
      </c>
      <c r="Q3655" t="s">
        <v>7193</v>
      </c>
      <c r="R3655" t="s">
        <v>38978</v>
      </c>
      <c r="S3655" t="s">
        <v>38979</v>
      </c>
      <c r="T3655" t="s">
        <v>27455</v>
      </c>
      <c r="U3655" t="s">
        <v>38980</v>
      </c>
      <c r="V3655" t="s">
        <v>10</v>
      </c>
      <c r="W3655" t="s">
        <v>53</v>
      </c>
      <c r="X3655" t="s">
        <v>549</v>
      </c>
      <c r="Y3655" t="s">
        <v>509</v>
      </c>
      <c r="Z3655" t="s">
        <v>529</v>
      </c>
    </row>
    <row r="3656" spans="1:26" hidden="1" x14ac:dyDescent="0.35">
      <c r="A3656">
        <v>582143384</v>
      </c>
      <c r="B3656" s="19">
        <v>42825</v>
      </c>
      <c r="C3656">
        <v>56053792</v>
      </c>
      <c r="D3656">
        <v>25015886</v>
      </c>
      <c r="E3656">
        <v>-2329272</v>
      </c>
      <c r="F3656">
        <v>275756</v>
      </c>
      <c r="G3656">
        <v>67326433</v>
      </c>
      <c r="H3656" t="s">
        <v>49</v>
      </c>
      <c r="I3656" t="s">
        <v>38981</v>
      </c>
      <c r="J3656" t="s">
        <v>38982</v>
      </c>
      <c r="K3656" t="s">
        <v>38983</v>
      </c>
      <c r="L3656" t="s">
        <v>2847</v>
      </c>
      <c r="M3656" t="s">
        <v>28744</v>
      </c>
      <c r="N3656" t="s">
        <v>10050</v>
      </c>
      <c r="O3656" t="s">
        <v>49</v>
      </c>
      <c r="P3656" t="s">
        <v>38984</v>
      </c>
      <c r="Q3656" t="s">
        <v>38985</v>
      </c>
      <c r="R3656" t="s">
        <v>38986</v>
      </c>
      <c r="S3656" t="s">
        <v>38987</v>
      </c>
      <c r="T3656" t="s">
        <v>31527</v>
      </c>
      <c r="U3656" t="s">
        <v>38988</v>
      </c>
      <c r="V3656" t="s">
        <v>10</v>
      </c>
      <c r="W3656" t="s">
        <v>53</v>
      </c>
      <c r="X3656" t="s">
        <v>16</v>
      </c>
      <c r="Y3656" t="s">
        <v>771</v>
      </c>
      <c r="Z3656" t="s">
        <v>881</v>
      </c>
    </row>
    <row r="3657" spans="1:26" hidden="1" x14ac:dyDescent="0.35">
      <c r="A3657">
        <v>592041925</v>
      </c>
      <c r="B3657" s="19">
        <v>43100</v>
      </c>
      <c r="C3657">
        <v>21349801</v>
      </c>
      <c r="D3657">
        <v>4941487</v>
      </c>
      <c r="E3657">
        <v>709022</v>
      </c>
      <c r="F3657">
        <v>732073</v>
      </c>
      <c r="G3657">
        <v>537762</v>
      </c>
      <c r="H3657" t="s">
        <v>49</v>
      </c>
      <c r="I3657" t="s">
        <v>38989</v>
      </c>
      <c r="J3657" t="s">
        <v>7766</v>
      </c>
      <c r="K3657" t="s">
        <v>3721</v>
      </c>
      <c r="L3657" t="s">
        <v>11644</v>
      </c>
      <c r="M3657" t="s">
        <v>5996</v>
      </c>
      <c r="N3657" t="s">
        <v>339</v>
      </c>
      <c r="O3657" t="s">
        <v>49</v>
      </c>
      <c r="P3657" t="s">
        <v>2837</v>
      </c>
      <c r="Q3657" t="s">
        <v>29833</v>
      </c>
      <c r="R3657" t="s">
        <v>12919</v>
      </c>
      <c r="S3657" t="s">
        <v>5160</v>
      </c>
      <c r="T3657" t="s">
        <v>6201</v>
      </c>
      <c r="U3657" t="s">
        <v>38990</v>
      </c>
      <c r="V3657" t="s">
        <v>10</v>
      </c>
      <c r="W3657" t="s">
        <v>53</v>
      </c>
      <c r="X3657" t="s">
        <v>1652</v>
      </c>
      <c r="Y3657" t="s">
        <v>1484</v>
      </c>
      <c r="Z3657" t="s">
        <v>1566</v>
      </c>
    </row>
    <row r="3658" spans="1:26" hidden="1" x14ac:dyDescent="0.35">
      <c r="A3658">
        <v>511042368</v>
      </c>
      <c r="B3658" s="19">
        <v>44196</v>
      </c>
      <c r="C3658">
        <v>79192000</v>
      </c>
      <c r="D3658">
        <v>43446000</v>
      </c>
      <c r="E3658">
        <v>23794000</v>
      </c>
      <c r="F3658">
        <v>20382000</v>
      </c>
      <c r="G3658">
        <v>16175000</v>
      </c>
      <c r="H3658" t="s">
        <v>38991</v>
      </c>
      <c r="I3658" t="s">
        <v>38992</v>
      </c>
      <c r="J3658" t="s">
        <v>38993</v>
      </c>
      <c r="K3658" t="s">
        <v>38994</v>
      </c>
      <c r="L3658" t="s">
        <v>38995</v>
      </c>
      <c r="M3658" t="s">
        <v>17902</v>
      </c>
      <c r="N3658" t="s">
        <v>38996</v>
      </c>
      <c r="O3658" t="s">
        <v>3747</v>
      </c>
      <c r="P3658" t="s">
        <v>38997</v>
      </c>
      <c r="Q3658" t="s">
        <v>37606</v>
      </c>
      <c r="R3658" t="s">
        <v>38998</v>
      </c>
      <c r="S3658" t="s">
        <v>38999</v>
      </c>
      <c r="T3658" t="s">
        <v>49</v>
      </c>
      <c r="U3658" t="s">
        <v>49</v>
      </c>
      <c r="V3658" t="s">
        <v>10</v>
      </c>
      <c r="W3658" t="s">
        <v>53</v>
      </c>
      <c r="X3658" t="s">
        <v>889</v>
      </c>
      <c r="Y3658" t="s">
        <v>771</v>
      </c>
      <c r="Z3658" t="s">
        <v>881</v>
      </c>
    </row>
    <row r="3659" spans="1:26" hidden="1" x14ac:dyDescent="0.35">
      <c r="A3659">
        <v>430172189</v>
      </c>
      <c r="B3659" s="19">
        <v>45291</v>
      </c>
      <c r="C3659">
        <v>62584645</v>
      </c>
      <c r="D3659">
        <v>29917117</v>
      </c>
      <c r="E3659">
        <v>5832688</v>
      </c>
      <c r="F3659">
        <v>3661628</v>
      </c>
      <c r="G3659">
        <v>1860319</v>
      </c>
      <c r="H3659" t="s">
        <v>39000</v>
      </c>
      <c r="I3659" t="s">
        <v>39001</v>
      </c>
      <c r="J3659" t="s">
        <v>39002</v>
      </c>
      <c r="K3659" t="s">
        <v>39003</v>
      </c>
      <c r="L3659" t="s">
        <v>15367</v>
      </c>
      <c r="M3659" t="s">
        <v>13138</v>
      </c>
      <c r="N3659" t="s">
        <v>39004</v>
      </c>
      <c r="O3659" t="s">
        <v>4608</v>
      </c>
      <c r="P3659" t="s">
        <v>39005</v>
      </c>
      <c r="Q3659" t="s">
        <v>39006</v>
      </c>
      <c r="R3659" t="s">
        <v>20954</v>
      </c>
      <c r="S3659" t="s">
        <v>17376</v>
      </c>
      <c r="T3659" t="s">
        <v>23627</v>
      </c>
      <c r="U3659" t="s">
        <v>39007</v>
      </c>
      <c r="V3659" t="s">
        <v>10</v>
      </c>
      <c r="W3659" t="s">
        <v>53</v>
      </c>
      <c r="X3659" t="s">
        <v>1094</v>
      </c>
      <c r="Y3659" t="s">
        <v>1001</v>
      </c>
      <c r="Z3659" t="s">
        <v>1052</v>
      </c>
    </row>
    <row r="3660" spans="1:26" hidden="1" x14ac:dyDescent="0.35">
      <c r="A3660">
        <v>755802170</v>
      </c>
      <c r="B3660" s="19">
        <v>43830</v>
      </c>
      <c r="C3660">
        <v>119287333</v>
      </c>
      <c r="D3660">
        <v>28443653</v>
      </c>
      <c r="E3660">
        <v>7894921</v>
      </c>
      <c r="F3660">
        <v>9191095</v>
      </c>
      <c r="G3660">
        <v>5960285</v>
      </c>
      <c r="H3660" t="s">
        <v>4253</v>
      </c>
      <c r="I3660" t="s">
        <v>39008</v>
      </c>
      <c r="J3660" t="s">
        <v>10978</v>
      </c>
      <c r="K3660" t="s">
        <v>39009</v>
      </c>
      <c r="L3660" t="s">
        <v>39010</v>
      </c>
      <c r="M3660" t="s">
        <v>39011</v>
      </c>
      <c r="N3660" t="s">
        <v>39012</v>
      </c>
      <c r="O3660" t="s">
        <v>222</v>
      </c>
      <c r="P3660" t="s">
        <v>39013</v>
      </c>
      <c r="Q3660" t="s">
        <v>39014</v>
      </c>
      <c r="R3660" t="s">
        <v>39015</v>
      </c>
      <c r="S3660" t="s">
        <v>39016</v>
      </c>
      <c r="T3660" t="s">
        <v>5935</v>
      </c>
      <c r="U3660" t="s">
        <v>39017</v>
      </c>
      <c r="V3660" t="s">
        <v>10</v>
      </c>
      <c r="W3660" t="s">
        <v>53</v>
      </c>
      <c r="X3660" t="s">
        <v>1028</v>
      </c>
      <c r="Y3660" t="s">
        <v>1001</v>
      </c>
      <c r="Z3660" t="s">
        <v>1008</v>
      </c>
    </row>
    <row r="3661" spans="1:26" hidden="1" x14ac:dyDescent="0.35">
      <c r="A3661">
        <v>761200013</v>
      </c>
      <c r="B3661" s="19">
        <v>43465</v>
      </c>
      <c r="C3661">
        <v>85202499</v>
      </c>
      <c r="D3661">
        <v>5446394</v>
      </c>
      <c r="E3661">
        <v>-6441179</v>
      </c>
      <c r="F3661">
        <v>-1044594</v>
      </c>
      <c r="G3661">
        <v>-1227167</v>
      </c>
      <c r="H3661" t="s">
        <v>49</v>
      </c>
      <c r="I3661" t="s">
        <v>39018</v>
      </c>
      <c r="J3661" t="s">
        <v>254</v>
      </c>
      <c r="K3661" t="s">
        <v>39019</v>
      </c>
      <c r="L3661" t="s">
        <v>4558</v>
      </c>
      <c r="M3661" t="s">
        <v>39020</v>
      </c>
      <c r="N3661" t="s">
        <v>39021</v>
      </c>
      <c r="O3661" t="s">
        <v>49</v>
      </c>
      <c r="P3661" t="s">
        <v>39022</v>
      </c>
      <c r="Q3661" t="s">
        <v>16841</v>
      </c>
      <c r="R3661" t="s">
        <v>19672</v>
      </c>
      <c r="S3661" t="s">
        <v>39023</v>
      </c>
      <c r="T3661" t="s">
        <v>39024</v>
      </c>
      <c r="U3661" t="s">
        <v>39025</v>
      </c>
      <c r="V3661" t="s">
        <v>10</v>
      </c>
      <c r="W3661" t="s">
        <v>53</v>
      </c>
      <c r="X3661" t="s">
        <v>1503</v>
      </c>
      <c r="Y3661" t="s">
        <v>1484</v>
      </c>
      <c r="Z3661" t="s">
        <v>1485</v>
      </c>
    </row>
    <row r="3662" spans="1:26" hidden="1" x14ac:dyDescent="0.35">
      <c r="A3662">
        <v>775563323</v>
      </c>
      <c r="B3662" s="19">
        <v>43190</v>
      </c>
      <c r="C3662">
        <v>277970496</v>
      </c>
      <c r="D3662">
        <v>95178090</v>
      </c>
      <c r="E3662">
        <v>18746203</v>
      </c>
      <c r="F3662">
        <v>43505257</v>
      </c>
      <c r="G3662">
        <v>17844136</v>
      </c>
      <c r="H3662" t="s">
        <v>39026</v>
      </c>
      <c r="I3662" t="s">
        <v>39027</v>
      </c>
      <c r="J3662" t="s">
        <v>39028</v>
      </c>
      <c r="K3662" t="s">
        <v>39029</v>
      </c>
      <c r="L3662" t="s">
        <v>39030</v>
      </c>
      <c r="M3662" t="s">
        <v>39031</v>
      </c>
      <c r="N3662" t="s">
        <v>15380</v>
      </c>
      <c r="O3662" t="s">
        <v>39032</v>
      </c>
      <c r="P3662" t="s">
        <v>36161</v>
      </c>
      <c r="Q3662" t="s">
        <v>39033</v>
      </c>
      <c r="R3662" t="s">
        <v>39034</v>
      </c>
      <c r="S3662" t="s">
        <v>39035</v>
      </c>
      <c r="T3662" t="s">
        <v>11421</v>
      </c>
      <c r="U3662" t="s">
        <v>28846</v>
      </c>
      <c r="V3662" t="s">
        <v>10</v>
      </c>
      <c r="W3662" t="s">
        <v>53</v>
      </c>
      <c r="X3662" t="s">
        <v>885</v>
      </c>
      <c r="Y3662" t="s">
        <v>771</v>
      </c>
      <c r="Z3662" t="s">
        <v>881</v>
      </c>
    </row>
    <row r="3663" spans="1:26" hidden="1" x14ac:dyDescent="0.35">
      <c r="A3663">
        <v>775609290</v>
      </c>
      <c r="B3663" s="19">
        <v>45291</v>
      </c>
      <c r="C3663">
        <v>129591209</v>
      </c>
      <c r="D3663">
        <v>67127621</v>
      </c>
      <c r="E3663">
        <v>2395684</v>
      </c>
      <c r="F3663">
        <v>-2351568</v>
      </c>
      <c r="G3663">
        <v>-1360238</v>
      </c>
      <c r="H3663" t="s">
        <v>39036</v>
      </c>
      <c r="I3663" t="s">
        <v>39037</v>
      </c>
      <c r="J3663" t="s">
        <v>39038</v>
      </c>
      <c r="K3663" t="s">
        <v>39039</v>
      </c>
      <c r="L3663" t="s">
        <v>28786</v>
      </c>
      <c r="M3663" t="s">
        <v>39040</v>
      </c>
      <c r="N3663" t="s">
        <v>14689</v>
      </c>
      <c r="O3663" t="s">
        <v>39041</v>
      </c>
      <c r="P3663" t="s">
        <v>7558</v>
      </c>
      <c r="Q3663" t="s">
        <v>39042</v>
      </c>
      <c r="R3663" t="s">
        <v>23167</v>
      </c>
      <c r="S3663" t="s">
        <v>16157</v>
      </c>
      <c r="T3663" t="s">
        <v>39043</v>
      </c>
      <c r="U3663" t="s">
        <v>39044</v>
      </c>
      <c r="V3663" t="s">
        <v>10</v>
      </c>
      <c r="W3663" t="s">
        <v>53</v>
      </c>
      <c r="X3663" t="s">
        <v>1012</v>
      </c>
      <c r="Y3663" t="s">
        <v>1001</v>
      </c>
      <c r="Z3663" t="s">
        <v>1008</v>
      </c>
    </row>
    <row r="3664" spans="1:26" hidden="1" x14ac:dyDescent="0.35">
      <c r="A3664">
        <v>775609787</v>
      </c>
      <c r="B3664" s="19">
        <v>45535</v>
      </c>
      <c r="C3664">
        <v>38389139</v>
      </c>
      <c r="D3664">
        <v>14638170</v>
      </c>
      <c r="E3664">
        <v>2979733</v>
      </c>
      <c r="F3664">
        <v>1712659</v>
      </c>
      <c r="G3664">
        <v>205208</v>
      </c>
      <c r="H3664" t="s">
        <v>39045</v>
      </c>
      <c r="I3664" t="s">
        <v>39046</v>
      </c>
      <c r="J3664" t="s">
        <v>37203</v>
      </c>
      <c r="K3664" t="s">
        <v>39047</v>
      </c>
      <c r="L3664" t="s">
        <v>39048</v>
      </c>
      <c r="M3664" t="s">
        <v>39049</v>
      </c>
      <c r="N3664" t="s">
        <v>39050</v>
      </c>
      <c r="O3664" t="s">
        <v>39051</v>
      </c>
      <c r="P3664" t="s">
        <v>19080</v>
      </c>
      <c r="Q3664" t="s">
        <v>24372</v>
      </c>
      <c r="R3664" t="s">
        <v>39052</v>
      </c>
      <c r="S3664" t="s">
        <v>39053</v>
      </c>
      <c r="T3664" t="s">
        <v>39054</v>
      </c>
      <c r="U3664" t="s">
        <v>25072</v>
      </c>
      <c r="V3664" t="s">
        <v>10</v>
      </c>
      <c r="W3664" t="s">
        <v>53</v>
      </c>
      <c r="X3664" t="s">
        <v>978</v>
      </c>
      <c r="Y3664" t="s">
        <v>771</v>
      </c>
      <c r="Z3664" t="s">
        <v>960</v>
      </c>
    </row>
    <row r="3665" spans="1:26" hidden="1" x14ac:dyDescent="0.35">
      <c r="A3665">
        <v>775611924</v>
      </c>
      <c r="B3665" s="19">
        <v>45657</v>
      </c>
      <c r="C3665">
        <v>282314944</v>
      </c>
      <c r="D3665">
        <v>104843242</v>
      </c>
      <c r="E3665">
        <v>28102125</v>
      </c>
      <c r="F3665">
        <v>22248116</v>
      </c>
      <c r="G3665">
        <v>7800590</v>
      </c>
      <c r="H3665" t="s">
        <v>39055</v>
      </c>
      <c r="I3665" t="s">
        <v>39056</v>
      </c>
      <c r="J3665" t="s">
        <v>11104</v>
      </c>
      <c r="K3665" t="s">
        <v>27416</v>
      </c>
      <c r="L3665" t="s">
        <v>39057</v>
      </c>
      <c r="M3665" t="s">
        <v>39058</v>
      </c>
      <c r="N3665" t="s">
        <v>39059</v>
      </c>
      <c r="O3665" t="s">
        <v>3441</v>
      </c>
      <c r="P3665" t="s">
        <v>20357</v>
      </c>
      <c r="Q3665" t="s">
        <v>35449</v>
      </c>
      <c r="R3665" t="s">
        <v>39060</v>
      </c>
      <c r="S3665" t="s">
        <v>39061</v>
      </c>
      <c r="T3665" t="s">
        <v>20963</v>
      </c>
      <c r="U3665" t="s">
        <v>21011</v>
      </c>
      <c r="V3665" t="s">
        <v>10</v>
      </c>
      <c r="W3665" t="s">
        <v>53</v>
      </c>
      <c r="X3665" t="s">
        <v>803</v>
      </c>
      <c r="Y3665" t="s">
        <v>771</v>
      </c>
      <c r="Z3665" t="s">
        <v>799</v>
      </c>
    </row>
    <row r="3666" spans="1:26" hidden="1" x14ac:dyDescent="0.35">
      <c r="A3666">
        <v>778593103</v>
      </c>
      <c r="B3666" s="19">
        <v>44196</v>
      </c>
      <c r="C3666">
        <v>49558091</v>
      </c>
      <c r="D3666">
        <v>24673138</v>
      </c>
      <c r="E3666">
        <v>2008733</v>
      </c>
      <c r="F3666">
        <v>126483</v>
      </c>
      <c r="G3666">
        <v>105719</v>
      </c>
      <c r="H3666" t="s">
        <v>39062</v>
      </c>
      <c r="I3666" t="s">
        <v>39063</v>
      </c>
      <c r="J3666" t="s">
        <v>39064</v>
      </c>
      <c r="K3666" t="s">
        <v>6066</v>
      </c>
      <c r="L3666" t="s">
        <v>39065</v>
      </c>
      <c r="M3666" t="s">
        <v>35039</v>
      </c>
      <c r="N3666" t="s">
        <v>11872</v>
      </c>
      <c r="O3666" t="s">
        <v>39066</v>
      </c>
      <c r="P3666" t="s">
        <v>39067</v>
      </c>
      <c r="Q3666" t="s">
        <v>2887</v>
      </c>
      <c r="R3666" t="s">
        <v>39068</v>
      </c>
      <c r="S3666" t="s">
        <v>39069</v>
      </c>
      <c r="T3666" t="s">
        <v>39070</v>
      </c>
      <c r="U3666" t="s">
        <v>39071</v>
      </c>
      <c r="V3666" t="s">
        <v>10</v>
      </c>
      <c r="W3666" t="s">
        <v>53</v>
      </c>
      <c r="X3666" t="s">
        <v>980</v>
      </c>
      <c r="Y3666" t="s">
        <v>771</v>
      </c>
      <c r="Z3666" t="s">
        <v>960</v>
      </c>
    </row>
    <row r="3667" spans="1:26" hidden="1" x14ac:dyDescent="0.35">
      <c r="A3667">
        <v>780410361</v>
      </c>
      <c r="B3667" s="19">
        <v>43100</v>
      </c>
      <c r="C3667">
        <v>35436823</v>
      </c>
      <c r="D3667">
        <v>7782823</v>
      </c>
      <c r="E3667">
        <v>4249204</v>
      </c>
      <c r="F3667">
        <v>3229572</v>
      </c>
      <c r="G3667">
        <v>3832582</v>
      </c>
      <c r="H3667" t="s">
        <v>26754</v>
      </c>
      <c r="I3667" t="s">
        <v>39072</v>
      </c>
      <c r="J3667" t="s">
        <v>39073</v>
      </c>
      <c r="K3667" t="s">
        <v>39074</v>
      </c>
      <c r="L3667" t="s">
        <v>39075</v>
      </c>
      <c r="M3667" t="s">
        <v>4483</v>
      </c>
      <c r="N3667" t="s">
        <v>39076</v>
      </c>
      <c r="O3667" t="s">
        <v>26899</v>
      </c>
      <c r="P3667" t="s">
        <v>39077</v>
      </c>
      <c r="Q3667" t="s">
        <v>39078</v>
      </c>
      <c r="R3667" t="s">
        <v>39079</v>
      </c>
      <c r="S3667" t="s">
        <v>39080</v>
      </c>
      <c r="T3667" t="s">
        <v>36808</v>
      </c>
      <c r="U3667" t="s">
        <v>39081</v>
      </c>
      <c r="V3667" t="s">
        <v>10</v>
      </c>
      <c r="W3667" t="s">
        <v>53</v>
      </c>
      <c r="X3667" t="s">
        <v>849</v>
      </c>
      <c r="Y3667" t="s">
        <v>771</v>
      </c>
      <c r="Z3667" t="s">
        <v>799</v>
      </c>
    </row>
    <row r="3668" spans="1:26" hidden="1" x14ac:dyDescent="0.35">
      <c r="A3668">
        <v>780410361</v>
      </c>
      <c r="B3668" s="19">
        <v>45657</v>
      </c>
      <c r="C3668">
        <v>52231837</v>
      </c>
      <c r="D3668">
        <v>19454045</v>
      </c>
      <c r="E3668">
        <v>4555047</v>
      </c>
      <c r="F3668">
        <v>2829484</v>
      </c>
      <c r="G3668">
        <v>3902600</v>
      </c>
      <c r="H3668" t="s">
        <v>20885</v>
      </c>
      <c r="I3668" t="s">
        <v>39082</v>
      </c>
      <c r="J3668" t="s">
        <v>39083</v>
      </c>
      <c r="K3668" t="s">
        <v>12989</v>
      </c>
      <c r="L3668" t="s">
        <v>39084</v>
      </c>
      <c r="M3668" t="s">
        <v>39085</v>
      </c>
      <c r="N3668" t="s">
        <v>14431</v>
      </c>
      <c r="O3668" t="s">
        <v>20875</v>
      </c>
      <c r="P3668" t="s">
        <v>39086</v>
      </c>
      <c r="Q3668" t="s">
        <v>15947</v>
      </c>
      <c r="R3668" t="s">
        <v>39087</v>
      </c>
      <c r="S3668" t="s">
        <v>39088</v>
      </c>
      <c r="T3668" t="s">
        <v>3517</v>
      </c>
      <c r="U3668" t="s">
        <v>39089</v>
      </c>
      <c r="V3668" t="s">
        <v>10</v>
      </c>
      <c r="W3668" t="s">
        <v>53</v>
      </c>
      <c r="X3668" t="s">
        <v>849</v>
      </c>
      <c r="Y3668" t="s">
        <v>771</v>
      </c>
      <c r="Z3668" t="s">
        <v>799</v>
      </c>
    </row>
    <row r="3669" spans="1:26" hidden="1" x14ac:dyDescent="0.35">
      <c r="A3669">
        <v>521823484</v>
      </c>
      <c r="B3669" s="19">
        <v>42551</v>
      </c>
      <c r="C3669">
        <v>65708592</v>
      </c>
      <c r="D3669">
        <v>41728558</v>
      </c>
      <c r="E3669">
        <v>-552807</v>
      </c>
      <c r="F3669">
        <v>-2413170</v>
      </c>
      <c r="G3669">
        <v>-3098546</v>
      </c>
      <c r="H3669" t="s">
        <v>39090</v>
      </c>
      <c r="I3669" t="s">
        <v>39091</v>
      </c>
      <c r="J3669" t="s">
        <v>39092</v>
      </c>
      <c r="K3669" t="s">
        <v>39093</v>
      </c>
      <c r="L3669" t="s">
        <v>39094</v>
      </c>
      <c r="M3669" t="s">
        <v>39095</v>
      </c>
      <c r="N3669" t="s">
        <v>24136</v>
      </c>
      <c r="O3669" t="s">
        <v>39096</v>
      </c>
      <c r="P3669" t="s">
        <v>39097</v>
      </c>
      <c r="Q3669" t="s">
        <v>39098</v>
      </c>
      <c r="R3669" t="s">
        <v>39099</v>
      </c>
      <c r="S3669" t="s">
        <v>35644</v>
      </c>
      <c r="T3669" t="s">
        <v>39100</v>
      </c>
      <c r="U3669" t="s">
        <v>39101</v>
      </c>
      <c r="V3669" t="s">
        <v>10</v>
      </c>
      <c r="W3669" t="s">
        <v>53</v>
      </c>
      <c r="X3669" t="s">
        <v>704</v>
      </c>
      <c r="Y3669" t="s">
        <v>509</v>
      </c>
      <c r="Z3669" t="s">
        <v>666</v>
      </c>
    </row>
    <row r="3670" spans="1:26" hidden="1" x14ac:dyDescent="0.35">
      <c r="A3670">
        <v>886350040</v>
      </c>
      <c r="B3670" s="19">
        <v>43555</v>
      </c>
      <c r="C3670">
        <v>34881513</v>
      </c>
      <c r="D3670">
        <v>10670740</v>
      </c>
      <c r="E3670">
        <v>1100799</v>
      </c>
      <c r="F3670">
        <v>728709</v>
      </c>
      <c r="G3670">
        <v>601538</v>
      </c>
      <c r="H3670" t="s">
        <v>39102</v>
      </c>
      <c r="I3670" t="s">
        <v>39103</v>
      </c>
      <c r="J3670" t="s">
        <v>23554</v>
      </c>
      <c r="K3670" t="s">
        <v>39104</v>
      </c>
      <c r="L3670" t="s">
        <v>23002</v>
      </c>
      <c r="M3670" t="s">
        <v>39105</v>
      </c>
      <c r="N3670" t="s">
        <v>23798</v>
      </c>
      <c r="O3670" t="s">
        <v>39106</v>
      </c>
      <c r="P3670" t="s">
        <v>39107</v>
      </c>
      <c r="Q3670" t="s">
        <v>7630</v>
      </c>
      <c r="R3670" t="s">
        <v>39108</v>
      </c>
      <c r="S3670" t="s">
        <v>39109</v>
      </c>
      <c r="T3670" t="s">
        <v>39110</v>
      </c>
      <c r="U3670" t="s">
        <v>39111</v>
      </c>
      <c r="V3670" t="s">
        <v>10</v>
      </c>
      <c r="W3670" t="s">
        <v>53</v>
      </c>
      <c r="X3670" t="s">
        <v>1541</v>
      </c>
      <c r="Y3670" t="s">
        <v>1484</v>
      </c>
      <c r="Z3670" t="s">
        <v>1485</v>
      </c>
    </row>
    <row r="3671" spans="1:26" hidden="1" x14ac:dyDescent="0.35">
      <c r="A3671">
        <v>886350040</v>
      </c>
      <c r="B3671" s="19">
        <v>45382</v>
      </c>
      <c r="C3671">
        <v>43415613</v>
      </c>
      <c r="D3671">
        <v>12208674</v>
      </c>
      <c r="E3671">
        <v>762991</v>
      </c>
      <c r="F3671">
        <v>161066</v>
      </c>
      <c r="G3671">
        <v>182279</v>
      </c>
      <c r="H3671" t="s">
        <v>39112</v>
      </c>
      <c r="I3671" t="s">
        <v>39113</v>
      </c>
      <c r="J3671" t="s">
        <v>39114</v>
      </c>
      <c r="K3671" t="s">
        <v>39115</v>
      </c>
      <c r="L3671" t="s">
        <v>39116</v>
      </c>
      <c r="M3671" t="s">
        <v>9438</v>
      </c>
      <c r="N3671" t="s">
        <v>19312</v>
      </c>
      <c r="O3671" t="s">
        <v>367</v>
      </c>
      <c r="P3671" t="s">
        <v>7168</v>
      </c>
      <c r="Q3671" t="s">
        <v>63</v>
      </c>
      <c r="R3671" t="s">
        <v>39117</v>
      </c>
      <c r="S3671" t="s">
        <v>39118</v>
      </c>
      <c r="T3671" t="s">
        <v>32373</v>
      </c>
      <c r="U3671" t="s">
        <v>37541</v>
      </c>
      <c r="V3671" t="s">
        <v>10</v>
      </c>
      <c r="W3671" t="s">
        <v>53</v>
      </c>
      <c r="X3671" t="s">
        <v>1541</v>
      </c>
      <c r="Y3671" t="s">
        <v>1484</v>
      </c>
      <c r="Z3671" t="s">
        <v>1485</v>
      </c>
    </row>
    <row r="3672" spans="1:26" hidden="1" x14ac:dyDescent="0.35">
      <c r="A3672">
        <v>380619759</v>
      </c>
      <c r="B3672" s="19">
        <v>44561</v>
      </c>
      <c r="C3672">
        <v>82698095</v>
      </c>
      <c r="D3672">
        <v>20844811</v>
      </c>
      <c r="E3672">
        <v>657991</v>
      </c>
      <c r="F3672">
        <v>-526516</v>
      </c>
      <c r="G3672">
        <v>-257423</v>
      </c>
      <c r="H3672" t="s">
        <v>49</v>
      </c>
      <c r="I3672" t="s">
        <v>39119</v>
      </c>
      <c r="J3672" t="s">
        <v>31287</v>
      </c>
      <c r="K3672" t="s">
        <v>39120</v>
      </c>
      <c r="L3672" t="s">
        <v>11727</v>
      </c>
      <c r="M3672" t="s">
        <v>20152</v>
      </c>
      <c r="N3672" t="s">
        <v>30150</v>
      </c>
      <c r="O3672" t="s">
        <v>49</v>
      </c>
      <c r="P3672" t="s">
        <v>6485</v>
      </c>
      <c r="Q3672" t="s">
        <v>39121</v>
      </c>
      <c r="R3672" t="s">
        <v>39122</v>
      </c>
      <c r="S3672" t="s">
        <v>29806</v>
      </c>
      <c r="T3672" t="s">
        <v>39123</v>
      </c>
      <c r="U3672" t="s">
        <v>24319</v>
      </c>
      <c r="V3672" t="s">
        <v>10</v>
      </c>
      <c r="W3672" t="s">
        <v>53</v>
      </c>
      <c r="X3672" t="s">
        <v>1844</v>
      </c>
      <c r="Y3672" t="s">
        <v>1803</v>
      </c>
      <c r="Z3672" t="s">
        <v>1838</v>
      </c>
    </row>
    <row r="3673" spans="1:26" hidden="1" x14ac:dyDescent="0.35">
      <c r="A3673">
        <v>778593103</v>
      </c>
      <c r="B3673" s="19">
        <v>44561</v>
      </c>
      <c r="C3673">
        <v>36085273</v>
      </c>
      <c r="D3673">
        <v>6602275</v>
      </c>
      <c r="E3673">
        <v>1194268</v>
      </c>
      <c r="F3673">
        <v>136729</v>
      </c>
      <c r="G3673">
        <v>76735</v>
      </c>
      <c r="H3673" t="s">
        <v>39124</v>
      </c>
      <c r="I3673" t="s">
        <v>39125</v>
      </c>
      <c r="J3673" t="s">
        <v>5626</v>
      </c>
      <c r="K3673" t="s">
        <v>39126</v>
      </c>
      <c r="L3673" t="s">
        <v>39127</v>
      </c>
      <c r="M3673" t="s">
        <v>38854</v>
      </c>
      <c r="N3673" t="s">
        <v>6376</v>
      </c>
      <c r="O3673" t="s">
        <v>23977</v>
      </c>
      <c r="P3673" t="s">
        <v>21196</v>
      </c>
      <c r="Q3673" t="s">
        <v>14459</v>
      </c>
      <c r="R3673" t="s">
        <v>39128</v>
      </c>
      <c r="S3673" t="s">
        <v>39129</v>
      </c>
      <c r="T3673" t="s">
        <v>39130</v>
      </c>
      <c r="U3673" t="s">
        <v>39131</v>
      </c>
      <c r="V3673" t="s">
        <v>10</v>
      </c>
      <c r="W3673" t="s">
        <v>53</v>
      </c>
      <c r="X3673" t="s">
        <v>980</v>
      </c>
      <c r="Y3673" t="s">
        <v>771</v>
      </c>
      <c r="Z3673" t="s">
        <v>960</v>
      </c>
    </row>
    <row r="3674" spans="1:26" hidden="1" x14ac:dyDescent="0.35">
      <c r="A3674">
        <v>389031907</v>
      </c>
      <c r="B3674" s="19">
        <v>42825</v>
      </c>
      <c r="C3674">
        <v>118138992</v>
      </c>
      <c r="D3674">
        <v>19403828</v>
      </c>
      <c r="E3674">
        <v>4855384</v>
      </c>
      <c r="F3674">
        <v>4500955</v>
      </c>
      <c r="G3674">
        <v>2929478</v>
      </c>
      <c r="H3674" t="s">
        <v>39132</v>
      </c>
      <c r="I3674" t="s">
        <v>39133</v>
      </c>
      <c r="J3674" t="s">
        <v>39134</v>
      </c>
      <c r="K3674" t="s">
        <v>39135</v>
      </c>
      <c r="L3674" t="s">
        <v>2157</v>
      </c>
      <c r="M3674" t="s">
        <v>342</v>
      </c>
      <c r="N3674" t="s">
        <v>16012</v>
      </c>
      <c r="O3674" t="s">
        <v>10303</v>
      </c>
      <c r="P3674" t="s">
        <v>10368</v>
      </c>
      <c r="Q3674" t="s">
        <v>34982</v>
      </c>
      <c r="R3674" t="s">
        <v>39136</v>
      </c>
      <c r="S3674" t="s">
        <v>16270</v>
      </c>
      <c r="T3674" t="s">
        <v>39137</v>
      </c>
      <c r="U3674" t="s">
        <v>39138</v>
      </c>
      <c r="V3674" t="s">
        <v>10</v>
      </c>
      <c r="W3674" t="s">
        <v>53</v>
      </c>
      <c r="X3674" t="s">
        <v>1660</v>
      </c>
      <c r="Y3674" t="s">
        <v>1484</v>
      </c>
      <c r="Z3674" t="s">
        <v>1566</v>
      </c>
    </row>
    <row r="3675" spans="1:26" hidden="1" x14ac:dyDescent="0.35">
      <c r="A3675">
        <v>782993869</v>
      </c>
      <c r="B3675" s="19">
        <v>43343</v>
      </c>
      <c r="C3675">
        <v>24703911</v>
      </c>
      <c r="D3675">
        <v>13206569</v>
      </c>
      <c r="E3675">
        <v>1656597</v>
      </c>
      <c r="F3675">
        <v>1023130</v>
      </c>
      <c r="G3675">
        <v>279620</v>
      </c>
      <c r="H3675" t="s">
        <v>39139</v>
      </c>
      <c r="I3675" t="s">
        <v>39140</v>
      </c>
      <c r="J3675" t="s">
        <v>11675</v>
      </c>
      <c r="K3675" t="s">
        <v>39141</v>
      </c>
      <c r="L3675" t="s">
        <v>39142</v>
      </c>
      <c r="M3675" t="s">
        <v>39143</v>
      </c>
      <c r="N3675" t="s">
        <v>12208</v>
      </c>
      <c r="O3675" t="s">
        <v>35536</v>
      </c>
      <c r="P3675" t="s">
        <v>34577</v>
      </c>
      <c r="Q3675" t="s">
        <v>4148</v>
      </c>
      <c r="R3675" t="s">
        <v>39144</v>
      </c>
      <c r="S3675" t="s">
        <v>39145</v>
      </c>
      <c r="T3675" t="s">
        <v>39146</v>
      </c>
      <c r="U3675" t="s">
        <v>39147</v>
      </c>
      <c r="V3675" t="s">
        <v>10</v>
      </c>
      <c r="W3675" t="s">
        <v>53</v>
      </c>
      <c r="X3675" t="s">
        <v>988</v>
      </c>
      <c r="Y3675" t="s">
        <v>771</v>
      </c>
      <c r="Z3675" t="s">
        <v>960</v>
      </c>
    </row>
    <row r="3676" spans="1:26" hidden="1" x14ac:dyDescent="0.35">
      <c r="A3676">
        <v>662820208</v>
      </c>
      <c r="B3676" s="19">
        <v>43373</v>
      </c>
      <c r="C3676">
        <v>105691533</v>
      </c>
      <c r="D3676">
        <v>14964257</v>
      </c>
      <c r="E3676">
        <v>6983266</v>
      </c>
      <c r="F3676">
        <v>4977855</v>
      </c>
      <c r="G3676">
        <v>3361499</v>
      </c>
      <c r="H3676" t="s">
        <v>25415</v>
      </c>
      <c r="I3676" t="s">
        <v>39148</v>
      </c>
      <c r="J3676" t="s">
        <v>39149</v>
      </c>
      <c r="K3676" t="s">
        <v>39150</v>
      </c>
      <c r="L3676" t="s">
        <v>39151</v>
      </c>
      <c r="M3676" t="s">
        <v>20831</v>
      </c>
      <c r="N3676" t="s">
        <v>4361</v>
      </c>
      <c r="O3676" t="s">
        <v>389</v>
      </c>
      <c r="P3676" t="s">
        <v>13644</v>
      </c>
      <c r="Q3676" t="s">
        <v>14749</v>
      </c>
      <c r="R3676" t="s">
        <v>39152</v>
      </c>
      <c r="S3676" t="s">
        <v>39153</v>
      </c>
      <c r="T3676" t="s">
        <v>17712</v>
      </c>
      <c r="U3676" t="s">
        <v>39154</v>
      </c>
      <c r="V3676" t="s">
        <v>10</v>
      </c>
      <c r="W3676" t="s">
        <v>53</v>
      </c>
      <c r="X3676" t="s">
        <v>1312</v>
      </c>
      <c r="Y3676" t="s">
        <v>1125</v>
      </c>
      <c r="Z3676" t="s">
        <v>1174</v>
      </c>
    </row>
    <row r="3677" spans="1:26" hidden="1" x14ac:dyDescent="0.35">
      <c r="A3677">
        <v>705580108</v>
      </c>
      <c r="B3677" s="19">
        <v>44196</v>
      </c>
      <c r="C3677">
        <v>649417733</v>
      </c>
      <c r="D3677">
        <v>190315241</v>
      </c>
      <c r="E3677">
        <v>30532797</v>
      </c>
      <c r="F3677">
        <v>19659222</v>
      </c>
      <c r="G3677">
        <v>15820775</v>
      </c>
      <c r="H3677" t="s">
        <v>39155</v>
      </c>
      <c r="I3677" t="s">
        <v>39156</v>
      </c>
      <c r="J3677" t="s">
        <v>39157</v>
      </c>
      <c r="K3677" t="s">
        <v>39158</v>
      </c>
      <c r="L3677" t="s">
        <v>28245</v>
      </c>
      <c r="M3677" t="s">
        <v>6757</v>
      </c>
      <c r="N3677" t="s">
        <v>39159</v>
      </c>
      <c r="O3677" t="s">
        <v>4912</v>
      </c>
      <c r="P3677" t="s">
        <v>12408</v>
      </c>
      <c r="Q3677" t="s">
        <v>37524</v>
      </c>
      <c r="R3677" t="s">
        <v>39160</v>
      </c>
      <c r="S3677" t="s">
        <v>5444</v>
      </c>
      <c r="T3677" t="s">
        <v>49</v>
      </c>
      <c r="U3677" t="s">
        <v>39161</v>
      </c>
      <c r="V3677" t="s">
        <v>10</v>
      </c>
      <c r="W3677" t="s">
        <v>53</v>
      </c>
      <c r="X3677" t="s">
        <v>1378</v>
      </c>
      <c r="Y3677" t="s">
        <v>1125</v>
      </c>
      <c r="Z3677" t="s">
        <v>1326</v>
      </c>
    </row>
    <row r="3678" spans="1:26" hidden="1" x14ac:dyDescent="0.35">
      <c r="A3678">
        <v>712007251</v>
      </c>
      <c r="B3678" s="19">
        <v>45291</v>
      </c>
      <c r="C3678">
        <v>35767242</v>
      </c>
      <c r="D3678">
        <v>28874601</v>
      </c>
      <c r="E3678">
        <v>10647125</v>
      </c>
      <c r="F3678">
        <v>10199811</v>
      </c>
      <c r="G3678">
        <v>8075010</v>
      </c>
      <c r="H3678" t="s">
        <v>49</v>
      </c>
      <c r="I3678" t="s">
        <v>39162</v>
      </c>
      <c r="J3678" t="s">
        <v>10357</v>
      </c>
      <c r="K3678" t="s">
        <v>39163</v>
      </c>
      <c r="L3678" t="s">
        <v>39164</v>
      </c>
      <c r="M3678" t="s">
        <v>12106</v>
      </c>
      <c r="N3678" t="s">
        <v>39165</v>
      </c>
      <c r="O3678" t="s">
        <v>49</v>
      </c>
      <c r="P3678" t="s">
        <v>6229</v>
      </c>
      <c r="Q3678" t="s">
        <v>39166</v>
      </c>
      <c r="R3678" t="s">
        <v>39167</v>
      </c>
      <c r="S3678" t="s">
        <v>39168</v>
      </c>
      <c r="T3678" t="s">
        <v>25946</v>
      </c>
      <c r="U3678" t="s">
        <v>39169</v>
      </c>
      <c r="V3678" t="s">
        <v>10</v>
      </c>
      <c r="W3678" t="s">
        <v>53</v>
      </c>
      <c r="X3678" t="s">
        <v>583</v>
      </c>
      <c r="Y3678" t="s">
        <v>509</v>
      </c>
      <c r="Z3678" t="s">
        <v>529</v>
      </c>
    </row>
    <row r="3679" spans="1:26" hidden="1" x14ac:dyDescent="0.35">
      <c r="A3679">
        <v>750136962</v>
      </c>
      <c r="B3679" s="19">
        <v>45107</v>
      </c>
      <c r="C3679">
        <v>48067634</v>
      </c>
      <c r="D3679">
        <v>5155837</v>
      </c>
      <c r="E3679">
        <v>24854</v>
      </c>
      <c r="F3679">
        <v>48349</v>
      </c>
      <c r="G3679">
        <v>152135</v>
      </c>
      <c r="H3679" t="s">
        <v>39170</v>
      </c>
      <c r="I3679" t="s">
        <v>39171</v>
      </c>
      <c r="J3679" t="s">
        <v>16648</v>
      </c>
      <c r="K3679" t="s">
        <v>29251</v>
      </c>
      <c r="L3679" t="s">
        <v>39172</v>
      </c>
      <c r="M3679" t="s">
        <v>39173</v>
      </c>
      <c r="N3679" t="s">
        <v>8870</v>
      </c>
      <c r="O3679" t="s">
        <v>39174</v>
      </c>
      <c r="P3679" t="s">
        <v>10170</v>
      </c>
      <c r="Q3679" t="s">
        <v>21810</v>
      </c>
      <c r="R3679" t="s">
        <v>39175</v>
      </c>
      <c r="S3679" t="s">
        <v>8250</v>
      </c>
      <c r="T3679" t="s">
        <v>27317</v>
      </c>
      <c r="U3679" t="s">
        <v>39176</v>
      </c>
      <c r="V3679" t="s">
        <v>10</v>
      </c>
      <c r="W3679" t="s">
        <v>53</v>
      </c>
      <c r="X3679" t="s">
        <v>1634</v>
      </c>
      <c r="Y3679" t="s">
        <v>1484</v>
      </c>
      <c r="Z3679" t="s">
        <v>1566</v>
      </c>
    </row>
    <row r="3680" spans="1:26" hidden="1" x14ac:dyDescent="0.35">
      <c r="A3680">
        <v>751779422</v>
      </c>
      <c r="B3680" s="19">
        <v>43465</v>
      </c>
      <c r="C3680">
        <v>155616297</v>
      </c>
      <c r="D3680">
        <v>-11849747</v>
      </c>
      <c r="E3680">
        <v>-67047735</v>
      </c>
      <c r="F3680">
        <v>-38142684</v>
      </c>
      <c r="G3680">
        <v>-51769699</v>
      </c>
      <c r="H3680" t="s">
        <v>39177</v>
      </c>
      <c r="I3680" t="s">
        <v>39178</v>
      </c>
      <c r="J3680" t="s">
        <v>39179</v>
      </c>
      <c r="K3680" t="s">
        <v>39180</v>
      </c>
      <c r="L3680" t="s">
        <v>8355</v>
      </c>
      <c r="M3680" t="s">
        <v>39181</v>
      </c>
      <c r="N3680" t="s">
        <v>39182</v>
      </c>
      <c r="O3680" t="s">
        <v>39183</v>
      </c>
      <c r="P3680" t="s">
        <v>39184</v>
      </c>
      <c r="Q3680" t="s">
        <v>39185</v>
      </c>
      <c r="R3680" t="s">
        <v>39186</v>
      </c>
      <c r="S3680" t="s">
        <v>39187</v>
      </c>
      <c r="T3680" t="s">
        <v>37784</v>
      </c>
      <c r="U3680" t="s">
        <v>39188</v>
      </c>
      <c r="V3680" t="s">
        <v>10</v>
      </c>
      <c r="W3680" t="s">
        <v>53</v>
      </c>
      <c r="X3680" t="s">
        <v>1142</v>
      </c>
      <c r="Y3680" t="s">
        <v>1125</v>
      </c>
      <c r="Z3680" t="s">
        <v>1126</v>
      </c>
    </row>
    <row r="3681" spans="1:26" hidden="1" x14ac:dyDescent="0.35">
      <c r="A3681">
        <v>751779422</v>
      </c>
      <c r="B3681" s="19">
        <v>45291</v>
      </c>
      <c r="C3681">
        <v>94838166</v>
      </c>
      <c r="D3681">
        <v>19604638</v>
      </c>
      <c r="E3681">
        <v>-2461084</v>
      </c>
      <c r="F3681">
        <v>-8725462</v>
      </c>
      <c r="G3681">
        <v>-10543034</v>
      </c>
      <c r="H3681" t="s">
        <v>4603</v>
      </c>
      <c r="I3681" t="s">
        <v>39189</v>
      </c>
      <c r="J3681" t="s">
        <v>39190</v>
      </c>
      <c r="K3681" t="s">
        <v>17626</v>
      </c>
      <c r="L3681" t="s">
        <v>39191</v>
      </c>
      <c r="M3681" t="s">
        <v>39192</v>
      </c>
      <c r="N3681" t="s">
        <v>39193</v>
      </c>
      <c r="O3681" t="s">
        <v>49</v>
      </c>
      <c r="P3681" t="s">
        <v>39194</v>
      </c>
      <c r="Q3681" t="s">
        <v>39195</v>
      </c>
      <c r="R3681" t="s">
        <v>39196</v>
      </c>
      <c r="S3681" t="s">
        <v>39197</v>
      </c>
      <c r="T3681" t="s">
        <v>10023</v>
      </c>
      <c r="U3681" t="s">
        <v>39198</v>
      </c>
      <c r="V3681" t="s">
        <v>10</v>
      </c>
      <c r="W3681" t="s">
        <v>53</v>
      </c>
      <c r="X3681" t="s">
        <v>1142</v>
      </c>
      <c r="Y3681" t="s">
        <v>1125</v>
      </c>
      <c r="Z3681" t="s">
        <v>1126</v>
      </c>
    </row>
    <row r="3682" spans="1:26" hidden="1" x14ac:dyDescent="0.35">
      <c r="A3682">
        <v>745621037</v>
      </c>
      <c r="B3682" s="19">
        <v>44561</v>
      </c>
      <c r="C3682">
        <v>65366861</v>
      </c>
      <c r="D3682">
        <v>31469174</v>
      </c>
      <c r="E3682">
        <v>5364635</v>
      </c>
      <c r="F3682">
        <v>4225629</v>
      </c>
      <c r="G3682">
        <v>3047469</v>
      </c>
      <c r="H3682" t="s">
        <v>39199</v>
      </c>
      <c r="I3682" t="s">
        <v>39200</v>
      </c>
      <c r="J3682" t="s">
        <v>39201</v>
      </c>
      <c r="K3682" t="s">
        <v>37383</v>
      </c>
      <c r="L3682" t="s">
        <v>39202</v>
      </c>
      <c r="M3682" t="s">
        <v>11888</v>
      </c>
      <c r="N3682" t="s">
        <v>23729</v>
      </c>
      <c r="O3682" t="s">
        <v>31537</v>
      </c>
      <c r="P3682" t="s">
        <v>39203</v>
      </c>
      <c r="Q3682" t="s">
        <v>39204</v>
      </c>
      <c r="R3682" t="s">
        <v>39205</v>
      </c>
      <c r="S3682" t="s">
        <v>39206</v>
      </c>
      <c r="T3682" t="s">
        <v>39207</v>
      </c>
      <c r="U3682" t="s">
        <v>16781</v>
      </c>
      <c r="V3682" t="s">
        <v>10</v>
      </c>
      <c r="W3682" t="s">
        <v>53</v>
      </c>
      <c r="X3682" t="s">
        <v>1563</v>
      </c>
      <c r="Y3682" t="s">
        <v>1484</v>
      </c>
      <c r="Z3682" t="s">
        <v>1485</v>
      </c>
    </row>
    <row r="3683" spans="1:26" hidden="1" x14ac:dyDescent="0.35">
      <c r="A3683">
        <v>745721134</v>
      </c>
      <c r="B3683" s="19">
        <v>44926</v>
      </c>
      <c r="C3683">
        <v>61752598</v>
      </c>
      <c r="D3683">
        <v>31969707</v>
      </c>
      <c r="E3683">
        <v>6085039</v>
      </c>
      <c r="F3683">
        <v>4305725</v>
      </c>
      <c r="G3683">
        <v>3020408</v>
      </c>
      <c r="H3683" t="s">
        <v>29324</v>
      </c>
      <c r="I3683" t="s">
        <v>39208</v>
      </c>
      <c r="J3683" t="s">
        <v>39209</v>
      </c>
      <c r="K3683" t="s">
        <v>39210</v>
      </c>
      <c r="L3683" t="s">
        <v>16671</v>
      </c>
      <c r="M3683" t="s">
        <v>8056</v>
      </c>
      <c r="N3683" t="s">
        <v>30257</v>
      </c>
      <c r="O3683" t="s">
        <v>26992</v>
      </c>
      <c r="P3683" t="s">
        <v>39211</v>
      </c>
      <c r="Q3683" t="s">
        <v>39212</v>
      </c>
      <c r="R3683" t="s">
        <v>20010</v>
      </c>
      <c r="S3683" t="s">
        <v>39213</v>
      </c>
      <c r="T3683" t="s">
        <v>39214</v>
      </c>
      <c r="U3683" t="s">
        <v>39215</v>
      </c>
      <c r="V3683" t="s">
        <v>10</v>
      </c>
      <c r="W3683" t="s">
        <v>53</v>
      </c>
      <c r="X3683" t="s">
        <v>1041</v>
      </c>
      <c r="Y3683" t="s">
        <v>1001</v>
      </c>
      <c r="Z3683" t="s">
        <v>1037</v>
      </c>
    </row>
    <row r="3684" spans="1:26" hidden="1" x14ac:dyDescent="0.35">
      <c r="A3684">
        <v>804635407</v>
      </c>
      <c r="B3684" s="19">
        <v>42369</v>
      </c>
      <c r="C3684">
        <v>34640258</v>
      </c>
      <c r="D3684">
        <v>16057397</v>
      </c>
      <c r="E3684">
        <v>694413</v>
      </c>
      <c r="F3684">
        <v>-249394</v>
      </c>
      <c r="G3684">
        <v>-347918</v>
      </c>
      <c r="H3684" t="s">
        <v>36917</v>
      </c>
      <c r="I3684" t="s">
        <v>39216</v>
      </c>
      <c r="J3684" t="s">
        <v>39217</v>
      </c>
      <c r="K3684" t="s">
        <v>39218</v>
      </c>
      <c r="L3684" t="s">
        <v>39219</v>
      </c>
      <c r="M3684" t="s">
        <v>39220</v>
      </c>
      <c r="N3684" t="s">
        <v>34334</v>
      </c>
      <c r="O3684" t="s">
        <v>22626</v>
      </c>
      <c r="P3684" t="s">
        <v>23276</v>
      </c>
      <c r="Q3684" t="s">
        <v>39221</v>
      </c>
      <c r="R3684" t="s">
        <v>39222</v>
      </c>
      <c r="S3684" t="s">
        <v>39223</v>
      </c>
      <c r="T3684" t="s">
        <v>39224</v>
      </c>
      <c r="U3684" t="s">
        <v>23140</v>
      </c>
      <c r="V3684" t="s">
        <v>10</v>
      </c>
      <c r="W3684" t="s">
        <v>53</v>
      </c>
      <c r="X3684" t="s">
        <v>630</v>
      </c>
      <c r="Y3684" t="s">
        <v>509</v>
      </c>
      <c r="Z3684" t="s">
        <v>612</v>
      </c>
    </row>
    <row r="3685" spans="1:26" hidden="1" x14ac:dyDescent="0.35">
      <c r="A3685">
        <v>804635407</v>
      </c>
      <c r="B3685" s="19">
        <v>44561</v>
      </c>
      <c r="C3685">
        <v>37630091</v>
      </c>
      <c r="D3685">
        <v>19331722</v>
      </c>
      <c r="E3685">
        <v>2372162</v>
      </c>
      <c r="F3685">
        <v>1018590</v>
      </c>
      <c r="G3685">
        <v>310801</v>
      </c>
      <c r="H3685" t="s">
        <v>20108</v>
      </c>
      <c r="I3685" t="s">
        <v>39225</v>
      </c>
      <c r="J3685" t="s">
        <v>39226</v>
      </c>
      <c r="K3685" t="s">
        <v>35454</v>
      </c>
      <c r="L3685" t="s">
        <v>39227</v>
      </c>
      <c r="M3685" t="s">
        <v>13825</v>
      </c>
      <c r="N3685" t="s">
        <v>39228</v>
      </c>
      <c r="O3685" t="s">
        <v>35737</v>
      </c>
      <c r="P3685" t="s">
        <v>16089</v>
      </c>
      <c r="Q3685" t="s">
        <v>39229</v>
      </c>
      <c r="R3685" t="s">
        <v>39230</v>
      </c>
      <c r="S3685" t="s">
        <v>39231</v>
      </c>
      <c r="T3685" t="s">
        <v>39232</v>
      </c>
      <c r="U3685" t="s">
        <v>39233</v>
      </c>
      <c r="V3685" t="s">
        <v>10</v>
      </c>
      <c r="W3685" t="s">
        <v>53</v>
      </c>
      <c r="X3685" t="s">
        <v>630</v>
      </c>
      <c r="Y3685" t="s">
        <v>509</v>
      </c>
      <c r="Z3685" t="s">
        <v>612</v>
      </c>
    </row>
    <row r="3686" spans="1:26" hidden="1" x14ac:dyDescent="0.35">
      <c r="A3686">
        <v>737250126</v>
      </c>
      <c r="B3686" s="19">
        <v>43830</v>
      </c>
      <c r="C3686">
        <v>66349802</v>
      </c>
      <c r="D3686">
        <v>20732160</v>
      </c>
      <c r="E3686">
        <v>3710609</v>
      </c>
      <c r="F3686">
        <v>1706022</v>
      </c>
      <c r="G3686">
        <v>1151080</v>
      </c>
      <c r="H3686" t="s">
        <v>25083</v>
      </c>
      <c r="I3686" t="s">
        <v>39234</v>
      </c>
      <c r="J3686" t="s">
        <v>15194</v>
      </c>
      <c r="K3686" t="s">
        <v>39235</v>
      </c>
      <c r="L3686" t="s">
        <v>30664</v>
      </c>
      <c r="M3686" t="s">
        <v>327</v>
      </c>
      <c r="N3686" t="s">
        <v>39236</v>
      </c>
      <c r="O3686" t="s">
        <v>27368</v>
      </c>
      <c r="P3686" t="s">
        <v>21007</v>
      </c>
      <c r="Q3686" t="s">
        <v>22079</v>
      </c>
      <c r="R3686" t="s">
        <v>39237</v>
      </c>
      <c r="S3686" t="s">
        <v>39238</v>
      </c>
      <c r="T3686" t="s">
        <v>39239</v>
      </c>
      <c r="U3686" t="s">
        <v>12484</v>
      </c>
      <c r="V3686" t="s">
        <v>10</v>
      </c>
      <c r="W3686" t="s">
        <v>53</v>
      </c>
      <c r="X3686" t="s">
        <v>1705</v>
      </c>
      <c r="Y3686" t="s">
        <v>1484</v>
      </c>
      <c r="Z3686" t="s">
        <v>1677</v>
      </c>
    </row>
    <row r="3687" spans="1:26" hidden="1" x14ac:dyDescent="0.35">
      <c r="A3687">
        <v>745720276</v>
      </c>
      <c r="B3687" s="19">
        <v>43373</v>
      </c>
      <c r="C3687">
        <v>55773515</v>
      </c>
      <c r="D3687">
        <v>34377593</v>
      </c>
      <c r="E3687">
        <v>4215352</v>
      </c>
      <c r="F3687">
        <v>3875374</v>
      </c>
      <c r="G3687">
        <v>3154007</v>
      </c>
      <c r="H3687" t="s">
        <v>39240</v>
      </c>
      <c r="I3687" t="s">
        <v>39241</v>
      </c>
      <c r="J3687" t="s">
        <v>22737</v>
      </c>
      <c r="K3687" t="s">
        <v>34768</v>
      </c>
      <c r="L3687" t="s">
        <v>39242</v>
      </c>
      <c r="M3687" t="s">
        <v>7539</v>
      </c>
      <c r="N3687" t="s">
        <v>37927</v>
      </c>
      <c r="O3687" t="s">
        <v>4864</v>
      </c>
      <c r="P3687" t="s">
        <v>60</v>
      </c>
      <c r="Q3687" t="s">
        <v>39243</v>
      </c>
      <c r="R3687" t="s">
        <v>39244</v>
      </c>
      <c r="S3687" t="s">
        <v>39245</v>
      </c>
      <c r="T3687" t="s">
        <v>39246</v>
      </c>
      <c r="U3687" t="s">
        <v>39247</v>
      </c>
      <c r="V3687" t="s">
        <v>10</v>
      </c>
      <c r="W3687" t="s">
        <v>53</v>
      </c>
      <c r="X3687" t="s">
        <v>768</v>
      </c>
      <c r="Y3687" t="s">
        <v>509</v>
      </c>
      <c r="Z3687" t="s">
        <v>746</v>
      </c>
    </row>
    <row r="3688" spans="1:26" hidden="1" x14ac:dyDescent="0.35">
      <c r="A3688">
        <v>722621166</v>
      </c>
      <c r="B3688" s="19">
        <v>43465</v>
      </c>
      <c r="C3688">
        <v>150458040</v>
      </c>
      <c r="D3688">
        <v>81454824</v>
      </c>
      <c r="E3688">
        <v>-8391590</v>
      </c>
      <c r="F3688">
        <v>-7809149</v>
      </c>
      <c r="G3688">
        <v>-12015174</v>
      </c>
      <c r="H3688" t="s">
        <v>39248</v>
      </c>
      <c r="I3688" t="s">
        <v>39249</v>
      </c>
      <c r="J3688" t="s">
        <v>17502</v>
      </c>
      <c r="K3688" t="s">
        <v>39250</v>
      </c>
      <c r="L3688" t="s">
        <v>4551</v>
      </c>
      <c r="M3688" t="s">
        <v>35886</v>
      </c>
      <c r="N3688" t="s">
        <v>39251</v>
      </c>
      <c r="O3688" t="s">
        <v>39252</v>
      </c>
      <c r="P3688" t="s">
        <v>39253</v>
      </c>
      <c r="Q3688" t="s">
        <v>39254</v>
      </c>
      <c r="R3688" t="s">
        <v>39255</v>
      </c>
      <c r="S3688" t="s">
        <v>4599</v>
      </c>
      <c r="T3688" t="s">
        <v>39256</v>
      </c>
      <c r="U3688" t="s">
        <v>37566</v>
      </c>
      <c r="V3688" t="s">
        <v>10</v>
      </c>
      <c r="W3688" t="s">
        <v>53</v>
      </c>
      <c r="X3688" t="s">
        <v>1755</v>
      </c>
      <c r="Y3688" t="s">
        <v>1484</v>
      </c>
      <c r="Z3688" t="s">
        <v>1677</v>
      </c>
    </row>
    <row r="3689" spans="1:26" hidden="1" x14ac:dyDescent="0.35">
      <c r="A3689">
        <v>795090778</v>
      </c>
      <c r="B3689" s="19">
        <v>43281</v>
      </c>
      <c r="C3689">
        <v>39867373</v>
      </c>
      <c r="D3689">
        <v>10333166</v>
      </c>
      <c r="E3689">
        <v>-106097</v>
      </c>
      <c r="F3689">
        <v>-487304</v>
      </c>
      <c r="G3689">
        <v>-3402916</v>
      </c>
      <c r="H3689" t="s">
        <v>39257</v>
      </c>
      <c r="I3689" t="s">
        <v>39258</v>
      </c>
      <c r="J3689" t="s">
        <v>37689</v>
      </c>
      <c r="K3689" t="s">
        <v>39259</v>
      </c>
      <c r="L3689" t="s">
        <v>39260</v>
      </c>
      <c r="M3689" t="s">
        <v>39261</v>
      </c>
      <c r="N3689" t="s">
        <v>39262</v>
      </c>
      <c r="O3689" t="s">
        <v>39263</v>
      </c>
      <c r="P3689" t="s">
        <v>39264</v>
      </c>
      <c r="Q3689" t="s">
        <v>39265</v>
      </c>
      <c r="R3689" t="s">
        <v>39266</v>
      </c>
      <c r="S3689" t="s">
        <v>36499</v>
      </c>
      <c r="T3689" t="s">
        <v>39267</v>
      </c>
      <c r="U3689" t="s">
        <v>39268</v>
      </c>
      <c r="V3689" t="s">
        <v>10</v>
      </c>
      <c r="W3689" t="s">
        <v>53</v>
      </c>
      <c r="X3689" t="s">
        <v>1784</v>
      </c>
      <c r="Y3689" t="s">
        <v>1766</v>
      </c>
      <c r="Z3689" t="s">
        <v>1766</v>
      </c>
    </row>
    <row r="3690" spans="1:26" hidden="1" x14ac:dyDescent="0.35">
      <c r="A3690">
        <v>429367907</v>
      </c>
      <c r="B3690" s="19">
        <v>44196</v>
      </c>
      <c r="C3690">
        <v>32000562</v>
      </c>
      <c r="D3690">
        <v>22119092</v>
      </c>
      <c r="E3690">
        <v>1559640</v>
      </c>
      <c r="F3690">
        <v>133180</v>
      </c>
      <c r="G3690">
        <v>-334254</v>
      </c>
      <c r="H3690" t="s">
        <v>39269</v>
      </c>
      <c r="I3690" t="s">
        <v>39270</v>
      </c>
      <c r="J3690" t="s">
        <v>39271</v>
      </c>
      <c r="K3690" t="s">
        <v>39272</v>
      </c>
      <c r="L3690" t="s">
        <v>39273</v>
      </c>
      <c r="M3690" t="s">
        <v>19271</v>
      </c>
      <c r="N3690" t="s">
        <v>12497</v>
      </c>
      <c r="O3690" t="s">
        <v>20821</v>
      </c>
      <c r="P3690" t="s">
        <v>95</v>
      </c>
      <c r="Q3690" t="s">
        <v>10585</v>
      </c>
      <c r="R3690" t="s">
        <v>37335</v>
      </c>
      <c r="S3690" t="s">
        <v>33688</v>
      </c>
      <c r="T3690" t="s">
        <v>20802</v>
      </c>
      <c r="U3690" t="s">
        <v>39274</v>
      </c>
      <c r="V3690" t="s">
        <v>10</v>
      </c>
      <c r="W3690" t="s">
        <v>53</v>
      </c>
      <c r="X3690" t="s">
        <v>1106</v>
      </c>
      <c r="Y3690" t="s">
        <v>1001</v>
      </c>
      <c r="Z3690" t="s">
        <v>1052</v>
      </c>
    </row>
    <row r="3691" spans="1:26" hidden="1" x14ac:dyDescent="0.35">
      <c r="A3691">
        <v>534295282</v>
      </c>
      <c r="B3691" s="19">
        <v>44377</v>
      </c>
      <c r="C3691">
        <v>37861126</v>
      </c>
      <c r="D3691">
        <v>10736558</v>
      </c>
      <c r="E3691">
        <v>-496995</v>
      </c>
      <c r="F3691">
        <v>-872792</v>
      </c>
      <c r="G3691">
        <v>-1370623</v>
      </c>
      <c r="H3691" t="s">
        <v>39275</v>
      </c>
      <c r="I3691" t="s">
        <v>22264</v>
      </c>
      <c r="J3691" t="s">
        <v>39276</v>
      </c>
      <c r="K3691" t="s">
        <v>39277</v>
      </c>
      <c r="L3691" t="s">
        <v>39278</v>
      </c>
      <c r="M3691" t="s">
        <v>39279</v>
      </c>
      <c r="N3691" t="s">
        <v>39280</v>
      </c>
      <c r="O3691" t="s">
        <v>13311</v>
      </c>
      <c r="P3691" t="s">
        <v>31919</v>
      </c>
      <c r="Q3691" t="s">
        <v>39281</v>
      </c>
      <c r="R3691" t="s">
        <v>39282</v>
      </c>
      <c r="S3691" t="s">
        <v>8860</v>
      </c>
      <c r="T3691" t="s">
        <v>39283</v>
      </c>
      <c r="U3691" t="s">
        <v>39284</v>
      </c>
      <c r="V3691" t="s">
        <v>10</v>
      </c>
      <c r="W3691" t="s">
        <v>53</v>
      </c>
      <c r="X3691" t="s">
        <v>1735</v>
      </c>
      <c r="Y3691" t="s">
        <v>1484</v>
      </c>
      <c r="Z3691" t="s">
        <v>1677</v>
      </c>
    </row>
    <row r="3692" spans="1:26" hidden="1" x14ac:dyDescent="0.35">
      <c r="A3692">
        <v>428937932</v>
      </c>
      <c r="B3692" s="19">
        <v>43100</v>
      </c>
      <c r="C3692">
        <v>42191712</v>
      </c>
      <c r="D3692">
        <v>15350962</v>
      </c>
      <c r="E3692">
        <v>758566</v>
      </c>
      <c r="F3692">
        <v>-243740</v>
      </c>
      <c r="G3692">
        <v>162418</v>
      </c>
      <c r="H3692" t="s">
        <v>39285</v>
      </c>
      <c r="I3692" t="s">
        <v>39286</v>
      </c>
      <c r="J3692" t="s">
        <v>39287</v>
      </c>
      <c r="K3692" t="s">
        <v>39288</v>
      </c>
      <c r="L3692" t="s">
        <v>39289</v>
      </c>
      <c r="M3692" t="s">
        <v>34289</v>
      </c>
      <c r="N3692" t="s">
        <v>23672</v>
      </c>
      <c r="O3692" t="s">
        <v>33650</v>
      </c>
      <c r="P3692" t="s">
        <v>12396</v>
      </c>
      <c r="Q3692" t="s">
        <v>39290</v>
      </c>
      <c r="R3692" t="s">
        <v>39291</v>
      </c>
      <c r="S3692" t="s">
        <v>33805</v>
      </c>
      <c r="T3692" t="s">
        <v>39292</v>
      </c>
      <c r="U3692" t="s">
        <v>39293</v>
      </c>
      <c r="V3692" t="s">
        <v>10</v>
      </c>
      <c r="W3692" t="s">
        <v>53</v>
      </c>
      <c r="X3692" t="s">
        <v>1254</v>
      </c>
      <c r="Y3692" t="s">
        <v>1125</v>
      </c>
      <c r="Z3692" t="s">
        <v>1174</v>
      </c>
    </row>
    <row r="3693" spans="1:26" hidden="1" x14ac:dyDescent="0.35">
      <c r="A3693">
        <v>428937932</v>
      </c>
      <c r="B3693" s="19">
        <v>43465</v>
      </c>
      <c r="C3693">
        <v>44323632</v>
      </c>
      <c r="D3693">
        <v>14830500</v>
      </c>
      <c r="E3693">
        <v>221356</v>
      </c>
      <c r="F3693">
        <v>-1028242</v>
      </c>
      <c r="G3693">
        <v>-608523</v>
      </c>
      <c r="H3693" t="s">
        <v>39294</v>
      </c>
      <c r="I3693" t="s">
        <v>30061</v>
      </c>
      <c r="J3693" t="s">
        <v>39295</v>
      </c>
      <c r="K3693" t="s">
        <v>39296</v>
      </c>
      <c r="L3693" t="s">
        <v>39297</v>
      </c>
      <c r="M3693" t="s">
        <v>39298</v>
      </c>
      <c r="N3693" t="s">
        <v>165</v>
      </c>
      <c r="O3693" t="s">
        <v>39299</v>
      </c>
      <c r="P3693" t="s">
        <v>20189</v>
      </c>
      <c r="Q3693" t="s">
        <v>25042</v>
      </c>
      <c r="R3693" t="s">
        <v>39300</v>
      </c>
      <c r="S3693" t="s">
        <v>39301</v>
      </c>
      <c r="T3693" t="s">
        <v>37384</v>
      </c>
      <c r="U3693" t="s">
        <v>39302</v>
      </c>
      <c r="V3693" t="s">
        <v>10</v>
      </c>
      <c r="W3693" t="s">
        <v>53</v>
      </c>
      <c r="X3693" t="s">
        <v>1254</v>
      </c>
      <c r="Y3693" t="s">
        <v>1125</v>
      </c>
      <c r="Z3693" t="s">
        <v>1174</v>
      </c>
    </row>
    <row r="3694" spans="1:26" hidden="1" x14ac:dyDescent="0.35">
      <c r="A3694">
        <v>905420014</v>
      </c>
      <c r="B3694" s="19">
        <v>42794</v>
      </c>
      <c r="C3694">
        <v>77718044</v>
      </c>
      <c r="D3694">
        <v>38475585</v>
      </c>
      <c r="E3694">
        <v>7476623</v>
      </c>
      <c r="F3694">
        <v>5958683</v>
      </c>
      <c r="G3694">
        <v>3912619</v>
      </c>
      <c r="H3694" t="s">
        <v>39303</v>
      </c>
      <c r="I3694" t="s">
        <v>39304</v>
      </c>
      <c r="J3694" t="s">
        <v>39305</v>
      </c>
      <c r="K3694" t="s">
        <v>39306</v>
      </c>
      <c r="L3694" t="s">
        <v>39307</v>
      </c>
      <c r="M3694" t="s">
        <v>30068</v>
      </c>
      <c r="N3694" t="s">
        <v>31768</v>
      </c>
      <c r="O3694" t="s">
        <v>3799</v>
      </c>
      <c r="P3694" t="s">
        <v>36591</v>
      </c>
      <c r="Q3694" t="s">
        <v>7431</v>
      </c>
      <c r="R3694" t="s">
        <v>39308</v>
      </c>
      <c r="S3694" t="s">
        <v>39309</v>
      </c>
      <c r="T3694" t="s">
        <v>39310</v>
      </c>
      <c r="U3694" t="s">
        <v>39311</v>
      </c>
      <c r="V3694" t="s">
        <v>10</v>
      </c>
      <c r="W3694" t="s">
        <v>53</v>
      </c>
      <c r="X3694" t="s">
        <v>908</v>
      </c>
      <c r="Y3694" t="s">
        <v>771</v>
      </c>
      <c r="Z3694" t="s">
        <v>881</v>
      </c>
    </row>
    <row r="3695" spans="1:26" hidden="1" x14ac:dyDescent="0.35">
      <c r="A3695">
        <v>905420295</v>
      </c>
      <c r="B3695" s="19">
        <v>43190</v>
      </c>
      <c r="C3695">
        <v>31591935</v>
      </c>
      <c r="D3695">
        <v>8015881</v>
      </c>
      <c r="E3695">
        <v>1937363</v>
      </c>
      <c r="F3695">
        <v>1261545</v>
      </c>
      <c r="G3695">
        <v>764455</v>
      </c>
      <c r="H3695" t="s">
        <v>39312</v>
      </c>
      <c r="I3695" t="s">
        <v>39313</v>
      </c>
      <c r="J3695" t="s">
        <v>39314</v>
      </c>
      <c r="K3695" t="s">
        <v>39315</v>
      </c>
      <c r="L3695" t="s">
        <v>39316</v>
      </c>
      <c r="M3695" t="s">
        <v>39317</v>
      </c>
      <c r="N3695" t="s">
        <v>35213</v>
      </c>
      <c r="O3695" t="s">
        <v>17203</v>
      </c>
      <c r="P3695" t="s">
        <v>35239</v>
      </c>
      <c r="Q3695" t="s">
        <v>39318</v>
      </c>
      <c r="R3695" t="s">
        <v>39319</v>
      </c>
      <c r="S3695" t="s">
        <v>39320</v>
      </c>
      <c r="T3695" t="s">
        <v>39321</v>
      </c>
      <c r="U3695" t="s">
        <v>39322</v>
      </c>
      <c r="V3695" t="s">
        <v>10</v>
      </c>
      <c r="W3695" t="s">
        <v>53</v>
      </c>
      <c r="X3695" t="s">
        <v>930</v>
      </c>
      <c r="Y3695" t="s">
        <v>771</v>
      </c>
      <c r="Z3695" t="s">
        <v>881</v>
      </c>
    </row>
    <row r="3696" spans="1:26" hidden="1" x14ac:dyDescent="0.35">
      <c r="A3696">
        <v>552121816</v>
      </c>
      <c r="B3696" s="19">
        <v>45107</v>
      </c>
      <c r="C3696">
        <v>140025100</v>
      </c>
      <c r="D3696">
        <v>34681400</v>
      </c>
      <c r="E3696">
        <v>4436300</v>
      </c>
      <c r="F3696">
        <v>5658800</v>
      </c>
      <c r="G3696">
        <v>1949700</v>
      </c>
      <c r="H3696" t="s">
        <v>49</v>
      </c>
      <c r="I3696" t="s">
        <v>39323</v>
      </c>
      <c r="J3696" t="s">
        <v>34087</v>
      </c>
      <c r="K3696" t="s">
        <v>39324</v>
      </c>
      <c r="L3696" t="s">
        <v>37250</v>
      </c>
      <c r="M3696" t="s">
        <v>19976</v>
      </c>
      <c r="N3696" t="s">
        <v>1965</v>
      </c>
      <c r="O3696" t="s">
        <v>49</v>
      </c>
      <c r="P3696" t="s">
        <v>16882</v>
      </c>
      <c r="Q3696" t="s">
        <v>3082</v>
      </c>
      <c r="R3696" t="s">
        <v>39325</v>
      </c>
      <c r="S3696" t="s">
        <v>39326</v>
      </c>
      <c r="T3696" t="s">
        <v>39327</v>
      </c>
      <c r="U3696" t="s">
        <v>39328</v>
      </c>
      <c r="V3696" t="s">
        <v>10</v>
      </c>
      <c r="W3696" t="s">
        <v>53</v>
      </c>
      <c r="X3696" t="s">
        <v>794</v>
      </c>
      <c r="Y3696" t="s">
        <v>771</v>
      </c>
      <c r="Z3696" t="s">
        <v>790</v>
      </c>
    </row>
    <row r="3697" spans="1:26" hidden="1" x14ac:dyDescent="0.35">
      <c r="A3697">
        <v>558503959</v>
      </c>
      <c r="B3697" s="19">
        <v>44196</v>
      </c>
      <c r="C3697">
        <v>82735758</v>
      </c>
      <c r="D3697">
        <v>33422194</v>
      </c>
      <c r="E3697">
        <v>3942223</v>
      </c>
      <c r="F3697">
        <v>1047872</v>
      </c>
      <c r="G3697">
        <v>1003900</v>
      </c>
      <c r="H3697" t="s">
        <v>10801</v>
      </c>
      <c r="I3697" t="s">
        <v>39329</v>
      </c>
      <c r="J3697" t="s">
        <v>39330</v>
      </c>
      <c r="K3697" t="s">
        <v>39331</v>
      </c>
      <c r="L3697" t="s">
        <v>39332</v>
      </c>
      <c r="M3697" t="s">
        <v>39333</v>
      </c>
      <c r="N3697" t="s">
        <v>6158</v>
      </c>
      <c r="O3697" t="s">
        <v>39334</v>
      </c>
      <c r="P3697" t="s">
        <v>13092</v>
      </c>
      <c r="Q3697" t="s">
        <v>27784</v>
      </c>
      <c r="R3697" t="s">
        <v>39335</v>
      </c>
      <c r="S3697" t="s">
        <v>10083</v>
      </c>
      <c r="T3697" t="s">
        <v>2208</v>
      </c>
      <c r="U3697" t="s">
        <v>39336</v>
      </c>
      <c r="V3697" t="s">
        <v>10</v>
      </c>
      <c r="W3697" t="s">
        <v>53</v>
      </c>
      <c r="X3697" t="s">
        <v>624</v>
      </c>
      <c r="Y3697" t="s">
        <v>509</v>
      </c>
      <c r="Z3697" t="s">
        <v>612</v>
      </c>
    </row>
    <row r="3698" spans="1:26" hidden="1" x14ac:dyDescent="0.35">
      <c r="A3698">
        <v>564202166</v>
      </c>
      <c r="B3698" s="19">
        <v>44561</v>
      </c>
      <c r="C3698">
        <v>419182923</v>
      </c>
      <c r="D3698">
        <v>124710963</v>
      </c>
      <c r="E3698">
        <v>27674559</v>
      </c>
      <c r="F3698">
        <v>18479676</v>
      </c>
      <c r="G3698">
        <v>6510675</v>
      </c>
      <c r="H3698" t="s">
        <v>39337</v>
      </c>
      <c r="I3698" t="s">
        <v>39338</v>
      </c>
      <c r="J3698" t="s">
        <v>29266</v>
      </c>
      <c r="K3698" t="s">
        <v>26880</v>
      </c>
      <c r="L3698" t="s">
        <v>39339</v>
      </c>
      <c r="M3698" t="s">
        <v>39340</v>
      </c>
      <c r="N3698" t="s">
        <v>39341</v>
      </c>
      <c r="O3698" t="s">
        <v>31412</v>
      </c>
      <c r="P3698" t="s">
        <v>39342</v>
      </c>
      <c r="Q3698" t="s">
        <v>2533</v>
      </c>
      <c r="R3698" t="s">
        <v>39343</v>
      </c>
      <c r="S3698" t="s">
        <v>33883</v>
      </c>
      <c r="T3698" t="s">
        <v>39344</v>
      </c>
      <c r="U3698" t="s">
        <v>39345</v>
      </c>
      <c r="V3698" t="s">
        <v>10</v>
      </c>
      <c r="W3698" t="s">
        <v>53</v>
      </c>
      <c r="X3698" t="s">
        <v>636</v>
      </c>
      <c r="Y3698" t="s">
        <v>509</v>
      </c>
      <c r="Z3698" t="s">
        <v>612</v>
      </c>
    </row>
    <row r="3699" spans="1:26" hidden="1" x14ac:dyDescent="0.35">
      <c r="A3699">
        <v>564202166</v>
      </c>
      <c r="B3699" s="19">
        <v>45291</v>
      </c>
      <c r="C3699">
        <v>501753130</v>
      </c>
      <c r="D3699">
        <v>162611026</v>
      </c>
      <c r="E3699">
        <v>69144241</v>
      </c>
      <c r="F3699">
        <v>58884382</v>
      </c>
      <c r="G3699">
        <v>33977883</v>
      </c>
      <c r="H3699" t="s">
        <v>39346</v>
      </c>
      <c r="I3699" t="s">
        <v>39347</v>
      </c>
      <c r="J3699" t="s">
        <v>26174</v>
      </c>
      <c r="K3699" t="s">
        <v>39348</v>
      </c>
      <c r="L3699" t="s">
        <v>10568</v>
      </c>
      <c r="M3699" t="s">
        <v>39349</v>
      </c>
      <c r="N3699" t="s">
        <v>15383</v>
      </c>
      <c r="O3699" t="s">
        <v>3959</v>
      </c>
      <c r="P3699" t="s">
        <v>39350</v>
      </c>
      <c r="Q3699" t="s">
        <v>3789</v>
      </c>
      <c r="R3699" t="s">
        <v>10574</v>
      </c>
      <c r="S3699" t="s">
        <v>39351</v>
      </c>
      <c r="T3699" t="s">
        <v>14633</v>
      </c>
      <c r="U3699" t="s">
        <v>39352</v>
      </c>
      <c r="V3699" t="s">
        <v>10</v>
      </c>
      <c r="W3699" t="s">
        <v>53</v>
      </c>
      <c r="X3699" t="s">
        <v>636</v>
      </c>
      <c r="Y3699" t="s">
        <v>509</v>
      </c>
      <c r="Z3699" t="s">
        <v>612</v>
      </c>
    </row>
    <row r="3700" spans="1:26" hidden="1" x14ac:dyDescent="0.35">
      <c r="A3700">
        <v>564202166</v>
      </c>
      <c r="B3700" s="19">
        <v>45657</v>
      </c>
      <c r="C3700">
        <v>774987694</v>
      </c>
      <c r="D3700">
        <v>244692358</v>
      </c>
      <c r="E3700">
        <v>142158929</v>
      </c>
      <c r="F3700">
        <v>130567587</v>
      </c>
      <c r="G3700">
        <v>72860655</v>
      </c>
      <c r="H3700" t="s">
        <v>7864</v>
      </c>
      <c r="I3700" t="s">
        <v>39353</v>
      </c>
      <c r="J3700" t="s">
        <v>9891</v>
      </c>
      <c r="K3700" t="s">
        <v>39354</v>
      </c>
      <c r="L3700" t="s">
        <v>39355</v>
      </c>
      <c r="M3700" t="s">
        <v>8132</v>
      </c>
      <c r="N3700" t="s">
        <v>24908</v>
      </c>
      <c r="O3700" t="s">
        <v>3755</v>
      </c>
      <c r="P3700" t="s">
        <v>39356</v>
      </c>
      <c r="Q3700" t="s">
        <v>38826</v>
      </c>
      <c r="R3700" t="s">
        <v>39357</v>
      </c>
      <c r="S3700" t="s">
        <v>39358</v>
      </c>
      <c r="T3700" t="s">
        <v>20935</v>
      </c>
      <c r="U3700" t="s">
        <v>14194</v>
      </c>
      <c r="V3700" t="s">
        <v>10</v>
      </c>
      <c r="W3700" t="s">
        <v>53</v>
      </c>
      <c r="X3700" t="s">
        <v>636</v>
      </c>
      <c r="Y3700" t="s">
        <v>509</v>
      </c>
      <c r="Z3700" t="s">
        <v>612</v>
      </c>
    </row>
    <row r="3701" spans="1:26" hidden="1" x14ac:dyDescent="0.35">
      <c r="A3701">
        <v>542095393</v>
      </c>
      <c r="B3701" s="19">
        <v>44196</v>
      </c>
      <c r="C3701">
        <v>94128224</v>
      </c>
      <c r="D3701">
        <v>43706426</v>
      </c>
      <c r="E3701">
        <v>5249614</v>
      </c>
      <c r="F3701">
        <v>1809828</v>
      </c>
      <c r="G3701">
        <v>2766071</v>
      </c>
      <c r="H3701" t="s">
        <v>39359</v>
      </c>
      <c r="I3701" t="s">
        <v>39360</v>
      </c>
      <c r="J3701" t="s">
        <v>13534</v>
      </c>
      <c r="K3701" t="s">
        <v>39361</v>
      </c>
      <c r="L3701" t="s">
        <v>37223</v>
      </c>
      <c r="M3701" t="s">
        <v>19846</v>
      </c>
      <c r="N3701" t="s">
        <v>8944</v>
      </c>
      <c r="O3701" t="s">
        <v>20328</v>
      </c>
      <c r="P3701" t="s">
        <v>5484</v>
      </c>
      <c r="Q3701" t="s">
        <v>36154</v>
      </c>
      <c r="R3701" t="s">
        <v>27356</v>
      </c>
      <c r="S3701" t="s">
        <v>39362</v>
      </c>
      <c r="T3701" t="s">
        <v>39363</v>
      </c>
      <c r="U3701" t="s">
        <v>39364</v>
      </c>
      <c r="V3701" t="s">
        <v>10</v>
      </c>
      <c r="W3701" t="s">
        <v>53</v>
      </c>
      <c r="X3701" t="s">
        <v>859</v>
      </c>
      <c r="Y3701" t="s">
        <v>771</v>
      </c>
      <c r="Z3701" t="s">
        <v>799</v>
      </c>
    </row>
    <row r="3702" spans="1:26" hidden="1" x14ac:dyDescent="0.35">
      <c r="A3702">
        <v>546650367</v>
      </c>
      <c r="B3702" s="19">
        <v>44255</v>
      </c>
      <c r="C3702">
        <v>569244697</v>
      </c>
      <c r="D3702">
        <v>230929607</v>
      </c>
      <c r="E3702">
        <v>33449883</v>
      </c>
      <c r="F3702">
        <v>34923214</v>
      </c>
      <c r="G3702">
        <v>27737970</v>
      </c>
      <c r="H3702" t="s">
        <v>33094</v>
      </c>
      <c r="I3702" t="s">
        <v>39365</v>
      </c>
      <c r="J3702" t="s">
        <v>39366</v>
      </c>
      <c r="K3702" t="s">
        <v>39367</v>
      </c>
      <c r="L3702" t="s">
        <v>39368</v>
      </c>
      <c r="M3702" t="s">
        <v>5996</v>
      </c>
      <c r="N3702" t="s">
        <v>18458</v>
      </c>
      <c r="O3702" t="s">
        <v>6980</v>
      </c>
      <c r="P3702" t="s">
        <v>39369</v>
      </c>
      <c r="Q3702" t="s">
        <v>39370</v>
      </c>
      <c r="R3702" t="s">
        <v>39371</v>
      </c>
      <c r="S3702" t="s">
        <v>4624</v>
      </c>
      <c r="T3702" t="s">
        <v>39372</v>
      </c>
      <c r="U3702" t="s">
        <v>37462</v>
      </c>
      <c r="V3702" t="s">
        <v>10</v>
      </c>
      <c r="W3702" t="s">
        <v>53</v>
      </c>
      <c r="X3702" t="s">
        <v>1683</v>
      </c>
      <c r="Y3702" t="s">
        <v>1484</v>
      </c>
      <c r="Z3702" t="s">
        <v>1677</v>
      </c>
    </row>
    <row r="3703" spans="1:26" hidden="1" x14ac:dyDescent="0.35">
      <c r="A3703">
        <v>552004236</v>
      </c>
      <c r="B3703" s="19">
        <v>44196</v>
      </c>
      <c r="C3703">
        <v>168833654</v>
      </c>
      <c r="D3703">
        <v>53768364</v>
      </c>
      <c r="E3703">
        <v>4375738</v>
      </c>
      <c r="F3703">
        <v>2127292</v>
      </c>
      <c r="G3703">
        <v>1946384</v>
      </c>
      <c r="H3703" t="s">
        <v>49</v>
      </c>
      <c r="I3703" t="s">
        <v>39373</v>
      </c>
      <c r="J3703" t="s">
        <v>29923</v>
      </c>
      <c r="K3703" t="s">
        <v>15915</v>
      </c>
      <c r="L3703" t="s">
        <v>11742</v>
      </c>
      <c r="M3703" t="s">
        <v>31249</v>
      </c>
      <c r="N3703" t="s">
        <v>4006</v>
      </c>
      <c r="O3703" t="s">
        <v>49</v>
      </c>
      <c r="P3703" t="s">
        <v>28067</v>
      </c>
      <c r="Q3703" t="s">
        <v>32006</v>
      </c>
      <c r="R3703" t="s">
        <v>39374</v>
      </c>
      <c r="S3703" t="s">
        <v>4941</v>
      </c>
      <c r="T3703" t="s">
        <v>39375</v>
      </c>
      <c r="U3703" t="s">
        <v>39376</v>
      </c>
      <c r="V3703" t="s">
        <v>10</v>
      </c>
      <c r="W3703" t="s">
        <v>53</v>
      </c>
      <c r="X3703" t="s">
        <v>533</v>
      </c>
      <c r="Y3703" t="s">
        <v>509</v>
      </c>
      <c r="Z3703" t="s">
        <v>529</v>
      </c>
    </row>
    <row r="3704" spans="1:26" hidden="1" x14ac:dyDescent="0.35">
      <c r="A3704">
        <v>552024275</v>
      </c>
      <c r="B3704" s="19">
        <v>44196</v>
      </c>
      <c r="C3704">
        <v>56347886</v>
      </c>
      <c r="D3704">
        <v>24848004</v>
      </c>
      <c r="E3704">
        <v>-417723</v>
      </c>
      <c r="F3704">
        <v>-1385357</v>
      </c>
      <c r="G3704">
        <v>3795252</v>
      </c>
      <c r="H3704" t="s">
        <v>49</v>
      </c>
      <c r="I3704" t="s">
        <v>39377</v>
      </c>
      <c r="J3704" t="s">
        <v>33654</v>
      </c>
      <c r="K3704" t="s">
        <v>39378</v>
      </c>
      <c r="L3704" t="s">
        <v>39379</v>
      </c>
      <c r="M3704" t="s">
        <v>39380</v>
      </c>
      <c r="N3704" t="s">
        <v>11647</v>
      </c>
      <c r="O3704" t="s">
        <v>49</v>
      </c>
      <c r="P3704" t="s">
        <v>39381</v>
      </c>
      <c r="Q3704" t="s">
        <v>9697</v>
      </c>
      <c r="R3704" t="s">
        <v>13994</v>
      </c>
      <c r="S3704" t="s">
        <v>39382</v>
      </c>
      <c r="T3704" t="s">
        <v>39383</v>
      </c>
      <c r="U3704" t="s">
        <v>39384</v>
      </c>
      <c r="V3704" t="s">
        <v>10</v>
      </c>
      <c r="W3704" t="s">
        <v>53</v>
      </c>
      <c r="X3704" t="s">
        <v>787</v>
      </c>
      <c r="Y3704" t="s">
        <v>771</v>
      </c>
      <c r="Z3704" t="s">
        <v>783</v>
      </c>
    </row>
    <row r="3705" spans="1:26" hidden="1" x14ac:dyDescent="0.35">
      <c r="A3705">
        <v>631820057</v>
      </c>
      <c r="B3705" s="19">
        <v>43190</v>
      </c>
      <c r="C3705">
        <v>8402532</v>
      </c>
      <c r="D3705">
        <v>2317141</v>
      </c>
      <c r="E3705">
        <v>277995</v>
      </c>
      <c r="F3705">
        <v>167033</v>
      </c>
      <c r="G3705">
        <v>70365</v>
      </c>
      <c r="H3705" t="s">
        <v>39385</v>
      </c>
      <c r="I3705" t="s">
        <v>39386</v>
      </c>
      <c r="J3705" t="s">
        <v>39387</v>
      </c>
      <c r="K3705" t="s">
        <v>39388</v>
      </c>
      <c r="L3705" t="s">
        <v>39389</v>
      </c>
      <c r="M3705" t="s">
        <v>39390</v>
      </c>
      <c r="N3705" t="s">
        <v>21535</v>
      </c>
      <c r="O3705" t="s">
        <v>39391</v>
      </c>
      <c r="P3705" t="s">
        <v>11160</v>
      </c>
      <c r="Q3705" t="s">
        <v>14089</v>
      </c>
      <c r="R3705" t="s">
        <v>39392</v>
      </c>
      <c r="S3705" t="s">
        <v>39393</v>
      </c>
      <c r="T3705" t="s">
        <v>39394</v>
      </c>
      <c r="U3705" t="s">
        <v>39395</v>
      </c>
      <c r="V3705" t="s">
        <v>10</v>
      </c>
      <c r="W3705" t="s">
        <v>53</v>
      </c>
      <c r="X3705" t="s">
        <v>918</v>
      </c>
      <c r="Y3705" t="s">
        <v>771</v>
      </c>
      <c r="Z3705" t="s">
        <v>881</v>
      </c>
    </row>
    <row r="3706" spans="1:26" hidden="1" x14ac:dyDescent="0.35">
      <c r="A3706">
        <v>631820057</v>
      </c>
      <c r="B3706" s="19">
        <v>45016</v>
      </c>
      <c r="C3706">
        <v>46164474</v>
      </c>
      <c r="D3706">
        <v>9017983</v>
      </c>
      <c r="E3706">
        <v>1456012</v>
      </c>
      <c r="F3706">
        <v>1078015</v>
      </c>
      <c r="G3706">
        <v>124689</v>
      </c>
      <c r="H3706" t="s">
        <v>39396</v>
      </c>
      <c r="I3706" t="s">
        <v>39397</v>
      </c>
      <c r="J3706" t="s">
        <v>39398</v>
      </c>
      <c r="K3706" t="s">
        <v>39399</v>
      </c>
      <c r="L3706" t="s">
        <v>39400</v>
      </c>
      <c r="M3706" t="s">
        <v>39401</v>
      </c>
      <c r="N3706" t="s">
        <v>15636</v>
      </c>
      <c r="O3706" t="s">
        <v>33156</v>
      </c>
      <c r="P3706" t="s">
        <v>4385</v>
      </c>
      <c r="Q3706" t="s">
        <v>10486</v>
      </c>
      <c r="R3706" t="s">
        <v>39402</v>
      </c>
      <c r="S3706" t="s">
        <v>39403</v>
      </c>
      <c r="T3706" t="s">
        <v>39404</v>
      </c>
      <c r="U3706" t="s">
        <v>39405</v>
      </c>
      <c r="V3706" t="s">
        <v>10</v>
      </c>
      <c r="W3706" t="s">
        <v>53</v>
      </c>
      <c r="X3706" t="s">
        <v>918</v>
      </c>
      <c r="Y3706" t="s">
        <v>771</v>
      </c>
      <c r="Z3706" t="s">
        <v>881</v>
      </c>
    </row>
    <row r="3707" spans="1:26" hidden="1" x14ac:dyDescent="0.35">
      <c r="A3707">
        <v>641950084</v>
      </c>
      <c r="B3707" s="19">
        <v>42735</v>
      </c>
      <c r="C3707">
        <v>26942081</v>
      </c>
      <c r="D3707">
        <v>13412694</v>
      </c>
      <c r="E3707">
        <v>2997468</v>
      </c>
      <c r="F3707">
        <v>2185955</v>
      </c>
      <c r="G3707">
        <v>1401948</v>
      </c>
      <c r="H3707" t="s">
        <v>39406</v>
      </c>
      <c r="I3707" t="s">
        <v>39407</v>
      </c>
      <c r="J3707" t="s">
        <v>39408</v>
      </c>
      <c r="K3707" t="s">
        <v>39409</v>
      </c>
      <c r="L3707" t="s">
        <v>39410</v>
      </c>
      <c r="M3707" t="s">
        <v>12556</v>
      </c>
      <c r="N3707" t="s">
        <v>39411</v>
      </c>
      <c r="O3707" t="s">
        <v>21600</v>
      </c>
      <c r="P3707" t="s">
        <v>39412</v>
      </c>
      <c r="Q3707" t="s">
        <v>22780</v>
      </c>
      <c r="R3707" t="s">
        <v>39413</v>
      </c>
      <c r="S3707" t="s">
        <v>39414</v>
      </c>
      <c r="T3707" t="s">
        <v>23544</v>
      </c>
      <c r="U3707" t="s">
        <v>39415</v>
      </c>
      <c r="V3707" t="s">
        <v>10</v>
      </c>
      <c r="W3707" t="s">
        <v>53</v>
      </c>
      <c r="X3707" t="s">
        <v>718</v>
      </c>
      <c r="Y3707" t="s">
        <v>509</v>
      </c>
      <c r="Z3707" t="s">
        <v>666</v>
      </c>
    </row>
    <row r="3708" spans="1:26" hidden="1" x14ac:dyDescent="0.35">
      <c r="A3708">
        <v>645450107</v>
      </c>
      <c r="B3708" s="19">
        <v>43830</v>
      </c>
      <c r="C3708">
        <v>332594180</v>
      </c>
      <c r="D3708">
        <v>57376906</v>
      </c>
      <c r="E3708">
        <v>8864093</v>
      </c>
      <c r="F3708">
        <v>5739003</v>
      </c>
      <c r="G3708">
        <v>2971301</v>
      </c>
      <c r="H3708" t="s">
        <v>39416</v>
      </c>
      <c r="I3708" t="s">
        <v>39417</v>
      </c>
      <c r="J3708" t="s">
        <v>37631</v>
      </c>
      <c r="K3708" t="s">
        <v>39418</v>
      </c>
      <c r="L3708" t="s">
        <v>29868</v>
      </c>
      <c r="M3708" t="s">
        <v>39419</v>
      </c>
      <c r="N3708" t="s">
        <v>24644</v>
      </c>
      <c r="O3708" t="s">
        <v>25175</v>
      </c>
      <c r="P3708" t="s">
        <v>20840</v>
      </c>
      <c r="Q3708" t="s">
        <v>1882</v>
      </c>
      <c r="R3708" t="s">
        <v>39420</v>
      </c>
      <c r="S3708" t="s">
        <v>39421</v>
      </c>
      <c r="T3708" t="s">
        <v>39422</v>
      </c>
      <c r="U3708" t="s">
        <v>39423</v>
      </c>
      <c r="V3708" t="s">
        <v>10</v>
      </c>
      <c r="W3708" t="s">
        <v>53</v>
      </c>
      <c r="X3708" t="s">
        <v>1182</v>
      </c>
      <c r="Y3708" t="s">
        <v>1125</v>
      </c>
      <c r="Z3708" t="s">
        <v>1174</v>
      </c>
    </row>
    <row r="3709" spans="1:26" hidden="1" x14ac:dyDescent="0.35">
      <c r="A3709">
        <v>584500185</v>
      </c>
      <c r="B3709" s="19">
        <v>44196</v>
      </c>
      <c r="C3709">
        <v>26581222</v>
      </c>
      <c r="D3709">
        <v>4663471</v>
      </c>
      <c r="E3709">
        <v>-101195</v>
      </c>
      <c r="F3709">
        <v>-279288</v>
      </c>
      <c r="G3709">
        <v>-711027</v>
      </c>
      <c r="H3709" t="s">
        <v>39424</v>
      </c>
      <c r="I3709" t="s">
        <v>39425</v>
      </c>
      <c r="J3709" t="s">
        <v>39426</v>
      </c>
      <c r="K3709" t="s">
        <v>39427</v>
      </c>
      <c r="L3709" t="s">
        <v>39428</v>
      </c>
      <c r="M3709" t="s">
        <v>39429</v>
      </c>
      <c r="N3709" t="s">
        <v>39430</v>
      </c>
      <c r="O3709" t="s">
        <v>39431</v>
      </c>
      <c r="P3709" t="s">
        <v>15133</v>
      </c>
      <c r="Q3709" t="s">
        <v>16676</v>
      </c>
      <c r="R3709" t="s">
        <v>39432</v>
      </c>
      <c r="S3709" t="s">
        <v>39433</v>
      </c>
      <c r="T3709" t="s">
        <v>22489</v>
      </c>
      <c r="U3709" t="s">
        <v>39434</v>
      </c>
      <c r="V3709" t="s">
        <v>10</v>
      </c>
      <c r="W3709" t="s">
        <v>53</v>
      </c>
      <c r="X3709" t="s">
        <v>1654</v>
      </c>
      <c r="Y3709" t="s">
        <v>1484</v>
      </c>
      <c r="Z3709" t="s">
        <v>1566</v>
      </c>
    </row>
    <row r="3710" spans="1:26" hidden="1" x14ac:dyDescent="0.35">
      <c r="A3710">
        <v>586250417</v>
      </c>
      <c r="B3710" s="19">
        <v>45291</v>
      </c>
      <c r="C3710">
        <v>79278524</v>
      </c>
      <c r="D3710">
        <v>25894846</v>
      </c>
      <c r="E3710">
        <v>4357401</v>
      </c>
      <c r="F3710">
        <v>1877848</v>
      </c>
      <c r="G3710">
        <v>1345959</v>
      </c>
      <c r="H3710" t="s">
        <v>39435</v>
      </c>
      <c r="I3710" t="s">
        <v>39436</v>
      </c>
      <c r="J3710" t="s">
        <v>7802</v>
      </c>
      <c r="K3710" t="s">
        <v>39437</v>
      </c>
      <c r="L3710" t="s">
        <v>39438</v>
      </c>
      <c r="M3710" t="s">
        <v>39439</v>
      </c>
      <c r="N3710" t="s">
        <v>10602</v>
      </c>
      <c r="O3710" t="s">
        <v>13468</v>
      </c>
      <c r="P3710" t="s">
        <v>8197</v>
      </c>
      <c r="Q3710" t="s">
        <v>8013</v>
      </c>
      <c r="R3710" t="s">
        <v>39440</v>
      </c>
      <c r="S3710" t="s">
        <v>39441</v>
      </c>
      <c r="T3710" t="s">
        <v>39442</v>
      </c>
      <c r="U3710" t="s">
        <v>39443</v>
      </c>
      <c r="V3710" t="s">
        <v>10</v>
      </c>
      <c r="W3710" t="s">
        <v>53</v>
      </c>
      <c r="X3710" t="s">
        <v>1519</v>
      </c>
      <c r="Y3710" t="s">
        <v>1484</v>
      </c>
      <c r="Z3710" t="s">
        <v>1485</v>
      </c>
    </row>
    <row r="3711" spans="1:26" hidden="1" x14ac:dyDescent="0.35">
      <c r="A3711">
        <v>572099695</v>
      </c>
      <c r="B3711" s="19">
        <v>44347</v>
      </c>
      <c r="C3711">
        <v>1712019816</v>
      </c>
      <c r="D3711">
        <v>271924513</v>
      </c>
      <c r="E3711">
        <v>36232396</v>
      </c>
      <c r="F3711">
        <v>20630392</v>
      </c>
      <c r="G3711">
        <v>-133948069</v>
      </c>
      <c r="H3711" t="s">
        <v>39444</v>
      </c>
      <c r="I3711" t="s">
        <v>39445</v>
      </c>
      <c r="J3711" t="s">
        <v>39446</v>
      </c>
      <c r="K3711" t="s">
        <v>1948</v>
      </c>
      <c r="L3711" t="s">
        <v>39447</v>
      </c>
      <c r="M3711" t="s">
        <v>39448</v>
      </c>
      <c r="N3711" t="s">
        <v>8332</v>
      </c>
      <c r="O3711" t="s">
        <v>4178</v>
      </c>
      <c r="P3711" t="s">
        <v>172</v>
      </c>
      <c r="Q3711" t="s">
        <v>16359</v>
      </c>
      <c r="R3711" t="s">
        <v>25605</v>
      </c>
      <c r="S3711" t="s">
        <v>39449</v>
      </c>
      <c r="T3711" t="s">
        <v>26005</v>
      </c>
      <c r="U3711" t="s">
        <v>39450</v>
      </c>
      <c r="V3711" t="s">
        <v>10</v>
      </c>
      <c r="W3711" t="s">
        <v>53</v>
      </c>
      <c r="X3711" t="s">
        <v>497</v>
      </c>
      <c r="Y3711" t="s">
        <v>483</v>
      </c>
      <c r="Z3711" t="s">
        <v>487</v>
      </c>
    </row>
    <row r="3712" spans="1:26" hidden="1" x14ac:dyDescent="0.35">
      <c r="A3712">
        <v>498712983</v>
      </c>
      <c r="B3712" s="19">
        <v>45657</v>
      </c>
      <c r="C3712">
        <v>116229793</v>
      </c>
      <c r="D3712">
        <v>27014866</v>
      </c>
      <c r="E3712">
        <v>3806738</v>
      </c>
      <c r="F3712">
        <v>2674896</v>
      </c>
      <c r="G3712">
        <v>1208077</v>
      </c>
      <c r="H3712" t="s">
        <v>39451</v>
      </c>
      <c r="I3712" t="s">
        <v>39452</v>
      </c>
      <c r="J3712" t="s">
        <v>39453</v>
      </c>
      <c r="K3712" t="s">
        <v>39454</v>
      </c>
      <c r="L3712" t="s">
        <v>39455</v>
      </c>
      <c r="M3712" t="s">
        <v>39456</v>
      </c>
      <c r="N3712" t="s">
        <v>23005</v>
      </c>
      <c r="O3712" t="s">
        <v>37010</v>
      </c>
      <c r="P3712" t="s">
        <v>11115</v>
      </c>
      <c r="Q3712" t="s">
        <v>39457</v>
      </c>
      <c r="R3712" t="s">
        <v>39458</v>
      </c>
      <c r="S3712" t="s">
        <v>13923</v>
      </c>
      <c r="T3712" t="s">
        <v>39459</v>
      </c>
      <c r="U3712" t="s">
        <v>39460</v>
      </c>
      <c r="V3712" t="s">
        <v>10</v>
      </c>
      <c r="W3712" t="s">
        <v>53</v>
      </c>
      <c r="X3712" t="s">
        <v>1380</v>
      </c>
      <c r="Y3712" t="s">
        <v>1125</v>
      </c>
      <c r="Z3712" t="s">
        <v>1326</v>
      </c>
    </row>
    <row r="3713" spans="1:26" hidden="1" x14ac:dyDescent="0.35">
      <c r="A3713">
        <v>794551887</v>
      </c>
      <c r="B3713" s="19">
        <v>45291</v>
      </c>
      <c r="C3713">
        <v>36173869</v>
      </c>
      <c r="D3713">
        <v>7310415</v>
      </c>
      <c r="E3713">
        <v>1061411</v>
      </c>
      <c r="F3713">
        <v>774203</v>
      </c>
      <c r="G3713">
        <v>732964</v>
      </c>
      <c r="H3713" t="s">
        <v>39461</v>
      </c>
      <c r="I3713" t="s">
        <v>39462</v>
      </c>
      <c r="J3713" t="s">
        <v>39463</v>
      </c>
      <c r="K3713" t="s">
        <v>39464</v>
      </c>
      <c r="L3713" t="s">
        <v>27489</v>
      </c>
      <c r="M3713" t="s">
        <v>14950</v>
      </c>
      <c r="N3713" t="s">
        <v>8811</v>
      </c>
      <c r="O3713" t="s">
        <v>15533</v>
      </c>
      <c r="P3713" t="s">
        <v>6051</v>
      </c>
      <c r="Q3713" t="s">
        <v>18221</v>
      </c>
      <c r="R3713" t="s">
        <v>39465</v>
      </c>
      <c r="S3713" t="s">
        <v>39466</v>
      </c>
      <c r="T3713" t="s">
        <v>39467</v>
      </c>
      <c r="U3713" t="s">
        <v>39468</v>
      </c>
      <c r="V3713" t="s">
        <v>10</v>
      </c>
      <c r="W3713" t="s">
        <v>53</v>
      </c>
      <c r="X3713" t="s">
        <v>1786</v>
      </c>
      <c r="Y3713" t="s">
        <v>1766</v>
      </c>
      <c r="Z3713" t="s">
        <v>1766</v>
      </c>
    </row>
    <row r="3714" spans="1:26" hidden="1" x14ac:dyDescent="0.35">
      <c r="A3714">
        <v>815063904</v>
      </c>
      <c r="B3714" s="19">
        <v>43465</v>
      </c>
      <c r="C3714">
        <v>336735045</v>
      </c>
      <c r="D3714">
        <v>60906741</v>
      </c>
      <c r="E3714">
        <v>10037865</v>
      </c>
      <c r="F3714">
        <v>12339609</v>
      </c>
      <c r="G3714">
        <v>10254402</v>
      </c>
      <c r="H3714" t="s">
        <v>3822</v>
      </c>
      <c r="I3714" t="s">
        <v>39469</v>
      </c>
      <c r="J3714" t="s">
        <v>67</v>
      </c>
      <c r="K3714" t="s">
        <v>39470</v>
      </c>
      <c r="L3714" t="s">
        <v>39471</v>
      </c>
      <c r="M3714" t="s">
        <v>3578</v>
      </c>
      <c r="N3714" t="s">
        <v>18070</v>
      </c>
      <c r="O3714" t="s">
        <v>222</v>
      </c>
      <c r="P3714" t="s">
        <v>39472</v>
      </c>
      <c r="Q3714" t="s">
        <v>2681</v>
      </c>
      <c r="R3714" t="s">
        <v>39473</v>
      </c>
      <c r="S3714" t="s">
        <v>18570</v>
      </c>
      <c r="T3714" t="s">
        <v>39474</v>
      </c>
      <c r="U3714" t="s">
        <v>39475</v>
      </c>
      <c r="V3714" t="s">
        <v>10</v>
      </c>
      <c r="W3714" t="s">
        <v>53</v>
      </c>
      <c r="X3714" t="s">
        <v>1184</v>
      </c>
      <c r="Y3714" t="s">
        <v>1125</v>
      </c>
      <c r="Z3714" t="s">
        <v>1174</v>
      </c>
    </row>
    <row r="3715" spans="1:26" hidden="1" x14ac:dyDescent="0.35">
      <c r="A3715">
        <v>414879619</v>
      </c>
      <c r="B3715" s="19">
        <v>45107</v>
      </c>
      <c r="C3715">
        <v>72184334</v>
      </c>
      <c r="D3715">
        <v>29205902</v>
      </c>
      <c r="E3715">
        <v>7335742</v>
      </c>
      <c r="F3715">
        <v>2165530</v>
      </c>
      <c r="G3715">
        <v>1821168</v>
      </c>
      <c r="H3715" t="s">
        <v>9951</v>
      </c>
      <c r="I3715" t="s">
        <v>39476</v>
      </c>
      <c r="J3715" t="s">
        <v>37593</v>
      </c>
      <c r="K3715" t="s">
        <v>39477</v>
      </c>
      <c r="L3715" t="s">
        <v>39478</v>
      </c>
      <c r="M3715" t="s">
        <v>3152</v>
      </c>
      <c r="N3715" t="s">
        <v>39479</v>
      </c>
      <c r="O3715" t="s">
        <v>16652</v>
      </c>
      <c r="P3715" t="s">
        <v>4623</v>
      </c>
      <c r="Q3715" t="s">
        <v>19407</v>
      </c>
      <c r="R3715" t="s">
        <v>39480</v>
      </c>
      <c r="S3715" t="s">
        <v>39481</v>
      </c>
      <c r="T3715" t="s">
        <v>39482</v>
      </c>
      <c r="U3715" t="s">
        <v>39483</v>
      </c>
      <c r="V3715" t="s">
        <v>10</v>
      </c>
      <c r="W3715" t="s">
        <v>53</v>
      </c>
      <c r="X3715" t="s">
        <v>1416</v>
      </c>
      <c r="Y3715" t="s">
        <v>1389</v>
      </c>
      <c r="Z3715" t="s">
        <v>1390</v>
      </c>
    </row>
    <row r="3716" spans="1:26" hidden="1" x14ac:dyDescent="0.35">
      <c r="A3716">
        <v>414646760</v>
      </c>
      <c r="B3716" s="19">
        <v>43100</v>
      </c>
      <c r="C3716">
        <v>19124159</v>
      </c>
      <c r="D3716">
        <v>12926281</v>
      </c>
      <c r="E3716">
        <v>3621924</v>
      </c>
      <c r="F3716">
        <v>1051727</v>
      </c>
      <c r="G3716">
        <v>639025</v>
      </c>
      <c r="H3716" t="s">
        <v>39484</v>
      </c>
      <c r="I3716" t="s">
        <v>39485</v>
      </c>
      <c r="J3716" t="s">
        <v>26420</v>
      </c>
      <c r="K3716" t="s">
        <v>39486</v>
      </c>
      <c r="L3716" t="s">
        <v>39487</v>
      </c>
      <c r="M3716" t="s">
        <v>5288</v>
      </c>
      <c r="N3716" t="s">
        <v>2534</v>
      </c>
      <c r="O3716" t="s">
        <v>2839</v>
      </c>
      <c r="P3716" t="s">
        <v>39488</v>
      </c>
      <c r="Q3716" t="s">
        <v>4924</v>
      </c>
      <c r="R3716" t="s">
        <v>39489</v>
      </c>
      <c r="S3716" t="s">
        <v>39490</v>
      </c>
      <c r="T3716" t="s">
        <v>103</v>
      </c>
      <c r="U3716" t="s">
        <v>8202</v>
      </c>
      <c r="V3716" t="s">
        <v>10</v>
      </c>
      <c r="W3716" t="s">
        <v>53</v>
      </c>
      <c r="X3716" t="s">
        <v>1004</v>
      </c>
      <c r="Y3716" t="s">
        <v>1001</v>
      </c>
      <c r="Z3716" t="s">
        <v>1005</v>
      </c>
    </row>
    <row r="3717" spans="1:26" hidden="1" x14ac:dyDescent="0.35">
      <c r="A3717">
        <v>905420295</v>
      </c>
      <c r="B3717" s="19">
        <v>45657</v>
      </c>
      <c r="C3717">
        <v>29806916</v>
      </c>
      <c r="D3717">
        <v>10094075</v>
      </c>
      <c r="E3717">
        <v>1890339</v>
      </c>
      <c r="F3717">
        <v>885669</v>
      </c>
      <c r="G3717">
        <v>554635</v>
      </c>
      <c r="H3717" t="s">
        <v>39491</v>
      </c>
      <c r="I3717" t="s">
        <v>39492</v>
      </c>
      <c r="J3717" t="s">
        <v>39493</v>
      </c>
      <c r="K3717" t="s">
        <v>39494</v>
      </c>
      <c r="L3717" t="s">
        <v>39495</v>
      </c>
      <c r="M3717" t="s">
        <v>39496</v>
      </c>
      <c r="N3717" t="s">
        <v>33792</v>
      </c>
      <c r="O3717" t="s">
        <v>39497</v>
      </c>
      <c r="P3717" t="s">
        <v>2270</v>
      </c>
      <c r="Q3717" t="s">
        <v>34354</v>
      </c>
      <c r="R3717" t="s">
        <v>39498</v>
      </c>
      <c r="S3717" t="s">
        <v>39499</v>
      </c>
      <c r="T3717" t="s">
        <v>3454</v>
      </c>
      <c r="U3717" t="s">
        <v>22869</v>
      </c>
      <c r="V3717" t="s">
        <v>10</v>
      </c>
      <c r="W3717" t="s">
        <v>53</v>
      </c>
      <c r="X3717" t="s">
        <v>930</v>
      </c>
      <c r="Y3717" t="s">
        <v>771</v>
      </c>
      <c r="Z3717" t="s">
        <v>881</v>
      </c>
    </row>
    <row r="3718" spans="1:26" hidden="1" x14ac:dyDescent="0.35">
      <c r="A3718">
        <v>530605823</v>
      </c>
      <c r="B3718" s="19">
        <v>43190</v>
      </c>
      <c r="C3718">
        <v>45761001</v>
      </c>
      <c r="D3718">
        <v>17221131</v>
      </c>
      <c r="E3718">
        <v>1655487</v>
      </c>
      <c r="F3718">
        <v>513215</v>
      </c>
      <c r="G3718">
        <v>138399</v>
      </c>
      <c r="H3718" t="s">
        <v>39500</v>
      </c>
      <c r="I3718" t="s">
        <v>39501</v>
      </c>
      <c r="J3718" t="s">
        <v>39502</v>
      </c>
      <c r="K3718" t="s">
        <v>39503</v>
      </c>
      <c r="L3718" t="s">
        <v>39504</v>
      </c>
      <c r="M3718" t="s">
        <v>39505</v>
      </c>
      <c r="N3718" t="s">
        <v>298</v>
      </c>
      <c r="O3718" t="s">
        <v>15069</v>
      </c>
      <c r="P3718" t="s">
        <v>5158</v>
      </c>
      <c r="Q3718" t="s">
        <v>1977</v>
      </c>
      <c r="R3718" t="s">
        <v>39506</v>
      </c>
      <c r="S3718" t="s">
        <v>39507</v>
      </c>
      <c r="T3718" t="s">
        <v>39508</v>
      </c>
      <c r="U3718" t="s">
        <v>39509</v>
      </c>
      <c r="V3718" t="s">
        <v>10</v>
      </c>
      <c r="W3718" t="s">
        <v>53</v>
      </c>
      <c r="X3718" t="s">
        <v>1422</v>
      </c>
      <c r="Y3718" t="s">
        <v>1389</v>
      </c>
      <c r="Z3718" t="s">
        <v>1390</v>
      </c>
    </row>
    <row r="3719" spans="1:26" hidden="1" x14ac:dyDescent="0.35">
      <c r="A3719">
        <v>530605823</v>
      </c>
      <c r="B3719" s="19">
        <v>44286</v>
      </c>
      <c r="C3719">
        <v>57576886</v>
      </c>
      <c r="D3719">
        <v>20853263</v>
      </c>
      <c r="E3719">
        <v>2019834</v>
      </c>
      <c r="F3719">
        <v>709473</v>
      </c>
      <c r="G3719">
        <v>610735</v>
      </c>
      <c r="H3719" t="s">
        <v>39510</v>
      </c>
      <c r="I3719" t="s">
        <v>39511</v>
      </c>
      <c r="J3719" t="s">
        <v>39512</v>
      </c>
      <c r="K3719" t="s">
        <v>39513</v>
      </c>
      <c r="L3719" t="s">
        <v>39514</v>
      </c>
      <c r="M3719" t="s">
        <v>39515</v>
      </c>
      <c r="N3719" t="s">
        <v>5352</v>
      </c>
      <c r="O3719" t="s">
        <v>39516</v>
      </c>
      <c r="P3719" t="s">
        <v>33158</v>
      </c>
      <c r="Q3719" t="s">
        <v>9330</v>
      </c>
      <c r="R3719" t="s">
        <v>39517</v>
      </c>
      <c r="S3719" t="s">
        <v>39518</v>
      </c>
      <c r="T3719" t="s">
        <v>39519</v>
      </c>
      <c r="U3719" t="s">
        <v>39520</v>
      </c>
      <c r="V3719" t="s">
        <v>10</v>
      </c>
      <c r="W3719" t="s">
        <v>53</v>
      </c>
      <c r="X3719" t="s">
        <v>1422</v>
      </c>
      <c r="Y3719" t="s">
        <v>1389</v>
      </c>
      <c r="Z3719" t="s">
        <v>1390</v>
      </c>
    </row>
    <row r="3720" spans="1:26" hidden="1" x14ac:dyDescent="0.35">
      <c r="A3720">
        <v>828887927</v>
      </c>
      <c r="B3720" s="19">
        <v>44926</v>
      </c>
      <c r="C3720">
        <v>136520107</v>
      </c>
      <c r="D3720">
        <v>40019719</v>
      </c>
      <c r="E3720">
        <v>-7000675</v>
      </c>
      <c r="F3720">
        <v>-13219002</v>
      </c>
      <c r="G3720">
        <v>-14517662</v>
      </c>
      <c r="H3720" t="s">
        <v>39521</v>
      </c>
      <c r="I3720" t="s">
        <v>5018</v>
      </c>
      <c r="J3720" t="s">
        <v>39522</v>
      </c>
      <c r="K3720" t="s">
        <v>39523</v>
      </c>
      <c r="L3720" t="s">
        <v>39524</v>
      </c>
      <c r="M3720" t="s">
        <v>39525</v>
      </c>
      <c r="N3720" t="s">
        <v>39526</v>
      </c>
      <c r="O3720" t="s">
        <v>39527</v>
      </c>
      <c r="P3720" t="s">
        <v>39528</v>
      </c>
      <c r="Q3720" t="s">
        <v>39529</v>
      </c>
      <c r="R3720" t="s">
        <v>39530</v>
      </c>
      <c r="S3720" t="s">
        <v>18063</v>
      </c>
      <c r="T3720" t="s">
        <v>39531</v>
      </c>
      <c r="U3720" t="s">
        <v>39532</v>
      </c>
      <c r="V3720" t="s">
        <v>10</v>
      </c>
      <c r="W3720" t="s">
        <v>53</v>
      </c>
      <c r="X3720" t="s">
        <v>1348</v>
      </c>
      <c r="Y3720" t="s">
        <v>1125</v>
      </c>
      <c r="Z3720" t="s">
        <v>1326</v>
      </c>
    </row>
    <row r="3721" spans="1:26" hidden="1" x14ac:dyDescent="0.35">
      <c r="A3721">
        <v>432908614</v>
      </c>
      <c r="B3721" s="19">
        <v>43159</v>
      </c>
      <c r="C3721">
        <v>80307402</v>
      </c>
      <c r="D3721">
        <v>27246691</v>
      </c>
      <c r="E3721">
        <v>5908277</v>
      </c>
      <c r="F3721">
        <v>5484393</v>
      </c>
      <c r="G3721">
        <v>3970477</v>
      </c>
      <c r="H3721" t="s">
        <v>49</v>
      </c>
      <c r="I3721" t="s">
        <v>39533</v>
      </c>
      <c r="J3721" t="s">
        <v>4570</v>
      </c>
      <c r="K3721" t="s">
        <v>19128</v>
      </c>
      <c r="L3721" t="s">
        <v>3508</v>
      </c>
      <c r="M3721" t="s">
        <v>49</v>
      </c>
      <c r="N3721" t="s">
        <v>39534</v>
      </c>
      <c r="O3721" t="s">
        <v>49</v>
      </c>
      <c r="P3721" t="s">
        <v>39535</v>
      </c>
      <c r="Q3721" t="s">
        <v>27648</v>
      </c>
      <c r="R3721" t="s">
        <v>7852</v>
      </c>
      <c r="S3721" t="s">
        <v>39536</v>
      </c>
      <c r="T3721" t="s">
        <v>39537</v>
      </c>
      <c r="U3721" t="s">
        <v>39538</v>
      </c>
      <c r="V3721" t="s">
        <v>10</v>
      </c>
      <c r="W3721" t="s">
        <v>53</v>
      </c>
      <c r="X3721" t="s">
        <v>1701</v>
      </c>
      <c r="Y3721" t="s">
        <v>1484</v>
      </c>
      <c r="Z3721" t="s">
        <v>1677</v>
      </c>
    </row>
    <row r="3722" spans="1:26" hidden="1" x14ac:dyDescent="0.35">
      <c r="A3722">
        <v>801423096</v>
      </c>
      <c r="B3722" s="19">
        <v>44804</v>
      </c>
      <c r="C3722">
        <v>25606194</v>
      </c>
      <c r="D3722">
        <v>384139</v>
      </c>
      <c r="E3722">
        <v>43510</v>
      </c>
      <c r="F3722">
        <v>-228230</v>
      </c>
      <c r="G3722">
        <v>-343843</v>
      </c>
      <c r="H3722" t="s">
        <v>39539</v>
      </c>
      <c r="I3722" t="s">
        <v>39540</v>
      </c>
      <c r="J3722" t="s">
        <v>39541</v>
      </c>
      <c r="K3722" t="s">
        <v>33892</v>
      </c>
      <c r="L3722" t="s">
        <v>14989</v>
      </c>
      <c r="M3722" t="s">
        <v>39542</v>
      </c>
      <c r="N3722" t="s">
        <v>9843</v>
      </c>
      <c r="O3722" t="s">
        <v>39543</v>
      </c>
      <c r="P3722" t="s">
        <v>6358</v>
      </c>
      <c r="Q3722" t="s">
        <v>39544</v>
      </c>
      <c r="R3722" t="s">
        <v>39545</v>
      </c>
      <c r="S3722" t="s">
        <v>39546</v>
      </c>
      <c r="T3722" t="s">
        <v>37133</v>
      </c>
      <c r="U3722" t="s">
        <v>39547</v>
      </c>
      <c r="V3722" t="s">
        <v>10</v>
      </c>
      <c r="W3722" t="s">
        <v>53</v>
      </c>
      <c r="X3722" t="s">
        <v>720</v>
      </c>
      <c r="Y3722" t="s">
        <v>509</v>
      </c>
      <c r="Z3722" t="s">
        <v>666</v>
      </c>
    </row>
    <row r="3723" spans="1:26" hidden="1" x14ac:dyDescent="0.35">
      <c r="A3723">
        <v>794551887</v>
      </c>
      <c r="B3723" s="19">
        <v>42735</v>
      </c>
      <c r="C3723">
        <v>19539829</v>
      </c>
      <c r="D3723">
        <v>3629837</v>
      </c>
      <c r="E3723">
        <v>574156</v>
      </c>
      <c r="F3723">
        <v>530364</v>
      </c>
      <c r="G3723">
        <v>371170</v>
      </c>
      <c r="H3723" t="s">
        <v>39548</v>
      </c>
      <c r="I3723" t="s">
        <v>39549</v>
      </c>
      <c r="J3723" t="s">
        <v>39550</v>
      </c>
      <c r="K3723" t="s">
        <v>39551</v>
      </c>
      <c r="L3723" t="s">
        <v>38950</v>
      </c>
      <c r="M3723" t="s">
        <v>19119</v>
      </c>
      <c r="N3723" t="s">
        <v>31135</v>
      </c>
      <c r="O3723" t="s">
        <v>6963</v>
      </c>
      <c r="P3723" t="s">
        <v>18340</v>
      </c>
      <c r="Q3723" t="s">
        <v>20852</v>
      </c>
      <c r="R3723" t="s">
        <v>39552</v>
      </c>
      <c r="S3723" t="s">
        <v>21349</v>
      </c>
      <c r="T3723" t="s">
        <v>39553</v>
      </c>
      <c r="U3723" t="s">
        <v>39554</v>
      </c>
      <c r="V3723" t="s">
        <v>10</v>
      </c>
      <c r="W3723" t="s">
        <v>53</v>
      </c>
      <c r="X3723" t="s">
        <v>1786</v>
      </c>
      <c r="Y3723" t="s">
        <v>1766</v>
      </c>
      <c r="Z3723" t="s">
        <v>1766</v>
      </c>
    </row>
    <row r="3724" spans="1:26" hidden="1" x14ac:dyDescent="0.35">
      <c r="A3724">
        <v>794551887</v>
      </c>
      <c r="B3724" s="19">
        <v>43830</v>
      </c>
      <c r="C3724">
        <v>28229927</v>
      </c>
      <c r="D3724">
        <v>6161388</v>
      </c>
      <c r="E3724">
        <v>1173970</v>
      </c>
      <c r="F3724">
        <v>1146397</v>
      </c>
      <c r="G3724">
        <v>932480</v>
      </c>
      <c r="H3724" t="s">
        <v>3469</v>
      </c>
      <c r="I3724" t="s">
        <v>39555</v>
      </c>
      <c r="J3724" t="s">
        <v>39556</v>
      </c>
      <c r="K3724" t="s">
        <v>39557</v>
      </c>
      <c r="L3724" t="s">
        <v>13007</v>
      </c>
      <c r="M3724" t="s">
        <v>9297</v>
      </c>
      <c r="N3724" t="s">
        <v>36154</v>
      </c>
      <c r="O3724" t="s">
        <v>6177</v>
      </c>
      <c r="P3724" t="s">
        <v>27475</v>
      </c>
      <c r="Q3724" t="s">
        <v>26783</v>
      </c>
      <c r="R3724" t="s">
        <v>39558</v>
      </c>
      <c r="S3724" t="s">
        <v>39559</v>
      </c>
      <c r="T3724" t="s">
        <v>39560</v>
      </c>
      <c r="U3724" t="s">
        <v>12448</v>
      </c>
      <c r="V3724" t="s">
        <v>10</v>
      </c>
      <c r="W3724" t="s">
        <v>53</v>
      </c>
      <c r="X3724" t="s">
        <v>1786</v>
      </c>
      <c r="Y3724" t="s">
        <v>1766</v>
      </c>
      <c r="Z3724" t="s">
        <v>1766</v>
      </c>
    </row>
    <row r="3725" spans="1:26" hidden="1" x14ac:dyDescent="0.35">
      <c r="A3725">
        <v>829323856</v>
      </c>
      <c r="B3725" s="19">
        <v>43100</v>
      </c>
      <c r="C3725">
        <v>44645399</v>
      </c>
      <c r="D3725">
        <v>16799738</v>
      </c>
      <c r="E3725">
        <v>-964369</v>
      </c>
      <c r="F3725">
        <v>106740</v>
      </c>
      <c r="G3725">
        <v>75559</v>
      </c>
      <c r="H3725" t="s">
        <v>39561</v>
      </c>
      <c r="I3725" t="s">
        <v>39562</v>
      </c>
      <c r="J3725" t="s">
        <v>39563</v>
      </c>
      <c r="K3725" t="s">
        <v>394</v>
      </c>
      <c r="L3725" t="s">
        <v>18898</v>
      </c>
      <c r="M3725" t="s">
        <v>39564</v>
      </c>
      <c r="N3725" t="s">
        <v>39565</v>
      </c>
      <c r="O3725" t="s">
        <v>39566</v>
      </c>
      <c r="P3725" t="s">
        <v>39567</v>
      </c>
      <c r="Q3725" t="s">
        <v>29214</v>
      </c>
      <c r="R3725" t="s">
        <v>39568</v>
      </c>
      <c r="S3725" t="s">
        <v>39569</v>
      </c>
      <c r="T3725" t="s">
        <v>39570</v>
      </c>
      <c r="U3725" t="s">
        <v>39571</v>
      </c>
      <c r="V3725" t="s">
        <v>10</v>
      </c>
      <c r="W3725" t="s">
        <v>53</v>
      </c>
      <c r="X3725" t="s">
        <v>1509</v>
      </c>
      <c r="Y3725" t="s">
        <v>1484</v>
      </c>
      <c r="Z3725" t="s">
        <v>1485</v>
      </c>
    </row>
    <row r="3726" spans="1:26" hidden="1" x14ac:dyDescent="0.35">
      <c r="A3726">
        <v>829323856</v>
      </c>
      <c r="B3726" s="19">
        <v>45657</v>
      </c>
      <c r="C3726">
        <v>101066024</v>
      </c>
      <c r="D3726">
        <v>31179293</v>
      </c>
      <c r="E3726">
        <v>-7870352</v>
      </c>
      <c r="F3726">
        <v>-11939230</v>
      </c>
      <c r="G3726">
        <v>-753364</v>
      </c>
      <c r="H3726" t="s">
        <v>39572</v>
      </c>
      <c r="I3726" t="s">
        <v>39573</v>
      </c>
      <c r="J3726" t="s">
        <v>39574</v>
      </c>
      <c r="K3726" t="s">
        <v>39575</v>
      </c>
      <c r="L3726" t="s">
        <v>39576</v>
      </c>
      <c r="M3726" t="s">
        <v>14472</v>
      </c>
      <c r="N3726" t="s">
        <v>24649</v>
      </c>
      <c r="O3726" t="s">
        <v>39577</v>
      </c>
      <c r="P3726" t="s">
        <v>39578</v>
      </c>
      <c r="Q3726" t="s">
        <v>39579</v>
      </c>
      <c r="R3726" t="s">
        <v>39580</v>
      </c>
      <c r="S3726" t="s">
        <v>39581</v>
      </c>
      <c r="T3726" t="s">
        <v>39582</v>
      </c>
      <c r="U3726" t="s">
        <v>39583</v>
      </c>
      <c r="V3726" t="s">
        <v>10</v>
      </c>
      <c r="W3726" t="s">
        <v>53</v>
      </c>
      <c r="X3726" t="s">
        <v>1509</v>
      </c>
      <c r="Y3726" t="s">
        <v>1484</v>
      </c>
      <c r="Z3726" t="s">
        <v>1485</v>
      </c>
    </row>
    <row r="3727" spans="1:26" hidden="1" x14ac:dyDescent="0.35">
      <c r="A3727">
        <v>829324334</v>
      </c>
      <c r="B3727" s="19">
        <v>44561</v>
      </c>
      <c r="C3727">
        <v>36702925</v>
      </c>
      <c r="D3727">
        <v>14042073</v>
      </c>
      <c r="E3727">
        <v>-3318735</v>
      </c>
      <c r="F3727">
        <v>-4942857</v>
      </c>
      <c r="G3727">
        <v>-4947479</v>
      </c>
      <c r="H3727" t="s">
        <v>39584</v>
      </c>
      <c r="I3727" t="s">
        <v>39585</v>
      </c>
      <c r="J3727" t="s">
        <v>14412</v>
      </c>
      <c r="K3727" t="s">
        <v>39586</v>
      </c>
      <c r="L3727" t="s">
        <v>39587</v>
      </c>
      <c r="M3727" t="s">
        <v>39588</v>
      </c>
      <c r="N3727" t="s">
        <v>39589</v>
      </c>
      <c r="O3727" t="s">
        <v>39590</v>
      </c>
      <c r="P3727" t="s">
        <v>39591</v>
      </c>
      <c r="Q3727" t="s">
        <v>39592</v>
      </c>
      <c r="R3727" t="s">
        <v>39593</v>
      </c>
      <c r="S3727" t="s">
        <v>39594</v>
      </c>
      <c r="T3727" t="s">
        <v>39595</v>
      </c>
      <c r="U3727" t="s">
        <v>39596</v>
      </c>
      <c r="V3727" t="s">
        <v>10</v>
      </c>
      <c r="W3727" t="s">
        <v>53</v>
      </c>
      <c r="X3727" t="s">
        <v>1539</v>
      </c>
      <c r="Y3727" t="s">
        <v>1484</v>
      </c>
      <c r="Z3727" t="s">
        <v>1485</v>
      </c>
    </row>
    <row r="3728" spans="1:26" hidden="1" x14ac:dyDescent="0.35">
      <c r="A3728">
        <v>829335108</v>
      </c>
      <c r="B3728" s="19">
        <v>43100</v>
      </c>
      <c r="C3728">
        <v>114656577</v>
      </c>
      <c r="D3728">
        <v>36237825</v>
      </c>
      <c r="E3728">
        <v>-788550</v>
      </c>
      <c r="F3728">
        <v>658366</v>
      </c>
      <c r="G3728">
        <v>659818</v>
      </c>
      <c r="H3728" t="s">
        <v>39597</v>
      </c>
      <c r="I3728" t="s">
        <v>39598</v>
      </c>
      <c r="J3728" t="s">
        <v>39599</v>
      </c>
      <c r="K3728" t="s">
        <v>30004</v>
      </c>
      <c r="L3728" t="s">
        <v>10063</v>
      </c>
      <c r="M3728" t="s">
        <v>39600</v>
      </c>
      <c r="N3728" t="s">
        <v>21580</v>
      </c>
      <c r="O3728" t="s">
        <v>39601</v>
      </c>
      <c r="P3728" t="s">
        <v>39602</v>
      </c>
      <c r="Q3728" t="s">
        <v>22656</v>
      </c>
      <c r="R3728" t="s">
        <v>39603</v>
      </c>
      <c r="S3728" t="s">
        <v>29481</v>
      </c>
      <c r="T3728" t="s">
        <v>39604</v>
      </c>
      <c r="U3728" t="s">
        <v>39605</v>
      </c>
      <c r="V3728" t="s">
        <v>10</v>
      </c>
      <c r="W3728" t="s">
        <v>53</v>
      </c>
      <c r="X3728" t="s">
        <v>1495</v>
      </c>
      <c r="Y3728" t="s">
        <v>1484</v>
      </c>
      <c r="Z3728" t="s">
        <v>1485</v>
      </c>
    </row>
    <row r="3729" spans="1:26" hidden="1" x14ac:dyDescent="0.35">
      <c r="A3729">
        <v>452725989</v>
      </c>
      <c r="B3729" s="19">
        <v>42460</v>
      </c>
      <c r="C3729">
        <v>26724531</v>
      </c>
      <c r="D3729">
        <v>13114763</v>
      </c>
      <c r="E3729">
        <v>10591754</v>
      </c>
      <c r="F3729">
        <v>4951103</v>
      </c>
      <c r="G3729">
        <v>3214807</v>
      </c>
      <c r="H3729" t="s">
        <v>14951</v>
      </c>
      <c r="I3729" t="s">
        <v>39606</v>
      </c>
      <c r="J3729" t="s">
        <v>39607</v>
      </c>
      <c r="K3729" t="s">
        <v>39608</v>
      </c>
      <c r="L3729" t="s">
        <v>10562</v>
      </c>
      <c r="M3729" t="s">
        <v>8870</v>
      </c>
      <c r="N3729" t="s">
        <v>14052</v>
      </c>
      <c r="O3729" t="s">
        <v>5148</v>
      </c>
      <c r="P3729" t="s">
        <v>10588</v>
      </c>
      <c r="Q3729" t="s">
        <v>25482</v>
      </c>
      <c r="R3729" t="s">
        <v>34685</v>
      </c>
      <c r="S3729" t="s">
        <v>24965</v>
      </c>
      <c r="T3729" t="s">
        <v>39609</v>
      </c>
      <c r="U3729" t="s">
        <v>39610</v>
      </c>
      <c r="V3729" t="s">
        <v>10</v>
      </c>
      <c r="W3729" t="s">
        <v>53</v>
      </c>
      <c r="X3729" t="s">
        <v>1545</v>
      </c>
      <c r="Y3729" t="s">
        <v>1484</v>
      </c>
      <c r="Z3729" t="s">
        <v>1485</v>
      </c>
    </row>
    <row r="3730" spans="1:26" hidden="1" x14ac:dyDescent="0.35">
      <c r="A3730">
        <v>452725989</v>
      </c>
      <c r="B3730" s="19">
        <v>44926</v>
      </c>
      <c r="C3730">
        <v>34238242</v>
      </c>
      <c r="D3730">
        <v>15352407</v>
      </c>
      <c r="E3730">
        <v>5822127</v>
      </c>
      <c r="F3730">
        <v>5034057</v>
      </c>
      <c r="G3730">
        <v>3619415</v>
      </c>
      <c r="H3730" t="s">
        <v>6504</v>
      </c>
      <c r="I3730" t="s">
        <v>39611</v>
      </c>
      <c r="J3730" t="s">
        <v>39612</v>
      </c>
      <c r="K3730" t="s">
        <v>39613</v>
      </c>
      <c r="L3730" t="s">
        <v>39614</v>
      </c>
      <c r="M3730" t="s">
        <v>49</v>
      </c>
      <c r="N3730" t="s">
        <v>39615</v>
      </c>
      <c r="O3730" t="s">
        <v>49</v>
      </c>
      <c r="P3730" t="s">
        <v>39616</v>
      </c>
      <c r="Q3730" t="s">
        <v>39617</v>
      </c>
      <c r="R3730" t="s">
        <v>39618</v>
      </c>
      <c r="S3730" t="s">
        <v>39619</v>
      </c>
      <c r="T3730" t="s">
        <v>9116</v>
      </c>
      <c r="U3730" t="s">
        <v>39620</v>
      </c>
      <c r="V3730" t="s">
        <v>10</v>
      </c>
      <c r="W3730" t="s">
        <v>53</v>
      </c>
      <c r="X3730" t="s">
        <v>1545</v>
      </c>
      <c r="Y3730" t="s">
        <v>1484</v>
      </c>
      <c r="Z3730" t="s">
        <v>1485</v>
      </c>
    </row>
    <row r="3731" spans="1:26" hidden="1" x14ac:dyDescent="0.35">
      <c r="A3731">
        <v>828887927</v>
      </c>
      <c r="B3731" s="19">
        <v>43465</v>
      </c>
      <c r="C3731">
        <v>57891775</v>
      </c>
      <c r="D3731">
        <v>25696052</v>
      </c>
      <c r="E3731">
        <v>-193100</v>
      </c>
      <c r="F3731">
        <v>-1477579</v>
      </c>
      <c r="G3731">
        <v>-1890414</v>
      </c>
      <c r="H3731" t="s">
        <v>39621</v>
      </c>
      <c r="I3731" t="s">
        <v>39622</v>
      </c>
      <c r="J3731" t="s">
        <v>39623</v>
      </c>
      <c r="K3731" t="s">
        <v>39624</v>
      </c>
      <c r="L3731" t="s">
        <v>23279</v>
      </c>
      <c r="M3731" t="s">
        <v>39625</v>
      </c>
      <c r="N3731" t="s">
        <v>39626</v>
      </c>
      <c r="O3731" t="s">
        <v>39627</v>
      </c>
      <c r="P3731" t="s">
        <v>39628</v>
      </c>
      <c r="Q3731" t="s">
        <v>39629</v>
      </c>
      <c r="R3731" t="s">
        <v>39630</v>
      </c>
      <c r="S3731" t="s">
        <v>18063</v>
      </c>
      <c r="T3731" t="s">
        <v>39631</v>
      </c>
      <c r="U3731" t="s">
        <v>39632</v>
      </c>
      <c r="V3731" t="s">
        <v>10</v>
      </c>
      <c r="W3731" t="s">
        <v>53</v>
      </c>
      <c r="X3731" t="s">
        <v>1348</v>
      </c>
      <c r="Y3731" t="s">
        <v>1125</v>
      </c>
      <c r="Z3731" t="s">
        <v>1326</v>
      </c>
    </row>
    <row r="3732" spans="1:26" hidden="1" x14ac:dyDescent="0.35">
      <c r="A3732">
        <v>510408230</v>
      </c>
      <c r="B3732" s="19">
        <v>44196</v>
      </c>
      <c r="C3732">
        <v>83054102</v>
      </c>
      <c r="D3732">
        <v>21667970</v>
      </c>
      <c r="E3732">
        <v>2877531</v>
      </c>
      <c r="F3732">
        <v>1630206</v>
      </c>
      <c r="G3732">
        <v>886350</v>
      </c>
      <c r="H3732" t="s">
        <v>39633</v>
      </c>
      <c r="I3732" t="s">
        <v>39634</v>
      </c>
      <c r="J3732" t="s">
        <v>39635</v>
      </c>
      <c r="K3732" t="s">
        <v>22684</v>
      </c>
      <c r="L3732" t="s">
        <v>39636</v>
      </c>
      <c r="M3732" t="s">
        <v>9549</v>
      </c>
      <c r="N3732" t="s">
        <v>30958</v>
      </c>
      <c r="O3732" t="s">
        <v>15760</v>
      </c>
      <c r="P3732" t="s">
        <v>4976</v>
      </c>
      <c r="Q3732" t="s">
        <v>10396</v>
      </c>
      <c r="R3732" t="s">
        <v>39637</v>
      </c>
      <c r="S3732" t="s">
        <v>9589</v>
      </c>
      <c r="T3732" t="s">
        <v>39638</v>
      </c>
      <c r="U3732" t="s">
        <v>39639</v>
      </c>
      <c r="V3732" t="s">
        <v>10</v>
      </c>
      <c r="W3732" t="s">
        <v>53</v>
      </c>
      <c r="X3732" t="s">
        <v>1602</v>
      </c>
      <c r="Y3732" t="s">
        <v>1484</v>
      </c>
      <c r="Z3732" t="s">
        <v>1566</v>
      </c>
    </row>
    <row r="3733" spans="1:26" hidden="1" x14ac:dyDescent="0.35">
      <c r="A3733">
        <v>511042368</v>
      </c>
      <c r="B3733" s="19">
        <v>44926</v>
      </c>
      <c r="C3733">
        <v>329140000</v>
      </c>
      <c r="D3733">
        <v>149177000</v>
      </c>
      <c r="E3733">
        <v>66422000</v>
      </c>
      <c r="F3733">
        <v>59162000</v>
      </c>
      <c r="G3733">
        <v>32084000</v>
      </c>
      <c r="H3733" t="s">
        <v>49</v>
      </c>
      <c r="I3733" t="s">
        <v>39640</v>
      </c>
      <c r="J3733" t="s">
        <v>11314</v>
      </c>
      <c r="K3733" t="s">
        <v>39641</v>
      </c>
      <c r="L3733" t="s">
        <v>24521</v>
      </c>
      <c r="M3733" t="s">
        <v>36817</v>
      </c>
      <c r="N3733" t="s">
        <v>10161</v>
      </c>
      <c r="O3733" t="s">
        <v>49</v>
      </c>
      <c r="P3733" t="s">
        <v>39642</v>
      </c>
      <c r="Q3733" t="s">
        <v>5056</v>
      </c>
      <c r="R3733" t="s">
        <v>39643</v>
      </c>
      <c r="S3733" t="s">
        <v>39644</v>
      </c>
      <c r="T3733" t="s">
        <v>49</v>
      </c>
      <c r="U3733" t="s">
        <v>49</v>
      </c>
      <c r="V3733" t="s">
        <v>10</v>
      </c>
      <c r="W3733" t="s">
        <v>53</v>
      </c>
      <c r="X3733" t="s">
        <v>889</v>
      </c>
      <c r="Y3733" t="s">
        <v>771</v>
      </c>
      <c r="Z3733" t="s">
        <v>881</v>
      </c>
    </row>
    <row r="3734" spans="1:26" hidden="1" x14ac:dyDescent="0.35">
      <c r="A3734">
        <v>815063904</v>
      </c>
      <c r="B3734" s="19">
        <v>43100</v>
      </c>
      <c r="C3734">
        <v>492605631</v>
      </c>
      <c r="D3734">
        <v>43990149</v>
      </c>
      <c r="E3734">
        <v>-5436217</v>
      </c>
      <c r="F3734">
        <v>-8043980</v>
      </c>
      <c r="G3734">
        <v>-8400738</v>
      </c>
      <c r="H3734" t="s">
        <v>7625</v>
      </c>
      <c r="I3734" t="s">
        <v>39645</v>
      </c>
      <c r="J3734" t="s">
        <v>67</v>
      </c>
      <c r="K3734" t="s">
        <v>39646</v>
      </c>
      <c r="L3734" t="s">
        <v>39647</v>
      </c>
      <c r="M3734" t="s">
        <v>39648</v>
      </c>
      <c r="N3734" t="s">
        <v>33125</v>
      </c>
      <c r="O3734" t="s">
        <v>2080</v>
      </c>
      <c r="P3734" t="s">
        <v>39649</v>
      </c>
      <c r="Q3734" t="s">
        <v>14267</v>
      </c>
      <c r="R3734" t="s">
        <v>39650</v>
      </c>
      <c r="S3734" t="s">
        <v>39651</v>
      </c>
      <c r="T3734" t="s">
        <v>25708</v>
      </c>
      <c r="U3734" t="s">
        <v>39652</v>
      </c>
      <c r="V3734" t="s">
        <v>10</v>
      </c>
      <c r="W3734" t="s">
        <v>53</v>
      </c>
      <c r="X3734" t="s">
        <v>1184</v>
      </c>
      <c r="Y3734" t="s">
        <v>1125</v>
      </c>
      <c r="Z3734" t="s">
        <v>1174</v>
      </c>
    </row>
    <row r="3735" spans="1:26" hidden="1" x14ac:dyDescent="0.35">
      <c r="A3735">
        <v>814118527</v>
      </c>
      <c r="B3735" s="19">
        <v>44561</v>
      </c>
      <c r="C3735">
        <v>77326357</v>
      </c>
      <c r="D3735">
        <v>25668715</v>
      </c>
      <c r="E3735">
        <v>-124947</v>
      </c>
      <c r="F3735">
        <v>-3153872</v>
      </c>
      <c r="G3735">
        <v>-3309943</v>
      </c>
      <c r="H3735" t="s">
        <v>49</v>
      </c>
      <c r="I3735" t="s">
        <v>39653</v>
      </c>
      <c r="J3735" t="s">
        <v>39654</v>
      </c>
      <c r="K3735" t="s">
        <v>39655</v>
      </c>
      <c r="L3735" t="s">
        <v>15351</v>
      </c>
      <c r="M3735" t="s">
        <v>39656</v>
      </c>
      <c r="N3735" t="s">
        <v>39657</v>
      </c>
      <c r="O3735" t="s">
        <v>49</v>
      </c>
      <c r="P3735" t="s">
        <v>14797</v>
      </c>
      <c r="Q3735" t="s">
        <v>39658</v>
      </c>
      <c r="R3735" t="s">
        <v>39659</v>
      </c>
      <c r="S3735" t="s">
        <v>39660</v>
      </c>
      <c r="T3735" t="s">
        <v>31368</v>
      </c>
      <c r="U3735" t="s">
        <v>39661</v>
      </c>
      <c r="V3735" t="s">
        <v>10</v>
      </c>
      <c r="W3735" t="s">
        <v>53</v>
      </c>
      <c r="X3735" t="s">
        <v>1761</v>
      </c>
      <c r="Y3735" t="s">
        <v>1484</v>
      </c>
      <c r="Z3735" t="s">
        <v>1677</v>
      </c>
    </row>
    <row r="3736" spans="1:26" hidden="1" x14ac:dyDescent="0.35">
      <c r="A3736">
        <v>622048437</v>
      </c>
      <c r="B3736" s="19">
        <v>43830</v>
      </c>
      <c r="C3736">
        <v>50543767</v>
      </c>
      <c r="D3736">
        <v>10930708</v>
      </c>
      <c r="E3736">
        <v>169495</v>
      </c>
      <c r="F3736">
        <v>-766292</v>
      </c>
      <c r="G3736">
        <v>-399868</v>
      </c>
      <c r="H3736" t="s">
        <v>39662</v>
      </c>
      <c r="I3736" t="s">
        <v>39663</v>
      </c>
      <c r="J3736" t="s">
        <v>39664</v>
      </c>
      <c r="K3736" t="s">
        <v>32966</v>
      </c>
      <c r="L3736" t="s">
        <v>36252</v>
      </c>
      <c r="M3736" t="s">
        <v>39665</v>
      </c>
      <c r="N3736" t="s">
        <v>39666</v>
      </c>
      <c r="O3736" t="s">
        <v>39667</v>
      </c>
      <c r="P3736" t="s">
        <v>33792</v>
      </c>
      <c r="Q3736" t="s">
        <v>39668</v>
      </c>
      <c r="R3736" t="s">
        <v>39669</v>
      </c>
      <c r="S3736" t="s">
        <v>21710</v>
      </c>
      <c r="T3736" t="s">
        <v>39670</v>
      </c>
      <c r="U3736" t="s">
        <v>33427</v>
      </c>
      <c r="V3736" t="s">
        <v>10</v>
      </c>
      <c r="W3736" t="s">
        <v>53</v>
      </c>
      <c r="X3736" t="s">
        <v>551</v>
      </c>
      <c r="Y3736" t="s">
        <v>509</v>
      </c>
      <c r="Z3736" t="s">
        <v>529</v>
      </c>
    </row>
    <row r="3737" spans="1:26" hidden="1" x14ac:dyDescent="0.35">
      <c r="A3737">
        <v>622980027</v>
      </c>
      <c r="B3737" s="19">
        <v>44895</v>
      </c>
      <c r="C3737">
        <v>369933456</v>
      </c>
      <c r="D3737">
        <v>176444646</v>
      </c>
      <c r="E3737">
        <v>39603160</v>
      </c>
      <c r="F3737">
        <v>30141738</v>
      </c>
      <c r="G3737">
        <v>18264208</v>
      </c>
      <c r="H3737" t="s">
        <v>39671</v>
      </c>
      <c r="I3737" t="s">
        <v>39672</v>
      </c>
      <c r="J3737" t="s">
        <v>39673</v>
      </c>
      <c r="K3737" t="s">
        <v>39674</v>
      </c>
      <c r="L3737" t="s">
        <v>39675</v>
      </c>
      <c r="M3737" t="s">
        <v>25876</v>
      </c>
      <c r="N3737" t="s">
        <v>13738</v>
      </c>
      <c r="O3737" t="s">
        <v>28648</v>
      </c>
      <c r="P3737" t="s">
        <v>15275</v>
      </c>
      <c r="Q3737" t="s">
        <v>15321</v>
      </c>
      <c r="R3737" t="s">
        <v>39676</v>
      </c>
      <c r="S3737" t="s">
        <v>30804</v>
      </c>
      <c r="T3737" t="s">
        <v>27500</v>
      </c>
      <c r="U3737" t="s">
        <v>33155</v>
      </c>
      <c r="V3737" t="s">
        <v>10</v>
      </c>
      <c r="W3737" t="s">
        <v>53</v>
      </c>
      <c r="X3737" t="s">
        <v>644</v>
      </c>
      <c r="Y3737" t="s">
        <v>509</v>
      </c>
      <c r="Z3737" t="s">
        <v>645</v>
      </c>
    </row>
    <row r="3738" spans="1:26" hidden="1" x14ac:dyDescent="0.35">
      <c r="A3738">
        <v>632003877</v>
      </c>
      <c r="B3738" s="19">
        <v>43465</v>
      </c>
      <c r="C3738">
        <v>307097716</v>
      </c>
      <c r="D3738">
        <v>129813371</v>
      </c>
      <c r="E3738">
        <v>21967390</v>
      </c>
      <c r="F3738">
        <v>20778266</v>
      </c>
      <c r="G3738">
        <v>22328307</v>
      </c>
      <c r="H3738" t="s">
        <v>39677</v>
      </c>
      <c r="I3738" t="s">
        <v>39678</v>
      </c>
      <c r="J3738" t="s">
        <v>39679</v>
      </c>
      <c r="K3738" t="s">
        <v>39680</v>
      </c>
      <c r="L3738" t="s">
        <v>39681</v>
      </c>
      <c r="M3738" t="s">
        <v>27833</v>
      </c>
      <c r="N3738" t="s">
        <v>39682</v>
      </c>
      <c r="O3738" t="s">
        <v>11976</v>
      </c>
      <c r="P3738" t="s">
        <v>32312</v>
      </c>
      <c r="Q3738" t="s">
        <v>39683</v>
      </c>
      <c r="R3738" t="s">
        <v>39684</v>
      </c>
      <c r="S3738" t="s">
        <v>39685</v>
      </c>
      <c r="T3738" t="s">
        <v>39686</v>
      </c>
      <c r="U3738" t="s">
        <v>39687</v>
      </c>
      <c r="V3738" t="s">
        <v>10</v>
      </c>
      <c r="W3738" t="s">
        <v>53</v>
      </c>
      <c r="X3738" t="s">
        <v>887</v>
      </c>
      <c r="Y3738" t="s">
        <v>771</v>
      </c>
      <c r="Z3738" t="s">
        <v>881</v>
      </c>
    </row>
    <row r="3739" spans="1:26" hidden="1" x14ac:dyDescent="0.35">
      <c r="A3739">
        <v>509553459</v>
      </c>
      <c r="B3739" s="19">
        <v>45291</v>
      </c>
      <c r="C3739">
        <v>2867544335</v>
      </c>
      <c r="D3739">
        <v>1042508852</v>
      </c>
      <c r="E3739">
        <v>763893657</v>
      </c>
      <c r="F3739">
        <v>713156836</v>
      </c>
      <c r="G3739">
        <v>540223746</v>
      </c>
      <c r="H3739" t="s">
        <v>11729</v>
      </c>
      <c r="I3739" t="s">
        <v>39688</v>
      </c>
      <c r="J3739" t="s">
        <v>37841</v>
      </c>
      <c r="K3739" t="s">
        <v>39689</v>
      </c>
      <c r="L3739" t="s">
        <v>39690</v>
      </c>
      <c r="M3739" t="s">
        <v>8134</v>
      </c>
      <c r="N3739" t="s">
        <v>25486</v>
      </c>
      <c r="O3739" t="s">
        <v>3496</v>
      </c>
      <c r="P3739" t="s">
        <v>32068</v>
      </c>
      <c r="Q3739" t="s">
        <v>39691</v>
      </c>
      <c r="R3739" t="s">
        <v>39692</v>
      </c>
      <c r="S3739" t="s">
        <v>39693</v>
      </c>
      <c r="T3739" t="s">
        <v>39694</v>
      </c>
      <c r="U3739" t="s">
        <v>39695</v>
      </c>
      <c r="V3739" t="s">
        <v>10</v>
      </c>
      <c r="W3739" t="s">
        <v>53</v>
      </c>
      <c r="X3739" t="s">
        <v>798</v>
      </c>
      <c r="Y3739" t="s">
        <v>771</v>
      </c>
      <c r="Z3739" t="s">
        <v>799</v>
      </c>
    </row>
    <row r="3740" spans="1:26" hidden="1" x14ac:dyDescent="0.35">
      <c r="A3740">
        <v>535267488</v>
      </c>
      <c r="B3740" s="19">
        <v>42735</v>
      </c>
      <c r="C3740">
        <v>46434241</v>
      </c>
      <c r="D3740">
        <v>31632934</v>
      </c>
      <c r="E3740">
        <v>10448818</v>
      </c>
      <c r="F3740">
        <v>1430934</v>
      </c>
      <c r="G3740">
        <v>2833128</v>
      </c>
      <c r="H3740" t="s">
        <v>39696</v>
      </c>
      <c r="I3740" t="s">
        <v>39697</v>
      </c>
      <c r="J3740" t="s">
        <v>39698</v>
      </c>
      <c r="K3740" t="s">
        <v>35682</v>
      </c>
      <c r="L3740" t="s">
        <v>39699</v>
      </c>
      <c r="M3740" t="s">
        <v>5092</v>
      </c>
      <c r="N3740" t="s">
        <v>37331</v>
      </c>
      <c r="O3740" t="s">
        <v>13118</v>
      </c>
      <c r="P3740" t="s">
        <v>39700</v>
      </c>
      <c r="Q3740" t="s">
        <v>12909</v>
      </c>
      <c r="R3740" t="s">
        <v>39701</v>
      </c>
      <c r="S3740" t="s">
        <v>39702</v>
      </c>
      <c r="T3740" t="s">
        <v>39703</v>
      </c>
      <c r="U3740" t="s">
        <v>39704</v>
      </c>
      <c r="V3740" t="s">
        <v>10</v>
      </c>
      <c r="W3740" t="s">
        <v>53</v>
      </c>
      <c r="X3740" t="s">
        <v>601</v>
      </c>
      <c r="Y3740" t="s">
        <v>509</v>
      </c>
      <c r="Z3740" t="s">
        <v>529</v>
      </c>
    </row>
    <row r="3741" spans="1:26" hidden="1" x14ac:dyDescent="0.35">
      <c r="A3741">
        <v>795090778</v>
      </c>
      <c r="B3741" s="19">
        <v>45107</v>
      </c>
      <c r="C3741">
        <v>32530967</v>
      </c>
      <c r="D3741">
        <v>7552188</v>
      </c>
      <c r="E3741">
        <v>-116295</v>
      </c>
      <c r="F3741">
        <v>-330259</v>
      </c>
      <c r="G3741">
        <v>-306832</v>
      </c>
      <c r="H3741" t="s">
        <v>39705</v>
      </c>
      <c r="I3741" t="s">
        <v>39706</v>
      </c>
      <c r="J3741" t="s">
        <v>39707</v>
      </c>
      <c r="K3741" t="s">
        <v>39708</v>
      </c>
      <c r="L3741" t="s">
        <v>39709</v>
      </c>
      <c r="M3741" t="s">
        <v>39710</v>
      </c>
      <c r="N3741" t="s">
        <v>39711</v>
      </c>
      <c r="O3741" t="s">
        <v>39712</v>
      </c>
      <c r="P3741" t="s">
        <v>39713</v>
      </c>
      <c r="Q3741" t="s">
        <v>39714</v>
      </c>
      <c r="R3741" t="s">
        <v>39715</v>
      </c>
      <c r="S3741" t="s">
        <v>22444</v>
      </c>
      <c r="T3741" t="s">
        <v>39716</v>
      </c>
      <c r="U3741" t="s">
        <v>39717</v>
      </c>
      <c r="V3741" t="s">
        <v>10</v>
      </c>
      <c r="W3741" t="s">
        <v>53</v>
      </c>
      <c r="X3741" t="s">
        <v>1784</v>
      </c>
      <c r="Y3741" t="s">
        <v>1766</v>
      </c>
      <c r="Z3741" t="s">
        <v>1766</v>
      </c>
    </row>
    <row r="3742" spans="1:26" hidden="1" x14ac:dyDescent="0.35">
      <c r="A3742">
        <v>552133670</v>
      </c>
      <c r="B3742" s="19">
        <v>42735</v>
      </c>
      <c r="C3742">
        <v>27329494</v>
      </c>
      <c r="D3742">
        <v>14342254</v>
      </c>
      <c r="E3742">
        <v>3010879</v>
      </c>
      <c r="F3742">
        <v>1397222</v>
      </c>
      <c r="G3742">
        <v>900445</v>
      </c>
      <c r="H3742" t="s">
        <v>39718</v>
      </c>
      <c r="I3742" t="s">
        <v>39719</v>
      </c>
      <c r="J3742" t="s">
        <v>10781</v>
      </c>
      <c r="K3742" t="s">
        <v>39720</v>
      </c>
      <c r="L3742" t="s">
        <v>21855</v>
      </c>
      <c r="M3742" t="s">
        <v>37997</v>
      </c>
      <c r="N3742" t="s">
        <v>39721</v>
      </c>
      <c r="O3742" t="s">
        <v>18877</v>
      </c>
      <c r="P3742" t="s">
        <v>32477</v>
      </c>
      <c r="Q3742" t="s">
        <v>4963</v>
      </c>
      <c r="R3742" t="s">
        <v>39722</v>
      </c>
      <c r="S3742" t="s">
        <v>13645</v>
      </c>
      <c r="T3742" t="s">
        <v>39723</v>
      </c>
      <c r="U3742" t="s">
        <v>39724</v>
      </c>
      <c r="V3742" t="s">
        <v>10</v>
      </c>
      <c r="W3742" t="s">
        <v>53</v>
      </c>
      <c r="X3742" t="s">
        <v>1820</v>
      </c>
      <c r="Y3742" t="s">
        <v>1803</v>
      </c>
      <c r="Z3742" t="s">
        <v>1804</v>
      </c>
    </row>
    <row r="3743" spans="1:26" hidden="1" x14ac:dyDescent="0.35">
      <c r="A3743">
        <v>555780170</v>
      </c>
      <c r="B3743" s="19">
        <v>44196</v>
      </c>
      <c r="C3743">
        <v>29849217</v>
      </c>
      <c r="D3743">
        <v>10929594</v>
      </c>
      <c r="E3743">
        <v>1353611</v>
      </c>
      <c r="F3743">
        <v>1284002</v>
      </c>
      <c r="G3743">
        <v>184774</v>
      </c>
      <c r="H3743" t="s">
        <v>39725</v>
      </c>
      <c r="I3743" t="s">
        <v>39726</v>
      </c>
      <c r="J3743" t="s">
        <v>39727</v>
      </c>
      <c r="K3743" t="s">
        <v>39728</v>
      </c>
      <c r="L3743" t="s">
        <v>39729</v>
      </c>
      <c r="M3743" t="s">
        <v>39730</v>
      </c>
      <c r="N3743" t="s">
        <v>15190</v>
      </c>
      <c r="O3743" t="s">
        <v>39731</v>
      </c>
      <c r="P3743" t="s">
        <v>39732</v>
      </c>
      <c r="Q3743" t="s">
        <v>17757</v>
      </c>
      <c r="R3743" t="s">
        <v>39733</v>
      </c>
      <c r="S3743" t="s">
        <v>39734</v>
      </c>
      <c r="T3743" t="s">
        <v>39735</v>
      </c>
      <c r="U3743" t="s">
        <v>39736</v>
      </c>
      <c r="V3743" t="s">
        <v>10</v>
      </c>
      <c r="W3743" t="s">
        <v>53</v>
      </c>
      <c r="X3743" t="s">
        <v>922</v>
      </c>
      <c r="Y3743" t="s">
        <v>771</v>
      </c>
      <c r="Z3743" t="s">
        <v>881</v>
      </c>
    </row>
    <row r="3744" spans="1:26" hidden="1" x14ac:dyDescent="0.35">
      <c r="A3744">
        <v>400869277</v>
      </c>
      <c r="B3744" s="19">
        <v>43830</v>
      </c>
      <c r="C3744">
        <v>415160082</v>
      </c>
      <c r="D3744">
        <v>125675415</v>
      </c>
      <c r="E3744">
        <v>3807543</v>
      </c>
      <c r="F3744">
        <v>-2378307</v>
      </c>
      <c r="G3744">
        <v>-7544486</v>
      </c>
      <c r="H3744" t="s">
        <v>39737</v>
      </c>
      <c r="I3744" t="s">
        <v>39738</v>
      </c>
      <c r="J3744" t="s">
        <v>39739</v>
      </c>
      <c r="K3744" t="s">
        <v>23695</v>
      </c>
      <c r="L3744" t="s">
        <v>39740</v>
      </c>
      <c r="M3744" t="s">
        <v>39741</v>
      </c>
      <c r="N3744" t="s">
        <v>337</v>
      </c>
      <c r="O3744" t="s">
        <v>39742</v>
      </c>
      <c r="P3744" t="s">
        <v>11553</v>
      </c>
      <c r="Q3744" t="s">
        <v>39743</v>
      </c>
      <c r="R3744" t="s">
        <v>39744</v>
      </c>
      <c r="S3744" t="s">
        <v>39745</v>
      </c>
      <c r="T3744" t="s">
        <v>39746</v>
      </c>
      <c r="U3744" t="s">
        <v>39747</v>
      </c>
      <c r="V3744" t="s">
        <v>10</v>
      </c>
      <c r="W3744" t="s">
        <v>53</v>
      </c>
      <c r="X3744" t="s">
        <v>1124</v>
      </c>
      <c r="Y3744" t="s">
        <v>1125</v>
      </c>
      <c r="Z3744" t="s">
        <v>1126</v>
      </c>
    </row>
    <row r="3745" spans="1:26" hidden="1" x14ac:dyDescent="0.35">
      <c r="A3745">
        <v>399276088</v>
      </c>
      <c r="B3745" s="19">
        <v>44651</v>
      </c>
      <c r="C3745">
        <v>143201115</v>
      </c>
      <c r="D3745">
        <v>32745912</v>
      </c>
      <c r="E3745">
        <v>12386</v>
      </c>
      <c r="F3745">
        <v>-1576909</v>
      </c>
      <c r="G3745">
        <v>-2339044</v>
      </c>
      <c r="H3745" t="s">
        <v>39748</v>
      </c>
      <c r="I3745" t="s">
        <v>39749</v>
      </c>
      <c r="J3745" t="s">
        <v>31401</v>
      </c>
      <c r="K3745" t="s">
        <v>39750</v>
      </c>
      <c r="L3745" t="s">
        <v>39751</v>
      </c>
      <c r="M3745" t="s">
        <v>39752</v>
      </c>
      <c r="N3745" t="s">
        <v>39753</v>
      </c>
      <c r="O3745" t="s">
        <v>39754</v>
      </c>
      <c r="P3745" t="s">
        <v>6871</v>
      </c>
      <c r="Q3745" t="s">
        <v>39755</v>
      </c>
      <c r="R3745" t="s">
        <v>39756</v>
      </c>
      <c r="S3745" t="s">
        <v>33716</v>
      </c>
      <c r="T3745" t="s">
        <v>39757</v>
      </c>
      <c r="U3745" t="s">
        <v>39758</v>
      </c>
      <c r="V3745" t="s">
        <v>10</v>
      </c>
      <c r="W3745" t="s">
        <v>53</v>
      </c>
      <c r="X3745" t="s">
        <v>1772</v>
      </c>
      <c r="Y3745" t="s">
        <v>1766</v>
      </c>
      <c r="Z3745" t="s">
        <v>1766</v>
      </c>
    </row>
    <row r="3746" spans="1:26" hidden="1" x14ac:dyDescent="0.35">
      <c r="A3746">
        <v>399332444</v>
      </c>
      <c r="B3746" s="19">
        <v>42369</v>
      </c>
      <c r="C3746">
        <v>122028180</v>
      </c>
      <c r="D3746">
        <v>30869801</v>
      </c>
      <c r="E3746">
        <v>3990861</v>
      </c>
      <c r="F3746">
        <v>4026500</v>
      </c>
      <c r="G3746">
        <v>0</v>
      </c>
      <c r="H3746" t="s">
        <v>49</v>
      </c>
      <c r="I3746" t="s">
        <v>39759</v>
      </c>
      <c r="J3746" t="s">
        <v>67</v>
      </c>
      <c r="K3746" t="s">
        <v>13682</v>
      </c>
      <c r="L3746" t="s">
        <v>9235</v>
      </c>
      <c r="M3746" t="s">
        <v>39760</v>
      </c>
      <c r="N3746" t="s">
        <v>14697</v>
      </c>
      <c r="O3746" t="s">
        <v>49</v>
      </c>
      <c r="P3746" t="s">
        <v>3801</v>
      </c>
      <c r="Q3746" t="s">
        <v>222</v>
      </c>
      <c r="R3746" t="s">
        <v>3737</v>
      </c>
      <c r="S3746" t="s">
        <v>39761</v>
      </c>
      <c r="T3746" t="s">
        <v>21884</v>
      </c>
      <c r="U3746" t="s">
        <v>22554</v>
      </c>
      <c r="V3746" t="s">
        <v>10</v>
      </c>
      <c r="W3746" t="s">
        <v>53</v>
      </c>
      <c r="X3746" t="s">
        <v>1214</v>
      </c>
      <c r="Y3746" t="s">
        <v>1125</v>
      </c>
      <c r="Z3746" t="s">
        <v>1174</v>
      </c>
    </row>
    <row r="3747" spans="1:26" hidden="1" x14ac:dyDescent="0.35">
      <c r="A3747">
        <v>399355429</v>
      </c>
      <c r="B3747" s="19">
        <v>44926</v>
      </c>
      <c r="C3747">
        <v>253345884</v>
      </c>
      <c r="D3747">
        <v>47893476</v>
      </c>
      <c r="E3747">
        <v>3431665</v>
      </c>
      <c r="F3747">
        <v>3561308</v>
      </c>
      <c r="G3747">
        <v>0</v>
      </c>
      <c r="H3747" t="s">
        <v>39762</v>
      </c>
      <c r="I3747" t="s">
        <v>10525</v>
      </c>
      <c r="J3747" t="s">
        <v>67</v>
      </c>
      <c r="K3747" t="s">
        <v>6122</v>
      </c>
      <c r="L3747" t="s">
        <v>39763</v>
      </c>
      <c r="M3747" t="s">
        <v>10658</v>
      </c>
      <c r="N3747" t="s">
        <v>11582</v>
      </c>
      <c r="O3747" t="s">
        <v>39764</v>
      </c>
      <c r="P3747" t="s">
        <v>31755</v>
      </c>
      <c r="Q3747" t="s">
        <v>6836</v>
      </c>
      <c r="R3747" t="s">
        <v>39765</v>
      </c>
      <c r="S3747" t="s">
        <v>39766</v>
      </c>
      <c r="T3747" t="s">
        <v>39767</v>
      </c>
      <c r="U3747" t="s">
        <v>39768</v>
      </c>
      <c r="V3747" t="s">
        <v>10</v>
      </c>
      <c r="W3747" t="s">
        <v>53</v>
      </c>
      <c r="X3747" t="s">
        <v>1338</v>
      </c>
      <c r="Y3747" t="s">
        <v>1125</v>
      </c>
      <c r="Z3747" t="s">
        <v>1326</v>
      </c>
    </row>
    <row r="3748" spans="1:26" hidden="1" x14ac:dyDescent="0.35">
      <c r="A3748">
        <v>399378660</v>
      </c>
      <c r="B3748" s="19">
        <v>42735</v>
      </c>
      <c r="C3748">
        <v>121438379</v>
      </c>
      <c r="D3748">
        <v>32989467</v>
      </c>
      <c r="E3748">
        <v>3022170</v>
      </c>
      <c r="F3748">
        <v>3047705</v>
      </c>
      <c r="G3748">
        <v>0</v>
      </c>
      <c r="H3748" t="s">
        <v>49</v>
      </c>
      <c r="I3748" t="s">
        <v>8376</v>
      </c>
      <c r="J3748" t="s">
        <v>67</v>
      </c>
      <c r="K3748" t="s">
        <v>5224</v>
      </c>
      <c r="L3748" t="s">
        <v>25468</v>
      </c>
      <c r="M3748" t="s">
        <v>39769</v>
      </c>
      <c r="N3748" t="s">
        <v>3394</v>
      </c>
      <c r="O3748" t="s">
        <v>49</v>
      </c>
      <c r="P3748" t="s">
        <v>34199</v>
      </c>
      <c r="Q3748" t="s">
        <v>30735</v>
      </c>
      <c r="R3748" t="s">
        <v>39770</v>
      </c>
      <c r="S3748" t="s">
        <v>39771</v>
      </c>
      <c r="T3748" t="s">
        <v>39772</v>
      </c>
      <c r="U3748" t="s">
        <v>22410</v>
      </c>
      <c r="V3748" t="s">
        <v>10</v>
      </c>
      <c r="W3748" t="s">
        <v>53</v>
      </c>
      <c r="X3748" t="s">
        <v>1194</v>
      </c>
      <c r="Y3748" t="s">
        <v>1125</v>
      </c>
      <c r="Z3748" t="s">
        <v>1174</v>
      </c>
    </row>
    <row r="3749" spans="1:26" hidden="1" x14ac:dyDescent="0.35">
      <c r="A3749">
        <v>808931422</v>
      </c>
      <c r="B3749" s="19">
        <v>43465</v>
      </c>
      <c r="C3749">
        <v>21411670</v>
      </c>
      <c r="D3749">
        <v>4381550</v>
      </c>
      <c r="E3749">
        <v>-2057245</v>
      </c>
      <c r="F3749">
        <v>-2873880</v>
      </c>
      <c r="G3749">
        <v>6576</v>
      </c>
      <c r="H3749" t="s">
        <v>39773</v>
      </c>
      <c r="I3749" t="s">
        <v>39774</v>
      </c>
      <c r="J3749" t="s">
        <v>39775</v>
      </c>
      <c r="K3749" t="s">
        <v>39776</v>
      </c>
      <c r="L3749" t="s">
        <v>4849</v>
      </c>
      <c r="M3749" t="s">
        <v>39777</v>
      </c>
      <c r="N3749" t="s">
        <v>14253</v>
      </c>
      <c r="O3749" t="s">
        <v>5458</v>
      </c>
      <c r="P3749" t="s">
        <v>39778</v>
      </c>
      <c r="Q3749" t="s">
        <v>39779</v>
      </c>
      <c r="R3749" t="s">
        <v>4855</v>
      </c>
      <c r="S3749" t="s">
        <v>39780</v>
      </c>
      <c r="T3749" t="s">
        <v>9948</v>
      </c>
      <c r="U3749" t="s">
        <v>39781</v>
      </c>
      <c r="V3749" t="s">
        <v>10</v>
      </c>
      <c r="W3749" t="s">
        <v>53</v>
      </c>
      <c r="X3749" t="s">
        <v>1374</v>
      </c>
      <c r="Y3749" t="s">
        <v>1125</v>
      </c>
      <c r="Z3749" t="s">
        <v>1326</v>
      </c>
    </row>
    <row r="3750" spans="1:26" hidden="1" x14ac:dyDescent="0.35">
      <c r="A3750">
        <v>399422195</v>
      </c>
      <c r="B3750" s="19">
        <v>43830</v>
      </c>
      <c r="C3750">
        <v>128555906</v>
      </c>
      <c r="D3750">
        <v>15592693</v>
      </c>
      <c r="E3750">
        <v>1804734</v>
      </c>
      <c r="F3750">
        <v>1807225</v>
      </c>
      <c r="G3750">
        <v>0</v>
      </c>
      <c r="H3750" t="s">
        <v>39782</v>
      </c>
      <c r="I3750" t="s">
        <v>39783</v>
      </c>
      <c r="J3750" t="s">
        <v>67</v>
      </c>
      <c r="K3750" t="s">
        <v>8562</v>
      </c>
      <c r="L3750" t="s">
        <v>39784</v>
      </c>
      <c r="M3750" t="s">
        <v>22627</v>
      </c>
      <c r="N3750" t="s">
        <v>44</v>
      </c>
      <c r="O3750" t="s">
        <v>39785</v>
      </c>
      <c r="P3750" t="s">
        <v>23342</v>
      </c>
      <c r="Q3750" t="s">
        <v>6118</v>
      </c>
      <c r="R3750" t="s">
        <v>27622</v>
      </c>
      <c r="S3750" t="s">
        <v>39786</v>
      </c>
      <c r="T3750" t="s">
        <v>39787</v>
      </c>
      <c r="U3750" t="s">
        <v>33191</v>
      </c>
      <c r="V3750" t="s">
        <v>10</v>
      </c>
      <c r="W3750" t="s">
        <v>53</v>
      </c>
      <c r="X3750" t="s">
        <v>1350</v>
      </c>
      <c r="Y3750" t="s">
        <v>1125</v>
      </c>
      <c r="Z3750" t="s">
        <v>1326</v>
      </c>
    </row>
    <row r="3751" spans="1:26" hidden="1" x14ac:dyDescent="0.35">
      <c r="A3751">
        <v>394555445</v>
      </c>
      <c r="B3751" s="19">
        <v>43646</v>
      </c>
      <c r="C3751">
        <v>32116290</v>
      </c>
      <c r="D3751">
        <v>15421551</v>
      </c>
      <c r="E3751">
        <v>865002</v>
      </c>
      <c r="F3751">
        <v>183913</v>
      </c>
      <c r="G3751">
        <v>933011</v>
      </c>
      <c r="H3751" t="s">
        <v>39788</v>
      </c>
      <c r="I3751" t="s">
        <v>39789</v>
      </c>
      <c r="J3751" t="s">
        <v>39790</v>
      </c>
      <c r="K3751" t="s">
        <v>29557</v>
      </c>
      <c r="L3751" t="s">
        <v>37853</v>
      </c>
      <c r="M3751" t="s">
        <v>11748</v>
      </c>
      <c r="N3751" t="s">
        <v>22364</v>
      </c>
      <c r="O3751" t="s">
        <v>17123</v>
      </c>
      <c r="P3751" t="s">
        <v>28612</v>
      </c>
      <c r="Q3751" t="s">
        <v>39791</v>
      </c>
      <c r="R3751" t="s">
        <v>39792</v>
      </c>
      <c r="S3751" t="s">
        <v>39793</v>
      </c>
      <c r="T3751" t="s">
        <v>39794</v>
      </c>
      <c r="U3751" t="s">
        <v>39795</v>
      </c>
      <c r="V3751" t="s">
        <v>10</v>
      </c>
      <c r="W3751" t="s">
        <v>53</v>
      </c>
      <c r="X3751" t="s">
        <v>1818</v>
      </c>
      <c r="Y3751" t="s">
        <v>1803</v>
      </c>
      <c r="Z3751" t="s">
        <v>1804</v>
      </c>
    </row>
    <row r="3752" spans="1:26" hidden="1" x14ac:dyDescent="0.35">
      <c r="A3752">
        <v>394555445</v>
      </c>
      <c r="B3752" s="19">
        <v>44377</v>
      </c>
      <c r="C3752">
        <v>29526841</v>
      </c>
      <c r="D3752">
        <v>12755946</v>
      </c>
      <c r="E3752">
        <v>420954</v>
      </c>
      <c r="F3752">
        <v>-424977</v>
      </c>
      <c r="G3752">
        <v>-533099</v>
      </c>
      <c r="H3752" t="s">
        <v>39796</v>
      </c>
      <c r="I3752" t="s">
        <v>39797</v>
      </c>
      <c r="J3752" t="s">
        <v>39798</v>
      </c>
      <c r="K3752" t="s">
        <v>14780</v>
      </c>
      <c r="L3752" t="s">
        <v>39799</v>
      </c>
      <c r="M3752" t="s">
        <v>8858</v>
      </c>
      <c r="N3752" t="s">
        <v>26489</v>
      </c>
      <c r="O3752" t="s">
        <v>39800</v>
      </c>
      <c r="P3752" t="s">
        <v>8163</v>
      </c>
      <c r="Q3752" t="s">
        <v>39801</v>
      </c>
      <c r="R3752" t="s">
        <v>39802</v>
      </c>
      <c r="S3752" t="s">
        <v>39803</v>
      </c>
      <c r="T3752" t="s">
        <v>39804</v>
      </c>
      <c r="U3752" t="s">
        <v>39805</v>
      </c>
      <c r="V3752" t="s">
        <v>10</v>
      </c>
      <c r="W3752" t="s">
        <v>53</v>
      </c>
      <c r="X3752" t="s">
        <v>1818</v>
      </c>
      <c r="Y3752" t="s">
        <v>1803</v>
      </c>
      <c r="Z3752" t="s">
        <v>1804</v>
      </c>
    </row>
    <row r="3753" spans="1:26" hidden="1" x14ac:dyDescent="0.35">
      <c r="A3753">
        <v>537959934</v>
      </c>
      <c r="B3753" s="19">
        <v>43465</v>
      </c>
      <c r="C3753">
        <v>27556474</v>
      </c>
      <c r="D3753">
        <v>7875788</v>
      </c>
      <c r="E3753">
        <v>4514743</v>
      </c>
      <c r="F3753">
        <v>4329485</v>
      </c>
      <c r="G3753">
        <v>1939430</v>
      </c>
      <c r="H3753" t="s">
        <v>39806</v>
      </c>
      <c r="I3753" t="s">
        <v>39807</v>
      </c>
      <c r="J3753" t="s">
        <v>5744</v>
      </c>
      <c r="K3753" t="s">
        <v>39808</v>
      </c>
      <c r="L3753" t="s">
        <v>39809</v>
      </c>
      <c r="M3753" t="s">
        <v>6930</v>
      </c>
      <c r="N3753" t="s">
        <v>6966</v>
      </c>
      <c r="O3753" t="s">
        <v>39810</v>
      </c>
      <c r="P3753" t="s">
        <v>39811</v>
      </c>
      <c r="Q3753" t="s">
        <v>39812</v>
      </c>
      <c r="R3753" t="s">
        <v>39813</v>
      </c>
      <c r="S3753" t="s">
        <v>39814</v>
      </c>
      <c r="T3753" t="s">
        <v>39815</v>
      </c>
      <c r="U3753" t="s">
        <v>39816</v>
      </c>
      <c r="V3753" t="s">
        <v>10</v>
      </c>
      <c r="W3753" t="s">
        <v>53</v>
      </c>
      <c r="X3753" t="s">
        <v>916</v>
      </c>
      <c r="Y3753" t="s">
        <v>771</v>
      </c>
      <c r="Z3753" t="s">
        <v>881</v>
      </c>
    </row>
    <row r="3754" spans="1:26" hidden="1" x14ac:dyDescent="0.35">
      <c r="A3754">
        <v>400040283</v>
      </c>
      <c r="B3754" s="19">
        <v>43251</v>
      </c>
      <c r="C3754">
        <v>7500</v>
      </c>
      <c r="D3754">
        <v>7500</v>
      </c>
      <c r="E3754">
        <v>1706</v>
      </c>
      <c r="F3754">
        <v>1707</v>
      </c>
      <c r="G3754">
        <v>1707</v>
      </c>
      <c r="H3754" t="s">
        <v>49</v>
      </c>
      <c r="I3754" t="s">
        <v>39817</v>
      </c>
      <c r="J3754" t="s">
        <v>67</v>
      </c>
      <c r="K3754" t="s">
        <v>39818</v>
      </c>
      <c r="L3754" t="s">
        <v>39819</v>
      </c>
      <c r="M3754" t="s">
        <v>49</v>
      </c>
      <c r="N3754" t="s">
        <v>39820</v>
      </c>
      <c r="O3754" t="s">
        <v>49</v>
      </c>
      <c r="P3754" t="s">
        <v>39821</v>
      </c>
      <c r="Q3754" t="s">
        <v>39820</v>
      </c>
      <c r="R3754" t="s">
        <v>39822</v>
      </c>
      <c r="S3754" t="s">
        <v>49</v>
      </c>
      <c r="T3754" t="s">
        <v>39823</v>
      </c>
      <c r="U3754" t="s">
        <v>39824</v>
      </c>
      <c r="V3754" t="s">
        <v>10</v>
      </c>
      <c r="W3754" t="s">
        <v>53</v>
      </c>
      <c r="X3754" t="s">
        <v>1332</v>
      </c>
      <c r="Y3754" t="s">
        <v>1125</v>
      </c>
      <c r="Z3754" t="s">
        <v>1326</v>
      </c>
    </row>
    <row r="3755" spans="1:26" hidden="1" x14ac:dyDescent="0.35">
      <c r="A3755">
        <v>400447520</v>
      </c>
      <c r="B3755" s="19">
        <v>45716</v>
      </c>
      <c r="C3755">
        <v>74469275</v>
      </c>
      <c r="D3755">
        <v>22583556</v>
      </c>
      <c r="E3755">
        <v>5180464</v>
      </c>
      <c r="F3755">
        <v>3414983</v>
      </c>
      <c r="G3755">
        <v>2799475</v>
      </c>
      <c r="H3755" t="s">
        <v>12240</v>
      </c>
      <c r="I3755" t="s">
        <v>39825</v>
      </c>
      <c r="J3755" t="s">
        <v>39826</v>
      </c>
      <c r="K3755" t="s">
        <v>39827</v>
      </c>
      <c r="L3755" t="s">
        <v>39828</v>
      </c>
      <c r="M3755" t="s">
        <v>342</v>
      </c>
      <c r="N3755" t="s">
        <v>21097</v>
      </c>
      <c r="O3755" t="s">
        <v>2664</v>
      </c>
      <c r="P3755" t="s">
        <v>15237</v>
      </c>
      <c r="Q3755" t="s">
        <v>39829</v>
      </c>
      <c r="R3755" t="s">
        <v>39830</v>
      </c>
      <c r="S3755" t="s">
        <v>39831</v>
      </c>
      <c r="T3755" t="s">
        <v>17855</v>
      </c>
      <c r="U3755" t="s">
        <v>39832</v>
      </c>
      <c r="V3755" t="s">
        <v>10</v>
      </c>
      <c r="W3755" t="s">
        <v>53</v>
      </c>
      <c r="X3755" t="s">
        <v>1521</v>
      </c>
      <c r="Y3755" t="s">
        <v>1484</v>
      </c>
      <c r="Z3755" t="s">
        <v>1485</v>
      </c>
    </row>
    <row r="3756" spans="1:26" hidden="1" x14ac:dyDescent="0.35">
      <c r="A3756">
        <v>597020734</v>
      </c>
      <c r="B3756" s="19">
        <v>44926</v>
      </c>
      <c r="C3756">
        <v>51465489</v>
      </c>
      <c r="D3756">
        <v>21152030</v>
      </c>
      <c r="E3756">
        <v>4906547</v>
      </c>
      <c r="F3756">
        <v>3294870</v>
      </c>
      <c r="G3756">
        <v>2042525</v>
      </c>
      <c r="H3756" t="s">
        <v>49</v>
      </c>
      <c r="I3756" t="s">
        <v>39833</v>
      </c>
      <c r="J3756" t="s">
        <v>18874</v>
      </c>
      <c r="K3756" t="s">
        <v>6605</v>
      </c>
      <c r="L3756" t="s">
        <v>36321</v>
      </c>
      <c r="M3756" t="s">
        <v>49</v>
      </c>
      <c r="N3756" t="s">
        <v>37550</v>
      </c>
      <c r="O3756" t="s">
        <v>49</v>
      </c>
      <c r="P3756" t="s">
        <v>12533</v>
      </c>
      <c r="Q3756" t="s">
        <v>39834</v>
      </c>
      <c r="R3756" t="s">
        <v>39835</v>
      </c>
      <c r="S3756" t="s">
        <v>39836</v>
      </c>
      <c r="T3756" t="s">
        <v>39837</v>
      </c>
      <c r="U3756" t="s">
        <v>18067</v>
      </c>
      <c r="V3756" t="s">
        <v>10</v>
      </c>
      <c r="W3756" t="s">
        <v>53</v>
      </c>
      <c r="X3756" t="s">
        <v>567</v>
      </c>
      <c r="Y3756" t="s">
        <v>509</v>
      </c>
      <c r="Z3756" t="s">
        <v>529</v>
      </c>
    </row>
    <row r="3757" spans="1:26" hidden="1" x14ac:dyDescent="0.35">
      <c r="A3757">
        <v>601650146</v>
      </c>
      <c r="B3757" s="19">
        <v>42613</v>
      </c>
      <c r="C3757">
        <v>343862319</v>
      </c>
      <c r="D3757">
        <v>134973460</v>
      </c>
      <c r="E3757">
        <v>-3743115</v>
      </c>
      <c r="F3757">
        <v>-5546841</v>
      </c>
      <c r="G3757">
        <v>-7385880</v>
      </c>
      <c r="H3757" t="s">
        <v>39838</v>
      </c>
      <c r="I3757" t="s">
        <v>39839</v>
      </c>
      <c r="J3757" t="s">
        <v>39840</v>
      </c>
      <c r="K3757" t="s">
        <v>30811</v>
      </c>
      <c r="L3757" t="s">
        <v>39841</v>
      </c>
      <c r="M3757" t="s">
        <v>39842</v>
      </c>
      <c r="N3757" t="s">
        <v>10817</v>
      </c>
      <c r="O3757" t="s">
        <v>39843</v>
      </c>
      <c r="P3757" t="s">
        <v>37297</v>
      </c>
      <c r="Q3757" t="s">
        <v>6871</v>
      </c>
      <c r="R3757" t="s">
        <v>30992</v>
      </c>
      <c r="S3757" t="s">
        <v>39844</v>
      </c>
      <c r="T3757" t="s">
        <v>39845</v>
      </c>
      <c r="U3757" t="s">
        <v>35263</v>
      </c>
      <c r="V3757" t="s">
        <v>10</v>
      </c>
      <c r="W3757" t="s">
        <v>53</v>
      </c>
      <c r="X3757" t="s">
        <v>1559</v>
      </c>
      <c r="Y3757" t="s">
        <v>1484</v>
      </c>
      <c r="Z3757" t="s">
        <v>1485</v>
      </c>
    </row>
    <row r="3758" spans="1:26" hidden="1" x14ac:dyDescent="0.35">
      <c r="A3758">
        <v>602033441</v>
      </c>
      <c r="B3758" s="19">
        <v>43830</v>
      </c>
      <c r="C3758">
        <v>33066122</v>
      </c>
      <c r="D3758">
        <v>32117160</v>
      </c>
      <c r="E3758">
        <v>550234</v>
      </c>
      <c r="F3758">
        <v>17629369</v>
      </c>
      <c r="G3758">
        <v>11017167</v>
      </c>
      <c r="H3758" t="s">
        <v>39846</v>
      </c>
      <c r="I3758" t="s">
        <v>39847</v>
      </c>
      <c r="J3758" t="s">
        <v>39848</v>
      </c>
      <c r="K3758" t="s">
        <v>39849</v>
      </c>
      <c r="L3758" t="s">
        <v>39850</v>
      </c>
      <c r="M3758" t="s">
        <v>39851</v>
      </c>
      <c r="N3758" t="s">
        <v>39852</v>
      </c>
      <c r="O3758" t="s">
        <v>31536</v>
      </c>
      <c r="P3758" t="s">
        <v>30217</v>
      </c>
      <c r="Q3758" t="s">
        <v>39853</v>
      </c>
      <c r="R3758" t="s">
        <v>39854</v>
      </c>
      <c r="S3758" t="s">
        <v>39855</v>
      </c>
      <c r="T3758" t="s">
        <v>39856</v>
      </c>
      <c r="U3758" t="s">
        <v>39857</v>
      </c>
      <c r="V3758" t="s">
        <v>10</v>
      </c>
      <c r="W3758" t="s">
        <v>53</v>
      </c>
      <c r="X3758" t="s">
        <v>1323</v>
      </c>
      <c r="Y3758" t="s">
        <v>1125</v>
      </c>
      <c r="Z3758" t="s">
        <v>1315</v>
      </c>
    </row>
    <row r="3759" spans="1:26" hidden="1" x14ac:dyDescent="0.35">
      <c r="A3759">
        <v>645450107</v>
      </c>
      <c r="B3759" s="19">
        <v>44196</v>
      </c>
      <c r="C3759">
        <v>348831377</v>
      </c>
      <c r="D3759">
        <v>41033747</v>
      </c>
      <c r="E3759">
        <v>9362889</v>
      </c>
      <c r="F3759">
        <v>5834824</v>
      </c>
      <c r="G3759">
        <v>3077951</v>
      </c>
      <c r="H3759" t="s">
        <v>39858</v>
      </c>
      <c r="I3759" t="s">
        <v>39859</v>
      </c>
      <c r="J3759" t="s">
        <v>3648</v>
      </c>
      <c r="K3759" t="s">
        <v>39860</v>
      </c>
      <c r="L3759" t="s">
        <v>39861</v>
      </c>
      <c r="M3759" t="s">
        <v>37675</v>
      </c>
      <c r="N3759" t="s">
        <v>18082</v>
      </c>
      <c r="O3759" t="s">
        <v>8847</v>
      </c>
      <c r="P3759" t="s">
        <v>224</v>
      </c>
      <c r="Q3759" t="s">
        <v>2338</v>
      </c>
      <c r="R3759" t="s">
        <v>39862</v>
      </c>
      <c r="S3759" t="s">
        <v>39863</v>
      </c>
      <c r="T3759" t="s">
        <v>29323</v>
      </c>
      <c r="U3759" t="s">
        <v>39864</v>
      </c>
      <c r="V3759" t="s">
        <v>10</v>
      </c>
      <c r="W3759" t="s">
        <v>53</v>
      </c>
      <c r="X3759" t="s">
        <v>1182</v>
      </c>
      <c r="Y3759" t="s">
        <v>1125</v>
      </c>
      <c r="Z3759" t="s">
        <v>1174</v>
      </c>
    </row>
    <row r="3760" spans="1:26" hidden="1" x14ac:dyDescent="0.35">
      <c r="A3760">
        <v>905420014</v>
      </c>
      <c r="B3760" s="19">
        <v>43524</v>
      </c>
      <c r="C3760">
        <v>98619294</v>
      </c>
      <c r="D3760">
        <v>43887497</v>
      </c>
      <c r="E3760">
        <v>6566330</v>
      </c>
      <c r="F3760">
        <v>6558750</v>
      </c>
      <c r="G3760">
        <v>4183878</v>
      </c>
      <c r="H3760" t="s">
        <v>39865</v>
      </c>
      <c r="I3760" t="s">
        <v>39866</v>
      </c>
      <c r="J3760" t="s">
        <v>15807</v>
      </c>
      <c r="K3760" t="s">
        <v>39867</v>
      </c>
      <c r="L3760" t="s">
        <v>39868</v>
      </c>
      <c r="M3760" t="s">
        <v>39869</v>
      </c>
      <c r="N3760" t="s">
        <v>18374</v>
      </c>
      <c r="O3760" t="s">
        <v>39870</v>
      </c>
      <c r="P3760" t="s">
        <v>15565</v>
      </c>
      <c r="Q3760" t="s">
        <v>20727</v>
      </c>
      <c r="R3760" t="s">
        <v>39871</v>
      </c>
      <c r="S3760" t="s">
        <v>39872</v>
      </c>
      <c r="T3760" t="s">
        <v>39873</v>
      </c>
      <c r="U3760" t="s">
        <v>39874</v>
      </c>
      <c r="V3760" t="s">
        <v>10</v>
      </c>
      <c r="W3760" t="s">
        <v>53</v>
      </c>
      <c r="X3760" t="s">
        <v>908</v>
      </c>
      <c r="Y3760" t="s">
        <v>771</v>
      </c>
      <c r="Z3760" t="s">
        <v>881</v>
      </c>
    </row>
    <row r="3761" spans="1:26" hidden="1" x14ac:dyDescent="0.35">
      <c r="A3761">
        <v>905620134</v>
      </c>
      <c r="B3761" s="19">
        <v>45382</v>
      </c>
      <c r="C3761">
        <v>51306965</v>
      </c>
      <c r="D3761">
        <v>17857515</v>
      </c>
      <c r="E3761">
        <v>6594150</v>
      </c>
      <c r="F3761">
        <v>4787827</v>
      </c>
      <c r="G3761">
        <v>-8755552</v>
      </c>
      <c r="H3761" t="s">
        <v>39875</v>
      </c>
      <c r="I3761" t="s">
        <v>39876</v>
      </c>
      <c r="J3761" t="s">
        <v>39877</v>
      </c>
      <c r="K3761" t="s">
        <v>39878</v>
      </c>
      <c r="L3761" t="s">
        <v>39879</v>
      </c>
      <c r="M3761" t="s">
        <v>39880</v>
      </c>
      <c r="N3761" t="s">
        <v>39881</v>
      </c>
      <c r="O3761" t="s">
        <v>39882</v>
      </c>
      <c r="P3761" t="s">
        <v>39883</v>
      </c>
      <c r="Q3761" t="s">
        <v>39884</v>
      </c>
      <c r="R3761" t="s">
        <v>39885</v>
      </c>
      <c r="S3761" t="s">
        <v>39886</v>
      </c>
      <c r="T3761" t="s">
        <v>39887</v>
      </c>
      <c r="U3761" t="s">
        <v>39888</v>
      </c>
      <c r="V3761" t="s">
        <v>10</v>
      </c>
      <c r="W3761" t="s">
        <v>53</v>
      </c>
      <c r="X3761" t="s">
        <v>902</v>
      </c>
      <c r="Y3761" t="s">
        <v>771</v>
      </c>
      <c r="Z3761" t="s">
        <v>881</v>
      </c>
    </row>
    <row r="3762" spans="1:26" hidden="1" x14ac:dyDescent="0.35">
      <c r="A3762">
        <v>393006739</v>
      </c>
      <c r="B3762" s="19">
        <v>44926</v>
      </c>
      <c r="C3762">
        <v>86036259</v>
      </c>
      <c r="D3762">
        <v>45547093</v>
      </c>
      <c r="E3762">
        <v>3615080</v>
      </c>
      <c r="F3762">
        <v>2268427</v>
      </c>
      <c r="G3762">
        <v>1616664</v>
      </c>
      <c r="H3762" t="s">
        <v>12381</v>
      </c>
      <c r="I3762" t="s">
        <v>39889</v>
      </c>
      <c r="J3762" t="s">
        <v>13685</v>
      </c>
      <c r="K3762" t="s">
        <v>39890</v>
      </c>
      <c r="L3762" t="s">
        <v>20201</v>
      </c>
      <c r="M3762" t="s">
        <v>39891</v>
      </c>
      <c r="N3762" t="s">
        <v>12775</v>
      </c>
      <c r="O3762" t="s">
        <v>49</v>
      </c>
      <c r="P3762" t="s">
        <v>13080</v>
      </c>
      <c r="Q3762" t="s">
        <v>2951</v>
      </c>
      <c r="R3762" t="s">
        <v>39892</v>
      </c>
      <c r="S3762" t="s">
        <v>39893</v>
      </c>
      <c r="T3762" t="s">
        <v>39894</v>
      </c>
      <c r="U3762" t="s">
        <v>39895</v>
      </c>
      <c r="V3762" t="s">
        <v>10</v>
      </c>
      <c r="W3762" t="s">
        <v>53</v>
      </c>
      <c r="X3762" t="s">
        <v>1408</v>
      </c>
      <c r="Y3762" t="s">
        <v>1389</v>
      </c>
      <c r="Z3762" t="s">
        <v>1390</v>
      </c>
    </row>
    <row r="3763" spans="1:26" hidden="1" x14ac:dyDescent="0.35">
      <c r="A3763">
        <v>397815754</v>
      </c>
      <c r="B3763" s="19">
        <v>42369</v>
      </c>
      <c r="C3763">
        <v>231698081</v>
      </c>
      <c r="D3763">
        <v>78752989</v>
      </c>
      <c r="E3763">
        <v>2512968</v>
      </c>
      <c r="F3763">
        <v>-897995</v>
      </c>
      <c r="G3763">
        <v>-1865744</v>
      </c>
      <c r="H3763" t="s">
        <v>39896</v>
      </c>
      <c r="I3763" t="s">
        <v>39897</v>
      </c>
      <c r="J3763" t="s">
        <v>39898</v>
      </c>
      <c r="K3763" t="s">
        <v>39899</v>
      </c>
      <c r="L3763" t="s">
        <v>39900</v>
      </c>
      <c r="M3763" t="s">
        <v>39901</v>
      </c>
      <c r="N3763" t="s">
        <v>6324</v>
      </c>
      <c r="O3763" t="s">
        <v>39902</v>
      </c>
      <c r="P3763" t="s">
        <v>11656</v>
      </c>
      <c r="Q3763" t="s">
        <v>15060</v>
      </c>
      <c r="R3763" t="s">
        <v>39903</v>
      </c>
      <c r="S3763" t="s">
        <v>39904</v>
      </c>
      <c r="T3763" t="s">
        <v>30610</v>
      </c>
      <c r="U3763" t="s">
        <v>39905</v>
      </c>
      <c r="V3763" t="s">
        <v>10</v>
      </c>
      <c r="W3763" t="s">
        <v>53</v>
      </c>
      <c r="X3763" t="s">
        <v>1186</v>
      </c>
      <c r="Y3763" t="s">
        <v>1125</v>
      </c>
      <c r="Z3763" t="s">
        <v>1174</v>
      </c>
    </row>
    <row r="3764" spans="1:26" hidden="1" x14ac:dyDescent="0.35">
      <c r="A3764">
        <v>397815754</v>
      </c>
      <c r="B3764" s="19">
        <v>44561</v>
      </c>
      <c r="C3764">
        <v>238975672</v>
      </c>
      <c r="D3764">
        <v>86423822</v>
      </c>
      <c r="E3764">
        <v>-3228097</v>
      </c>
      <c r="F3764">
        <v>-8726565</v>
      </c>
      <c r="G3764">
        <v>-12420107</v>
      </c>
      <c r="H3764" t="s">
        <v>39906</v>
      </c>
      <c r="I3764" t="s">
        <v>12343</v>
      </c>
      <c r="J3764" t="s">
        <v>39907</v>
      </c>
      <c r="K3764" t="s">
        <v>6597</v>
      </c>
      <c r="L3764" t="s">
        <v>11081</v>
      </c>
      <c r="M3764" t="s">
        <v>39908</v>
      </c>
      <c r="N3764" t="s">
        <v>39909</v>
      </c>
      <c r="O3764" t="s">
        <v>39910</v>
      </c>
      <c r="P3764" t="s">
        <v>39911</v>
      </c>
      <c r="Q3764" t="s">
        <v>39912</v>
      </c>
      <c r="R3764" t="s">
        <v>327</v>
      </c>
      <c r="S3764" t="s">
        <v>39913</v>
      </c>
      <c r="T3764" t="s">
        <v>20618</v>
      </c>
      <c r="U3764" t="s">
        <v>39914</v>
      </c>
      <c r="V3764" t="s">
        <v>10</v>
      </c>
      <c r="W3764" t="s">
        <v>53</v>
      </c>
      <c r="X3764" t="s">
        <v>1186</v>
      </c>
      <c r="Y3764" t="s">
        <v>1125</v>
      </c>
      <c r="Z3764" t="s">
        <v>1174</v>
      </c>
    </row>
    <row r="3765" spans="1:26" hidden="1" x14ac:dyDescent="0.35">
      <c r="A3765">
        <v>824345490</v>
      </c>
      <c r="B3765" s="19">
        <v>43100</v>
      </c>
      <c r="C3765">
        <v>9428978</v>
      </c>
      <c r="D3765">
        <v>539058</v>
      </c>
      <c r="E3765">
        <v>97204</v>
      </c>
      <c r="F3765">
        <v>99843</v>
      </c>
      <c r="G3765">
        <v>66562</v>
      </c>
      <c r="H3765" t="s">
        <v>13848</v>
      </c>
      <c r="I3765" t="s">
        <v>39915</v>
      </c>
      <c r="J3765" t="s">
        <v>67</v>
      </c>
      <c r="K3765" t="s">
        <v>39516</v>
      </c>
      <c r="L3765" t="s">
        <v>39916</v>
      </c>
      <c r="M3765" t="s">
        <v>49</v>
      </c>
      <c r="N3765" t="s">
        <v>24377</v>
      </c>
      <c r="O3765" t="s">
        <v>20952</v>
      </c>
      <c r="P3765" t="s">
        <v>39917</v>
      </c>
      <c r="Q3765" t="s">
        <v>17725</v>
      </c>
      <c r="R3765" t="s">
        <v>39918</v>
      </c>
      <c r="S3765" t="s">
        <v>7528</v>
      </c>
      <c r="T3765" t="s">
        <v>39919</v>
      </c>
      <c r="U3765" t="s">
        <v>39920</v>
      </c>
      <c r="V3765" t="s">
        <v>10</v>
      </c>
      <c r="W3765" t="s">
        <v>53</v>
      </c>
      <c r="X3765" t="s">
        <v>1788</v>
      </c>
      <c r="Y3765" t="s">
        <v>1766</v>
      </c>
      <c r="Z3765" t="s">
        <v>1766</v>
      </c>
    </row>
    <row r="3766" spans="1:26" hidden="1" x14ac:dyDescent="0.35">
      <c r="A3766">
        <v>377744651</v>
      </c>
      <c r="B3766" s="19">
        <v>43373</v>
      </c>
      <c r="C3766">
        <v>35244364</v>
      </c>
      <c r="D3766">
        <v>23285767</v>
      </c>
      <c r="E3766">
        <v>1597111</v>
      </c>
      <c r="F3766">
        <v>409793</v>
      </c>
      <c r="G3766">
        <v>420365</v>
      </c>
      <c r="H3766" t="s">
        <v>32186</v>
      </c>
      <c r="I3766" t="s">
        <v>32187</v>
      </c>
      <c r="J3766" t="s">
        <v>31902</v>
      </c>
      <c r="K3766" t="s">
        <v>32188</v>
      </c>
      <c r="L3766" t="s">
        <v>32189</v>
      </c>
      <c r="M3766" t="s">
        <v>4754</v>
      </c>
      <c r="N3766" t="s">
        <v>4385</v>
      </c>
      <c r="O3766" t="s">
        <v>3947</v>
      </c>
      <c r="P3766" t="s">
        <v>32190</v>
      </c>
      <c r="Q3766" t="s">
        <v>17725</v>
      </c>
      <c r="R3766" t="s">
        <v>32191</v>
      </c>
      <c r="S3766" t="s">
        <v>32192</v>
      </c>
      <c r="T3766" t="s">
        <v>32193</v>
      </c>
      <c r="U3766" t="s">
        <v>32194</v>
      </c>
      <c r="V3766" t="s">
        <v>10</v>
      </c>
      <c r="W3766" t="s">
        <v>53</v>
      </c>
      <c r="X3766" t="s">
        <v>706</v>
      </c>
      <c r="Y3766" t="s">
        <v>509</v>
      </c>
      <c r="Z3766" t="s">
        <v>666</v>
      </c>
    </row>
    <row r="3767" spans="1:26" hidden="1" x14ac:dyDescent="0.35">
      <c r="A3767">
        <v>755802170</v>
      </c>
      <c r="B3767" s="19">
        <v>44561</v>
      </c>
      <c r="C3767">
        <v>108990111</v>
      </c>
      <c r="D3767">
        <v>24005599</v>
      </c>
      <c r="E3767">
        <v>3641795</v>
      </c>
      <c r="F3767">
        <v>5661714</v>
      </c>
      <c r="G3767">
        <v>3804983</v>
      </c>
      <c r="H3767" t="s">
        <v>3755</v>
      </c>
      <c r="I3767" t="s">
        <v>39921</v>
      </c>
      <c r="J3767" t="s">
        <v>39922</v>
      </c>
      <c r="K3767" t="s">
        <v>39923</v>
      </c>
      <c r="L3767" t="s">
        <v>39924</v>
      </c>
      <c r="M3767" t="s">
        <v>10684</v>
      </c>
      <c r="N3767" t="s">
        <v>19396</v>
      </c>
      <c r="O3767" t="s">
        <v>222</v>
      </c>
      <c r="P3767" t="s">
        <v>1994</v>
      </c>
      <c r="Q3767" t="s">
        <v>32846</v>
      </c>
      <c r="R3767" t="s">
        <v>39925</v>
      </c>
      <c r="S3767" t="s">
        <v>39926</v>
      </c>
      <c r="T3767" t="s">
        <v>6622</v>
      </c>
      <c r="U3767" t="s">
        <v>39927</v>
      </c>
      <c r="V3767" t="s">
        <v>10</v>
      </c>
      <c r="W3767" t="s">
        <v>53</v>
      </c>
      <c r="X3767" t="s">
        <v>1028</v>
      </c>
      <c r="Y3767" t="s">
        <v>1001</v>
      </c>
      <c r="Z3767" t="s">
        <v>1008</v>
      </c>
    </row>
    <row r="3768" spans="1:26" hidden="1" x14ac:dyDescent="0.35">
      <c r="A3768">
        <v>761200013</v>
      </c>
      <c r="B3768" s="19">
        <v>42735</v>
      </c>
      <c r="C3768">
        <v>76387227</v>
      </c>
      <c r="D3768">
        <v>7836883</v>
      </c>
      <c r="E3768">
        <v>-9480853</v>
      </c>
      <c r="F3768">
        <v>-7526346</v>
      </c>
      <c r="G3768">
        <v>-9525451</v>
      </c>
      <c r="H3768" t="s">
        <v>407</v>
      </c>
      <c r="I3768" t="s">
        <v>39928</v>
      </c>
      <c r="J3768" t="s">
        <v>13846</v>
      </c>
      <c r="K3768" t="s">
        <v>6755</v>
      </c>
      <c r="L3768" t="s">
        <v>39929</v>
      </c>
      <c r="M3768" t="s">
        <v>39930</v>
      </c>
      <c r="N3768" t="s">
        <v>39931</v>
      </c>
      <c r="O3768" t="s">
        <v>49</v>
      </c>
      <c r="P3768" t="s">
        <v>39932</v>
      </c>
      <c r="Q3768" t="s">
        <v>39933</v>
      </c>
      <c r="R3768" t="s">
        <v>39934</v>
      </c>
      <c r="S3768" t="s">
        <v>9645</v>
      </c>
      <c r="T3768" t="s">
        <v>39935</v>
      </c>
      <c r="U3768" t="s">
        <v>39936</v>
      </c>
      <c r="V3768" t="s">
        <v>10</v>
      </c>
      <c r="W3768" t="s">
        <v>53</v>
      </c>
      <c r="X3768" t="s">
        <v>1503</v>
      </c>
      <c r="Y3768" t="s">
        <v>1484</v>
      </c>
      <c r="Z3768" t="s">
        <v>1485</v>
      </c>
    </row>
    <row r="3769" spans="1:26" hidden="1" x14ac:dyDescent="0.35">
      <c r="A3769">
        <v>775563323</v>
      </c>
      <c r="B3769" s="19">
        <v>43921</v>
      </c>
      <c r="C3769">
        <v>279261574</v>
      </c>
      <c r="D3769">
        <v>102484418</v>
      </c>
      <c r="E3769">
        <v>15554350</v>
      </c>
      <c r="F3769">
        <v>36865223</v>
      </c>
      <c r="G3769">
        <v>29538659</v>
      </c>
      <c r="H3769" t="s">
        <v>39937</v>
      </c>
      <c r="I3769" t="s">
        <v>39938</v>
      </c>
      <c r="J3769" t="s">
        <v>39939</v>
      </c>
      <c r="K3769" t="s">
        <v>39940</v>
      </c>
      <c r="L3769" t="s">
        <v>39941</v>
      </c>
      <c r="M3769" t="s">
        <v>39942</v>
      </c>
      <c r="N3769" t="s">
        <v>39943</v>
      </c>
      <c r="O3769" t="s">
        <v>5505</v>
      </c>
      <c r="P3769" t="s">
        <v>21388</v>
      </c>
      <c r="Q3769" t="s">
        <v>27733</v>
      </c>
      <c r="R3769" t="s">
        <v>39944</v>
      </c>
      <c r="S3769" t="s">
        <v>39945</v>
      </c>
      <c r="T3769" t="s">
        <v>39946</v>
      </c>
      <c r="U3769" t="s">
        <v>24083</v>
      </c>
      <c r="V3769" t="s">
        <v>10</v>
      </c>
      <c r="W3769" t="s">
        <v>53</v>
      </c>
      <c r="X3769" t="s">
        <v>885</v>
      </c>
      <c r="Y3769" t="s">
        <v>771</v>
      </c>
      <c r="Z3769" t="s">
        <v>881</v>
      </c>
    </row>
    <row r="3770" spans="1:26" hidden="1" x14ac:dyDescent="0.35">
      <c r="A3770">
        <v>775586811</v>
      </c>
      <c r="B3770" s="19">
        <v>43100</v>
      </c>
      <c r="C3770">
        <v>61074189</v>
      </c>
      <c r="D3770">
        <v>15254970</v>
      </c>
      <c r="E3770">
        <v>1914221</v>
      </c>
      <c r="F3770">
        <v>1675958</v>
      </c>
      <c r="G3770">
        <v>1129567</v>
      </c>
      <c r="H3770" t="s">
        <v>39947</v>
      </c>
      <c r="I3770" t="s">
        <v>39948</v>
      </c>
      <c r="J3770" t="s">
        <v>39949</v>
      </c>
      <c r="K3770" t="s">
        <v>39950</v>
      </c>
      <c r="L3770" t="s">
        <v>35034</v>
      </c>
      <c r="M3770" t="s">
        <v>4727</v>
      </c>
      <c r="N3770" t="s">
        <v>4068</v>
      </c>
      <c r="O3770" t="s">
        <v>9831</v>
      </c>
      <c r="P3770" t="s">
        <v>39951</v>
      </c>
      <c r="Q3770" t="s">
        <v>32316</v>
      </c>
      <c r="R3770" t="s">
        <v>39952</v>
      </c>
      <c r="S3770" t="s">
        <v>351</v>
      </c>
      <c r="T3770" t="s">
        <v>39953</v>
      </c>
      <c r="U3770" t="s">
        <v>39954</v>
      </c>
      <c r="V3770" t="s">
        <v>10</v>
      </c>
      <c r="W3770" t="s">
        <v>53</v>
      </c>
      <c r="X3770" t="s">
        <v>516</v>
      </c>
      <c r="Y3770" t="s">
        <v>509</v>
      </c>
      <c r="Z3770" t="s">
        <v>510</v>
      </c>
    </row>
    <row r="3771" spans="1:26" hidden="1" x14ac:dyDescent="0.35">
      <c r="A3771">
        <v>381666361</v>
      </c>
      <c r="B3771" s="19">
        <v>44926</v>
      </c>
      <c r="C3771">
        <v>28654026</v>
      </c>
      <c r="D3771">
        <v>12170723</v>
      </c>
      <c r="E3771">
        <v>5583830</v>
      </c>
      <c r="F3771">
        <v>5097823</v>
      </c>
      <c r="G3771">
        <v>3738011</v>
      </c>
      <c r="H3771" t="s">
        <v>15705</v>
      </c>
      <c r="I3771" t="s">
        <v>39955</v>
      </c>
      <c r="J3771" t="s">
        <v>19888</v>
      </c>
      <c r="K3771" t="s">
        <v>39956</v>
      </c>
      <c r="L3771" t="s">
        <v>39957</v>
      </c>
      <c r="M3771" t="s">
        <v>4424</v>
      </c>
      <c r="N3771" t="s">
        <v>39958</v>
      </c>
      <c r="O3771" t="s">
        <v>4398</v>
      </c>
      <c r="P3771" t="s">
        <v>39959</v>
      </c>
      <c r="Q3771" t="s">
        <v>39960</v>
      </c>
      <c r="R3771" t="s">
        <v>39961</v>
      </c>
      <c r="S3771" t="s">
        <v>39962</v>
      </c>
      <c r="T3771" t="s">
        <v>18888</v>
      </c>
      <c r="U3771" t="s">
        <v>39963</v>
      </c>
      <c r="V3771" t="s">
        <v>10</v>
      </c>
      <c r="W3771" t="s">
        <v>53</v>
      </c>
      <c r="X3771" t="s">
        <v>526</v>
      </c>
      <c r="Y3771" t="s">
        <v>509</v>
      </c>
      <c r="Z3771" t="s">
        <v>510</v>
      </c>
    </row>
    <row r="3772" spans="1:26" hidden="1" x14ac:dyDescent="0.35">
      <c r="A3772">
        <v>778114348</v>
      </c>
      <c r="B3772" s="19">
        <v>43830</v>
      </c>
      <c r="C3772">
        <v>108373001</v>
      </c>
      <c r="D3772">
        <v>9008550</v>
      </c>
      <c r="E3772">
        <v>291098</v>
      </c>
      <c r="F3772">
        <v>710887</v>
      </c>
      <c r="G3772">
        <v>1253921</v>
      </c>
      <c r="H3772" t="s">
        <v>39964</v>
      </c>
      <c r="I3772" t="s">
        <v>39965</v>
      </c>
      <c r="J3772" t="s">
        <v>37551</v>
      </c>
      <c r="K3772" t="s">
        <v>34343</v>
      </c>
      <c r="L3772" t="s">
        <v>10187</v>
      </c>
      <c r="M3772" t="s">
        <v>39966</v>
      </c>
      <c r="N3772" t="s">
        <v>3501</v>
      </c>
      <c r="O3772" t="s">
        <v>32224</v>
      </c>
      <c r="P3772" t="s">
        <v>8870</v>
      </c>
      <c r="Q3772" t="s">
        <v>7156</v>
      </c>
      <c r="R3772" t="s">
        <v>39967</v>
      </c>
      <c r="S3772" t="s">
        <v>39968</v>
      </c>
      <c r="T3772" t="s">
        <v>3280</v>
      </c>
      <c r="U3772" t="s">
        <v>39969</v>
      </c>
      <c r="V3772" t="s">
        <v>10</v>
      </c>
      <c r="W3772" t="s">
        <v>53</v>
      </c>
      <c r="X3772" t="s">
        <v>504</v>
      </c>
      <c r="Y3772" t="s">
        <v>483</v>
      </c>
      <c r="Z3772" t="s">
        <v>500</v>
      </c>
    </row>
    <row r="3773" spans="1:26" hidden="1" x14ac:dyDescent="0.35">
      <c r="A3773">
        <v>397482928</v>
      </c>
      <c r="B3773" s="19">
        <v>45291</v>
      </c>
      <c r="C3773">
        <v>27655228</v>
      </c>
      <c r="D3773">
        <v>26508707</v>
      </c>
      <c r="E3773">
        <v>7763741</v>
      </c>
      <c r="F3773">
        <v>3316068</v>
      </c>
      <c r="G3773">
        <v>1232890</v>
      </c>
      <c r="H3773" t="s">
        <v>49</v>
      </c>
      <c r="I3773" t="s">
        <v>39970</v>
      </c>
      <c r="J3773" t="s">
        <v>39971</v>
      </c>
      <c r="K3773" t="s">
        <v>39972</v>
      </c>
      <c r="L3773" t="s">
        <v>39973</v>
      </c>
      <c r="M3773" t="s">
        <v>6237</v>
      </c>
      <c r="N3773" t="s">
        <v>8971</v>
      </c>
      <c r="O3773" t="s">
        <v>49</v>
      </c>
      <c r="P3773" t="s">
        <v>8366</v>
      </c>
      <c r="Q3773" t="s">
        <v>15320</v>
      </c>
      <c r="R3773" t="s">
        <v>39974</v>
      </c>
      <c r="S3773" t="s">
        <v>14543</v>
      </c>
      <c r="T3773" t="s">
        <v>18064</v>
      </c>
      <c r="U3773" t="s">
        <v>39975</v>
      </c>
      <c r="V3773" t="s">
        <v>10</v>
      </c>
      <c r="W3773" t="s">
        <v>53</v>
      </c>
      <c r="X3773" t="s">
        <v>762</v>
      </c>
      <c r="Y3773" t="s">
        <v>509</v>
      </c>
      <c r="Z3773" t="s">
        <v>746</v>
      </c>
    </row>
    <row r="3774" spans="1:26" hidden="1" x14ac:dyDescent="0.35">
      <c r="A3774">
        <v>753711985</v>
      </c>
      <c r="B3774" s="19">
        <v>44985</v>
      </c>
      <c r="C3774">
        <v>64202003</v>
      </c>
      <c r="D3774">
        <v>20548577</v>
      </c>
      <c r="E3774">
        <v>-1722367</v>
      </c>
      <c r="F3774">
        <v>-2808861</v>
      </c>
      <c r="G3774">
        <v>-2257175</v>
      </c>
      <c r="H3774" t="s">
        <v>39976</v>
      </c>
      <c r="I3774" t="s">
        <v>39977</v>
      </c>
      <c r="J3774" t="s">
        <v>39978</v>
      </c>
      <c r="K3774" t="s">
        <v>39979</v>
      </c>
      <c r="L3774" t="s">
        <v>34362</v>
      </c>
      <c r="M3774" t="s">
        <v>39980</v>
      </c>
      <c r="N3774" t="s">
        <v>39981</v>
      </c>
      <c r="O3774" t="s">
        <v>39982</v>
      </c>
      <c r="P3774" t="s">
        <v>39983</v>
      </c>
      <c r="Q3774" t="s">
        <v>39984</v>
      </c>
      <c r="R3774" t="s">
        <v>17405</v>
      </c>
      <c r="S3774" t="s">
        <v>9294</v>
      </c>
      <c r="T3774" t="s">
        <v>39985</v>
      </c>
      <c r="U3774" t="s">
        <v>39986</v>
      </c>
      <c r="V3774" t="s">
        <v>10</v>
      </c>
      <c r="W3774" t="s">
        <v>53</v>
      </c>
      <c r="X3774" t="s">
        <v>1727</v>
      </c>
      <c r="Y3774" t="s">
        <v>1484</v>
      </c>
      <c r="Z3774" t="s">
        <v>1677</v>
      </c>
    </row>
    <row r="3775" spans="1:26" hidden="1" x14ac:dyDescent="0.35">
      <c r="A3775">
        <v>753711985</v>
      </c>
      <c r="B3775" s="19">
        <v>45351</v>
      </c>
      <c r="C3775">
        <v>49545775</v>
      </c>
      <c r="D3775">
        <v>12031649</v>
      </c>
      <c r="E3775">
        <v>-6513600</v>
      </c>
      <c r="F3775">
        <v>-9743773</v>
      </c>
      <c r="G3775">
        <v>-8935962</v>
      </c>
      <c r="H3775" t="s">
        <v>39987</v>
      </c>
      <c r="I3775" t="s">
        <v>39988</v>
      </c>
      <c r="J3775" t="s">
        <v>6596</v>
      </c>
      <c r="K3775" t="s">
        <v>39989</v>
      </c>
      <c r="L3775" t="s">
        <v>39990</v>
      </c>
      <c r="M3775" t="s">
        <v>39991</v>
      </c>
      <c r="N3775" t="s">
        <v>39992</v>
      </c>
      <c r="O3775" t="s">
        <v>39993</v>
      </c>
      <c r="P3775" t="s">
        <v>39994</v>
      </c>
      <c r="Q3775" t="s">
        <v>39995</v>
      </c>
      <c r="R3775" t="s">
        <v>39996</v>
      </c>
      <c r="S3775" t="s">
        <v>39997</v>
      </c>
      <c r="T3775" t="s">
        <v>26449</v>
      </c>
      <c r="U3775" t="s">
        <v>19030</v>
      </c>
      <c r="V3775" t="s">
        <v>10</v>
      </c>
      <c r="W3775" t="s">
        <v>53</v>
      </c>
      <c r="X3775" t="s">
        <v>1727</v>
      </c>
      <c r="Y3775" t="s">
        <v>1484</v>
      </c>
      <c r="Z3775" t="s">
        <v>1677</v>
      </c>
    </row>
    <row r="3776" spans="1:26" hidden="1" x14ac:dyDescent="0.35">
      <c r="A3776">
        <v>775591563</v>
      </c>
      <c r="B3776" s="19">
        <v>44926</v>
      </c>
      <c r="C3776">
        <v>824215994</v>
      </c>
      <c r="D3776">
        <v>169245678</v>
      </c>
      <c r="E3776">
        <v>4339914</v>
      </c>
      <c r="F3776">
        <v>-4771583</v>
      </c>
      <c r="G3776">
        <v>-3565621</v>
      </c>
      <c r="H3776" t="s">
        <v>39998</v>
      </c>
      <c r="I3776" t="s">
        <v>39999</v>
      </c>
      <c r="J3776" t="s">
        <v>6828</v>
      </c>
      <c r="K3776" t="s">
        <v>33413</v>
      </c>
      <c r="L3776" t="s">
        <v>30398</v>
      </c>
      <c r="M3776" t="s">
        <v>29053</v>
      </c>
      <c r="N3776" t="s">
        <v>9465</v>
      </c>
      <c r="O3776" t="s">
        <v>22626</v>
      </c>
      <c r="P3776" t="s">
        <v>2824</v>
      </c>
      <c r="Q3776" t="s">
        <v>38039</v>
      </c>
      <c r="R3776" t="s">
        <v>40000</v>
      </c>
      <c r="S3776" t="s">
        <v>40001</v>
      </c>
      <c r="T3776" t="s">
        <v>20834</v>
      </c>
      <c r="U3776" t="s">
        <v>40002</v>
      </c>
      <c r="V3776" t="s">
        <v>10</v>
      </c>
      <c r="W3776" t="s">
        <v>53</v>
      </c>
      <c r="X3776" t="s">
        <v>1570</v>
      </c>
      <c r="Y3776" t="s">
        <v>1484</v>
      </c>
      <c r="Z3776" t="s">
        <v>1566</v>
      </c>
    </row>
    <row r="3777" spans="1:26" hidden="1" x14ac:dyDescent="0.35">
      <c r="A3777">
        <v>775594054</v>
      </c>
      <c r="B3777" s="19">
        <v>43465</v>
      </c>
      <c r="C3777">
        <v>50444669</v>
      </c>
      <c r="D3777">
        <v>12882858</v>
      </c>
      <c r="E3777">
        <v>2049056</v>
      </c>
      <c r="F3777">
        <v>645472</v>
      </c>
      <c r="G3777">
        <v>528772</v>
      </c>
      <c r="H3777" t="s">
        <v>40003</v>
      </c>
      <c r="I3777" t="s">
        <v>40004</v>
      </c>
      <c r="J3777" t="s">
        <v>27352</v>
      </c>
      <c r="K3777" t="s">
        <v>40005</v>
      </c>
      <c r="L3777" t="s">
        <v>40006</v>
      </c>
      <c r="M3777" t="s">
        <v>10839</v>
      </c>
      <c r="N3777" t="s">
        <v>40007</v>
      </c>
      <c r="O3777" t="s">
        <v>30551</v>
      </c>
      <c r="P3777" t="s">
        <v>16302</v>
      </c>
      <c r="Q3777" t="s">
        <v>39106</v>
      </c>
      <c r="R3777" t="s">
        <v>40008</v>
      </c>
      <c r="S3777" t="s">
        <v>40009</v>
      </c>
      <c r="T3777" t="s">
        <v>40010</v>
      </c>
      <c r="U3777" t="s">
        <v>40011</v>
      </c>
      <c r="V3777" t="s">
        <v>10</v>
      </c>
      <c r="W3777" t="s">
        <v>53</v>
      </c>
      <c r="X3777" t="s">
        <v>1384</v>
      </c>
      <c r="Y3777" t="s">
        <v>1125</v>
      </c>
      <c r="Z3777" t="s">
        <v>1326</v>
      </c>
    </row>
    <row r="3778" spans="1:26" hidden="1" x14ac:dyDescent="0.35">
      <c r="A3778">
        <v>775609290</v>
      </c>
      <c r="B3778" s="19">
        <v>43830</v>
      </c>
      <c r="C3778">
        <v>104176660</v>
      </c>
      <c r="D3778">
        <v>56279077</v>
      </c>
      <c r="E3778">
        <v>3269524</v>
      </c>
      <c r="F3778">
        <v>-851907</v>
      </c>
      <c r="G3778">
        <v>-352569</v>
      </c>
      <c r="H3778" t="s">
        <v>40012</v>
      </c>
      <c r="I3778" t="s">
        <v>40013</v>
      </c>
      <c r="J3778" t="s">
        <v>40014</v>
      </c>
      <c r="K3778" t="s">
        <v>28994</v>
      </c>
      <c r="L3778" t="s">
        <v>40015</v>
      </c>
      <c r="M3778" t="s">
        <v>40016</v>
      </c>
      <c r="N3778" t="s">
        <v>37011</v>
      </c>
      <c r="O3778" t="s">
        <v>39763</v>
      </c>
      <c r="P3778" t="s">
        <v>9613</v>
      </c>
      <c r="Q3778" t="s">
        <v>40017</v>
      </c>
      <c r="R3778" t="s">
        <v>40018</v>
      </c>
      <c r="S3778" t="s">
        <v>28543</v>
      </c>
      <c r="T3778" t="s">
        <v>40019</v>
      </c>
      <c r="U3778" t="s">
        <v>37344</v>
      </c>
      <c r="V3778" t="s">
        <v>10</v>
      </c>
      <c r="W3778" t="s">
        <v>53</v>
      </c>
      <c r="X3778" t="s">
        <v>1012</v>
      </c>
      <c r="Y3778" t="s">
        <v>1001</v>
      </c>
      <c r="Z3778" t="s">
        <v>1008</v>
      </c>
    </row>
    <row r="3779" spans="1:26" hidden="1" x14ac:dyDescent="0.35">
      <c r="A3779">
        <v>777335571</v>
      </c>
      <c r="B3779" s="19">
        <v>45107</v>
      </c>
      <c r="C3779">
        <v>32979778</v>
      </c>
      <c r="D3779">
        <v>15759392</v>
      </c>
      <c r="E3779">
        <v>-1388143</v>
      </c>
      <c r="F3779">
        <v>-1806737</v>
      </c>
      <c r="G3779">
        <v>-2179185</v>
      </c>
      <c r="H3779" t="s">
        <v>40020</v>
      </c>
      <c r="I3779" t="s">
        <v>35063</v>
      </c>
      <c r="J3779" t="s">
        <v>40021</v>
      </c>
      <c r="K3779" t="s">
        <v>38960</v>
      </c>
      <c r="L3779" t="s">
        <v>5655</v>
      </c>
      <c r="M3779" t="s">
        <v>40022</v>
      </c>
      <c r="N3779" t="s">
        <v>40023</v>
      </c>
      <c r="O3779" t="s">
        <v>25821</v>
      </c>
      <c r="P3779" t="s">
        <v>40024</v>
      </c>
      <c r="Q3779" t="s">
        <v>40025</v>
      </c>
      <c r="R3779" t="s">
        <v>40026</v>
      </c>
      <c r="S3779" t="s">
        <v>40027</v>
      </c>
      <c r="T3779" t="s">
        <v>40028</v>
      </c>
      <c r="U3779" t="s">
        <v>40029</v>
      </c>
      <c r="V3779" t="s">
        <v>10</v>
      </c>
      <c r="W3779" t="s">
        <v>53</v>
      </c>
      <c r="X3779" t="s">
        <v>1739</v>
      </c>
      <c r="Y3779" t="s">
        <v>1484</v>
      </c>
      <c r="Z3779" t="s">
        <v>1677</v>
      </c>
    </row>
    <row r="3780" spans="1:26" hidden="1" x14ac:dyDescent="0.35">
      <c r="A3780">
        <v>788182954</v>
      </c>
      <c r="B3780" s="19">
        <v>44742</v>
      </c>
      <c r="C3780">
        <v>150794855</v>
      </c>
      <c r="D3780">
        <v>59205346</v>
      </c>
      <c r="E3780">
        <v>6546973</v>
      </c>
      <c r="F3780">
        <v>4803359</v>
      </c>
      <c r="G3780">
        <v>3034082</v>
      </c>
      <c r="H3780" t="s">
        <v>40030</v>
      </c>
      <c r="I3780" t="s">
        <v>40031</v>
      </c>
      <c r="J3780" t="s">
        <v>40032</v>
      </c>
      <c r="K3780" t="s">
        <v>14529</v>
      </c>
      <c r="L3780" t="s">
        <v>7941</v>
      </c>
      <c r="M3780" t="s">
        <v>8881</v>
      </c>
      <c r="N3780" t="s">
        <v>13191</v>
      </c>
      <c r="O3780" t="s">
        <v>40033</v>
      </c>
      <c r="P3780" t="s">
        <v>11243</v>
      </c>
      <c r="Q3780" t="s">
        <v>15897</v>
      </c>
      <c r="R3780" t="s">
        <v>40034</v>
      </c>
      <c r="S3780" t="s">
        <v>40035</v>
      </c>
      <c r="T3780" t="s">
        <v>25670</v>
      </c>
      <c r="U3780" t="s">
        <v>40036</v>
      </c>
      <c r="V3780" t="s">
        <v>10</v>
      </c>
      <c r="W3780" t="s">
        <v>53</v>
      </c>
      <c r="X3780" t="s">
        <v>1499</v>
      </c>
      <c r="Y3780" t="s">
        <v>1484</v>
      </c>
      <c r="Z3780" t="s">
        <v>1485</v>
      </c>
    </row>
    <row r="3781" spans="1:26" hidden="1" x14ac:dyDescent="0.35">
      <c r="A3781">
        <v>781430020</v>
      </c>
      <c r="B3781" s="19">
        <v>43830</v>
      </c>
      <c r="C3781">
        <v>41693275</v>
      </c>
      <c r="D3781">
        <v>14910103</v>
      </c>
      <c r="E3781">
        <v>615009</v>
      </c>
      <c r="F3781">
        <v>143635</v>
      </c>
      <c r="G3781">
        <v>162463</v>
      </c>
      <c r="H3781" t="s">
        <v>40037</v>
      </c>
      <c r="I3781" t="s">
        <v>40038</v>
      </c>
      <c r="J3781" t="s">
        <v>40039</v>
      </c>
      <c r="K3781" t="s">
        <v>9391</v>
      </c>
      <c r="L3781" t="s">
        <v>40040</v>
      </c>
      <c r="M3781" t="s">
        <v>3747</v>
      </c>
      <c r="N3781" t="s">
        <v>11593</v>
      </c>
      <c r="O3781" t="s">
        <v>40041</v>
      </c>
      <c r="P3781" t="s">
        <v>30941</v>
      </c>
      <c r="Q3781" t="s">
        <v>17996</v>
      </c>
      <c r="R3781" t="s">
        <v>40042</v>
      </c>
      <c r="S3781" t="s">
        <v>40043</v>
      </c>
      <c r="T3781" t="s">
        <v>412</v>
      </c>
      <c r="U3781" t="s">
        <v>40044</v>
      </c>
      <c r="V3781" t="s">
        <v>10</v>
      </c>
      <c r="W3781" t="s">
        <v>53</v>
      </c>
      <c r="X3781" t="s">
        <v>1302</v>
      </c>
      <c r="Y3781" t="s">
        <v>1125</v>
      </c>
      <c r="Z3781" t="s">
        <v>1174</v>
      </c>
    </row>
    <row r="3782" spans="1:26" hidden="1" x14ac:dyDescent="0.35">
      <c r="A3782">
        <v>781430020</v>
      </c>
      <c r="B3782" s="19">
        <v>44196</v>
      </c>
      <c r="C3782">
        <v>38613972</v>
      </c>
      <c r="D3782">
        <v>13124549</v>
      </c>
      <c r="E3782">
        <v>-497063</v>
      </c>
      <c r="F3782">
        <v>-844043</v>
      </c>
      <c r="G3782">
        <v>-844868</v>
      </c>
      <c r="H3782" t="s">
        <v>40045</v>
      </c>
      <c r="I3782" t="s">
        <v>40046</v>
      </c>
      <c r="J3782" t="s">
        <v>18643</v>
      </c>
      <c r="K3782" t="s">
        <v>40047</v>
      </c>
      <c r="L3782" t="s">
        <v>8072</v>
      </c>
      <c r="M3782" t="s">
        <v>35857</v>
      </c>
      <c r="N3782" t="s">
        <v>40048</v>
      </c>
      <c r="O3782" t="s">
        <v>40049</v>
      </c>
      <c r="P3782" t="s">
        <v>35330</v>
      </c>
      <c r="Q3782" t="s">
        <v>40050</v>
      </c>
      <c r="R3782" t="s">
        <v>40051</v>
      </c>
      <c r="S3782" t="s">
        <v>12130</v>
      </c>
      <c r="T3782" t="s">
        <v>9890</v>
      </c>
      <c r="U3782" t="s">
        <v>40052</v>
      </c>
      <c r="V3782" t="s">
        <v>10</v>
      </c>
      <c r="W3782" t="s">
        <v>53</v>
      </c>
      <c r="X3782" t="s">
        <v>1302</v>
      </c>
      <c r="Y3782" t="s">
        <v>1125</v>
      </c>
      <c r="Z3782" t="s">
        <v>1174</v>
      </c>
    </row>
    <row r="3783" spans="1:26" hidden="1" x14ac:dyDescent="0.35">
      <c r="A3783">
        <v>781430020</v>
      </c>
      <c r="B3783" s="19">
        <v>45291</v>
      </c>
      <c r="C3783">
        <v>55837083</v>
      </c>
      <c r="D3783">
        <v>14484265</v>
      </c>
      <c r="E3783">
        <v>-5706800</v>
      </c>
      <c r="F3783">
        <v>-6114031</v>
      </c>
      <c r="G3783">
        <v>-6574996</v>
      </c>
      <c r="H3783" t="s">
        <v>40053</v>
      </c>
      <c r="I3783" t="s">
        <v>40054</v>
      </c>
      <c r="J3783" t="s">
        <v>40055</v>
      </c>
      <c r="K3783" t="s">
        <v>21172</v>
      </c>
      <c r="L3783" t="s">
        <v>21388</v>
      </c>
      <c r="M3783" t="s">
        <v>4169</v>
      </c>
      <c r="N3783" t="s">
        <v>40056</v>
      </c>
      <c r="O3783" t="s">
        <v>40057</v>
      </c>
      <c r="P3783" t="s">
        <v>40058</v>
      </c>
      <c r="Q3783" t="s">
        <v>22860</v>
      </c>
      <c r="R3783" t="s">
        <v>16415</v>
      </c>
      <c r="S3783" t="s">
        <v>40059</v>
      </c>
      <c r="T3783" t="s">
        <v>14201</v>
      </c>
      <c r="U3783" t="s">
        <v>40060</v>
      </c>
      <c r="V3783" t="s">
        <v>10</v>
      </c>
      <c r="W3783" t="s">
        <v>53</v>
      </c>
      <c r="X3783" t="s">
        <v>1302</v>
      </c>
      <c r="Y3783" t="s">
        <v>1125</v>
      </c>
      <c r="Z3783" t="s">
        <v>1174</v>
      </c>
    </row>
    <row r="3784" spans="1:26" hidden="1" x14ac:dyDescent="0.35">
      <c r="A3784">
        <v>784172470</v>
      </c>
      <c r="B3784" s="19">
        <v>44561</v>
      </c>
      <c r="C3784">
        <v>136371906</v>
      </c>
      <c r="D3784">
        <v>39314340</v>
      </c>
      <c r="E3784">
        <v>8511502</v>
      </c>
      <c r="F3784">
        <v>6708423</v>
      </c>
      <c r="G3784">
        <v>4406539</v>
      </c>
      <c r="H3784" t="s">
        <v>40061</v>
      </c>
      <c r="I3784" t="s">
        <v>40062</v>
      </c>
      <c r="J3784" t="s">
        <v>14574</v>
      </c>
      <c r="K3784" t="s">
        <v>40063</v>
      </c>
      <c r="L3784" t="s">
        <v>15901</v>
      </c>
      <c r="M3784" t="s">
        <v>7107</v>
      </c>
      <c r="N3784" t="s">
        <v>31375</v>
      </c>
      <c r="O3784" t="s">
        <v>14232</v>
      </c>
      <c r="P3784" t="s">
        <v>38952</v>
      </c>
      <c r="Q3784" t="s">
        <v>40064</v>
      </c>
      <c r="R3784" t="s">
        <v>40065</v>
      </c>
      <c r="S3784" t="s">
        <v>39895</v>
      </c>
      <c r="T3784" t="s">
        <v>40066</v>
      </c>
      <c r="U3784" t="s">
        <v>21494</v>
      </c>
      <c r="V3784" t="s">
        <v>10</v>
      </c>
      <c r="W3784" t="s">
        <v>53</v>
      </c>
      <c r="X3784" t="s">
        <v>1136</v>
      </c>
      <c r="Y3784" t="s">
        <v>1125</v>
      </c>
      <c r="Z3784" t="s">
        <v>1126</v>
      </c>
    </row>
    <row r="3785" spans="1:26" hidden="1" x14ac:dyDescent="0.35">
      <c r="A3785">
        <v>787280155</v>
      </c>
      <c r="B3785" s="19">
        <v>43281</v>
      </c>
      <c r="C3785">
        <v>54379384</v>
      </c>
      <c r="D3785">
        <v>23765907</v>
      </c>
      <c r="E3785">
        <v>3313390</v>
      </c>
      <c r="F3785">
        <v>1395866</v>
      </c>
      <c r="G3785">
        <v>-3463026</v>
      </c>
      <c r="H3785" t="s">
        <v>2131</v>
      </c>
      <c r="I3785" t="s">
        <v>40067</v>
      </c>
      <c r="J3785" t="s">
        <v>40068</v>
      </c>
      <c r="K3785" t="s">
        <v>40069</v>
      </c>
      <c r="L3785" t="s">
        <v>36856</v>
      </c>
      <c r="M3785" t="s">
        <v>40070</v>
      </c>
      <c r="N3785" t="s">
        <v>20238</v>
      </c>
      <c r="O3785" t="s">
        <v>49</v>
      </c>
      <c r="P3785" t="s">
        <v>8341</v>
      </c>
      <c r="Q3785" t="s">
        <v>7326</v>
      </c>
      <c r="R3785" t="s">
        <v>40071</v>
      </c>
      <c r="S3785" t="s">
        <v>22895</v>
      </c>
      <c r="T3785" t="s">
        <v>40072</v>
      </c>
      <c r="U3785" t="s">
        <v>33853</v>
      </c>
      <c r="V3785" t="s">
        <v>10</v>
      </c>
      <c r="W3785" t="s">
        <v>53</v>
      </c>
      <c r="X3785" t="s">
        <v>1098</v>
      </c>
      <c r="Y3785" t="s">
        <v>1001</v>
      </c>
      <c r="Z3785" t="s">
        <v>1052</v>
      </c>
    </row>
    <row r="3786" spans="1:26" hidden="1" x14ac:dyDescent="0.35">
      <c r="A3786">
        <v>778554881</v>
      </c>
      <c r="B3786" s="19">
        <v>45504</v>
      </c>
      <c r="C3786">
        <v>41048927</v>
      </c>
      <c r="D3786">
        <v>6082095</v>
      </c>
      <c r="E3786">
        <v>1672746</v>
      </c>
      <c r="F3786">
        <v>291222</v>
      </c>
      <c r="G3786">
        <v>289925</v>
      </c>
      <c r="H3786" t="s">
        <v>20469</v>
      </c>
      <c r="I3786" t="s">
        <v>40073</v>
      </c>
      <c r="J3786" t="s">
        <v>40074</v>
      </c>
      <c r="K3786" t="s">
        <v>23515</v>
      </c>
      <c r="L3786" t="s">
        <v>24555</v>
      </c>
      <c r="M3786" t="s">
        <v>40075</v>
      </c>
      <c r="N3786" t="s">
        <v>15432</v>
      </c>
      <c r="O3786" t="s">
        <v>38736</v>
      </c>
      <c r="P3786" t="s">
        <v>37644</v>
      </c>
      <c r="Q3786" t="s">
        <v>24377</v>
      </c>
      <c r="R3786" t="s">
        <v>40076</v>
      </c>
      <c r="S3786" t="s">
        <v>40077</v>
      </c>
      <c r="T3786" t="s">
        <v>40078</v>
      </c>
      <c r="U3786" t="s">
        <v>40079</v>
      </c>
      <c r="V3786" t="s">
        <v>10</v>
      </c>
      <c r="W3786" t="s">
        <v>53</v>
      </c>
      <c r="X3786" t="s">
        <v>998</v>
      </c>
      <c r="Y3786" t="s">
        <v>771</v>
      </c>
      <c r="Z3786" t="s">
        <v>960</v>
      </c>
    </row>
    <row r="3787" spans="1:26" hidden="1" x14ac:dyDescent="0.35">
      <c r="A3787">
        <v>778593103</v>
      </c>
      <c r="B3787" s="19">
        <v>45291</v>
      </c>
      <c r="C3787">
        <v>45993129</v>
      </c>
      <c r="D3787">
        <v>9300145</v>
      </c>
      <c r="E3787">
        <v>5910738</v>
      </c>
      <c r="F3787">
        <v>-148289</v>
      </c>
      <c r="G3787">
        <v>54157</v>
      </c>
      <c r="H3787" t="s">
        <v>35047</v>
      </c>
      <c r="I3787" t="s">
        <v>40080</v>
      </c>
      <c r="J3787" t="s">
        <v>40081</v>
      </c>
      <c r="K3787" t="s">
        <v>7943</v>
      </c>
      <c r="L3787" t="s">
        <v>40082</v>
      </c>
      <c r="M3787" t="s">
        <v>5546</v>
      </c>
      <c r="N3787" t="s">
        <v>40083</v>
      </c>
      <c r="O3787" t="s">
        <v>26917</v>
      </c>
      <c r="P3787" t="s">
        <v>40084</v>
      </c>
      <c r="Q3787" t="s">
        <v>6264</v>
      </c>
      <c r="R3787" t="s">
        <v>40085</v>
      </c>
      <c r="S3787" t="s">
        <v>40086</v>
      </c>
      <c r="T3787" t="s">
        <v>40087</v>
      </c>
      <c r="U3787" t="s">
        <v>40088</v>
      </c>
      <c r="V3787" t="s">
        <v>10</v>
      </c>
      <c r="W3787" t="s">
        <v>53</v>
      </c>
      <c r="X3787" t="s">
        <v>980</v>
      </c>
      <c r="Y3787" t="s">
        <v>771</v>
      </c>
      <c r="Z3787" t="s">
        <v>960</v>
      </c>
    </row>
    <row r="3788" spans="1:26" hidden="1" x14ac:dyDescent="0.35">
      <c r="A3788">
        <v>778615484</v>
      </c>
      <c r="B3788" s="19">
        <v>43830</v>
      </c>
      <c r="C3788">
        <v>25157653</v>
      </c>
      <c r="D3788">
        <v>5983238</v>
      </c>
      <c r="E3788">
        <v>709007</v>
      </c>
      <c r="F3788">
        <v>275752</v>
      </c>
      <c r="G3788">
        <v>165913</v>
      </c>
      <c r="H3788" t="s">
        <v>10403</v>
      </c>
      <c r="I3788" t="s">
        <v>40089</v>
      </c>
      <c r="J3788" t="s">
        <v>40090</v>
      </c>
      <c r="K3788" t="s">
        <v>19167</v>
      </c>
      <c r="L3788" t="s">
        <v>40091</v>
      </c>
      <c r="M3788" t="s">
        <v>40092</v>
      </c>
      <c r="N3788" t="s">
        <v>40093</v>
      </c>
      <c r="O3788" t="s">
        <v>3111</v>
      </c>
      <c r="P3788" t="s">
        <v>5416</v>
      </c>
      <c r="Q3788" t="s">
        <v>8622</v>
      </c>
      <c r="R3788" t="s">
        <v>40094</v>
      </c>
      <c r="S3788" t="s">
        <v>40095</v>
      </c>
      <c r="T3788" t="s">
        <v>40096</v>
      </c>
      <c r="U3788" t="s">
        <v>40097</v>
      </c>
      <c r="V3788" t="s">
        <v>10</v>
      </c>
      <c r="W3788" t="s">
        <v>53</v>
      </c>
      <c r="X3788" t="s">
        <v>986</v>
      </c>
      <c r="Y3788" t="s">
        <v>771</v>
      </c>
      <c r="Z3788" t="s">
        <v>960</v>
      </c>
    </row>
    <row r="3789" spans="1:26" hidden="1" x14ac:dyDescent="0.35">
      <c r="A3789">
        <v>778655803</v>
      </c>
      <c r="B3789" s="19">
        <v>44926</v>
      </c>
      <c r="C3789">
        <v>53652897</v>
      </c>
      <c r="D3789">
        <v>61448942</v>
      </c>
      <c r="E3789">
        <v>9227271</v>
      </c>
      <c r="F3789">
        <v>8396577</v>
      </c>
      <c r="G3789">
        <v>8639749</v>
      </c>
      <c r="H3789" t="s">
        <v>39651</v>
      </c>
      <c r="I3789" t="s">
        <v>49</v>
      </c>
      <c r="J3789" t="s">
        <v>67</v>
      </c>
      <c r="K3789" t="s">
        <v>15567</v>
      </c>
      <c r="L3789" t="s">
        <v>40098</v>
      </c>
      <c r="M3789" t="s">
        <v>40099</v>
      </c>
      <c r="N3789" t="s">
        <v>40100</v>
      </c>
      <c r="O3789" t="s">
        <v>3773</v>
      </c>
      <c r="P3789" t="s">
        <v>40101</v>
      </c>
      <c r="Q3789" t="s">
        <v>25287</v>
      </c>
      <c r="R3789" t="s">
        <v>40102</v>
      </c>
      <c r="S3789" t="s">
        <v>49</v>
      </c>
      <c r="T3789" t="s">
        <v>49</v>
      </c>
      <c r="U3789" t="s">
        <v>40103</v>
      </c>
      <c r="V3789" t="s">
        <v>10</v>
      </c>
      <c r="W3789" t="s">
        <v>53</v>
      </c>
      <c r="X3789" t="s">
        <v>994</v>
      </c>
      <c r="Y3789" t="s">
        <v>771</v>
      </c>
      <c r="Z3789" t="s">
        <v>960</v>
      </c>
    </row>
    <row r="3790" spans="1:26" hidden="1" x14ac:dyDescent="0.35">
      <c r="A3790">
        <v>782993869</v>
      </c>
      <c r="B3790" s="19">
        <v>42613</v>
      </c>
      <c r="C3790">
        <v>26713891</v>
      </c>
      <c r="D3790">
        <v>12310132</v>
      </c>
      <c r="E3790">
        <v>1997584</v>
      </c>
      <c r="F3790">
        <v>1166369</v>
      </c>
      <c r="G3790">
        <v>503109</v>
      </c>
      <c r="H3790" t="s">
        <v>40104</v>
      </c>
      <c r="I3790" t="s">
        <v>40105</v>
      </c>
      <c r="J3790" t="s">
        <v>29390</v>
      </c>
      <c r="K3790" t="s">
        <v>40106</v>
      </c>
      <c r="L3790" t="s">
        <v>13746</v>
      </c>
      <c r="M3790" t="s">
        <v>32085</v>
      </c>
      <c r="N3790" t="s">
        <v>36754</v>
      </c>
      <c r="O3790" t="s">
        <v>9647</v>
      </c>
      <c r="P3790" t="s">
        <v>29002</v>
      </c>
      <c r="Q3790" t="s">
        <v>18374</v>
      </c>
      <c r="R3790" t="s">
        <v>40107</v>
      </c>
      <c r="S3790" t="s">
        <v>40108</v>
      </c>
      <c r="T3790" t="s">
        <v>40109</v>
      </c>
      <c r="U3790" t="s">
        <v>40110</v>
      </c>
      <c r="V3790" t="s">
        <v>10</v>
      </c>
      <c r="W3790" t="s">
        <v>53</v>
      </c>
      <c r="X3790" t="s">
        <v>988</v>
      </c>
      <c r="Y3790" t="s">
        <v>771</v>
      </c>
      <c r="Z3790" t="s">
        <v>960</v>
      </c>
    </row>
    <row r="3791" spans="1:26" hidden="1" x14ac:dyDescent="0.35">
      <c r="A3791">
        <v>26170258</v>
      </c>
      <c r="B3791" s="19">
        <v>43100</v>
      </c>
      <c r="C3791">
        <v>29258489</v>
      </c>
      <c r="D3791">
        <v>9681266</v>
      </c>
      <c r="E3791">
        <v>1254605</v>
      </c>
      <c r="F3791">
        <v>932825</v>
      </c>
      <c r="G3791">
        <v>722702</v>
      </c>
      <c r="H3791" t="s">
        <v>40111</v>
      </c>
      <c r="I3791" t="s">
        <v>40112</v>
      </c>
      <c r="J3791" t="s">
        <v>40113</v>
      </c>
      <c r="K3791" t="s">
        <v>40114</v>
      </c>
      <c r="L3791" t="s">
        <v>29702</v>
      </c>
      <c r="M3791" t="s">
        <v>40115</v>
      </c>
      <c r="N3791" t="s">
        <v>40116</v>
      </c>
      <c r="O3791" t="s">
        <v>40117</v>
      </c>
      <c r="P3791" t="s">
        <v>40118</v>
      </c>
      <c r="Q3791" t="s">
        <v>26719</v>
      </c>
      <c r="R3791" t="s">
        <v>19474</v>
      </c>
      <c r="S3791" t="s">
        <v>32928</v>
      </c>
      <c r="T3791" t="s">
        <v>40119</v>
      </c>
      <c r="U3791" t="s">
        <v>40120</v>
      </c>
      <c r="V3791" t="s">
        <v>10</v>
      </c>
      <c r="W3791" t="s">
        <v>53</v>
      </c>
      <c r="X3791" t="s">
        <v>1852</v>
      </c>
      <c r="Y3791" t="s">
        <v>1803</v>
      </c>
      <c r="Z3791" t="s">
        <v>1838</v>
      </c>
    </row>
    <row r="3792" spans="1:26" hidden="1" x14ac:dyDescent="0.35">
      <c r="A3792">
        <v>63804108</v>
      </c>
      <c r="B3792" s="19">
        <v>43100</v>
      </c>
      <c r="C3792">
        <v>29941071</v>
      </c>
      <c r="D3792">
        <v>7496339</v>
      </c>
      <c r="E3792">
        <v>3262987</v>
      </c>
      <c r="F3792">
        <v>2682108</v>
      </c>
      <c r="G3792">
        <v>1430216</v>
      </c>
      <c r="H3792" t="s">
        <v>40121</v>
      </c>
      <c r="I3792" t="s">
        <v>40122</v>
      </c>
      <c r="J3792" t="s">
        <v>19888</v>
      </c>
      <c r="K3792" t="s">
        <v>19774</v>
      </c>
      <c r="L3792" t="s">
        <v>40123</v>
      </c>
      <c r="M3792" t="s">
        <v>35467</v>
      </c>
      <c r="N3792" t="s">
        <v>40124</v>
      </c>
      <c r="O3792" t="s">
        <v>22703</v>
      </c>
      <c r="P3792" t="s">
        <v>40125</v>
      </c>
      <c r="Q3792" t="s">
        <v>6468</v>
      </c>
      <c r="R3792" t="s">
        <v>40126</v>
      </c>
      <c r="S3792" t="s">
        <v>40127</v>
      </c>
      <c r="T3792" t="s">
        <v>40128</v>
      </c>
      <c r="U3792" t="s">
        <v>40129</v>
      </c>
      <c r="V3792" t="s">
        <v>10</v>
      </c>
      <c r="W3792" t="s">
        <v>53</v>
      </c>
      <c r="X3792" t="s">
        <v>577</v>
      </c>
      <c r="Y3792" t="s">
        <v>509</v>
      </c>
      <c r="Z3792" t="s">
        <v>529</v>
      </c>
    </row>
    <row r="3793" spans="1:26" hidden="1" x14ac:dyDescent="0.35">
      <c r="A3793">
        <v>95650529</v>
      </c>
      <c r="B3793" s="19">
        <v>44286</v>
      </c>
      <c r="C3793">
        <v>35060000</v>
      </c>
      <c r="D3793">
        <v>18630000</v>
      </c>
      <c r="E3793">
        <v>-980000</v>
      </c>
      <c r="F3793">
        <v>-1030000</v>
      </c>
      <c r="G3793">
        <v>-1800000</v>
      </c>
      <c r="H3793" t="s">
        <v>49</v>
      </c>
      <c r="I3793" t="s">
        <v>49</v>
      </c>
      <c r="J3793" t="s">
        <v>67</v>
      </c>
      <c r="K3793" t="s">
        <v>40130</v>
      </c>
      <c r="L3793" t="s">
        <v>40131</v>
      </c>
      <c r="M3793" t="s">
        <v>40132</v>
      </c>
      <c r="N3793" t="s">
        <v>40133</v>
      </c>
      <c r="O3793" t="s">
        <v>49</v>
      </c>
      <c r="P3793" t="s">
        <v>40134</v>
      </c>
      <c r="Q3793" t="s">
        <v>24970</v>
      </c>
      <c r="R3793" t="s">
        <v>40135</v>
      </c>
      <c r="S3793" t="s">
        <v>49</v>
      </c>
      <c r="T3793" t="s">
        <v>49</v>
      </c>
      <c r="U3793" t="s">
        <v>40136</v>
      </c>
      <c r="V3793" t="s">
        <v>10</v>
      </c>
      <c r="W3793" t="s">
        <v>53</v>
      </c>
      <c r="X3793" t="s">
        <v>847</v>
      </c>
      <c r="Y3793" t="s">
        <v>771</v>
      </c>
      <c r="Z3793" t="s">
        <v>799</v>
      </c>
    </row>
    <row r="3794" spans="1:26" hidden="1" x14ac:dyDescent="0.35">
      <c r="A3794">
        <v>856801519</v>
      </c>
      <c r="B3794" s="19">
        <v>43830</v>
      </c>
      <c r="C3794">
        <v>71224719</v>
      </c>
      <c r="D3794">
        <v>51206431</v>
      </c>
      <c r="E3794">
        <v>683268</v>
      </c>
      <c r="F3794">
        <v>-3381476</v>
      </c>
      <c r="G3794">
        <v>-2820594</v>
      </c>
      <c r="H3794" t="s">
        <v>6798</v>
      </c>
      <c r="I3794" t="s">
        <v>40137</v>
      </c>
      <c r="J3794" t="s">
        <v>27938</v>
      </c>
      <c r="K3794" t="s">
        <v>40138</v>
      </c>
      <c r="L3794" t="s">
        <v>36821</v>
      </c>
      <c r="M3794" t="s">
        <v>34533</v>
      </c>
      <c r="N3794" t="s">
        <v>14631</v>
      </c>
      <c r="O3794" t="s">
        <v>40139</v>
      </c>
      <c r="P3794" t="s">
        <v>1885</v>
      </c>
      <c r="Q3794" t="s">
        <v>40140</v>
      </c>
      <c r="R3794" t="s">
        <v>40141</v>
      </c>
      <c r="S3794" t="s">
        <v>40142</v>
      </c>
      <c r="T3794" t="s">
        <v>40143</v>
      </c>
      <c r="U3794" t="s">
        <v>38313</v>
      </c>
      <c r="V3794" t="s">
        <v>10</v>
      </c>
      <c r="W3794" t="s">
        <v>53</v>
      </c>
      <c r="X3794" t="s">
        <v>1016</v>
      </c>
      <c r="Y3794" t="s">
        <v>1001</v>
      </c>
      <c r="Z3794" t="s">
        <v>1008</v>
      </c>
    </row>
    <row r="3795" spans="1:26" hidden="1" x14ac:dyDescent="0.35">
      <c r="A3795">
        <v>864800420</v>
      </c>
      <c r="B3795" s="19">
        <v>43465</v>
      </c>
      <c r="C3795">
        <v>98923739</v>
      </c>
      <c r="D3795">
        <v>25091587</v>
      </c>
      <c r="E3795">
        <v>2225690</v>
      </c>
      <c r="F3795">
        <v>1208653</v>
      </c>
      <c r="G3795">
        <v>1264995</v>
      </c>
      <c r="H3795" t="s">
        <v>32430</v>
      </c>
      <c r="I3795" t="s">
        <v>40144</v>
      </c>
      <c r="J3795" t="s">
        <v>40145</v>
      </c>
      <c r="K3795" t="s">
        <v>18777</v>
      </c>
      <c r="L3795" t="s">
        <v>40146</v>
      </c>
      <c r="M3795" t="s">
        <v>10280</v>
      </c>
      <c r="N3795" t="s">
        <v>24016</v>
      </c>
      <c r="O3795" t="s">
        <v>17286</v>
      </c>
      <c r="P3795" t="s">
        <v>28912</v>
      </c>
      <c r="Q3795" t="s">
        <v>40147</v>
      </c>
      <c r="R3795" t="s">
        <v>40148</v>
      </c>
      <c r="S3795" t="s">
        <v>40149</v>
      </c>
      <c r="T3795" t="s">
        <v>40150</v>
      </c>
      <c r="U3795" t="s">
        <v>40151</v>
      </c>
      <c r="V3795" t="s">
        <v>10</v>
      </c>
      <c r="W3795" t="s">
        <v>53</v>
      </c>
      <c r="X3795" t="s">
        <v>1594</v>
      </c>
      <c r="Y3795" t="s">
        <v>1484</v>
      </c>
      <c r="Z3795" t="s">
        <v>1566</v>
      </c>
    </row>
    <row r="3796" spans="1:26" hidden="1" x14ac:dyDescent="0.35">
      <c r="A3796">
        <v>869500223</v>
      </c>
      <c r="B3796" s="19">
        <v>43921</v>
      </c>
      <c r="C3796">
        <v>550432232</v>
      </c>
      <c r="D3796">
        <v>123202027</v>
      </c>
      <c r="E3796">
        <v>22450132</v>
      </c>
      <c r="F3796">
        <v>18553823</v>
      </c>
      <c r="G3796">
        <v>12470117</v>
      </c>
      <c r="H3796" t="s">
        <v>40152</v>
      </c>
      <c r="I3796" t="s">
        <v>40153</v>
      </c>
      <c r="J3796" t="s">
        <v>40154</v>
      </c>
      <c r="K3796" t="s">
        <v>40155</v>
      </c>
      <c r="L3796" t="s">
        <v>18962</v>
      </c>
      <c r="M3796" t="s">
        <v>40156</v>
      </c>
      <c r="N3796" t="s">
        <v>15204</v>
      </c>
      <c r="O3796" t="s">
        <v>21379</v>
      </c>
      <c r="P3796" t="s">
        <v>31605</v>
      </c>
      <c r="Q3796" t="s">
        <v>9262</v>
      </c>
      <c r="R3796" t="s">
        <v>40157</v>
      </c>
      <c r="S3796" t="s">
        <v>22186</v>
      </c>
      <c r="T3796" t="s">
        <v>40158</v>
      </c>
      <c r="U3796" t="s">
        <v>35690</v>
      </c>
      <c r="V3796" t="s">
        <v>10</v>
      </c>
      <c r="W3796" t="s">
        <v>53</v>
      </c>
      <c r="X3796" t="s">
        <v>1574</v>
      </c>
      <c r="Y3796" t="s">
        <v>1484</v>
      </c>
      <c r="Z3796" t="s">
        <v>1566</v>
      </c>
    </row>
    <row r="3797" spans="1:26" hidden="1" x14ac:dyDescent="0.35">
      <c r="A3797">
        <v>897050514</v>
      </c>
      <c r="B3797" s="19">
        <v>43100</v>
      </c>
      <c r="C3797">
        <v>19550332</v>
      </c>
      <c r="D3797">
        <v>10437632</v>
      </c>
      <c r="E3797">
        <v>-614696</v>
      </c>
      <c r="F3797">
        <v>-582640</v>
      </c>
      <c r="G3797">
        <v>409261</v>
      </c>
      <c r="H3797" t="s">
        <v>40159</v>
      </c>
      <c r="I3797" t="s">
        <v>40160</v>
      </c>
      <c r="J3797" t="s">
        <v>40161</v>
      </c>
      <c r="K3797" t="s">
        <v>40162</v>
      </c>
      <c r="L3797" t="s">
        <v>40163</v>
      </c>
      <c r="M3797" t="s">
        <v>40164</v>
      </c>
      <c r="N3797" t="s">
        <v>7125</v>
      </c>
      <c r="O3797" t="s">
        <v>40165</v>
      </c>
      <c r="P3797" t="s">
        <v>40166</v>
      </c>
      <c r="Q3797" t="s">
        <v>40167</v>
      </c>
      <c r="R3797" t="s">
        <v>40168</v>
      </c>
      <c r="S3797" t="s">
        <v>24903</v>
      </c>
      <c r="T3797" t="s">
        <v>40169</v>
      </c>
      <c r="U3797" t="s">
        <v>40170</v>
      </c>
      <c r="V3797" t="s">
        <v>10</v>
      </c>
      <c r="W3797" t="s">
        <v>53</v>
      </c>
      <c r="X3797" t="s">
        <v>1753</v>
      </c>
      <c r="Y3797" t="s">
        <v>1484</v>
      </c>
      <c r="Z3797" t="s">
        <v>1677</v>
      </c>
    </row>
    <row r="3798" spans="1:26" hidden="1" x14ac:dyDescent="0.35">
      <c r="A3798">
        <v>301499190</v>
      </c>
      <c r="B3798" s="19">
        <v>43555</v>
      </c>
      <c r="C3798">
        <v>25551461</v>
      </c>
      <c r="D3798">
        <v>7570208</v>
      </c>
      <c r="E3798">
        <v>-351090</v>
      </c>
      <c r="F3798">
        <v>-456689</v>
      </c>
      <c r="G3798">
        <v>-383040</v>
      </c>
      <c r="H3798" t="s">
        <v>32811</v>
      </c>
      <c r="I3798" t="s">
        <v>40171</v>
      </c>
      <c r="J3798" t="s">
        <v>40172</v>
      </c>
      <c r="K3798" t="s">
        <v>34787</v>
      </c>
      <c r="L3798" t="s">
        <v>27524</v>
      </c>
      <c r="M3798" t="s">
        <v>40173</v>
      </c>
      <c r="N3798" t="s">
        <v>40174</v>
      </c>
      <c r="O3798" t="s">
        <v>36223</v>
      </c>
      <c r="P3798" t="s">
        <v>40175</v>
      </c>
      <c r="Q3798" t="s">
        <v>40176</v>
      </c>
      <c r="R3798" t="s">
        <v>40177</v>
      </c>
      <c r="S3798" t="s">
        <v>40178</v>
      </c>
      <c r="T3798" t="s">
        <v>31246</v>
      </c>
      <c r="U3798" t="s">
        <v>8835</v>
      </c>
      <c r="V3798" t="s">
        <v>10</v>
      </c>
      <c r="W3798" t="s">
        <v>53</v>
      </c>
      <c r="X3798" t="s">
        <v>1646</v>
      </c>
      <c r="Y3798" t="s">
        <v>1484</v>
      </c>
      <c r="Z3798" t="s">
        <v>1566</v>
      </c>
    </row>
    <row r="3799" spans="1:26" hidden="1" x14ac:dyDescent="0.35">
      <c r="A3799">
        <v>303514004</v>
      </c>
      <c r="B3799" s="19">
        <v>42369</v>
      </c>
      <c r="C3799">
        <v>194937598</v>
      </c>
      <c r="D3799">
        <v>39505441</v>
      </c>
      <c r="E3799">
        <v>19378641</v>
      </c>
      <c r="F3799">
        <v>18612590</v>
      </c>
      <c r="G3799">
        <v>12689702</v>
      </c>
      <c r="H3799" t="s">
        <v>2887</v>
      </c>
      <c r="I3799" t="s">
        <v>40179</v>
      </c>
      <c r="J3799" t="s">
        <v>40180</v>
      </c>
      <c r="K3799" t="s">
        <v>40181</v>
      </c>
      <c r="L3799" t="s">
        <v>40182</v>
      </c>
      <c r="M3799" t="s">
        <v>40183</v>
      </c>
      <c r="N3799" t="s">
        <v>40184</v>
      </c>
      <c r="O3799" t="s">
        <v>49</v>
      </c>
      <c r="P3799" t="s">
        <v>40185</v>
      </c>
      <c r="Q3799" t="s">
        <v>40186</v>
      </c>
      <c r="R3799" t="s">
        <v>40187</v>
      </c>
      <c r="S3799" t="s">
        <v>30214</v>
      </c>
      <c r="T3799" t="s">
        <v>40188</v>
      </c>
      <c r="U3799" t="s">
        <v>40189</v>
      </c>
      <c r="V3799" t="s">
        <v>10</v>
      </c>
      <c r="W3799" t="s">
        <v>53</v>
      </c>
      <c r="X3799" t="s">
        <v>1162</v>
      </c>
      <c r="Y3799" t="s">
        <v>1125</v>
      </c>
      <c r="Z3799" t="s">
        <v>1163</v>
      </c>
    </row>
    <row r="3800" spans="1:26" hidden="1" x14ac:dyDescent="0.35">
      <c r="A3800">
        <v>303514004</v>
      </c>
      <c r="B3800" s="19">
        <v>43100</v>
      </c>
      <c r="C3800">
        <v>252930782</v>
      </c>
      <c r="D3800">
        <v>48658425</v>
      </c>
      <c r="E3800">
        <v>28005368</v>
      </c>
      <c r="F3800">
        <v>27596767</v>
      </c>
      <c r="G3800">
        <v>17547089</v>
      </c>
      <c r="H3800" t="s">
        <v>15474</v>
      </c>
      <c r="I3800" t="s">
        <v>40190</v>
      </c>
      <c r="J3800" t="s">
        <v>40191</v>
      </c>
      <c r="K3800" t="s">
        <v>40192</v>
      </c>
      <c r="L3800" t="s">
        <v>40193</v>
      </c>
      <c r="M3800" t="s">
        <v>6073</v>
      </c>
      <c r="N3800" t="s">
        <v>3799</v>
      </c>
      <c r="O3800" t="s">
        <v>6454</v>
      </c>
      <c r="P3800" t="s">
        <v>40194</v>
      </c>
      <c r="Q3800" t="s">
        <v>40195</v>
      </c>
      <c r="R3800" t="s">
        <v>40196</v>
      </c>
      <c r="S3800" t="s">
        <v>40197</v>
      </c>
      <c r="T3800" t="s">
        <v>40198</v>
      </c>
      <c r="U3800" t="s">
        <v>13607</v>
      </c>
      <c r="V3800" t="s">
        <v>10</v>
      </c>
      <c r="W3800" t="s">
        <v>53</v>
      </c>
      <c r="X3800" t="s">
        <v>1162</v>
      </c>
      <c r="Y3800" t="s">
        <v>1125</v>
      </c>
      <c r="Z3800" t="s">
        <v>1163</v>
      </c>
    </row>
    <row r="3801" spans="1:26" hidden="1" x14ac:dyDescent="0.35">
      <c r="A3801">
        <v>303527501</v>
      </c>
      <c r="B3801" s="19">
        <v>43524</v>
      </c>
      <c r="C3801">
        <v>94456402</v>
      </c>
      <c r="D3801">
        <v>26507705</v>
      </c>
      <c r="E3801">
        <v>-174061</v>
      </c>
      <c r="F3801">
        <v>508624</v>
      </c>
      <c r="G3801">
        <v>402243</v>
      </c>
      <c r="H3801" t="s">
        <v>36113</v>
      </c>
      <c r="I3801" t="s">
        <v>40199</v>
      </c>
      <c r="J3801" t="s">
        <v>40200</v>
      </c>
      <c r="K3801" t="s">
        <v>20578</v>
      </c>
      <c r="L3801" t="s">
        <v>5767</v>
      </c>
      <c r="M3801" t="s">
        <v>40201</v>
      </c>
      <c r="N3801" t="s">
        <v>40202</v>
      </c>
      <c r="O3801" t="s">
        <v>22500</v>
      </c>
      <c r="P3801" t="s">
        <v>40203</v>
      </c>
      <c r="Q3801" t="s">
        <v>8267</v>
      </c>
      <c r="R3801" t="s">
        <v>40204</v>
      </c>
      <c r="S3801" t="s">
        <v>20036</v>
      </c>
      <c r="T3801" t="s">
        <v>3894</v>
      </c>
      <c r="U3801" t="s">
        <v>40205</v>
      </c>
      <c r="V3801" t="s">
        <v>10</v>
      </c>
      <c r="W3801" t="s">
        <v>53</v>
      </c>
      <c r="X3801" t="s">
        <v>1697</v>
      </c>
      <c r="Y3801" t="s">
        <v>1484</v>
      </c>
      <c r="Z3801" t="s">
        <v>1677</v>
      </c>
    </row>
    <row r="3802" spans="1:26" hidden="1" x14ac:dyDescent="0.35">
      <c r="A3802">
        <v>804635407</v>
      </c>
      <c r="B3802" s="19">
        <v>44926</v>
      </c>
      <c r="C3802">
        <v>39039118</v>
      </c>
      <c r="D3802">
        <v>16677095</v>
      </c>
      <c r="E3802">
        <v>1568602</v>
      </c>
      <c r="F3802">
        <v>390171</v>
      </c>
      <c r="G3802">
        <v>167133</v>
      </c>
      <c r="H3802" t="s">
        <v>25744</v>
      </c>
      <c r="I3802" t="s">
        <v>40206</v>
      </c>
      <c r="J3802" t="s">
        <v>40207</v>
      </c>
      <c r="K3802" t="s">
        <v>40208</v>
      </c>
      <c r="L3802" t="s">
        <v>40209</v>
      </c>
      <c r="M3802" t="s">
        <v>31697</v>
      </c>
      <c r="N3802" t="s">
        <v>269</v>
      </c>
      <c r="O3802" t="s">
        <v>40210</v>
      </c>
      <c r="P3802" t="s">
        <v>40211</v>
      </c>
      <c r="Q3802" t="s">
        <v>5080</v>
      </c>
      <c r="R3802" t="s">
        <v>40212</v>
      </c>
      <c r="S3802" t="s">
        <v>40213</v>
      </c>
      <c r="T3802" t="s">
        <v>40214</v>
      </c>
      <c r="U3802" t="s">
        <v>40215</v>
      </c>
      <c r="V3802" t="s">
        <v>10</v>
      </c>
      <c r="W3802" t="s">
        <v>53</v>
      </c>
      <c r="X3802" t="s">
        <v>630</v>
      </c>
      <c r="Y3802" t="s">
        <v>509</v>
      </c>
      <c r="Z3802" t="s">
        <v>612</v>
      </c>
    </row>
    <row r="3803" spans="1:26" hidden="1" x14ac:dyDescent="0.35">
      <c r="A3803">
        <v>572149169</v>
      </c>
      <c r="B3803" s="19">
        <v>43465</v>
      </c>
      <c r="C3803">
        <v>250988588</v>
      </c>
      <c r="D3803">
        <v>141563257</v>
      </c>
      <c r="E3803">
        <v>27118128</v>
      </c>
      <c r="F3803">
        <v>18972908</v>
      </c>
      <c r="G3803">
        <v>12180765</v>
      </c>
      <c r="H3803" t="s">
        <v>40156</v>
      </c>
      <c r="I3803" t="s">
        <v>40216</v>
      </c>
      <c r="J3803" t="s">
        <v>40217</v>
      </c>
      <c r="K3803" t="s">
        <v>40218</v>
      </c>
      <c r="L3803" t="s">
        <v>26581</v>
      </c>
      <c r="M3803" t="s">
        <v>4492</v>
      </c>
      <c r="N3803" t="s">
        <v>3245</v>
      </c>
      <c r="O3803" t="s">
        <v>13724</v>
      </c>
      <c r="P3803" t="s">
        <v>40219</v>
      </c>
      <c r="Q3803" t="s">
        <v>5326</v>
      </c>
      <c r="R3803" t="s">
        <v>40220</v>
      </c>
      <c r="S3803" t="s">
        <v>38598</v>
      </c>
      <c r="T3803" t="s">
        <v>40221</v>
      </c>
      <c r="U3803" t="s">
        <v>40222</v>
      </c>
      <c r="V3803" t="s">
        <v>10</v>
      </c>
      <c r="W3803" t="s">
        <v>53</v>
      </c>
      <c r="X3803" t="s">
        <v>614</v>
      </c>
      <c r="Y3803" t="s">
        <v>509</v>
      </c>
      <c r="Z3803" t="s">
        <v>612</v>
      </c>
    </row>
    <row r="3804" spans="1:26" hidden="1" x14ac:dyDescent="0.35">
      <c r="A3804">
        <v>709200307</v>
      </c>
      <c r="B3804" s="19">
        <v>43921</v>
      </c>
      <c r="C3804">
        <v>248917648</v>
      </c>
      <c r="D3804">
        <v>115729337</v>
      </c>
      <c r="E3804">
        <v>16713042</v>
      </c>
      <c r="F3804">
        <v>7469418</v>
      </c>
      <c r="G3804">
        <v>8643665</v>
      </c>
      <c r="H3804" t="s">
        <v>40223</v>
      </c>
      <c r="I3804" t="s">
        <v>40224</v>
      </c>
      <c r="J3804" t="s">
        <v>13982</v>
      </c>
      <c r="K3804" t="s">
        <v>40225</v>
      </c>
      <c r="L3804" t="s">
        <v>10872</v>
      </c>
      <c r="M3804" t="s">
        <v>15311</v>
      </c>
      <c r="N3804" t="s">
        <v>280</v>
      </c>
      <c r="O3804" t="s">
        <v>2325</v>
      </c>
      <c r="P3804" t="s">
        <v>20919</v>
      </c>
      <c r="Q3804" t="s">
        <v>3247</v>
      </c>
      <c r="R3804" t="s">
        <v>30390</v>
      </c>
      <c r="S3804" t="s">
        <v>11849</v>
      </c>
      <c r="T3804" t="s">
        <v>40226</v>
      </c>
      <c r="U3804" t="s">
        <v>40227</v>
      </c>
      <c r="V3804" t="s">
        <v>10</v>
      </c>
      <c r="W3804" t="s">
        <v>53</v>
      </c>
      <c r="X3804" t="s">
        <v>1340</v>
      </c>
      <c r="Y3804" t="s">
        <v>1125</v>
      </c>
      <c r="Z3804" t="s">
        <v>1326</v>
      </c>
    </row>
    <row r="3805" spans="1:26" hidden="1" x14ac:dyDescent="0.35">
      <c r="A3805">
        <v>712007251</v>
      </c>
      <c r="B3805" s="19">
        <v>43830</v>
      </c>
      <c r="C3805">
        <v>30431942</v>
      </c>
      <c r="D3805">
        <v>24768598</v>
      </c>
      <c r="E3805">
        <v>8083562</v>
      </c>
      <c r="F3805">
        <v>7483426</v>
      </c>
      <c r="G3805">
        <v>5623201</v>
      </c>
      <c r="H3805" t="s">
        <v>49</v>
      </c>
      <c r="I3805" t="s">
        <v>40228</v>
      </c>
      <c r="J3805" t="s">
        <v>38222</v>
      </c>
      <c r="K3805" t="s">
        <v>40229</v>
      </c>
      <c r="L3805" t="s">
        <v>40230</v>
      </c>
      <c r="M3805" t="s">
        <v>8704</v>
      </c>
      <c r="N3805" t="s">
        <v>40231</v>
      </c>
      <c r="O3805" t="s">
        <v>49</v>
      </c>
      <c r="P3805" t="s">
        <v>40232</v>
      </c>
      <c r="Q3805" t="s">
        <v>40233</v>
      </c>
      <c r="R3805" t="s">
        <v>40234</v>
      </c>
      <c r="S3805" t="s">
        <v>2687</v>
      </c>
      <c r="T3805" t="s">
        <v>40235</v>
      </c>
      <c r="U3805" t="s">
        <v>40236</v>
      </c>
      <c r="V3805" t="s">
        <v>10</v>
      </c>
      <c r="W3805" t="s">
        <v>53</v>
      </c>
      <c r="X3805" t="s">
        <v>583</v>
      </c>
      <c r="Y3805" t="s">
        <v>509</v>
      </c>
      <c r="Z3805" t="s">
        <v>529</v>
      </c>
    </row>
    <row r="3806" spans="1:26" hidden="1" x14ac:dyDescent="0.35">
      <c r="A3806">
        <v>17150038</v>
      </c>
      <c r="B3806" s="19">
        <v>43646</v>
      </c>
      <c r="C3806">
        <v>57498236</v>
      </c>
      <c r="D3806">
        <v>20357552</v>
      </c>
      <c r="E3806">
        <v>3214647</v>
      </c>
      <c r="F3806">
        <v>2665437</v>
      </c>
      <c r="G3806">
        <v>2162240</v>
      </c>
      <c r="H3806" t="s">
        <v>40237</v>
      </c>
      <c r="I3806" t="s">
        <v>40238</v>
      </c>
      <c r="J3806" t="s">
        <v>37074</v>
      </c>
      <c r="K3806" t="s">
        <v>12137</v>
      </c>
      <c r="L3806" t="s">
        <v>9850</v>
      </c>
      <c r="M3806" t="s">
        <v>28121</v>
      </c>
      <c r="N3806" t="s">
        <v>40239</v>
      </c>
      <c r="O3806" t="s">
        <v>3193</v>
      </c>
      <c r="P3806" t="s">
        <v>22632</v>
      </c>
      <c r="Q3806" t="s">
        <v>40240</v>
      </c>
      <c r="R3806" t="s">
        <v>40241</v>
      </c>
      <c r="S3806" t="s">
        <v>40242</v>
      </c>
      <c r="T3806" t="s">
        <v>40243</v>
      </c>
      <c r="U3806" t="s">
        <v>40244</v>
      </c>
      <c r="V3806" t="s">
        <v>10</v>
      </c>
      <c r="W3806" t="s">
        <v>53</v>
      </c>
      <c r="X3806" t="s">
        <v>659</v>
      </c>
      <c r="Y3806" t="s">
        <v>509</v>
      </c>
      <c r="Z3806" t="s">
        <v>645</v>
      </c>
    </row>
    <row r="3807" spans="1:26" hidden="1" x14ac:dyDescent="0.35">
      <c r="A3807">
        <v>665880076</v>
      </c>
      <c r="B3807" s="19">
        <v>43555</v>
      </c>
      <c r="C3807">
        <v>24790130</v>
      </c>
      <c r="D3807">
        <v>11947298</v>
      </c>
      <c r="E3807">
        <v>5061602</v>
      </c>
      <c r="F3807">
        <v>4801616</v>
      </c>
      <c r="G3807">
        <v>2847293</v>
      </c>
      <c r="H3807" t="s">
        <v>5546</v>
      </c>
      <c r="I3807" t="s">
        <v>40245</v>
      </c>
      <c r="J3807" t="s">
        <v>119</v>
      </c>
      <c r="K3807" t="s">
        <v>40246</v>
      </c>
      <c r="L3807" t="s">
        <v>40247</v>
      </c>
      <c r="M3807" t="s">
        <v>29287</v>
      </c>
      <c r="N3807" t="s">
        <v>10048</v>
      </c>
      <c r="O3807" t="s">
        <v>222</v>
      </c>
      <c r="P3807" t="s">
        <v>16325</v>
      </c>
      <c r="Q3807" t="s">
        <v>35739</v>
      </c>
      <c r="R3807" t="s">
        <v>40248</v>
      </c>
      <c r="S3807" t="s">
        <v>40249</v>
      </c>
      <c r="T3807" t="s">
        <v>40250</v>
      </c>
      <c r="U3807" t="s">
        <v>40251</v>
      </c>
      <c r="V3807" t="s">
        <v>10</v>
      </c>
      <c r="W3807" t="s">
        <v>53</v>
      </c>
      <c r="X3807" t="s">
        <v>855</v>
      </c>
      <c r="Y3807" t="s">
        <v>771</v>
      </c>
      <c r="Z3807" t="s">
        <v>799</v>
      </c>
    </row>
    <row r="3808" spans="1:26" hidden="1" x14ac:dyDescent="0.35">
      <c r="A3808">
        <v>55811996</v>
      </c>
      <c r="B3808" s="19">
        <v>43100</v>
      </c>
      <c r="C3808">
        <v>40192441</v>
      </c>
      <c r="D3808">
        <v>19340454</v>
      </c>
      <c r="E3808">
        <v>1684086</v>
      </c>
      <c r="F3808">
        <v>1217903</v>
      </c>
      <c r="G3808">
        <v>848381</v>
      </c>
      <c r="H3808" t="s">
        <v>40252</v>
      </c>
      <c r="I3808" t="s">
        <v>256</v>
      </c>
      <c r="J3808" t="s">
        <v>30123</v>
      </c>
      <c r="K3808" t="s">
        <v>28633</v>
      </c>
      <c r="L3808" t="s">
        <v>19068</v>
      </c>
      <c r="M3808" t="s">
        <v>18225</v>
      </c>
      <c r="N3808" t="s">
        <v>27998</v>
      </c>
      <c r="O3808" t="s">
        <v>31899</v>
      </c>
      <c r="P3808" t="s">
        <v>7097</v>
      </c>
      <c r="Q3808" t="s">
        <v>12929</v>
      </c>
      <c r="R3808" t="s">
        <v>40253</v>
      </c>
      <c r="S3808" t="s">
        <v>40254</v>
      </c>
      <c r="T3808" t="s">
        <v>17867</v>
      </c>
      <c r="U3808" t="s">
        <v>20957</v>
      </c>
      <c r="V3808" t="s">
        <v>10</v>
      </c>
      <c r="W3808" t="s">
        <v>53</v>
      </c>
      <c r="X3808" t="s">
        <v>1362</v>
      </c>
      <c r="Y3808" t="s">
        <v>1125</v>
      </c>
      <c r="Z3808" t="s">
        <v>1326</v>
      </c>
    </row>
    <row r="3809" spans="1:26" hidden="1" x14ac:dyDescent="0.35">
      <c r="A3809">
        <v>425016904</v>
      </c>
      <c r="B3809" s="19">
        <v>43190</v>
      </c>
      <c r="C3809">
        <v>38362709</v>
      </c>
      <c r="D3809">
        <v>8130525</v>
      </c>
      <c r="E3809">
        <v>863290</v>
      </c>
      <c r="F3809">
        <v>518875</v>
      </c>
      <c r="G3809">
        <v>267199</v>
      </c>
      <c r="H3809" t="s">
        <v>40255</v>
      </c>
      <c r="I3809" t="s">
        <v>40256</v>
      </c>
      <c r="J3809" t="s">
        <v>40257</v>
      </c>
      <c r="K3809" t="s">
        <v>33643</v>
      </c>
      <c r="L3809" t="s">
        <v>40258</v>
      </c>
      <c r="M3809" t="s">
        <v>4801</v>
      </c>
      <c r="N3809" t="s">
        <v>20762</v>
      </c>
      <c r="O3809" t="s">
        <v>40259</v>
      </c>
      <c r="P3809" t="s">
        <v>28912</v>
      </c>
      <c r="Q3809" t="s">
        <v>40260</v>
      </c>
      <c r="R3809" t="s">
        <v>40261</v>
      </c>
      <c r="S3809" t="s">
        <v>10385</v>
      </c>
      <c r="T3809" t="s">
        <v>36706</v>
      </c>
      <c r="U3809" t="s">
        <v>22446</v>
      </c>
      <c r="V3809" t="s">
        <v>10</v>
      </c>
      <c r="W3809" t="s">
        <v>53</v>
      </c>
      <c r="X3809" t="s">
        <v>1624</v>
      </c>
      <c r="Y3809" t="s">
        <v>1484</v>
      </c>
      <c r="Z3809" t="s">
        <v>1566</v>
      </c>
    </row>
    <row r="3810" spans="1:26" hidden="1" x14ac:dyDescent="0.35">
      <c r="A3810">
        <v>425073962</v>
      </c>
      <c r="B3810" s="19">
        <v>42735</v>
      </c>
      <c r="C3810">
        <v>232139365</v>
      </c>
      <c r="D3810">
        <v>120194322</v>
      </c>
      <c r="E3810">
        <v>13442982</v>
      </c>
      <c r="F3810">
        <v>864050</v>
      </c>
      <c r="G3810">
        <v>-166160</v>
      </c>
      <c r="H3810" t="s">
        <v>10659</v>
      </c>
      <c r="I3810" t="s">
        <v>40262</v>
      </c>
      <c r="J3810" t="s">
        <v>40263</v>
      </c>
      <c r="K3810" t="s">
        <v>40264</v>
      </c>
      <c r="L3810" t="s">
        <v>40265</v>
      </c>
      <c r="M3810" t="s">
        <v>40266</v>
      </c>
      <c r="N3810" t="s">
        <v>40267</v>
      </c>
      <c r="O3810" t="s">
        <v>209</v>
      </c>
      <c r="P3810" t="s">
        <v>40268</v>
      </c>
      <c r="Q3810" t="s">
        <v>4765</v>
      </c>
      <c r="R3810" t="s">
        <v>40269</v>
      </c>
      <c r="S3810" t="s">
        <v>40270</v>
      </c>
      <c r="T3810" t="s">
        <v>21403</v>
      </c>
      <c r="U3810" t="s">
        <v>40271</v>
      </c>
      <c r="V3810" t="s">
        <v>10</v>
      </c>
      <c r="W3810" t="s">
        <v>53</v>
      </c>
      <c r="X3810" t="s">
        <v>1768</v>
      </c>
      <c r="Y3810" t="s">
        <v>1766</v>
      </c>
      <c r="Z3810" t="s">
        <v>1766</v>
      </c>
    </row>
    <row r="3811" spans="1:26" hidden="1" x14ac:dyDescent="0.35">
      <c r="A3811">
        <v>737250126</v>
      </c>
      <c r="B3811" s="19">
        <v>44620</v>
      </c>
      <c r="C3811">
        <v>83031190</v>
      </c>
      <c r="D3811">
        <v>29975981</v>
      </c>
      <c r="E3811">
        <v>2344365</v>
      </c>
      <c r="F3811">
        <v>37567</v>
      </c>
      <c r="G3811">
        <v>-1479743</v>
      </c>
      <c r="H3811" t="s">
        <v>17717</v>
      </c>
      <c r="I3811" t="s">
        <v>40272</v>
      </c>
      <c r="J3811" t="s">
        <v>40273</v>
      </c>
      <c r="K3811" t="s">
        <v>40274</v>
      </c>
      <c r="L3811" t="s">
        <v>40275</v>
      </c>
      <c r="M3811" t="s">
        <v>13424</v>
      </c>
      <c r="N3811" t="s">
        <v>40276</v>
      </c>
      <c r="O3811" t="s">
        <v>6800</v>
      </c>
      <c r="P3811" t="s">
        <v>16432</v>
      </c>
      <c r="Q3811" t="s">
        <v>19967</v>
      </c>
      <c r="R3811" t="s">
        <v>11171</v>
      </c>
      <c r="S3811" t="s">
        <v>27719</v>
      </c>
      <c r="T3811" t="s">
        <v>40277</v>
      </c>
      <c r="U3811" t="s">
        <v>40278</v>
      </c>
      <c r="V3811" t="s">
        <v>10</v>
      </c>
      <c r="W3811" t="s">
        <v>53</v>
      </c>
      <c r="X3811" t="s">
        <v>1705</v>
      </c>
      <c r="Y3811" t="s">
        <v>1484</v>
      </c>
      <c r="Z3811" t="s">
        <v>1677</v>
      </c>
    </row>
    <row r="3812" spans="1:26" hidden="1" x14ac:dyDescent="0.35">
      <c r="A3812">
        <v>95650529</v>
      </c>
      <c r="B3812" s="19">
        <v>43921</v>
      </c>
      <c r="C3812">
        <v>38740000</v>
      </c>
      <c r="D3812">
        <v>13480000</v>
      </c>
      <c r="E3812">
        <v>-4000000</v>
      </c>
      <c r="F3812">
        <v>-240000</v>
      </c>
      <c r="G3812">
        <v>-1420000</v>
      </c>
      <c r="H3812" t="s">
        <v>49</v>
      </c>
      <c r="I3812" t="s">
        <v>49</v>
      </c>
      <c r="J3812" t="s">
        <v>67</v>
      </c>
      <c r="K3812" t="s">
        <v>39372</v>
      </c>
      <c r="L3812" t="s">
        <v>40279</v>
      </c>
      <c r="M3812" t="s">
        <v>40280</v>
      </c>
      <c r="N3812" t="s">
        <v>40281</v>
      </c>
      <c r="O3812" t="s">
        <v>49</v>
      </c>
      <c r="P3812" t="s">
        <v>40282</v>
      </c>
      <c r="Q3812" t="s">
        <v>40283</v>
      </c>
      <c r="R3812" t="s">
        <v>40284</v>
      </c>
      <c r="S3812" t="s">
        <v>49</v>
      </c>
      <c r="T3812" t="s">
        <v>49</v>
      </c>
      <c r="U3812" t="s">
        <v>40285</v>
      </c>
      <c r="V3812" t="s">
        <v>10</v>
      </c>
      <c r="W3812" t="s">
        <v>53</v>
      </c>
      <c r="X3812" t="s">
        <v>847</v>
      </c>
      <c r="Y3812" t="s">
        <v>771</v>
      </c>
      <c r="Z3812" t="s">
        <v>799</v>
      </c>
    </row>
    <row r="3813" spans="1:26" hidden="1" x14ac:dyDescent="0.35">
      <c r="A3813">
        <v>95750261</v>
      </c>
      <c r="B3813" s="19">
        <v>45107</v>
      </c>
      <c r="C3813">
        <v>194002464</v>
      </c>
      <c r="D3813">
        <v>111794082</v>
      </c>
      <c r="E3813">
        <v>70515785</v>
      </c>
      <c r="F3813">
        <v>69085459</v>
      </c>
      <c r="G3813">
        <v>50234968</v>
      </c>
      <c r="H3813" t="s">
        <v>20547</v>
      </c>
      <c r="I3813" t="s">
        <v>40286</v>
      </c>
      <c r="J3813" t="s">
        <v>40287</v>
      </c>
      <c r="K3813" t="s">
        <v>40288</v>
      </c>
      <c r="L3813" t="s">
        <v>40289</v>
      </c>
      <c r="M3813" t="s">
        <v>28750</v>
      </c>
      <c r="N3813" t="s">
        <v>40290</v>
      </c>
      <c r="O3813" t="s">
        <v>4375</v>
      </c>
      <c r="P3813" t="s">
        <v>40291</v>
      </c>
      <c r="Q3813" t="s">
        <v>40292</v>
      </c>
      <c r="R3813" t="s">
        <v>40293</v>
      </c>
      <c r="S3813" t="s">
        <v>40294</v>
      </c>
      <c r="T3813" t="s">
        <v>29297</v>
      </c>
      <c r="U3813" t="s">
        <v>40295</v>
      </c>
      <c r="V3813" t="s">
        <v>10</v>
      </c>
      <c r="W3813" t="s">
        <v>53</v>
      </c>
      <c r="X3813" t="s">
        <v>813</v>
      </c>
      <c r="Y3813" t="s">
        <v>771</v>
      </c>
      <c r="Z3813" t="s">
        <v>799</v>
      </c>
    </row>
    <row r="3814" spans="1:26" hidden="1" x14ac:dyDescent="0.35">
      <c r="A3814">
        <v>427380225</v>
      </c>
      <c r="B3814" s="19">
        <v>43465</v>
      </c>
      <c r="C3814">
        <v>41770086</v>
      </c>
      <c r="D3814">
        <v>18640803</v>
      </c>
      <c r="E3814">
        <v>4776249</v>
      </c>
      <c r="F3814">
        <v>4177039</v>
      </c>
      <c r="G3814">
        <v>3550751</v>
      </c>
      <c r="H3814" t="s">
        <v>40296</v>
      </c>
      <c r="I3814" t="s">
        <v>40297</v>
      </c>
      <c r="J3814" t="s">
        <v>40298</v>
      </c>
      <c r="K3814" t="s">
        <v>40299</v>
      </c>
      <c r="L3814" t="s">
        <v>40300</v>
      </c>
      <c r="M3814" t="s">
        <v>3244</v>
      </c>
      <c r="N3814" t="s">
        <v>8882</v>
      </c>
      <c r="O3814" t="s">
        <v>8265</v>
      </c>
      <c r="P3814" t="s">
        <v>40301</v>
      </c>
      <c r="Q3814" t="s">
        <v>40302</v>
      </c>
      <c r="R3814" t="s">
        <v>40303</v>
      </c>
      <c r="S3814" t="s">
        <v>40304</v>
      </c>
      <c r="T3814" t="s">
        <v>40305</v>
      </c>
      <c r="U3814" t="s">
        <v>40306</v>
      </c>
      <c r="V3814" t="s">
        <v>10</v>
      </c>
      <c r="W3814" t="s">
        <v>53</v>
      </c>
      <c r="X3814" t="s">
        <v>710</v>
      </c>
      <c r="Y3814" t="s">
        <v>509</v>
      </c>
      <c r="Z3814" t="s">
        <v>666</v>
      </c>
    </row>
    <row r="3815" spans="1:26" hidden="1" x14ac:dyDescent="0.35">
      <c r="A3815">
        <v>969510346</v>
      </c>
      <c r="B3815" s="19">
        <v>43830</v>
      </c>
      <c r="C3815">
        <v>57169275</v>
      </c>
      <c r="D3815">
        <v>15074134</v>
      </c>
      <c r="E3815">
        <v>-996914</v>
      </c>
      <c r="F3815">
        <v>-3175324</v>
      </c>
      <c r="G3815">
        <v>-2134955</v>
      </c>
      <c r="H3815" t="s">
        <v>5245</v>
      </c>
      <c r="I3815" t="s">
        <v>40307</v>
      </c>
      <c r="J3815" t="s">
        <v>9787</v>
      </c>
      <c r="K3815" t="s">
        <v>40308</v>
      </c>
      <c r="L3815" t="s">
        <v>31364</v>
      </c>
      <c r="M3815" t="s">
        <v>40309</v>
      </c>
      <c r="N3815" t="s">
        <v>18684</v>
      </c>
      <c r="O3815" t="s">
        <v>40310</v>
      </c>
      <c r="P3815" t="s">
        <v>40311</v>
      </c>
      <c r="Q3815" t="s">
        <v>22588</v>
      </c>
      <c r="R3815" t="s">
        <v>40312</v>
      </c>
      <c r="S3815" t="s">
        <v>40313</v>
      </c>
      <c r="T3815" t="s">
        <v>7691</v>
      </c>
      <c r="U3815" t="s">
        <v>40314</v>
      </c>
      <c r="V3815" t="s">
        <v>10</v>
      </c>
      <c r="W3815" t="s">
        <v>53</v>
      </c>
      <c r="X3815" t="s">
        <v>1527</v>
      </c>
      <c r="Y3815" t="s">
        <v>1484</v>
      </c>
      <c r="Z3815" t="s">
        <v>1485</v>
      </c>
    </row>
    <row r="3816" spans="1:26" hidden="1" x14ac:dyDescent="0.35">
      <c r="A3816">
        <v>376080305</v>
      </c>
      <c r="B3816" s="19">
        <v>44926</v>
      </c>
      <c r="C3816">
        <v>55649104</v>
      </c>
      <c r="D3816">
        <v>25472790</v>
      </c>
      <c r="E3816">
        <v>27175</v>
      </c>
      <c r="F3816">
        <v>-2673062</v>
      </c>
      <c r="G3816">
        <v>-2864965</v>
      </c>
      <c r="H3816" t="s">
        <v>40315</v>
      </c>
      <c r="I3816" t="s">
        <v>40316</v>
      </c>
      <c r="J3816" t="s">
        <v>22463</v>
      </c>
      <c r="K3816" t="s">
        <v>25287</v>
      </c>
      <c r="L3816" t="s">
        <v>40317</v>
      </c>
      <c r="M3816" t="s">
        <v>40318</v>
      </c>
      <c r="N3816" t="s">
        <v>1898</v>
      </c>
      <c r="O3816" t="s">
        <v>40319</v>
      </c>
      <c r="P3816" t="s">
        <v>6966</v>
      </c>
      <c r="Q3816" t="s">
        <v>40320</v>
      </c>
      <c r="R3816" t="s">
        <v>40321</v>
      </c>
      <c r="S3816" t="s">
        <v>40322</v>
      </c>
      <c r="T3816" t="s">
        <v>40323</v>
      </c>
      <c r="U3816" t="s">
        <v>40324</v>
      </c>
      <c r="V3816" t="s">
        <v>10</v>
      </c>
      <c r="W3816" t="s">
        <v>53</v>
      </c>
      <c r="X3816" t="s">
        <v>1782</v>
      </c>
      <c r="Y3816" t="s">
        <v>1766</v>
      </c>
      <c r="Z3816" t="s">
        <v>1766</v>
      </c>
    </row>
    <row r="3817" spans="1:26" hidden="1" x14ac:dyDescent="0.35">
      <c r="A3817">
        <v>376450029</v>
      </c>
      <c r="B3817" s="19">
        <v>44926</v>
      </c>
      <c r="C3817">
        <v>41478232</v>
      </c>
      <c r="D3817">
        <v>19468565</v>
      </c>
      <c r="E3817">
        <v>606773</v>
      </c>
      <c r="F3817">
        <v>31274</v>
      </c>
      <c r="G3817">
        <v>211539</v>
      </c>
      <c r="H3817" t="s">
        <v>40325</v>
      </c>
      <c r="I3817" t="s">
        <v>40326</v>
      </c>
      <c r="J3817" t="s">
        <v>40327</v>
      </c>
      <c r="K3817" t="s">
        <v>40328</v>
      </c>
      <c r="L3817" t="s">
        <v>2206</v>
      </c>
      <c r="M3817" t="s">
        <v>33091</v>
      </c>
      <c r="N3817" t="s">
        <v>30842</v>
      </c>
      <c r="O3817" t="s">
        <v>40329</v>
      </c>
      <c r="P3817" t="s">
        <v>13308</v>
      </c>
      <c r="Q3817" t="s">
        <v>40330</v>
      </c>
      <c r="R3817" t="s">
        <v>40331</v>
      </c>
      <c r="S3817" t="s">
        <v>40332</v>
      </c>
      <c r="T3817" t="s">
        <v>34963</v>
      </c>
      <c r="U3817" t="s">
        <v>25380</v>
      </c>
      <c r="V3817" t="s">
        <v>10</v>
      </c>
      <c r="W3817" t="s">
        <v>53</v>
      </c>
      <c r="X3817" t="s">
        <v>1020</v>
      </c>
      <c r="Y3817" t="s">
        <v>1001</v>
      </c>
      <c r="Z3817" t="s">
        <v>1008</v>
      </c>
    </row>
    <row r="3818" spans="1:26" hidden="1" x14ac:dyDescent="0.35">
      <c r="A3818">
        <v>712820620</v>
      </c>
      <c r="B3818" s="19">
        <v>44561</v>
      </c>
      <c r="C3818">
        <v>109380026</v>
      </c>
      <c r="D3818">
        <v>26269217</v>
      </c>
      <c r="E3818">
        <v>2278428</v>
      </c>
      <c r="F3818">
        <v>556670</v>
      </c>
      <c r="G3818">
        <v>249157</v>
      </c>
      <c r="H3818" t="s">
        <v>40333</v>
      </c>
      <c r="I3818" t="s">
        <v>40334</v>
      </c>
      <c r="J3818" t="s">
        <v>40335</v>
      </c>
      <c r="K3818" t="s">
        <v>40336</v>
      </c>
      <c r="L3818" t="s">
        <v>4367</v>
      </c>
      <c r="M3818" t="s">
        <v>80</v>
      </c>
      <c r="N3818" t="s">
        <v>31688</v>
      </c>
      <c r="O3818" t="s">
        <v>15612</v>
      </c>
      <c r="P3818" t="s">
        <v>10802</v>
      </c>
      <c r="Q3818" t="s">
        <v>8534</v>
      </c>
      <c r="R3818" t="s">
        <v>40337</v>
      </c>
      <c r="S3818" t="s">
        <v>40338</v>
      </c>
      <c r="T3818" t="s">
        <v>32392</v>
      </c>
      <c r="U3818" t="s">
        <v>40339</v>
      </c>
      <c r="V3818" t="s">
        <v>10</v>
      </c>
      <c r="W3818" t="s">
        <v>53</v>
      </c>
      <c r="X3818" t="s">
        <v>1198</v>
      </c>
      <c r="Y3818" t="s">
        <v>1125</v>
      </c>
      <c r="Z3818" t="s">
        <v>1174</v>
      </c>
    </row>
    <row r="3819" spans="1:26" hidden="1" x14ac:dyDescent="0.35">
      <c r="A3819">
        <v>712820976</v>
      </c>
      <c r="B3819" s="19">
        <v>45291</v>
      </c>
      <c r="C3819">
        <v>72316927</v>
      </c>
      <c r="D3819">
        <v>14505097</v>
      </c>
      <c r="E3819">
        <v>2028460</v>
      </c>
      <c r="F3819">
        <v>521444</v>
      </c>
      <c r="G3819">
        <v>-441342</v>
      </c>
      <c r="H3819" t="s">
        <v>40340</v>
      </c>
      <c r="I3819" t="s">
        <v>40341</v>
      </c>
      <c r="J3819" t="s">
        <v>40342</v>
      </c>
      <c r="K3819" t="s">
        <v>37937</v>
      </c>
      <c r="L3819" t="s">
        <v>40343</v>
      </c>
      <c r="M3819" t="s">
        <v>40344</v>
      </c>
      <c r="N3819" t="s">
        <v>10804</v>
      </c>
      <c r="O3819" t="s">
        <v>14227</v>
      </c>
      <c r="P3819" t="s">
        <v>173</v>
      </c>
      <c r="Q3819" t="s">
        <v>3882</v>
      </c>
      <c r="R3819" t="s">
        <v>38749</v>
      </c>
      <c r="S3819" t="s">
        <v>40345</v>
      </c>
      <c r="T3819" t="s">
        <v>40346</v>
      </c>
      <c r="U3819" t="s">
        <v>12895</v>
      </c>
      <c r="V3819" t="s">
        <v>10</v>
      </c>
      <c r="W3819" t="s">
        <v>53</v>
      </c>
      <c r="X3819" t="s">
        <v>1230</v>
      </c>
      <c r="Y3819" t="s">
        <v>1125</v>
      </c>
      <c r="Z3819" t="s">
        <v>1174</v>
      </c>
    </row>
    <row r="3820" spans="1:26" hidden="1" x14ac:dyDescent="0.35">
      <c r="A3820">
        <v>377559265</v>
      </c>
      <c r="B3820" s="19">
        <v>43100</v>
      </c>
      <c r="C3820">
        <v>23813410</v>
      </c>
      <c r="D3820">
        <v>13625347</v>
      </c>
      <c r="E3820">
        <v>6637138</v>
      </c>
      <c r="F3820">
        <v>6245372</v>
      </c>
      <c r="G3820">
        <v>4302821</v>
      </c>
      <c r="H3820" t="s">
        <v>28104</v>
      </c>
      <c r="I3820" t="s">
        <v>40347</v>
      </c>
      <c r="J3820" t="s">
        <v>40348</v>
      </c>
      <c r="K3820" t="s">
        <v>40349</v>
      </c>
      <c r="L3820" t="s">
        <v>40350</v>
      </c>
      <c r="M3820" t="s">
        <v>20113</v>
      </c>
      <c r="N3820" t="s">
        <v>40351</v>
      </c>
      <c r="O3820" t="s">
        <v>17474</v>
      </c>
      <c r="P3820" t="s">
        <v>40352</v>
      </c>
      <c r="Q3820" t="s">
        <v>20759</v>
      </c>
      <c r="R3820" t="s">
        <v>40353</v>
      </c>
      <c r="S3820" t="s">
        <v>40354</v>
      </c>
      <c r="T3820" t="s">
        <v>14468</v>
      </c>
      <c r="U3820" t="s">
        <v>40355</v>
      </c>
      <c r="V3820" t="s">
        <v>10</v>
      </c>
      <c r="W3820" t="s">
        <v>53</v>
      </c>
      <c r="X3820" t="s">
        <v>585</v>
      </c>
      <c r="Y3820" t="s">
        <v>509</v>
      </c>
      <c r="Z3820" t="s">
        <v>529</v>
      </c>
    </row>
    <row r="3821" spans="1:26" hidden="1" x14ac:dyDescent="0.35">
      <c r="A3821">
        <v>377744651</v>
      </c>
      <c r="B3821" s="19">
        <v>45199</v>
      </c>
      <c r="C3821">
        <v>59144779</v>
      </c>
      <c r="D3821">
        <v>29600431</v>
      </c>
      <c r="E3821">
        <v>3181915</v>
      </c>
      <c r="F3821">
        <v>895821</v>
      </c>
      <c r="G3821">
        <v>2915913</v>
      </c>
      <c r="H3821" t="s">
        <v>40356</v>
      </c>
      <c r="I3821" t="s">
        <v>40357</v>
      </c>
      <c r="J3821" t="s">
        <v>40358</v>
      </c>
      <c r="K3821" t="s">
        <v>40359</v>
      </c>
      <c r="L3821" t="s">
        <v>40360</v>
      </c>
      <c r="M3821" t="s">
        <v>36734</v>
      </c>
      <c r="N3821" t="s">
        <v>10852</v>
      </c>
      <c r="O3821" t="s">
        <v>40361</v>
      </c>
      <c r="P3821" t="s">
        <v>40362</v>
      </c>
      <c r="Q3821" t="s">
        <v>17581</v>
      </c>
      <c r="R3821" t="s">
        <v>40363</v>
      </c>
      <c r="S3821" t="s">
        <v>30546</v>
      </c>
      <c r="T3821" t="s">
        <v>40364</v>
      </c>
      <c r="U3821" t="s">
        <v>29815</v>
      </c>
      <c r="V3821" t="s">
        <v>10</v>
      </c>
      <c r="W3821" t="s">
        <v>53</v>
      </c>
      <c r="X3821" t="s">
        <v>706</v>
      </c>
      <c r="Y3821" t="s">
        <v>509</v>
      </c>
      <c r="Z3821" t="s">
        <v>666</v>
      </c>
    </row>
    <row r="3822" spans="1:26" hidden="1" x14ac:dyDescent="0.35">
      <c r="A3822">
        <v>529260390</v>
      </c>
      <c r="B3822" s="19">
        <v>43465</v>
      </c>
      <c r="C3822">
        <v>31181643</v>
      </c>
      <c r="D3822">
        <v>14340557</v>
      </c>
      <c r="E3822">
        <v>588417</v>
      </c>
      <c r="F3822">
        <v>-220544</v>
      </c>
      <c r="G3822">
        <v>-1007116</v>
      </c>
      <c r="H3822" t="s">
        <v>40365</v>
      </c>
      <c r="I3822" t="s">
        <v>40366</v>
      </c>
      <c r="J3822" t="s">
        <v>40367</v>
      </c>
      <c r="K3822" t="s">
        <v>40368</v>
      </c>
      <c r="L3822" t="s">
        <v>21508</v>
      </c>
      <c r="M3822" t="s">
        <v>4254</v>
      </c>
      <c r="N3822" t="s">
        <v>40369</v>
      </c>
      <c r="O3822" t="s">
        <v>40370</v>
      </c>
      <c r="P3822" t="s">
        <v>18977</v>
      </c>
      <c r="Q3822" t="s">
        <v>40371</v>
      </c>
      <c r="R3822" t="s">
        <v>40372</v>
      </c>
      <c r="S3822" t="s">
        <v>40373</v>
      </c>
      <c r="T3822" t="s">
        <v>40182</v>
      </c>
      <c r="U3822" t="s">
        <v>40374</v>
      </c>
      <c r="V3822" t="s">
        <v>10</v>
      </c>
      <c r="W3822" t="s">
        <v>53</v>
      </c>
      <c r="X3822" t="s">
        <v>587</v>
      </c>
      <c r="Y3822" t="s">
        <v>509</v>
      </c>
      <c r="Z3822" t="s">
        <v>529</v>
      </c>
    </row>
    <row r="3823" spans="1:26" hidden="1" x14ac:dyDescent="0.35">
      <c r="A3823">
        <v>387589179</v>
      </c>
      <c r="B3823" s="19">
        <v>44712</v>
      </c>
      <c r="C3823">
        <v>143965291</v>
      </c>
      <c r="D3823">
        <v>41693877</v>
      </c>
      <c r="E3823">
        <v>1058420</v>
      </c>
      <c r="F3823">
        <v>-602480</v>
      </c>
      <c r="G3823">
        <v>-861179</v>
      </c>
      <c r="H3823" t="s">
        <v>49</v>
      </c>
      <c r="I3823" t="s">
        <v>40375</v>
      </c>
      <c r="J3823" t="s">
        <v>40376</v>
      </c>
      <c r="K3823" t="s">
        <v>40377</v>
      </c>
      <c r="L3823" t="s">
        <v>440</v>
      </c>
      <c r="M3823" t="s">
        <v>40378</v>
      </c>
      <c r="N3823" t="s">
        <v>237</v>
      </c>
      <c r="O3823" t="s">
        <v>49</v>
      </c>
      <c r="P3823" t="s">
        <v>31793</v>
      </c>
      <c r="Q3823" t="s">
        <v>28165</v>
      </c>
      <c r="R3823" t="s">
        <v>11264</v>
      </c>
      <c r="S3823" t="s">
        <v>40379</v>
      </c>
      <c r="T3823" t="s">
        <v>40380</v>
      </c>
      <c r="U3823" t="s">
        <v>40381</v>
      </c>
      <c r="V3823" t="s">
        <v>10</v>
      </c>
      <c r="W3823" t="s">
        <v>53</v>
      </c>
      <c r="X3823" t="s">
        <v>1501</v>
      </c>
      <c r="Y3823" t="s">
        <v>1484</v>
      </c>
      <c r="Z3823" t="s">
        <v>1485</v>
      </c>
    </row>
    <row r="3824" spans="1:26" hidden="1" x14ac:dyDescent="0.35">
      <c r="A3824">
        <v>383168481</v>
      </c>
      <c r="B3824" s="19">
        <v>44561</v>
      </c>
      <c r="C3824">
        <v>366686569</v>
      </c>
      <c r="D3824">
        <v>73213973</v>
      </c>
      <c r="E3824">
        <v>8124292</v>
      </c>
      <c r="F3824">
        <v>-1096636</v>
      </c>
      <c r="G3824">
        <v>-1126437</v>
      </c>
      <c r="H3824" t="s">
        <v>40382</v>
      </c>
      <c r="I3824" t="s">
        <v>40383</v>
      </c>
      <c r="J3824" t="s">
        <v>40384</v>
      </c>
      <c r="K3824" t="s">
        <v>40385</v>
      </c>
      <c r="L3824" t="s">
        <v>21324</v>
      </c>
      <c r="M3824" t="s">
        <v>15161</v>
      </c>
      <c r="N3824" t="s">
        <v>9856</v>
      </c>
      <c r="O3824" t="s">
        <v>40386</v>
      </c>
      <c r="P3824" t="s">
        <v>40267</v>
      </c>
      <c r="Q3824" t="s">
        <v>40387</v>
      </c>
      <c r="R3824" t="s">
        <v>40388</v>
      </c>
      <c r="S3824" t="s">
        <v>8483</v>
      </c>
      <c r="T3824" t="s">
        <v>40389</v>
      </c>
      <c r="U3824" t="s">
        <v>40390</v>
      </c>
      <c r="V3824" t="s">
        <v>10</v>
      </c>
      <c r="W3824" t="s">
        <v>53</v>
      </c>
      <c r="X3824" t="s">
        <v>1128</v>
      </c>
      <c r="Y3824" t="s">
        <v>1125</v>
      </c>
      <c r="Z3824" t="s">
        <v>1126</v>
      </c>
    </row>
    <row r="3825" spans="1:26" hidden="1" x14ac:dyDescent="0.35">
      <c r="A3825">
        <v>381247683</v>
      </c>
      <c r="B3825" s="19">
        <v>43281</v>
      </c>
      <c r="C3825">
        <v>58878807</v>
      </c>
      <c r="D3825">
        <v>7897559</v>
      </c>
      <c r="E3825">
        <v>-829596</v>
      </c>
      <c r="F3825">
        <v>-1489540</v>
      </c>
      <c r="G3825">
        <v>-3146614</v>
      </c>
      <c r="H3825" t="s">
        <v>40391</v>
      </c>
      <c r="I3825" t="s">
        <v>40392</v>
      </c>
      <c r="J3825" t="s">
        <v>40393</v>
      </c>
      <c r="K3825" t="s">
        <v>24369</v>
      </c>
      <c r="L3825" t="s">
        <v>40394</v>
      </c>
      <c r="M3825" t="s">
        <v>40395</v>
      </c>
      <c r="N3825" t="s">
        <v>13273</v>
      </c>
      <c r="O3825" t="s">
        <v>28503</v>
      </c>
      <c r="P3825" t="s">
        <v>11021</v>
      </c>
      <c r="Q3825" t="s">
        <v>40396</v>
      </c>
      <c r="R3825" t="s">
        <v>40397</v>
      </c>
      <c r="S3825" t="s">
        <v>40398</v>
      </c>
      <c r="T3825" t="s">
        <v>40399</v>
      </c>
      <c r="U3825" t="s">
        <v>40400</v>
      </c>
      <c r="V3825" t="s">
        <v>10</v>
      </c>
      <c r="W3825" t="s">
        <v>53</v>
      </c>
      <c r="X3825" t="s">
        <v>1517</v>
      </c>
      <c r="Y3825" t="s">
        <v>1484</v>
      </c>
      <c r="Z3825" t="s">
        <v>1485</v>
      </c>
    </row>
    <row r="3826" spans="1:26" hidden="1" x14ac:dyDescent="0.35">
      <c r="A3826">
        <v>381247683</v>
      </c>
      <c r="B3826" s="19">
        <v>44377</v>
      </c>
      <c r="C3826">
        <v>45828099</v>
      </c>
      <c r="D3826">
        <v>6502353</v>
      </c>
      <c r="E3826">
        <v>-2168291</v>
      </c>
      <c r="F3826">
        <v>-3210185</v>
      </c>
      <c r="G3826">
        <v>-5158245</v>
      </c>
      <c r="H3826" t="s">
        <v>40401</v>
      </c>
      <c r="I3826" t="s">
        <v>40402</v>
      </c>
      <c r="J3826" t="s">
        <v>40403</v>
      </c>
      <c r="K3826" t="s">
        <v>30967</v>
      </c>
      <c r="L3826" t="s">
        <v>40404</v>
      </c>
      <c r="M3826" t="s">
        <v>40405</v>
      </c>
      <c r="N3826" t="s">
        <v>40406</v>
      </c>
      <c r="O3826" t="s">
        <v>40407</v>
      </c>
      <c r="P3826" t="s">
        <v>18560</v>
      </c>
      <c r="Q3826" t="s">
        <v>40408</v>
      </c>
      <c r="R3826" t="s">
        <v>40409</v>
      </c>
      <c r="S3826" t="s">
        <v>40410</v>
      </c>
      <c r="T3826" t="s">
        <v>40411</v>
      </c>
      <c r="U3826" t="s">
        <v>40412</v>
      </c>
      <c r="V3826" t="s">
        <v>10</v>
      </c>
      <c r="W3826" t="s">
        <v>53</v>
      </c>
      <c r="X3826" t="s">
        <v>1517</v>
      </c>
      <c r="Y3826" t="s">
        <v>1484</v>
      </c>
      <c r="Z3826" t="s">
        <v>1485</v>
      </c>
    </row>
    <row r="3827" spans="1:26" hidden="1" x14ac:dyDescent="0.35">
      <c r="A3827">
        <v>808242663</v>
      </c>
      <c r="B3827" s="19">
        <v>44012</v>
      </c>
      <c r="C3827">
        <v>71656987</v>
      </c>
      <c r="D3827">
        <v>24225729</v>
      </c>
      <c r="E3827">
        <v>3878664</v>
      </c>
      <c r="F3827">
        <v>1968998</v>
      </c>
      <c r="G3827">
        <v>1179650</v>
      </c>
      <c r="H3827" t="s">
        <v>40413</v>
      </c>
      <c r="I3827" t="s">
        <v>40414</v>
      </c>
      <c r="J3827" t="s">
        <v>8706</v>
      </c>
      <c r="K3827" t="s">
        <v>40415</v>
      </c>
      <c r="L3827" t="s">
        <v>40416</v>
      </c>
      <c r="M3827" t="s">
        <v>40417</v>
      </c>
      <c r="N3827" t="s">
        <v>40418</v>
      </c>
      <c r="O3827" t="s">
        <v>25851</v>
      </c>
      <c r="P3827" t="s">
        <v>33618</v>
      </c>
      <c r="Q3827" t="s">
        <v>33949</v>
      </c>
      <c r="R3827" t="s">
        <v>5006</v>
      </c>
      <c r="S3827" t="s">
        <v>2622</v>
      </c>
      <c r="T3827" t="s">
        <v>40419</v>
      </c>
      <c r="U3827" t="s">
        <v>13039</v>
      </c>
      <c r="V3827" t="s">
        <v>10</v>
      </c>
      <c r="W3827" t="s">
        <v>53</v>
      </c>
      <c r="X3827" t="s">
        <v>1410</v>
      </c>
      <c r="Y3827" t="s">
        <v>1389</v>
      </c>
      <c r="Z3827" t="s">
        <v>1390</v>
      </c>
    </row>
    <row r="3828" spans="1:26" hidden="1" x14ac:dyDescent="0.35">
      <c r="A3828">
        <v>824265839</v>
      </c>
      <c r="B3828" s="19">
        <v>44926</v>
      </c>
      <c r="C3828">
        <v>65702034</v>
      </c>
      <c r="D3828">
        <v>18356696</v>
      </c>
      <c r="E3828">
        <v>3708764</v>
      </c>
      <c r="F3828">
        <v>3266849</v>
      </c>
      <c r="G3828">
        <v>706935</v>
      </c>
      <c r="H3828" t="s">
        <v>40123</v>
      </c>
      <c r="I3828" t="s">
        <v>40420</v>
      </c>
      <c r="J3828" t="s">
        <v>32314</v>
      </c>
      <c r="K3828" t="s">
        <v>40421</v>
      </c>
      <c r="L3828" t="s">
        <v>40422</v>
      </c>
      <c r="M3828" t="s">
        <v>12490</v>
      </c>
      <c r="N3828" t="s">
        <v>40423</v>
      </c>
      <c r="O3828" t="s">
        <v>40424</v>
      </c>
      <c r="P3828" t="s">
        <v>40425</v>
      </c>
      <c r="Q3828" t="s">
        <v>17883</v>
      </c>
      <c r="R3828" t="s">
        <v>40426</v>
      </c>
      <c r="S3828" t="s">
        <v>40427</v>
      </c>
      <c r="T3828" t="s">
        <v>40428</v>
      </c>
      <c r="U3828" t="s">
        <v>31975</v>
      </c>
      <c r="V3828" t="s">
        <v>10</v>
      </c>
      <c r="W3828" t="s">
        <v>53</v>
      </c>
      <c r="X3828" t="s">
        <v>692</v>
      </c>
      <c r="Y3828" t="s">
        <v>509</v>
      </c>
      <c r="Z3828" t="s">
        <v>666</v>
      </c>
    </row>
    <row r="3829" spans="1:26" hidden="1" x14ac:dyDescent="0.35">
      <c r="A3829">
        <v>383885746</v>
      </c>
      <c r="B3829" s="19">
        <v>43830</v>
      </c>
      <c r="C3829">
        <v>65595119</v>
      </c>
      <c r="D3829">
        <v>65000382</v>
      </c>
      <c r="E3829">
        <v>20150255</v>
      </c>
      <c r="F3829">
        <v>5568994</v>
      </c>
      <c r="G3829">
        <v>4584864</v>
      </c>
      <c r="H3829" t="s">
        <v>6507</v>
      </c>
      <c r="I3829" t="s">
        <v>40429</v>
      </c>
      <c r="J3829" t="s">
        <v>40430</v>
      </c>
      <c r="K3829" t="s">
        <v>40431</v>
      </c>
      <c r="L3829" t="s">
        <v>40432</v>
      </c>
      <c r="M3829" t="s">
        <v>49</v>
      </c>
      <c r="N3829" t="s">
        <v>40433</v>
      </c>
      <c r="O3829" t="s">
        <v>1907</v>
      </c>
      <c r="P3829" t="s">
        <v>40434</v>
      </c>
      <c r="Q3829" t="s">
        <v>40435</v>
      </c>
      <c r="R3829" t="s">
        <v>40436</v>
      </c>
      <c r="S3829" t="s">
        <v>5429</v>
      </c>
      <c r="T3829" t="s">
        <v>40437</v>
      </c>
      <c r="U3829" t="s">
        <v>40438</v>
      </c>
      <c r="V3829" t="s">
        <v>10</v>
      </c>
      <c r="W3829" t="s">
        <v>53</v>
      </c>
      <c r="X3829" t="s">
        <v>756</v>
      </c>
      <c r="Y3829" t="s">
        <v>509</v>
      </c>
      <c r="Z3829" t="s">
        <v>746</v>
      </c>
    </row>
    <row r="3830" spans="1:26" hidden="1" x14ac:dyDescent="0.35">
      <c r="A3830">
        <v>383885746</v>
      </c>
      <c r="B3830" s="19">
        <v>45657</v>
      </c>
      <c r="C3830">
        <v>94066891</v>
      </c>
      <c r="D3830">
        <v>93956067</v>
      </c>
      <c r="E3830">
        <v>36122450</v>
      </c>
      <c r="F3830">
        <v>9235633</v>
      </c>
      <c r="G3830">
        <v>5917494</v>
      </c>
      <c r="H3830" t="s">
        <v>40439</v>
      </c>
      <c r="I3830" t="s">
        <v>40440</v>
      </c>
      <c r="J3830" t="s">
        <v>40441</v>
      </c>
      <c r="K3830" t="s">
        <v>40442</v>
      </c>
      <c r="L3830" t="s">
        <v>40443</v>
      </c>
      <c r="M3830" t="s">
        <v>40444</v>
      </c>
      <c r="N3830" t="s">
        <v>40445</v>
      </c>
      <c r="O3830" t="s">
        <v>40446</v>
      </c>
      <c r="P3830" t="s">
        <v>10230</v>
      </c>
      <c r="Q3830" t="s">
        <v>14899</v>
      </c>
      <c r="R3830" t="s">
        <v>40447</v>
      </c>
      <c r="S3830" t="s">
        <v>32895</v>
      </c>
      <c r="T3830" t="s">
        <v>40448</v>
      </c>
      <c r="U3830" t="s">
        <v>40449</v>
      </c>
      <c r="V3830" t="s">
        <v>10</v>
      </c>
      <c r="W3830" t="s">
        <v>53</v>
      </c>
      <c r="X3830" t="s">
        <v>756</v>
      </c>
      <c r="Y3830" t="s">
        <v>509</v>
      </c>
      <c r="Z3830" t="s">
        <v>746</v>
      </c>
    </row>
    <row r="3831" spans="1:26" hidden="1" x14ac:dyDescent="0.35">
      <c r="A3831">
        <v>343331914</v>
      </c>
      <c r="B3831" s="19">
        <v>43465</v>
      </c>
      <c r="C3831">
        <v>45615419</v>
      </c>
      <c r="D3831">
        <v>18515060</v>
      </c>
      <c r="E3831">
        <v>3817721</v>
      </c>
      <c r="F3831">
        <v>1449506</v>
      </c>
      <c r="G3831">
        <v>1212217</v>
      </c>
      <c r="H3831" t="s">
        <v>40450</v>
      </c>
      <c r="I3831" t="s">
        <v>40451</v>
      </c>
      <c r="J3831" t="s">
        <v>40452</v>
      </c>
      <c r="K3831" t="s">
        <v>40453</v>
      </c>
      <c r="L3831" t="s">
        <v>40454</v>
      </c>
      <c r="M3831" t="s">
        <v>38805</v>
      </c>
      <c r="N3831" t="s">
        <v>20087</v>
      </c>
      <c r="O3831" t="s">
        <v>2852</v>
      </c>
      <c r="P3831" t="s">
        <v>26465</v>
      </c>
      <c r="Q3831" t="s">
        <v>36725</v>
      </c>
      <c r="R3831" t="s">
        <v>40455</v>
      </c>
      <c r="S3831" t="s">
        <v>24722</v>
      </c>
      <c r="T3831" t="s">
        <v>40456</v>
      </c>
      <c r="U3831" t="s">
        <v>40457</v>
      </c>
      <c r="V3831" t="s">
        <v>10</v>
      </c>
      <c r="W3831" t="s">
        <v>53</v>
      </c>
      <c r="X3831" t="s">
        <v>649</v>
      </c>
      <c r="Y3831" t="s">
        <v>509</v>
      </c>
      <c r="Z3831" t="s">
        <v>645</v>
      </c>
    </row>
    <row r="3832" spans="1:26" hidden="1" x14ac:dyDescent="0.35">
      <c r="A3832">
        <v>343331914</v>
      </c>
      <c r="B3832" s="19">
        <v>44196</v>
      </c>
      <c r="C3832">
        <v>49019504</v>
      </c>
      <c r="D3832">
        <v>21459186</v>
      </c>
      <c r="E3832">
        <v>4953495</v>
      </c>
      <c r="F3832">
        <v>2786614</v>
      </c>
      <c r="G3832">
        <v>2067961</v>
      </c>
      <c r="H3832" t="s">
        <v>5189</v>
      </c>
      <c r="I3832" t="s">
        <v>40458</v>
      </c>
      <c r="J3832" t="s">
        <v>40459</v>
      </c>
      <c r="K3832" t="s">
        <v>34355</v>
      </c>
      <c r="L3832" t="s">
        <v>40460</v>
      </c>
      <c r="M3832" t="s">
        <v>38601</v>
      </c>
      <c r="N3832" t="s">
        <v>3398</v>
      </c>
      <c r="O3832" t="s">
        <v>7140</v>
      </c>
      <c r="P3832" t="s">
        <v>40461</v>
      </c>
      <c r="Q3832" t="s">
        <v>4529</v>
      </c>
      <c r="R3832" t="s">
        <v>40462</v>
      </c>
      <c r="S3832" t="s">
        <v>40463</v>
      </c>
      <c r="T3832" t="s">
        <v>40464</v>
      </c>
      <c r="U3832" t="s">
        <v>40465</v>
      </c>
      <c r="V3832" t="s">
        <v>10</v>
      </c>
      <c r="W3832" t="s">
        <v>53</v>
      </c>
      <c r="X3832" t="s">
        <v>649</v>
      </c>
      <c r="Y3832" t="s">
        <v>509</v>
      </c>
      <c r="Z3832" t="s">
        <v>645</v>
      </c>
    </row>
    <row r="3833" spans="1:26" hidden="1" x14ac:dyDescent="0.35">
      <c r="A3833">
        <v>343334488</v>
      </c>
      <c r="B3833" s="19">
        <v>44196</v>
      </c>
      <c r="C3833">
        <v>68705571</v>
      </c>
      <c r="D3833">
        <v>41358325</v>
      </c>
      <c r="E3833">
        <v>11723346</v>
      </c>
      <c r="F3833">
        <v>7166791</v>
      </c>
      <c r="G3833">
        <v>4553119</v>
      </c>
      <c r="H3833" t="s">
        <v>6220</v>
      </c>
      <c r="I3833" t="s">
        <v>40466</v>
      </c>
      <c r="J3833" t="s">
        <v>19818</v>
      </c>
      <c r="K3833" t="s">
        <v>40467</v>
      </c>
      <c r="L3833" t="s">
        <v>4506</v>
      </c>
      <c r="M3833" t="s">
        <v>4146</v>
      </c>
      <c r="N3833" t="s">
        <v>40468</v>
      </c>
      <c r="O3833" t="s">
        <v>40469</v>
      </c>
      <c r="P3833" t="s">
        <v>32931</v>
      </c>
      <c r="Q3833" t="s">
        <v>40470</v>
      </c>
      <c r="R3833" t="s">
        <v>4600</v>
      </c>
      <c r="S3833" t="s">
        <v>40471</v>
      </c>
      <c r="T3833" t="s">
        <v>40472</v>
      </c>
      <c r="U3833" t="s">
        <v>40473</v>
      </c>
      <c r="V3833" t="s">
        <v>10</v>
      </c>
      <c r="W3833" t="s">
        <v>53</v>
      </c>
      <c r="X3833" t="s">
        <v>1812</v>
      </c>
      <c r="Y3833" t="s">
        <v>1803</v>
      </c>
      <c r="Z3833" t="s">
        <v>1804</v>
      </c>
    </row>
    <row r="3834" spans="1:26" hidden="1" x14ac:dyDescent="0.35">
      <c r="A3834">
        <v>656820099</v>
      </c>
      <c r="B3834" s="19">
        <v>44561</v>
      </c>
      <c r="C3834">
        <v>28132227</v>
      </c>
      <c r="D3834">
        <v>9252750</v>
      </c>
      <c r="E3834">
        <v>3739638</v>
      </c>
      <c r="F3834">
        <v>3470558</v>
      </c>
      <c r="G3834">
        <v>2566496</v>
      </c>
      <c r="H3834" t="s">
        <v>4264</v>
      </c>
      <c r="I3834" t="s">
        <v>40474</v>
      </c>
      <c r="J3834" t="s">
        <v>40475</v>
      </c>
      <c r="K3834" t="s">
        <v>40476</v>
      </c>
      <c r="L3834" t="s">
        <v>40477</v>
      </c>
      <c r="M3834" t="s">
        <v>4388</v>
      </c>
      <c r="N3834" t="s">
        <v>10332</v>
      </c>
      <c r="O3834" t="s">
        <v>222</v>
      </c>
      <c r="P3834" t="s">
        <v>36635</v>
      </c>
      <c r="Q3834" t="s">
        <v>40478</v>
      </c>
      <c r="R3834" t="s">
        <v>13165</v>
      </c>
      <c r="S3834" t="s">
        <v>40479</v>
      </c>
      <c r="T3834" t="s">
        <v>40480</v>
      </c>
      <c r="U3834" t="s">
        <v>40481</v>
      </c>
      <c r="V3834" t="s">
        <v>10</v>
      </c>
      <c r="W3834" t="s">
        <v>53</v>
      </c>
      <c r="X3834" t="s">
        <v>984</v>
      </c>
      <c r="Y3834" t="s">
        <v>771</v>
      </c>
      <c r="Z3834" t="s">
        <v>960</v>
      </c>
    </row>
    <row r="3835" spans="1:26" hidden="1" x14ac:dyDescent="0.35">
      <c r="A3835">
        <v>384349247</v>
      </c>
      <c r="B3835" s="19">
        <v>44561</v>
      </c>
      <c r="C3835">
        <v>60632333</v>
      </c>
      <c r="D3835">
        <v>19764717</v>
      </c>
      <c r="E3835">
        <v>1083528</v>
      </c>
      <c r="F3835">
        <v>1139363</v>
      </c>
      <c r="G3835">
        <v>0</v>
      </c>
      <c r="H3835" t="s">
        <v>40482</v>
      </c>
      <c r="I3835" t="s">
        <v>40483</v>
      </c>
      <c r="J3835" t="s">
        <v>67</v>
      </c>
      <c r="K3835" t="s">
        <v>4810</v>
      </c>
      <c r="L3835" t="s">
        <v>40484</v>
      </c>
      <c r="M3835" t="s">
        <v>20301</v>
      </c>
      <c r="N3835" t="s">
        <v>2080</v>
      </c>
      <c r="O3835" t="s">
        <v>40485</v>
      </c>
      <c r="P3835" t="s">
        <v>19512</v>
      </c>
      <c r="Q3835" t="s">
        <v>14950</v>
      </c>
      <c r="R3835" t="s">
        <v>23775</v>
      </c>
      <c r="S3835" t="s">
        <v>32162</v>
      </c>
      <c r="T3835" t="s">
        <v>40486</v>
      </c>
      <c r="U3835" t="s">
        <v>40487</v>
      </c>
      <c r="V3835" t="s">
        <v>10</v>
      </c>
      <c r="W3835" t="s">
        <v>53</v>
      </c>
      <c r="X3835" t="s">
        <v>1236</v>
      </c>
      <c r="Y3835" t="s">
        <v>1125</v>
      </c>
      <c r="Z3835" t="s">
        <v>1174</v>
      </c>
    </row>
    <row r="3836" spans="1:26" hidden="1" x14ac:dyDescent="0.35">
      <c r="A3836">
        <v>662820208</v>
      </c>
      <c r="B3836" s="19">
        <v>44469</v>
      </c>
      <c r="C3836">
        <v>136690626</v>
      </c>
      <c r="D3836">
        <v>18375672</v>
      </c>
      <c r="E3836">
        <v>10236291</v>
      </c>
      <c r="F3836">
        <v>7549654</v>
      </c>
      <c r="G3836">
        <v>5031611</v>
      </c>
      <c r="H3836" t="s">
        <v>37142</v>
      </c>
      <c r="I3836" t="s">
        <v>40488</v>
      </c>
      <c r="J3836" t="s">
        <v>20531</v>
      </c>
      <c r="K3836" t="s">
        <v>40489</v>
      </c>
      <c r="L3836" t="s">
        <v>40490</v>
      </c>
      <c r="M3836" t="s">
        <v>230</v>
      </c>
      <c r="N3836" t="s">
        <v>12152</v>
      </c>
      <c r="O3836" t="s">
        <v>9510</v>
      </c>
      <c r="P3836" t="s">
        <v>40491</v>
      </c>
      <c r="Q3836" t="s">
        <v>40492</v>
      </c>
      <c r="R3836" t="s">
        <v>40493</v>
      </c>
      <c r="S3836" t="s">
        <v>40494</v>
      </c>
      <c r="T3836" t="s">
        <v>40495</v>
      </c>
      <c r="U3836" t="s">
        <v>40496</v>
      </c>
      <c r="V3836" t="s">
        <v>10</v>
      </c>
      <c r="W3836" t="s">
        <v>53</v>
      </c>
      <c r="X3836" t="s">
        <v>1312</v>
      </c>
      <c r="Y3836" t="s">
        <v>1125</v>
      </c>
      <c r="Z3836" t="s">
        <v>1174</v>
      </c>
    </row>
    <row r="3837" spans="1:26" hidden="1" x14ac:dyDescent="0.35">
      <c r="A3837">
        <v>808892749</v>
      </c>
      <c r="B3837" s="19">
        <v>45473</v>
      </c>
      <c r="C3837">
        <v>195922771</v>
      </c>
      <c r="D3837">
        <v>56884916</v>
      </c>
      <c r="E3837">
        <v>-6140898</v>
      </c>
      <c r="F3837">
        <v>262550</v>
      </c>
      <c r="G3837">
        <v>-4561620</v>
      </c>
      <c r="H3837" t="s">
        <v>40497</v>
      </c>
      <c r="I3837" t="s">
        <v>40498</v>
      </c>
      <c r="J3837" t="s">
        <v>39209</v>
      </c>
      <c r="K3837" t="s">
        <v>40499</v>
      </c>
      <c r="L3837" t="s">
        <v>40500</v>
      </c>
      <c r="M3837" t="s">
        <v>40501</v>
      </c>
      <c r="N3837" t="s">
        <v>40502</v>
      </c>
      <c r="O3837" t="s">
        <v>9770</v>
      </c>
      <c r="P3837" t="s">
        <v>40503</v>
      </c>
      <c r="Q3837" t="s">
        <v>40504</v>
      </c>
      <c r="R3837" t="s">
        <v>40505</v>
      </c>
      <c r="S3837" t="s">
        <v>18247</v>
      </c>
      <c r="T3837" t="s">
        <v>39408</v>
      </c>
      <c r="U3837" t="s">
        <v>40506</v>
      </c>
      <c r="V3837" t="s">
        <v>10</v>
      </c>
      <c r="W3837" t="s">
        <v>53</v>
      </c>
      <c r="X3837" t="s">
        <v>1842</v>
      </c>
      <c r="Y3837" t="s">
        <v>1803</v>
      </c>
      <c r="Z3837" t="s">
        <v>1838</v>
      </c>
    </row>
    <row r="3838" spans="1:26" hidden="1" x14ac:dyDescent="0.35">
      <c r="A3838">
        <v>665480133</v>
      </c>
      <c r="B3838" s="19">
        <v>44561</v>
      </c>
      <c r="C3838">
        <v>58103009</v>
      </c>
      <c r="D3838">
        <v>24643112</v>
      </c>
      <c r="E3838">
        <v>2187880</v>
      </c>
      <c r="F3838">
        <v>889148</v>
      </c>
      <c r="G3838">
        <v>-2208315</v>
      </c>
      <c r="H3838" t="s">
        <v>40507</v>
      </c>
      <c r="I3838" t="s">
        <v>40508</v>
      </c>
      <c r="J3838" t="s">
        <v>40509</v>
      </c>
      <c r="K3838" t="s">
        <v>40510</v>
      </c>
      <c r="L3838" t="s">
        <v>40511</v>
      </c>
      <c r="M3838" t="s">
        <v>40512</v>
      </c>
      <c r="N3838" t="s">
        <v>23380</v>
      </c>
      <c r="O3838" t="s">
        <v>40513</v>
      </c>
      <c r="P3838" t="s">
        <v>15912</v>
      </c>
      <c r="Q3838" t="s">
        <v>6735</v>
      </c>
      <c r="R3838" t="s">
        <v>40514</v>
      </c>
      <c r="S3838" t="s">
        <v>40515</v>
      </c>
      <c r="T3838" t="s">
        <v>40516</v>
      </c>
      <c r="U3838" t="s">
        <v>40517</v>
      </c>
      <c r="V3838" t="s">
        <v>10</v>
      </c>
      <c r="W3838" t="s">
        <v>53</v>
      </c>
      <c r="X3838" t="s">
        <v>972</v>
      </c>
      <c r="Y3838" t="s">
        <v>771</v>
      </c>
      <c r="Z3838" t="s">
        <v>960</v>
      </c>
    </row>
    <row r="3839" spans="1:26" hidden="1" x14ac:dyDescent="0.35">
      <c r="A3839">
        <v>399276088</v>
      </c>
      <c r="B3839" s="19">
        <v>45382</v>
      </c>
      <c r="C3839">
        <v>129469080</v>
      </c>
      <c r="D3839">
        <v>30737995</v>
      </c>
      <c r="E3839">
        <v>-4333975</v>
      </c>
      <c r="F3839">
        <v>-6153363</v>
      </c>
      <c r="G3839">
        <v>-7336400</v>
      </c>
      <c r="H3839" t="s">
        <v>40518</v>
      </c>
      <c r="I3839" t="s">
        <v>40519</v>
      </c>
      <c r="J3839" t="s">
        <v>12416</v>
      </c>
      <c r="K3839" t="s">
        <v>40520</v>
      </c>
      <c r="L3839" t="s">
        <v>40521</v>
      </c>
      <c r="M3839" t="s">
        <v>40522</v>
      </c>
      <c r="N3839" t="s">
        <v>22590</v>
      </c>
      <c r="O3839" t="s">
        <v>29117</v>
      </c>
      <c r="P3839" t="s">
        <v>40523</v>
      </c>
      <c r="Q3839" t="s">
        <v>40524</v>
      </c>
      <c r="R3839" t="s">
        <v>40525</v>
      </c>
      <c r="S3839" t="s">
        <v>37863</v>
      </c>
      <c r="T3839" t="s">
        <v>19415</v>
      </c>
      <c r="U3839" t="s">
        <v>40526</v>
      </c>
      <c r="V3839" t="s">
        <v>10</v>
      </c>
      <c r="W3839" t="s">
        <v>53</v>
      </c>
      <c r="X3839" t="s">
        <v>1772</v>
      </c>
      <c r="Y3839" t="s">
        <v>1766</v>
      </c>
      <c r="Z3839" t="s">
        <v>1766</v>
      </c>
    </row>
    <row r="3840" spans="1:26" hidden="1" x14ac:dyDescent="0.35">
      <c r="A3840">
        <v>399319201</v>
      </c>
      <c r="B3840" s="19">
        <v>44926</v>
      </c>
      <c r="C3840">
        <v>96551619</v>
      </c>
      <c r="D3840">
        <v>23461425</v>
      </c>
      <c r="E3840">
        <v>3385838</v>
      </c>
      <c r="F3840">
        <v>3358982</v>
      </c>
      <c r="G3840">
        <v>0</v>
      </c>
      <c r="H3840" t="s">
        <v>2664</v>
      </c>
      <c r="I3840" t="s">
        <v>40527</v>
      </c>
      <c r="J3840" t="s">
        <v>67</v>
      </c>
      <c r="K3840" t="s">
        <v>3432</v>
      </c>
      <c r="L3840" t="s">
        <v>40528</v>
      </c>
      <c r="M3840" t="s">
        <v>49</v>
      </c>
      <c r="N3840" t="s">
        <v>3866</v>
      </c>
      <c r="O3840" t="s">
        <v>49</v>
      </c>
      <c r="P3840" t="s">
        <v>5855</v>
      </c>
      <c r="Q3840" t="s">
        <v>14889</v>
      </c>
      <c r="R3840" t="s">
        <v>35939</v>
      </c>
      <c r="S3840" t="s">
        <v>12550</v>
      </c>
      <c r="T3840" t="s">
        <v>40529</v>
      </c>
      <c r="U3840" t="s">
        <v>40530</v>
      </c>
      <c r="V3840" t="s">
        <v>10</v>
      </c>
      <c r="W3840" t="s">
        <v>53</v>
      </c>
      <c r="X3840" t="s">
        <v>1354</v>
      </c>
      <c r="Y3840" t="s">
        <v>1125</v>
      </c>
      <c r="Z3840" t="s">
        <v>1326</v>
      </c>
    </row>
    <row r="3841" spans="1:26" hidden="1" x14ac:dyDescent="0.35">
      <c r="A3841">
        <v>399355429</v>
      </c>
      <c r="B3841" s="19">
        <v>43830</v>
      </c>
      <c r="C3841">
        <v>231859600</v>
      </c>
      <c r="D3841">
        <v>41809374</v>
      </c>
      <c r="E3841">
        <v>5177948</v>
      </c>
      <c r="F3841">
        <v>5121915</v>
      </c>
      <c r="G3841">
        <v>0</v>
      </c>
      <c r="H3841" t="s">
        <v>40531</v>
      </c>
      <c r="I3841" t="s">
        <v>40532</v>
      </c>
      <c r="J3841" t="s">
        <v>67</v>
      </c>
      <c r="K3841" t="s">
        <v>72</v>
      </c>
      <c r="L3841" t="s">
        <v>8569</v>
      </c>
      <c r="M3841" t="s">
        <v>206</v>
      </c>
      <c r="N3841" t="s">
        <v>3339</v>
      </c>
      <c r="O3841" t="s">
        <v>28080</v>
      </c>
      <c r="P3841" t="s">
        <v>3141</v>
      </c>
      <c r="Q3841" t="s">
        <v>13147</v>
      </c>
      <c r="R3841" t="s">
        <v>40533</v>
      </c>
      <c r="S3841" t="s">
        <v>40534</v>
      </c>
      <c r="T3841" t="s">
        <v>4695</v>
      </c>
      <c r="U3841" t="s">
        <v>40535</v>
      </c>
      <c r="V3841" t="s">
        <v>10</v>
      </c>
      <c r="W3841" t="s">
        <v>53</v>
      </c>
      <c r="X3841" t="s">
        <v>1338</v>
      </c>
      <c r="Y3841" t="s">
        <v>1125</v>
      </c>
      <c r="Z3841" t="s">
        <v>1326</v>
      </c>
    </row>
    <row r="3842" spans="1:26" hidden="1" x14ac:dyDescent="0.35">
      <c r="A3842">
        <v>574500922</v>
      </c>
      <c r="B3842" s="19">
        <v>42916</v>
      </c>
      <c r="C3842">
        <v>28022770</v>
      </c>
      <c r="D3842">
        <v>7272440</v>
      </c>
      <c r="E3842">
        <v>890135</v>
      </c>
      <c r="F3842">
        <v>565847</v>
      </c>
      <c r="G3842">
        <v>484659</v>
      </c>
      <c r="H3842" t="s">
        <v>40536</v>
      </c>
      <c r="I3842" t="s">
        <v>40537</v>
      </c>
      <c r="J3842" t="s">
        <v>7158</v>
      </c>
      <c r="K3842" t="s">
        <v>40538</v>
      </c>
      <c r="L3842" t="s">
        <v>40539</v>
      </c>
      <c r="M3842" t="s">
        <v>4222</v>
      </c>
      <c r="N3842" t="s">
        <v>116</v>
      </c>
      <c r="O3842" t="s">
        <v>40540</v>
      </c>
      <c r="P3842" t="s">
        <v>25457</v>
      </c>
      <c r="Q3842" t="s">
        <v>5761</v>
      </c>
      <c r="R3842" t="s">
        <v>40541</v>
      </c>
      <c r="S3842" t="s">
        <v>40542</v>
      </c>
      <c r="T3842" t="s">
        <v>40543</v>
      </c>
      <c r="U3842" t="s">
        <v>40544</v>
      </c>
      <c r="V3842" t="s">
        <v>10</v>
      </c>
      <c r="W3842" t="s">
        <v>53</v>
      </c>
      <c r="X3842" t="s">
        <v>1854</v>
      </c>
      <c r="Y3842" t="s">
        <v>1803</v>
      </c>
      <c r="Z3842" t="s">
        <v>1838</v>
      </c>
    </row>
    <row r="3843" spans="1:26" hidden="1" x14ac:dyDescent="0.35">
      <c r="A3843">
        <v>675480081</v>
      </c>
      <c r="B3843" s="19">
        <v>44561</v>
      </c>
      <c r="C3843">
        <v>45918417</v>
      </c>
      <c r="D3843">
        <v>16348374</v>
      </c>
      <c r="E3843">
        <v>2050072</v>
      </c>
      <c r="F3843">
        <v>826714</v>
      </c>
      <c r="G3843">
        <v>1144871</v>
      </c>
      <c r="H3843" t="s">
        <v>5833</v>
      </c>
      <c r="I3843" t="s">
        <v>39729</v>
      </c>
      <c r="J3843" t="s">
        <v>20816</v>
      </c>
      <c r="K3843" t="s">
        <v>12161</v>
      </c>
      <c r="L3843" t="s">
        <v>7720</v>
      </c>
      <c r="M3843" t="s">
        <v>2809</v>
      </c>
      <c r="N3843" t="s">
        <v>4658</v>
      </c>
      <c r="O3843" t="s">
        <v>4744</v>
      </c>
      <c r="P3843" t="s">
        <v>35576</v>
      </c>
      <c r="Q3843" t="s">
        <v>22127</v>
      </c>
      <c r="R3843" t="s">
        <v>40545</v>
      </c>
      <c r="S3843" t="s">
        <v>40546</v>
      </c>
      <c r="T3843" t="s">
        <v>40547</v>
      </c>
      <c r="U3843" t="s">
        <v>40548</v>
      </c>
      <c r="V3843" t="s">
        <v>10</v>
      </c>
      <c r="W3843" t="s">
        <v>53</v>
      </c>
      <c r="X3843" t="s">
        <v>843</v>
      </c>
      <c r="Y3843" t="s">
        <v>771</v>
      </c>
      <c r="Z3843" t="s">
        <v>799</v>
      </c>
    </row>
    <row r="3844" spans="1:26" hidden="1" x14ac:dyDescent="0.35">
      <c r="A3844">
        <v>524935301</v>
      </c>
      <c r="B3844" s="19">
        <v>43373</v>
      </c>
      <c r="C3844">
        <v>78142394</v>
      </c>
      <c r="D3844">
        <v>20572338</v>
      </c>
      <c r="E3844">
        <v>2972989</v>
      </c>
      <c r="F3844">
        <v>2303284</v>
      </c>
      <c r="G3844">
        <v>1363878</v>
      </c>
      <c r="H3844" t="s">
        <v>40549</v>
      </c>
      <c r="I3844" t="s">
        <v>40550</v>
      </c>
      <c r="J3844" t="s">
        <v>35934</v>
      </c>
      <c r="K3844" t="s">
        <v>7389</v>
      </c>
      <c r="L3844" t="s">
        <v>40551</v>
      </c>
      <c r="M3844" t="s">
        <v>19169</v>
      </c>
      <c r="N3844" t="s">
        <v>32034</v>
      </c>
      <c r="O3844" t="s">
        <v>40552</v>
      </c>
      <c r="P3844" t="s">
        <v>40553</v>
      </c>
      <c r="Q3844" t="s">
        <v>31362</v>
      </c>
      <c r="R3844" t="s">
        <v>40554</v>
      </c>
      <c r="S3844" t="s">
        <v>40555</v>
      </c>
      <c r="T3844" t="s">
        <v>31458</v>
      </c>
      <c r="U3844" t="s">
        <v>40556</v>
      </c>
      <c r="V3844" t="s">
        <v>10</v>
      </c>
      <c r="W3844" t="s">
        <v>53</v>
      </c>
      <c r="X3844" t="s">
        <v>900</v>
      </c>
      <c r="Y3844" t="s">
        <v>771</v>
      </c>
      <c r="Z3844" t="s">
        <v>881</v>
      </c>
    </row>
    <row r="3845" spans="1:26" hidden="1" x14ac:dyDescent="0.35">
      <c r="A3845">
        <v>391760725</v>
      </c>
      <c r="B3845" s="19">
        <v>42551</v>
      </c>
      <c r="C3845">
        <v>113480200</v>
      </c>
      <c r="D3845">
        <v>39736732</v>
      </c>
      <c r="E3845">
        <v>6636744</v>
      </c>
      <c r="F3845">
        <v>4813050</v>
      </c>
      <c r="G3845">
        <v>2776593</v>
      </c>
      <c r="H3845" t="s">
        <v>49</v>
      </c>
      <c r="I3845" t="s">
        <v>40557</v>
      </c>
      <c r="J3845" t="s">
        <v>40558</v>
      </c>
      <c r="K3845" t="s">
        <v>34291</v>
      </c>
      <c r="L3845" t="s">
        <v>30428</v>
      </c>
      <c r="M3845" t="s">
        <v>222</v>
      </c>
      <c r="N3845" t="s">
        <v>10519</v>
      </c>
      <c r="O3845" t="s">
        <v>49</v>
      </c>
      <c r="P3845" t="s">
        <v>40559</v>
      </c>
      <c r="Q3845" t="s">
        <v>40560</v>
      </c>
      <c r="R3845" t="s">
        <v>20660</v>
      </c>
      <c r="S3845" t="s">
        <v>40561</v>
      </c>
      <c r="T3845" t="s">
        <v>17456</v>
      </c>
      <c r="U3845" t="s">
        <v>40562</v>
      </c>
      <c r="V3845" t="s">
        <v>10</v>
      </c>
      <c r="W3845" t="s">
        <v>53</v>
      </c>
      <c r="X3845" t="s">
        <v>1699</v>
      </c>
      <c r="Y3845" t="s">
        <v>1484</v>
      </c>
      <c r="Z3845" t="s">
        <v>1677</v>
      </c>
    </row>
    <row r="3846" spans="1:26" hidden="1" x14ac:dyDescent="0.35">
      <c r="A3846">
        <v>387744493</v>
      </c>
      <c r="B3846" s="19">
        <v>41698</v>
      </c>
      <c r="C3846">
        <v>94101708</v>
      </c>
      <c r="D3846">
        <v>50972954</v>
      </c>
      <c r="E3846">
        <v>469089</v>
      </c>
      <c r="F3846">
        <v>-1025311</v>
      </c>
      <c r="G3846">
        <v>535490</v>
      </c>
      <c r="H3846" t="s">
        <v>15042</v>
      </c>
      <c r="I3846" t="s">
        <v>40563</v>
      </c>
      <c r="J3846" t="s">
        <v>40564</v>
      </c>
      <c r="K3846" t="s">
        <v>24440</v>
      </c>
      <c r="L3846" t="s">
        <v>10584</v>
      </c>
      <c r="M3846" t="s">
        <v>16214</v>
      </c>
      <c r="N3846" t="s">
        <v>4646</v>
      </c>
      <c r="O3846" t="s">
        <v>5743</v>
      </c>
      <c r="P3846" t="s">
        <v>6287</v>
      </c>
      <c r="Q3846" t="s">
        <v>40565</v>
      </c>
      <c r="R3846" t="s">
        <v>40566</v>
      </c>
      <c r="S3846" t="s">
        <v>40567</v>
      </c>
      <c r="T3846" t="s">
        <v>40568</v>
      </c>
      <c r="U3846" t="s">
        <v>18022</v>
      </c>
      <c r="V3846" t="s">
        <v>10</v>
      </c>
      <c r="W3846" t="s">
        <v>53</v>
      </c>
      <c r="X3846" t="s">
        <v>674</v>
      </c>
      <c r="Y3846" t="s">
        <v>509</v>
      </c>
      <c r="Z3846" t="s">
        <v>666</v>
      </c>
    </row>
    <row r="3847" spans="1:26" hidden="1" x14ac:dyDescent="0.35">
      <c r="A3847">
        <v>688501022</v>
      </c>
      <c r="B3847" s="19">
        <v>43585</v>
      </c>
      <c r="C3847">
        <v>30132547</v>
      </c>
      <c r="D3847">
        <v>18871318</v>
      </c>
      <c r="E3847">
        <v>2053283</v>
      </c>
      <c r="F3847">
        <v>824411</v>
      </c>
      <c r="G3847">
        <v>642178</v>
      </c>
      <c r="H3847" t="s">
        <v>40569</v>
      </c>
      <c r="I3847" t="s">
        <v>40570</v>
      </c>
      <c r="J3847" t="s">
        <v>40571</v>
      </c>
      <c r="K3847" t="s">
        <v>17709</v>
      </c>
      <c r="L3847" t="s">
        <v>40572</v>
      </c>
      <c r="M3847" t="s">
        <v>40573</v>
      </c>
      <c r="N3847" t="s">
        <v>11011</v>
      </c>
      <c r="O3847" t="s">
        <v>25603</v>
      </c>
      <c r="P3847" t="s">
        <v>4097</v>
      </c>
      <c r="Q3847" t="s">
        <v>32293</v>
      </c>
      <c r="R3847" t="s">
        <v>40574</v>
      </c>
      <c r="S3847" t="s">
        <v>40575</v>
      </c>
      <c r="T3847" t="s">
        <v>32978</v>
      </c>
      <c r="U3847" t="s">
        <v>40576</v>
      </c>
      <c r="V3847" t="s">
        <v>10</v>
      </c>
      <c r="W3847" t="s">
        <v>53</v>
      </c>
      <c r="X3847" t="s">
        <v>634</v>
      </c>
      <c r="Y3847" t="s">
        <v>509</v>
      </c>
      <c r="Z3847" t="s">
        <v>612</v>
      </c>
    </row>
    <row r="3848" spans="1:26" hidden="1" x14ac:dyDescent="0.35">
      <c r="A3848">
        <v>750136962</v>
      </c>
      <c r="B3848" s="19">
        <v>44742</v>
      </c>
      <c r="C3848">
        <v>42977063</v>
      </c>
      <c r="D3848">
        <v>5485569</v>
      </c>
      <c r="E3848">
        <v>228437</v>
      </c>
      <c r="F3848">
        <v>143896</v>
      </c>
      <c r="G3848">
        <v>206843</v>
      </c>
      <c r="H3848" t="s">
        <v>40577</v>
      </c>
      <c r="I3848" t="s">
        <v>40578</v>
      </c>
      <c r="J3848" t="s">
        <v>30423</v>
      </c>
      <c r="K3848" t="s">
        <v>40579</v>
      </c>
      <c r="L3848" t="s">
        <v>29721</v>
      </c>
      <c r="M3848" t="s">
        <v>3433</v>
      </c>
      <c r="N3848" t="s">
        <v>244</v>
      </c>
      <c r="O3848" t="s">
        <v>8809</v>
      </c>
      <c r="P3848" t="s">
        <v>7601</v>
      </c>
      <c r="Q3848" t="s">
        <v>8267</v>
      </c>
      <c r="R3848" t="s">
        <v>40580</v>
      </c>
      <c r="S3848" t="s">
        <v>34511</v>
      </c>
      <c r="T3848" t="s">
        <v>40581</v>
      </c>
      <c r="U3848" t="s">
        <v>40582</v>
      </c>
      <c r="V3848" t="s">
        <v>10</v>
      </c>
      <c r="W3848" t="s">
        <v>53</v>
      </c>
      <c r="X3848" t="s">
        <v>1634</v>
      </c>
      <c r="Y3848" t="s">
        <v>1484</v>
      </c>
      <c r="Z3848" t="s">
        <v>1566</v>
      </c>
    </row>
    <row r="3849" spans="1:26" hidden="1" x14ac:dyDescent="0.35">
      <c r="A3849">
        <v>808892749</v>
      </c>
      <c r="B3849" s="19">
        <v>43281</v>
      </c>
      <c r="C3849">
        <v>179017892</v>
      </c>
      <c r="D3849">
        <v>77425069</v>
      </c>
      <c r="E3849">
        <v>-2641521</v>
      </c>
      <c r="F3849">
        <v>-5740996</v>
      </c>
      <c r="G3849">
        <v>-9015614</v>
      </c>
      <c r="H3849" t="s">
        <v>40583</v>
      </c>
      <c r="I3849" t="s">
        <v>32374</v>
      </c>
      <c r="J3849" t="s">
        <v>40584</v>
      </c>
      <c r="K3849" t="s">
        <v>40585</v>
      </c>
      <c r="L3849" t="s">
        <v>22221</v>
      </c>
      <c r="M3849" t="s">
        <v>40586</v>
      </c>
      <c r="N3849" t="s">
        <v>40587</v>
      </c>
      <c r="O3849" t="s">
        <v>40588</v>
      </c>
      <c r="P3849" t="s">
        <v>37197</v>
      </c>
      <c r="Q3849" t="s">
        <v>3643</v>
      </c>
      <c r="R3849" t="s">
        <v>12194</v>
      </c>
      <c r="S3849" t="s">
        <v>40589</v>
      </c>
      <c r="T3849" t="s">
        <v>40590</v>
      </c>
      <c r="U3849" t="s">
        <v>40591</v>
      </c>
      <c r="V3849" t="s">
        <v>10</v>
      </c>
      <c r="W3849" t="s">
        <v>53</v>
      </c>
      <c r="X3849" t="s">
        <v>1842</v>
      </c>
      <c r="Y3849" t="s">
        <v>1803</v>
      </c>
      <c r="Z3849" t="s">
        <v>1838</v>
      </c>
    </row>
    <row r="3850" spans="1:26" hidden="1" x14ac:dyDescent="0.35">
      <c r="A3850">
        <v>712721372</v>
      </c>
      <c r="B3850" s="19">
        <v>43830</v>
      </c>
      <c r="C3850">
        <v>93862262</v>
      </c>
      <c r="D3850">
        <v>42250580</v>
      </c>
      <c r="E3850">
        <v>3049786</v>
      </c>
      <c r="F3850">
        <v>904132</v>
      </c>
      <c r="G3850">
        <v>847898</v>
      </c>
      <c r="H3850" t="s">
        <v>7924</v>
      </c>
      <c r="I3850" t="s">
        <v>40592</v>
      </c>
      <c r="J3850" t="s">
        <v>40593</v>
      </c>
      <c r="K3850" t="s">
        <v>15068</v>
      </c>
      <c r="L3850" t="s">
        <v>40594</v>
      </c>
      <c r="M3850" t="s">
        <v>40595</v>
      </c>
      <c r="N3850" t="s">
        <v>18183</v>
      </c>
      <c r="O3850" t="s">
        <v>24523</v>
      </c>
      <c r="P3850" t="s">
        <v>31127</v>
      </c>
      <c r="Q3850" t="s">
        <v>4729</v>
      </c>
      <c r="R3850" t="s">
        <v>40596</v>
      </c>
      <c r="S3850" t="s">
        <v>7533</v>
      </c>
      <c r="T3850" t="s">
        <v>8646</v>
      </c>
      <c r="U3850" t="s">
        <v>40597</v>
      </c>
      <c r="V3850" t="s">
        <v>10</v>
      </c>
      <c r="W3850" t="s">
        <v>53</v>
      </c>
      <c r="X3850" t="s">
        <v>1070</v>
      </c>
      <c r="Y3850" t="s">
        <v>1001</v>
      </c>
      <c r="Z3850" t="s">
        <v>1052</v>
      </c>
    </row>
    <row r="3851" spans="1:26" hidden="1" x14ac:dyDescent="0.35">
      <c r="A3851">
        <v>718502966</v>
      </c>
      <c r="B3851" s="19">
        <v>44561</v>
      </c>
      <c r="C3851">
        <v>33223417</v>
      </c>
      <c r="D3851">
        <v>14101651</v>
      </c>
      <c r="E3851">
        <v>-1518443</v>
      </c>
      <c r="F3851">
        <v>-2903197</v>
      </c>
      <c r="G3851">
        <v>-2898842</v>
      </c>
      <c r="H3851" t="s">
        <v>40598</v>
      </c>
      <c r="I3851" t="s">
        <v>40599</v>
      </c>
      <c r="J3851" t="s">
        <v>40600</v>
      </c>
      <c r="K3851" t="s">
        <v>40601</v>
      </c>
      <c r="L3851" t="s">
        <v>40602</v>
      </c>
      <c r="M3851" t="s">
        <v>40603</v>
      </c>
      <c r="N3851" t="s">
        <v>30924</v>
      </c>
      <c r="O3851" t="s">
        <v>31926</v>
      </c>
      <c r="P3851" t="s">
        <v>40604</v>
      </c>
      <c r="Q3851" t="s">
        <v>40605</v>
      </c>
      <c r="R3851" t="s">
        <v>40606</v>
      </c>
      <c r="S3851" t="s">
        <v>40607</v>
      </c>
      <c r="T3851" t="s">
        <v>40608</v>
      </c>
      <c r="U3851" t="s">
        <v>6003</v>
      </c>
      <c r="V3851" t="s">
        <v>10</v>
      </c>
      <c r="W3851" t="s">
        <v>53</v>
      </c>
      <c r="X3851" t="s">
        <v>655</v>
      </c>
      <c r="Y3851" t="s">
        <v>509</v>
      </c>
      <c r="Z3851" t="s">
        <v>645</v>
      </c>
    </row>
    <row r="3852" spans="1:26" hidden="1" x14ac:dyDescent="0.35">
      <c r="A3852">
        <v>401089461</v>
      </c>
      <c r="B3852" s="19">
        <v>44926</v>
      </c>
      <c r="C3852">
        <v>174390075</v>
      </c>
      <c r="D3852">
        <v>62966551</v>
      </c>
      <c r="E3852">
        <v>-679819</v>
      </c>
      <c r="F3852">
        <v>-2302844</v>
      </c>
      <c r="G3852">
        <v>-1335305</v>
      </c>
      <c r="H3852" t="s">
        <v>40609</v>
      </c>
      <c r="I3852" t="s">
        <v>40610</v>
      </c>
      <c r="J3852" t="s">
        <v>40611</v>
      </c>
      <c r="K3852" t="s">
        <v>40612</v>
      </c>
      <c r="L3852" t="s">
        <v>40613</v>
      </c>
      <c r="M3852" t="s">
        <v>40614</v>
      </c>
      <c r="N3852" t="s">
        <v>6963</v>
      </c>
      <c r="O3852" t="s">
        <v>40615</v>
      </c>
      <c r="P3852" t="s">
        <v>32210</v>
      </c>
      <c r="Q3852" t="s">
        <v>26858</v>
      </c>
      <c r="R3852" t="s">
        <v>23527</v>
      </c>
      <c r="S3852" t="s">
        <v>34197</v>
      </c>
      <c r="T3852" t="s">
        <v>6290</v>
      </c>
      <c r="U3852" t="s">
        <v>40616</v>
      </c>
      <c r="V3852" t="s">
        <v>10</v>
      </c>
      <c r="W3852" t="s">
        <v>53</v>
      </c>
      <c r="X3852" t="s">
        <v>724</v>
      </c>
      <c r="Y3852" t="s">
        <v>509</v>
      </c>
      <c r="Z3852" t="s">
        <v>666</v>
      </c>
    </row>
    <row r="3853" spans="1:26" hidden="1" x14ac:dyDescent="0.35">
      <c r="A3853">
        <v>905620134</v>
      </c>
      <c r="B3853" s="19">
        <v>43190</v>
      </c>
      <c r="C3853">
        <v>33242983</v>
      </c>
      <c r="D3853">
        <v>14079219</v>
      </c>
      <c r="E3853">
        <v>6000699</v>
      </c>
      <c r="F3853">
        <v>5357832</v>
      </c>
      <c r="G3853">
        <v>3349818</v>
      </c>
      <c r="H3853" t="s">
        <v>40617</v>
      </c>
      <c r="I3853" t="s">
        <v>40618</v>
      </c>
      <c r="J3853" t="s">
        <v>40619</v>
      </c>
      <c r="K3853" t="s">
        <v>40620</v>
      </c>
      <c r="L3853" t="s">
        <v>40621</v>
      </c>
      <c r="M3853" t="s">
        <v>166</v>
      </c>
      <c r="N3853" t="s">
        <v>3442</v>
      </c>
      <c r="O3853" t="s">
        <v>40622</v>
      </c>
      <c r="P3853" t="s">
        <v>40623</v>
      </c>
      <c r="Q3853" t="s">
        <v>40624</v>
      </c>
      <c r="R3853" t="s">
        <v>40625</v>
      </c>
      <c r="S3853" t="s">
        <v>40626</v>
      </c>
      <c r="T3853" t="s">
        <v>40627</v>
      </c>
      <c r="U3853" t="s">
        <v>40628</v>
      </c>
      <c r="V3853" t="s">
        <v>10</v>
      </c>
      <c r="W3853" t="s">
        <v>53</v>
      </c>
      <c r="X3853" t="s">
        <v>902</v>
      </c>
      <c r="Y3853" t="s">
        <v>771</v>
      </c>
      <c r="Z3853" t="s">
        <v>881</v>
      </c>
    </row>
    <row r="3854" spans="1:26" hidden="1" x14ac:dyDescent="0.35">
      <c r="A3854">
        <v>425052743</v>
      </c>
      <c r="B3854" s="19">
        <v>43190</v>
      </c>
      <c r="C3854">
        <v>30113433</v>
      </c>
      <c r="D3854">
        <v>10059236</v>
      </c>
      <c r="E3854">
        <v>1259993</v>
      </c>
      <c r="F3854">
        <v>747062</v>
      </c>
      <c r="G3854">
        <v>670688</v>
      </c>
      <c r="H3854" t="s">
        <v>19825</v>
      </c>
      <c r="I3854" t="s">
        <v>40629</v>
      </c>
      <c r="J3854" t="s">
        <v>40630</v>
      </c>
      <c r="K3854" t="s">
        <v>16103</v>
      </c>
      <c r="L3854" t="s">
        <v>14384</v>
      </c>
      <c r="M3854" t="s">
        <v>34828</v>
      </c>
      <c r="N3854" t="s">
        <v>14704</v>
      </c>
      <c r="O3854" t="s">
        <v>26792</v>
      </c>
      <c r="P3854" t="s">
        <v>40631</v>
      </c>
      <c r="Q3854" t="s">
        <v>40632</v>
      </c>
      <c r="R3854" t="s">
        <v>40633</v>
      </c>
      <c r="S3854" t="s">
        <v>40634</v>
      </c>
      <c r="T3854" t="s">
        <v>189</v>
      </c>
      <c r="U3854" t="s">
        <v>35714</v>
      </c>
      <c r="V3854" t="s">
        <v>10</v>
      </c>
      <c r="W3854" t="s">
        <v>53</v>
      </c>
      <c r="X3854" t="s">
        <v>1555</v>
      </c>
      <c r="Y3854" t="s">
        <v>1484</v>
      </c>
      <c r="Z3854" t="s">
        <v>1485</v>
      </c>
    </row>
    <row r="3855" spans="1:26" hidden="1" x14ac:dyDescent="0.35">
      <c r="A3855">
        <v>425073962</v>
      </c>
      <c r="B3855" s="19">
        <v>44196</v>
      </c>
      <c r="C3855">
        <v>286741754</v>
      </c>
      <c r="D3855">
        <v>131776786</v>
      </c>
      <c r="E3855">
        <v>32728432</v>
      </c>
      <c r="F3855">
        <v>20521926</v>
      </c>
      <c r="G3855">
        <v>12353450</v>
      </c>
      <c r="H3855" t="s">
        <v>4294</v>
      </c>
      <c r="I3855" t="s">
        <v>40635</v>
      </c>
      <c r="J3855" t="s">
        <v>40636</v>
      </c>
      <c r="K3855" t="s">
        <v>18437</v>
      </c>
      <c r="L3855" t="s">
        <v>14095</v>
      </c>
      <c r="M3855" t="s">
        <v>24925</v>
      </c>
      <c r="N3855" t="s">
        <v>6733</v>
      </c>
      <c r="O3855" t="s">
        <v>5032</v>
      </c>
      <c r="P3855" t="s">
        <v>40637</v>
      </c>
      <c r="Q3855" t="s">
        <v>9161</v>
      </c>
      <c r="R3855" t="s">
        <v>40638</v>
      </c>
      <c r="S3855" t="s">
        <v>2862</v>
      </c>
      <c r="T3855" t="s">
        <v>40639</v>
      </c>
      <c r="U3855" t="s">
        <v>40640</v>
      </c>
      <c r="V3855" t="s">
        <v>10</v>
      </c>
      <c r="W3855" t="s">
        <v>53</v>
      </c>
      <c r="X3855" t="s">
        <v>1768</v>
      </c>
      <c r="Y3855" t="s">
        <v>1766</v>
      </c>
      <c r="Z3855" t="s">
        <v>1766</v>
      </c>
    </row>
    <row r="3856" spans="1:26" hidden="1" x14ac:dyDescent="0.35">
      <c r="A3856">
        <v>426250023</v>
      </c>
      <c r="B3856" s="19">
        <v>44196</v>
      </c>
      <c r="C3856">
        <v>71544855</v>
      </c>
      <c r="D3856">
        <v>30405301</v>
      </c>
      <c r="E3856">
        <v>4985290</v>
      </c>
      <c r="F3856">
        <v>3189887</v>
      </c>
      <c r="G3856">
        <v>2159334</v>
      </c>
      <c r="H3856" t="s">
        <v>40641</v>
      </c>
      <c r="I3856" t="s">
        <v>40642</v>
      </c>
      <c r="J3856" t="s">
        <v>40643</v>
      </c>
      <c r="K3856" t="s">
        <v>40644</v>
      </c>
      <c r="L3856" t="s">
        <v>40645</v>
      </c>
      <c r="M3856" t="s">
        <v>2575</v>
      </c>
      <c r="N3856" t="s">
        <v>5319</v>
      </c>
      <c r="O3856" t="s">
        <v>40646</v>
      </c>
      <c r="P3856" t="s">
        <v>15586</v>
      </c>
      <c r="Q3856" t="s">
        <v>13477</v>
      </c>
      <c r="R3856" t="s">
        <v>40647</v>
      </c>
      <c r="S3856" t="s">
        <v>40648</v>
      </c>
      <c r="T3856" t="s">
        <v>23063</v>
      </c>
      <c r="U3856" t="s">
        <v>8234</v>
      </c>
      <c r="V3856" t="s">
        <v>10</v>
      </c>
      <c r="W3856" t="s">
        <v>53</v>
      </c>
      <c r="X3856" t="s">
        <v>1228</v>
      </c>
      <c r="Y3856" t="s">
        <v>1125</v>
      </c>
      <c r="Z3856" t="s">
        <v>1174</v>
      </c>
    </row>
    <row r="3857" spans="1:26" hidden="1" x14ac:dyDescent="0.35">
      <c r="A3857">
        <v>916521107</v>
      </c>
      <c r="B3857" s="19">
        <v>45657</v>
      </c>
      <c r="C3857">
        <v>80457538</v>
      </c>
      <c r="D3857">
        <v>37973954</v>
      </c>
      <c r="E3857">
        <v>14454413</v>
      </c>
      <c r="F3857">
        <v>7282129</v>
      </c>
      <c r="G3857">
        <v>10292189</v>
      </c>
      <c r="H3857" t="s">
        <v>7717</v>
      </c>
      <c r="I3857" t="s">
        <v>40649</v>
      </c>
      <c r="J3857" t="s">
        <v>40650</v>
      </c>
      <c r="K3857" t="s">
        <v>40651</v>
      </c>
      <c r="L3857" t="s">
        <v>34962</v>
      </c>
      <c r="M3857" t="s">
        <v>49</v>
      </c>
      <c r="N3857" t="s">
        <v>40652</v>
      </c>
      <c r="O3857" t="s">
        <v>5616</v>
      </c>
      <c r="P3857" t="s">
        <v>39960</v>
      </c>
      <c r="Q3857" t="s">
        <v>32015</v>
      </c>
      <c r="R3857" t="s">
        <v>18917</v>
      </c>
      <c r="S3857" t="s">
        <v>40653</v>
      </c>
      <c r="T3857" t="s">
        <v>40654</v>
      </c>
      <c r="U3857" t="s">
        <v>40655</v>
      </c>
      <c r="V3857" t="s">
        <v>10</v>
      </c>
      <c r="W3857" t="s">
        <v>53</v>
      </c>
      <c r="X3857" t="s">
        <v>618</v>
      </c>
      <c r="Y3857" t="s">
        <v>509</v>
      </c>
      <c r="Z3857" t="s">
        <v>612</v>
      </c>
    </row>
    <row r="3858" spans="1:26" hidden="1" x14ac:dyDescent="0.35">
      <c r="A3858">
        <v>788182954</v>
      </c>
      <c r="B3858" s="19">
        <v>45473</v>
      </c>
      <c r="C3858">
        <v>168533271</v>
      </c>
      <c r="D3858">
        <v>62141947</v>
      </c>
      <c r="E3858">
        <v>-349187</v>
      </c>
      <c r="F3858">
        <v>-1454868</v>
      </c>
      <c r="G3858">
        <v>-3364134</v>
      </c>
      <c r="H3858" t="s">
        <v>40656</v>
      </c>
      <c r="I3858" t="s">
        <v>35567</v>
      </c>
      <c r="J3858" t="s">
        <v>16553</v>
      </c>
      <c r="K3858" t="s">
        <v>35751</v>
      </c>
      <c r="L3858" t="s">
        <v>31490</v>
      </c>
      <c r="M3858" t="s">
        <v>40657</v>
      </c>
      <c r="N3858" t="s">
        <v>40658</v>
      </c>
      <c r="O3858" t="s">
        <v>40659</v>
      </c>
      <c r="P3858" t="s">
        <v>14698</v>
      </c>
      <c r="Q3858" t="s">
        <v>40660</v>
      </c>
      <c r="R3858" t="s">
        <v>40661</v>
      </c>
      <c r="S3858" t="s">
        <v>40662</v>
      </c>
      <c r="T3858" t="s">
        <v>4617</v>
      </c>
      <c r="U3858" t="s">
        <v>40663</v>
      </c>
      <c r="V3858" t="s">
        <v>10</v>
      </c>
      <c r="W3858" t="s">
        <v>53</v>
      </c>
      <c r="X3858" t="s">
        <v>1499</v>
      </c>
      <c r="Y3858" t="s">
        <v>1484</v>
      </c>
      <c r="Z3858" t="s">
        <v>1485</v>
      </c>
    </row>
    <row r="3859" spans="1:26" hidden="1" x14ac:dyDescent="0.35">
      <c r="A3859">
        <v>491087565</v>
      </c>
      <c r="B3859" s="19">
        <v>42643</v>
      </c>
      <c r="C3859">
        <v>36229692</v>
      </c>
      <c r="D3859">
        <v>4608608</v>
      </c>
      <c r="E3859">
        <v>-3325470</v>
      </c>
      <c r="F3859">
        <v>-3612291</v>
      </c>
      <c r="G3859">
        <v>1537891</v>
      </c>
      <c r="H3859" t="s">
        <v>40664</v>
      </c>
      <c r="I3859" t="s">
        <v>40665</v>
      </c>
      <c r="J3859" t="s">
        <v>40666</v>
      </c>
      <c r="K3859" t="s">
        <v>40667</v>
      </c>
      <c r="L3859" t="s">
        <v>40668</v>
      </c>
      <c r="M3859" t="s">
        <v>40669</v>
      </c>
      <c r="N3859" t="s">
        <v>40670</v>
      </c>
      <c r="O3859" t="s">
        <v>40671</v>
      </c>
      <c r="P3859" t="s">
        <v>40672</v>
      </c>
      <c r="Q3859" t="s">
        <v>40673</v>
      </c>
      <c r="R3859" t="s">
        <v>40674</v>
      </c>
      <c r="S3859" t="s">
        <v>40675</v>
      </c>
      <c r="T3859" t="s">
        <v>40676</v>
      </c>
      <c r="U3859" t="s">
        <v>40677</v>
      </c>
      <c r="V3859" t="s">
        <v>10</v>
      </c>
      <c r="W3859" t="s">
        <v>53</v>
      </c>
      <c r="X3859" t="s">
        <v>1776</v>
      </c>
      <c r="Y3859" t="s">
        <v>1766</v>
      </c>
      <c r="Z3859" t="s">
        <v>1766</v>
      </c>
    </row>
    <row r="3860" spans="1:26" hidden="1" x14ac:dyDescent="0.35">
      <c r="A3860">
        <v>855802484</v>
      </c>
      <c r="B3860" s="19">
        <v>44196</v>
      </c>
      <c r="C3860">
        <v>196568000</v>
      </c>
      <c r="D3860">
        <v>102240000</v>
      </c>
      <c r="E3860">
        <v>2162000</v>
      </c>
      <c r="F3860">
        <v>408000</v>
      </c>
      <c r="G3860">
        <v>348000</v>
      </c>
      <c r="H3860" t="s">
        <v>32902</v>
      </c>
      <c r="I3860" t="s">
        <v>40678</v>
      </c>
      <c r="J3860" t="s">
        <v>38965</v>
      </c>
      <c r="K3860" t="s">
        <v>40679</v>
      </c>
      <c r="L3860" t="s">
        <v>40680</v>
      </c>
      <c r="M3860" t="s">
        <v>13102</v>
      </c>
      <c r="N3860" t="s">
        <v>9905</v>
      </c>
      <c r="O3860" t="s">
        <v>19398</v>
      </c>
      <c r="P3860" t="s">
        <v>10384</v>
      </c>
      <c r="Q3860" t="s">
        <v>3802</v>
      </c>
      <c r="R3860" t="s">
        <v>40681</v>
      </c>
      <c r="S3860" t="s">
        <v>40682</v>
      </c>
      <c r="T3860" t="s">
        <v>37818</v>
      </c>
      <c r="U3860" t="s">
        <v>40683</v>
      </c>
      <c r="V3860" t="s">
        <v>10</v>
      </c>
      <c r="W3860" t="s">
        <v>53</v>
      </c>
      <c r="X3860" t="s">
        <v>1794</v>
      </c>
      <c r="Y3860" t="s">
        <v>1766</v>
      </c>
      <c r="Z3860" t="s">
        <v>1766</v>
      </c>
    </row>
    <row r="3861" spans="1:26" hidden="1" x14ac:dyDescent="0.35">
      <c r="A3861">
        <v>862500279</v>
      </c>
      <c r="B3861" s="19">
        <v>43830</v>
      </c>
      <c r="C3861">
        <v>142331202</v>
      </c>
      <c r="D3861">
        <v>55081016</v>
      </c>
      <c r="E3861">
        <v>1589868</v>
      </c>
      <c r="F3861">
        <v>-3373297</v>
      </c>
      <c r="G3861">
        <v>-3284979</v>
      </c>
      <c r="H3861" t="s">
        <v>40684</v>
      </c>
      <c r="I3861" t="s">
        <v>40685</v>
      </c>
      <c r="J3861" t="s">
        <v>17153</v>
      </c>
      <c r="K3861" t="s">
        <v>40686</v>
      </c>
      <c r="L3861" t="s">
        <v>40687</v>
      </c>
      <c r="M3861" t="s">
        <v>2787</v>
      </c>
      <c r="N3861" t="s">
        <v>40688</v>
      </c>
      <c r="O3861" t="s">
        <v>40689</v>
      </c>
      <c r="P3861" t="s">
        <v>10532</v>
      </c>
      <c r="Q3861" t="s">
        <v>40690</v>
      </c>
      <c r="R3861" t="s">
        <v>40691</v>
      </c>
      <c r="S3861" t="s">
        <v>40692</v>
      </c>
      <c r="T3861" t="s">
        <v>40693</v>
      </c>
      <c r="U3861" t="s">
        <v>24208</v>
      </c>
      <c r="V3861" t="s">
        <v>10</v>
      </c>
      <c r="W3861" t="s">
        <v>53</v>
      </c>
      <c r="X3861" t="s">
        <v>1497</v>
      </c>
      <c r="Y3861" t="s">
        <v>1484</v>
      </c>
      <c r="Z3861" t="s">
        <v>1485</v>
      </c>
    </row>
    <row r="3862" spans="1:26" hidden="1" x14ac:dyDescent="0.35">
      <c r="A3862">
        <v>864800420</v>
      </c>
      <c r="B3862" s="19">
        <v>44926</v>
      </c>
      <c r="C3862">
        <v>139179369</v>
      </c>
      <c r="D3862">
        <v>27212244</v>
      </c>
      <c r="E3862">
        <v>753165</v>
      </c>
      <c r="F3862">
        <v>-603834</v>
      </c>
      <c r="G3862">
        <v>-159387</v>
      </c>
      <c r="H3862" t="s">
        <v>40694</v>
      </c>
      <c r="I3862" t="s">
        <v>40695</v>
      </c>
      <c r="J3862" t="s">
        <v>14536</v>
      </c>
      <c r="K3862" t="s">
        <v>12935</v>
      </c>
      <c r="L3862" t="s">
        <v>3281</v>
      </c>
      <c r="M3862" t="s">
        <v>40696</v>
      </c>
      <c r="N3862" t="s">
        <v>30227</v>
      </c>
      <c r="O3862" t="s">
        <v>40697</v>
      </c>
      <c r="P3862" t="s">
        <v>11140</v>
      </c>
      <c r="Q3862" t="s">
        <v>4888</v>
      </c>
      <c r="R3862" t="s">
        <v>40698</v>
      </c>
      <c r="S3862" t="s">
        <v>40699</v>
      </c>
      <c r="T3862" t="s">
        <v>32074</v>
      </c>
      <c r="U3862" t="s">
        <v>40700</v>
      </c>
      <c r="V3862" t="s">
        <v>10</v>
      </c>
      <c r="W3862" t="s">
        <v>53</v>
      </c>
      <c r="X3862" t="s">
        <v>1594</v>
      </c>
      <c r="Y3862" t="s">
        <v>1484</v>
      </c>
      <c r="Z3862" t="s">
        <v>1566</v>
      </c>
    </row>
    <row r="3863" spans="1:26" hidden="1" x14ac:dyDescent="0.35">
      <c r="A3863">
        <v>778114348</v>
      </c>
      <c r="B3863" s="19">
        <v>44196</v>
      </c>
      <c r="C3863">
        <v>128924718</v>
      </c>
      <c r="D3863">
        <v>14340053</v>
      </c>
      <c r="E3863">
        <v>4256852</v>
      </c>
      <c r="F3863">
        <v>4214697</v>
      </c>
      <c r="G3863">
        <v>3445952</v>
      </c>
      <c r="H3863" t="s">
        <v>40701</v>
      </c>
      <c r="I3863" t="s">
        <v>40702</v>
      </c>
      <c r="J3863" t="s">
        <v>40703</v>
      </c>
      <c r="K3863" t="s">
        <v>13943</v>
      </c>
      <c r="L3863" t="s">
        <v>31233</v>
      </c>
      <c r="M3863" t="s">
        <v>8842</v>
      </c>
      <c r="N3863" t="s">
        <v>31419</v>
      </c>
      <c r="O3863" t="s">
        <v>12573</v>
      </c>
      <c r="P3863" t="s">
        <v>2365</v>
      </c>
      <c r="Q3863" t="s">
        <v>40704</v>
      </c>
      <c r="R3863" t="s">
        <v>23743</v>
      </c>
      <c r="S3863" t="s">
        <v>40705</v>
      </c>
      <c r="T3863" t="s">
        <v>21311</v>
      </c>
      <c r="U3863" t="s">
        <v>40706</v>
      </c>
      <c r="V3863" t="s">
        <v>10</v>
      </c>
      <c r="W3863" t="s">
        <v>53</v>
      </c>
      <c r="X3863" t="s">
        <v>504</v>
      </c>
      <c r="Y3863" t="s">
        <v>483</v>
      </c>
      <c r="Z3863" t="s">
        <v>500</v>
      </c>
    </row>
    <row r="3864" spans="1:26" hidden="1" x14ac:dyDescent="0.35">
      <c r="A3864">
        <v>872500913</v>
      </c>
      <c r="B3864" s="19">
        <v>43555</v>
      </c>
      <c r="C3864">
        <v>91500328</v>
      </c>
      <c r="D3864">
        <v>53619003</v>
      </c>
      <c r="E3864">
        <v>-3145848</v>
      </c>
      <c r="F3864">
        <v>-4560594</v>
      </c>
      <c r="G3864">
        <v>-6549102</v>
      </c>
      <c r="H3864" t="s">
        <v>40707</v>
      </c>
      <c r="I3864" t="s">
        <v>40708</v>
      </c>
      <c r="J3864" t="s">
        <v>40709</v>
      </c>
      <c r="K3864" t="s">
        <v>18112</v>
      </c>
      <c r="L3864" t="s">
        <v>40710</v>
      </c>
      <c r="M3864" t="s">
        <v>40711</v>
      </c>
      <c r="N3864" t="s">
        <v>40712</v>
      </c>
      <c r="O3864" t="s">
        <v>40713</v>
      </c>
      <c r="P3864" t="s">
        <v>40714</v>
      </c>
      <c r="Q3864" t="s">
        <v>40715</v>
      </c>
      <c r="R3864" t="s">
        <v>40716</v>
      </c>
      <c r="S3864" t="s">
        <v>40717</v>
      </c>
      <c r="T3864" t="s">
        <v>29305</v>
      </c>
      <c r="U3864" t="s">
        <v>40718</v>
      </c>
      <c r="V3864" t="s">
        <v>10</v>
      </c>
      <c r="W3864" t="s">
        <v>53</v>
      </c>
      <c r="X3864" t="s">
        <v>1404</v>
      </c>
      <c r="Y3864" t="s">
        <v>1389</v>
      </c>
      <c r="Z3864" t="s">
        <v>1390</v>
      </c>
    </row>
    <row r="3865" spans="1:26" hidden="1" x14ac:dyDescent="0.35">
      <c r="A3865">
        <v>872500913</v>
      </c>
      <c r="B3865" s="19">
        <v>44286</v>
      </c>
      <c r="C3865">
        <v>98926406</v>
      </c>
      <c r="D3865">
        <v>56079823</v>
      </c>
      <c r="E3865">
        <v>-1356344</v>
      </c>
      <c r="F3865">
        <v>-3055740</v>
      </c>
      <c r="G3865">
        <v>-5138374</v>
      </c>
      <c r="H3865" t="s">
        <v>40719</v>
      </c>
      <c r="I3865" t="s">
        <v>40720</v>
      </c>
      <c r="J3865" t="s">
        <v>40721</v>
      </c>
      <c r="K3865" t="s">
        <v>40722</v>
      </c>
      <c r="L3865" t="s">
        <v>17111</v>
      </c>
      <c r="M3865" t="s">
        <v>40723</v>
      </c>
      <c r="N3865" t="s">
        <v>39098</v>
      </c>
      <c r="O3865" t="s">
        <v>40724</v>
      </c>
      <c r="P3865" t="s">
        <v>37766</v>
      </c>
      <c r="Q3865" t="s">
        <v>40725</v>
      </c>
      <c r="R3865" t="s">
        <v>17115</v>
      </c>
      <c r="S3865" t="s">
        <v>40726</v>
      </c>
      <c r="T3865" t="s">
        <v>40727</v>
      </c>
      <c r="U3865" t="s">
        <v>40728</v>
      </c>
      <c r="V3865" t="s">
        <v>10</v>
      </c>
      <c r="W3865" t="s">
        <v>53</v>
      </c>
      <c r="X3865" t="s">
        <v>1404</v>
      </c>
      <c r="Y3865" t="s">
        <v>1389</v>
      </c>
      <c r="Z3865" t="s">
        <v>1390</v>
      </c>
    </row>
    <row r="3866" spans="1:26" hidden="1" x14ac:dyDescent="0.35">
      <c r="A3866">
        <v>808892749</v>
      </c>
      <c r="B3866" s="19">
        <v>44377</v>
      </c>
      <c r="C3866">
        <v>163214897</v>
      </c>
      <c r="D3866">
        <v>65972163</v>
      </c>
      <c r="E3866">
        <v>5776583</v>
      </c>
      <c r="F3866">
        <v>1609390</v>
      </c>
      <c r="G3866">
        <v>-1999905</v>
      </c>
      <c r="H3866" t="s">
        <v>40729</v>
      </c>
      <c r="I3866" t="s">
        <v>40730</v>
      </c>
      <c r="J3866" t="s">
        <v>40731</v>
      </c>
      <c r="K3866" t="s">
        <v>40732</v>
      </c>
      <c r="L3866" t="s">
        <v>12964</v>
      </c>
      <c r="M3866" t="s">
        <v>40733</v>
      </c>
      <c r="N3866" t="s">
        <v>13216</v>
      </c>
      <c r="O3866" t="s">
        <v>40734</v>
      </c>
      <c r="P3866" t="s">
        <v>24884</v>
      </c>
      <c r="Q3866" t="s">
        <v>6441</v>
      </c>
      <c r="R3866" t="s">
        <v>40735</v>
      </c>
      <c r="S3866" t="s">
        <v>40736</v>
      </c>
      <c r="T3866" t="s">
        <v>40737</v>
      </c>
      <c r="U3866" t="s">
        <v>40738</v>
      </c>
      <c r="V3866" t="s">
        <v>10</v>
      </c>
      <c r="W3866" t="s">
        <v>53</v>
      </c>
      <c r="X3866" t="s">
        <v>1842</v>
      </c>
      <c r="Y3866" t="s">
        <v>1803</v>
      </c>
      <c r="Z3866" t="s">
        <v>1838</v>
      </c>
    </row>
    <row r="3867" spans="1:26" hidden="1" x14ac:dyDescent="0.35">
      <c r="A3867">
        <v>808892749</v>
      </c>
      <c r="B3867" s="19">
        <v>44742</v>
      </c>
      <c r="C3867">
        <v>189073872</v>
      </c>
      <c r="D3867">
        <v>61040398</v>
      </c>
      <c r="E3867">
        <v>4914628</v>
      </c>
      <c r="F3867">
        <v>1049950</v>
      </c>
      <c r="G3867">
        <v>896899</v>
      </c>
      <c r="H3867" t="s">
        <v>40739</v>
      </c>
      <c r="I3867" t="s">
        <v>40740</v>
      </c>
      <c r="J3867" t="s">
        <v>40741</v>
      </c>
      <c r="K3867" t="s">
        <v>40742</v>
      </c>
      <c r="L3867" t="s">
        <v>8823</v>
      </c>
      <c r="M3867" t="s">
        <v>40743</v>
      </c>
      <c r="N3867" t="s">
        <v>22656</v>
      </c>
      <c r="O3867" t="s">
        <v>40744</v>
      </c>
      <c r="P3867" t="s">
        <v>35786</v>
      </c>
      <c r="Q3867" t="s">
        <v>9258</v>
      </c>
      <c r="R3867" t="s">
        <v>36596</v>
      </c>
      <c r="S3867" t="s">
        <v>40745</v>
      </c>
      <c r="T3867" t="s">
        <v>40746</v>
      </c>
      <c r="U3867" t="s">
        <v>40747</v>
      </c>
      <c r="V3867" t="s">
        <v>10</v>
      </c>
      <c r="W3867" t="s">
        <v>53</v>
      </c>
      <c r="X3867" t="s">
        <v>1842</v>
      </c>
      <c r="Y3867" t="s">
        <v>1803</v>
      </c>
      <c r="Z3867" t="s">
        <v>1838</v>
      </c>
    </row>
    <row r="3868" spans="1:26" hidden="1" x14ac:dyDescent="0.35">
      <c r="A3868">
        <v>808931422</v>
      </c>
      <c r="B3868" s="19">
        <v>45657</v>
      </c>
      <c r="C3868">
        <v>34352284</v>
      </c>
      <c r="D3868">
        <v>5642172</v>
      </c>
      <c r="E3868">
        <v>-3987745</v>
      </c>
      <c r="F3868">
        <v>-4454773</v>
      </c>
      <c r="G3868">
        <v>-1563677</v>
      </c>
      <c r="H3868" t="s">
        <v>40748</v>
      </c>
      <c r="I3868" t="s">
        <v>40749</v>
      </c>
      <c r="J3868" t="s">
        <v>40750</v>
      </c>
      <c r="K3868" t="s">
        <v>2524</v>
      </c>
      <c r="L3868" t="s">
        <v>40751</v>
      </c>
      <c r="M3868" t="s">
        <v>40752</v>
      </c>
      <c r="N3868" t="s">
        <v>10329</v>
      </c>
      <c r="O3868" t="s">
        <v>40753</v>
      </c>
      <c r="P3868" t="s">
        <v>40754</v>
      </c>
      <c r="Q3868" t="s">
        <v>40755</v>
      </c>
      <c r="R3868" t="s">
        <v>40756</v>
      </c>
      <c r="S3868" t="s">
        <v>3853</v>
      </c>
      <c r="T3868" t="s">
        <v>40757</v>
      </c>
      <c r="U3868" t="s">
        <v>40758</v>
      </c>
      <c r="V3868" t="s">
        <v>10</v>
      </c>
      <c r="W3868" t="s">
        <v>53</v>
      </c>
      <c r="X3868" t="s">
        <v>1374</v>
      </c>
      <c r="Y3868" t="s">
        <v>1125</v>
      </c>
      <c r="Z3868" t="s">
        <v>1326</v>
      </c>
    </row>
    <row r="3869" spans="1:26" hidden="1" x14ac:dyDescent="0.35">
      <c r="A3869">
        <v>492424197</v>
      </c>
      <c r="B3869" s="19">
        <v>44926</v>
      </c>
      <c r="C3869">
        <v>83736987</v>
      </c>
      <c r="D3869">
        <v>22657535</v>
      </c>
      <c r="E3869">
        <v>6038514</v>
      </c>
      <c r="F3869">
        <v>6044570</v>
      </c>
      <c r="G3869">
        <v>0</v>
      </c>
      <c r="H3869" t="s">
        <v>6118</v>
      </c>
      <c r="I3869" t="s">
        <v>40759</v>
      </c>
      <c r="J3869" t="s">
        <v>67</v>
      </c>
      <c r="K3869" t="s">
        <v>7104</v>
      </c>
      <c r="L3869" t="s">
        <v>40760</v>
      </c>
      <c r="M3869" t="s">
        <v>49</v>
      </c>
      <c r="N3869" t="s">
        <v>30735</v>
      </c>
      <c r="O3869" t="s">
        <v>2441</v>
      </c>
      <c r="P3869" t="s">
        <v>15049</v>
      </c>
      <c r="Q3869" t="s">
        <v>9906</v>
      </c>
      <c r="R3869" t="s">
        <v>40761</v>
      </c>
      <c r="S3869" t="s">
        <v>40762</v>
      </c>
      <c r="T3869" t="s">
        <v>40763</v>
      </c>
      <c r="U3869" t="s">
        <v>40764</v>
      </c>
      <c r="V3869" t="s">
        <v>10</v>
      </c>
      <c r="W3869" t="s">
        <v>53</v>
      </c>
      <c r="X3869" t="s">
        <v>1356</v>
      </c>
      <c r="Y3869" t="s">
        <v>1125</v>
      </c>
      <c r="Z3869" t="s">
        <v>1326</v>
      </c>
    </row>
    <row r="3870" spans="1:26" hidden="1" x14ac:dyDescent="0.35">
      <c r="A3870">
        <v>829335108</v>
      </c>
      <c r="B3870" s="19">
        <v>44926</v>
      </c>
      <c r="C3870">
        <v>161359464</v>
      </c>
      <c r="D3870">
        <v>46366210</v>
      </c>
      <c r="E3870">
        <v>-988939</v>
      </c>
      <c r="F3870">
        <v>-1498359</v>
      </c>
      <c r="G3870">
        <v>-1028266</v>
      </c>
      <c r="H3870" t="s">
        <v>40765</v>
      </c>
      <c r="I3870" t="s">
        <v>40766</v>
      </c>
      <c r="J3870" t="s">
        <v>40767</v>
      </c>
      <c r="K3870" t="s">
        <v>40768</v>
      </c>
      <c r="L3870" t="s">
        <v>21912</v>
      </c>
      <c r="M3870" t="s">
        <v>13581</v>
      </c>
      <c r="N3870" t="s">
        <v>17834</v>
      </c>
      <c r="O3870" t="s">
        <v>40769</v>
      </c>
      <c r="P3870" t="s">
        <v>10720</v>
      </c>
      <c r="Q3870" t="s">
        <v>17375</v>
      </c>
      <c r="R3870" t="s">
        <v>40770</v>
      </c>
      <c r="S3870" t="s">
        <v>40771</v>
      </c>
      <c r="T3870" t="s">
        <v>30350</v>
      </c>
      <c r="U3870" t="s">
        <v>11911</v>
      </c>
      <c r="V3870" t="s">
        <v>10</v>
      </c>
      <c r="W3870" t="s">
        <v>53</v>
      </c>
      <c r="X3870" t="s">
        <v>1495</v>
      </c>
      <c r="Y3870" t="s">
        <v>1484</v>
      </c>
      <c r="Z3870" t="s">
        <v>1485</v>
      </c>
    </row>
    <row r="3871" spans="1:26" hidden="1" x14ac:dyDescent="0.35">
      <c r="A3871">
        <v>829809482</v>
      </c>
      <c r="B3871" s="19">
        <v>44196</v>
      </c>
      <c r="C3871">
        <v>36024139</v>
      </c>
      <c r="D3871">
        <v>21163636</v>
      </c>
      <c r="E3871">
        <v>836233</v>
      </c>
      <c r="F3871">
        <v>658772</v>
      </c>
      <c r="G3871">
        <v>660863</v>
      </c>
      <c r="H3871" t="s">
        <v>39174</v>
      </c>
      <c r="I3871" t="s">
        <v>40772</v>
      </c>
      <c r="J3871" t="s">
        <v>40773</v>
      </c>
      <c r="K3871" t="s">
        <v>31931</v>
      </c>
      <c r="L3871" t="s">
        <v>8371</v>
      </c>
      <c r="M3871" t="s">
        <v>3669</v>
      </c>
      <c r="N3871" t="s">
        <v>2455</v>
      </c>
      <c r="O3871" t="s">
        <v>13682</v>
      </c>
      <c r="P3871" t="s">
        <v>17684</v>
      </c>
      <c r="Q3871" t="s">
        <v>299</v>
      </c>
      <c r="R3871" t="s">
        <v>40774</v>
      </c>
      <c r="S3871" t="s">
        <v>10503</v>
      </c>
      <c r="T3871" t="s">
        <v>19092</v>
      </c>
      <c r="U3871" t="s">
        <v>40775</v>
      </c>
      <c r="V3871" t="s">
        <v>10</v>
      </c>
      <c r="W3871" t="s">
        <v>53</v>
      </c>
      <c r="X3871" t="s">
        <v>1043</v>
      </c>
      <c r="Y3871" t="s">
        <v>1001</v>
      </c>
      <c r="Z3871" t="s">
        <v>1037</v>
      </c>
    </row>
    <row r="3872" spans="1:26" hidden="1" x14ac:dyDescent="0.35">
      <c r="A3872">
        <v>348961426</v>
      </c>
      <c r="B3872" s="19">
        <v>45716</v>
      </c>
      <c r="C3872">
        <v>58913727</v>
      </c>
      <c r="D3872">
        <v>22055188</v>
      </c>
      <c r="E3872">
        <v>2357970</v>
      </c>
      <c r="F3872">
        <v>1160126</v>
      </c>
      <c r="G3872">
        <v>497857</v>
      </c>
      <c r="H3872" t="s">
        <v>40776</v>
      </c>
      <c r="I3872" t="s">
        <v>40777</v>
      </c>
      <c r="J3872" t="s">
        <v>5064</v>
      </c>
      <c r="K3872" t="s">
        <v>20452</v>
      </c>
      <c r="L3872" t="s">
        <v>33877</v>
      </c>
      <c r="M3872" t="s">
        <v>1924</v>
      </c>
      <c r="N3872" t="s">
        <v>22834</v>
      </c>
      <c r="O3872" t="s">
        <v>8027</v>
      </c>
      <c r="P3872" t="s">
        <v>8492</v>
      </c>
      <c r="Q3872" t="s">
        <v>4789</v>
      </c>
      <c r="R3872" t="s">
        <v>13559</v>
      </c>
      <c r="S3872" t="s">
        <v>40778</v>
      </c>
      <c r="T3872" t="s">
        <v>28755</v>
      </c>
      <c r="U3872" t="s">
        <v>40779</v>
      </c>
      <c r="V3872" t="s">
        <v>10</v>
      </c>
      <c r="W3872" t="s">
        <v>53</v>
      </c>
      <c r="X3872" t="s">
        <v>1749</v>
      </c>
      <c r="Y3872" t="s">
        <v>1484</v>
      </c>
      <c r="Z3872" t="s">
        <v>1677</v>
      </c>
    </row>
    <row r="3873" spans="1:26" hidden="1" x14ac:dyDescent="0.35">
      <c r="A3873">
        <v>349113662</v>
      </c>
      <c r="B3873" s="19">
        <v>45291</v>
      </c>
      <c r="C3873">
        <v>185753523</v>
      </c>
      <c r="D3873">
        <v>55864820</v>
      </c>
      <c r="E3873">
        <v>2724254</v>
      </c>
      <c r="F3873">
        <v>1623527</v>
      </c>
      <c r="G3873">
        <v>5092</v>
      </c>
      <c r="H3873" t="s">
        <v>40780</v>
      </c>
      <c r="I3873" t="s">
        <v>40781</v>
      </c>
      <c r="J3873" t="s">
        <v>29904</v>
      </c>
      <c r="K3873" t="s">
        <v>40782</v>
      </c>
      <c r="L3873" t="s">
        <v>25144</v>
      </c>
      <c r="M3873" t="s">
        <v>40783</v>
      </c>
      <c r="N3873" t="s">
        <v>21442</v>
      </c>
      <c r="O3873" t="s">
        <v>27573</v>
      </c>
      <c r="P3873" t="s">
        <v>3895</v>
      </c>
      <c r="Q3873" t="s">
        <v>11127</v>
      </c>
      <c r="R3873" t="s">
        <v>40784</v>
      </c>
      <c r="S3873" t="s">
        <v>40785</v>
      </c>
      <c r="T3873" t="s">
        <v>40786</v>
      </c>
      <c r="U3873" t="s">
        <v>40787</v>
      </c>
      <c r="V3873" t="s">
        <v>10</v>
      </c>
      <c r="W3873" t="s">
        <v>53</v>
      </c>
      <c r="X3873" t="s">
        <v>1140</v>
      </c>
      <c r="Y3873" t="s">
        <v>1125</v>
      </c>
      <c r="Z3873" t="s">
        <v>1126</v>
      </c>
    </row>
    <row r="3874" spans="1:26" hidden="1" x14ac:dyDescent="0.35">
      <c r="A3874">
        <v>492958269</v>
      </c>
      <c r="B3874" s="19">
        <v>43100</v>
      </c>
      <c r="C3874">
        <v>169461330</v>
      </c>
      <c r="D3874">
        <v>67480619</v>
      </c>
      <c r="E3874">
        <v>43043015</v>
      </c>
      <c r="F3874">
        <v>7470554</v>
      </c>
      <c r="G3874">
        <v>4806583</v>
      </c>
      <c r="H3874" t="s">
        <v>40788</v>
      </c>
      <c r="I3874" t="s">
        <v>40789</v>
      </c>
      <c r="J3874" t="s">
        <v>40790</v>
      </c>
      <c r="K3874" t="s">
        <v>40791</v>
      </c>
      <c r="L3874" t="s">
        <v>5434</v>
      </c>
      <c r="M3874" t="s">
        <v>25528</v>
      </c>
      <c r="N3874" t="s">
        <v>35639</v>
      </c>
      <c r="O3874" t="s">
        <v>3246</v>
      </c>
      <c r="P3874" t="s">
        <v>27903</v>
      </c>
      <c r="Q3874" t="s">
        <v>25851</v>
      </c>
      <c r="R3874" t="s">
        <v>40792</v>
      </c>
      <c r="S3874" t="s">
        <v>40793</v>
      </c>
      <c r="T3874" t="s">
        <v>40794</v>
      </c>
      <c r="U3874" t="s">
        <v>32750</v>
      </c>
      <c r="V3874" t="s">
        <v>10</v>
      </c>
      <c r="W3874" t="s">
        <v>53</v>
      </c>
      <c r="X3874" t="s">
        <v>770</v>
      </c>
      <c r="Y3874" t="s">
        <v>771</v>
      </c>
      <c r="Z3874" t="s">
        <v>772</v>
      </c>
    </row>
    <row r="3875" spans="1:26" hidden="1" x14ac:dyDescent="0.35">
      <c r="A3875">
        <v>352014955</v>
      </c>
      <c r="B3875" s="19">
        <v>42369</v>
      </c>
      <c r="C3875">
        <v>1219090337</v>
      </c>
      <c r="D3875">
        <v>336728024</v>
      </c>
      <c r="E3875">
        <v>12101195</v>
      </c>
      <c r="F3875">
        <v>-5548860</v>
      </c>
      <c r="G3875">
        <v>-32628923</v>
      </c>
      <c r="H3875" t="s">
        <v>40322</v>
      </c>
      <c r="I3875" t="s">
        <v>40795</v>
      </c>
      <c r="J3875" t="s">
        <v>40796</v>
      </c>
      <c r="K3875" t="s">
        <v>40797</v>
      </c>
      <c r="L3875" t="s">
        <v>40798</v>
      </c>
      <c r="M3875" t="s">
        <v>32473</v>
      </c>
      <c r="N3875" t="s">
        <v>40799</v>
      </c>
      <c r="O3875" t="s">
        <v>18954</v>
      </c>
      <c r="P3875" t="s">
        <v>12217</v>
      </c>
      <c r="Q3875" t="s">
        <v>10237</v>
      </c>
      <c r="R3875" t="s">
        <v>21989</v>
      </c>
      <c r="S3875" t="s">
        <v>40800</v>
      </c>
      <c r="T3875" t="s">
        <v>40801</v>
      </c>
      <c r="U3875" t="s">
        <v>40802</v>
      </c>
      <c r="V3875" t="s">
        <v>10</v>
      </c>
      <c r="W3875" t="s">
        <v>53</v>
      </c>
      <c r="X3875" t="s">
        <v>1376</v>
      </c>
      <c r="Y3875" t="s">
        <v>1125</v>
      </c>
      <c r="Z3875" t="s">
        <v>1326</v>
      </c>
    </row>
    <row r="3876" spans="1:26" hidden="1" x14ac:dyDescent="0.35">
      <c r="A3876">
        <v>352081343</v>
      </c>
      <c r="B3876" s="19">
        <v>45657</v>
      </c>
      <c r="C3876">
        <v>71383092</v>
      </c>
      <c r="D3876">
        <v>44426427</v>
      </c>
      <c r="E3876">
        <v>5295398</v>
      </c>
      <c r="F3876">
        <v>2834961</v>
      </c>
      <c r="G3876">
        <v>6568761</v>
      </c>
      <c r="H3876" t="s">
        <v>49</v>
      </c>
      <c r="I3876" t="s">
        <v>40803</v>
      </c>
      <c r="J3876" t="s">
        <v>40804</v>
      </c>
      <c r="K3876" t="s">
        <v>40805</v>
      </c>
      <c r="L3876" t="s">
        <v>40806</v>
      </c>
      <c r="M3876" t="s">
        <v>40807</v>
      </c>
      <c r="N3876" t="s">
        <v>38149</v>
      </c>
      <c r="O3876" t="s">
        <v>49</v>
      </c>
      <c r="P3876" t="s">
        <v>32778</v>
      </c>
      <c r="Q3876" t="s">
        <v>40808</v>
      </c>
      <c r="R3876" t="s">
        <v>40809</v>
      </c>
      <c r="S3876" t="s">
        <v>40810</v>
      </c>
      <c r="T3876" t="s">
        <v>17720</v>
      </c>
      <c r="U3876" t="s">
        <v>18553</v>
      </c>
      <c r="V3876" t="s">
        <v>10</v>
      </c>
      <c r="W3876" t="s">
        <v>53</v>
      </c>
      <c r="X3876" t="s">
        <v>1088</v>
      </c>
      <c r="Y3876" t="s">
        <v>1001</v>
      </c>
      <c r="Z3876" t="s">
        <v>1052</v>
      </c>
    </row>
    <row r="3877" spans="1:26" hidden="1" x14ac:dyDescent="0.35">
      <c r="A3877">
        <v>382639789</v>
      </c>
      <c r="B3877" s="19">
        <v>45291</v>
      </c>
      <c r="C3877">
        <v>106945510</v>
      </c>
      <c r="D3877">
        <v>31950063</v>
      </c>
      <c r="E3877">
        <v>3778158</v>
      </c>
      <c r="F3877">
        <v>2192777</v>
      </c>
      <c r="G3877">
        <v>798893</v>
      </c>
      <c r="H3877" t="s">
        <v>38839</v>
      </c>
      <c r="I3877" t="s">
        <v>40811</v>
      </c>
      <c r="J3877" t="s">
        <v>7253</v>
      </c>
      <c r="K3877" t="s">
        <v>35946</v>
      </c>
      <c r="L3877" t="s">
        <v>6676</v>
      </c>
      <c r="M3877" t="s">
        <v>40812</v>
      </c>
      <c r="N3877" t="s">
        <v>40813</v>
      </c>
      <c r="O3877" t="s">
        <v>15718</v>
      </c>
      <c r="P3877" t="s">
        <v>40814</v>
      </c>
      <c r="Q3877" t="s">
        <v>9807</v>
      </c>
      <c r="R3877" t="s">
        <v>40815</v>
      </c>
      <c r="S3877" t="s">
        <v>40816</v>
      </c>
      <c r="T3877" t="s">
        <v>40817</v>
      </c>
      <c r="U3877" t="s">
        <v>40818</v>
      </c>
      <c r="V3877" t="s">
        <v>10</v>
      </c>
      <c r="W3877" t="s">
        <v>53</v>
      </c>
      <c r="X3877" t="s">
        <v>1072</v>
      </c>
      <c r="Y3877" t="s">
        <v>1001</v>
      </c>
      <c r="Z3877" t="s">
        <v>1052</v>
      </c>
    </row>
    <row r="3878" spans="1:26" hidden="1" x14ac:dyDescent="0.35">
      <c r="A3878">
        <v>382790491</v>
      </c>
      <c r="B3878" s="19">
        <v>44926</v>
      </c>
      <c r="C3878">
        <v>50968841</v>
      </c>
      <c r="D3878">
        <v>16601126</v>
      </c>
      <c r="E3878">
        <v>1336991</v>
      </c>
      <c r="F3878">
        <v>519189</v>
      </c>
      <c r="G3878">
        <v>505190</v>
      </c>
      <c r="H3878" t="s">
        <v>49</v>
      </c>
      <c r="I3878" t="s">
        <v>20664</v>
      </c>
      <c r="J3878" t="s">
        <v>7054</v>
      </c>
      <c r="K3878" t="s">
        <v>14086</v>
      </c>
      <c r="L3878" t="s">
        <v>25459</v>
      </c>
      <c r="M3878" t="s">
        <v>6076</v>
      </c>
      <c r="N3878" t="s">
        <v>30086</v>
      </c>
      <c r="O3878" t="s">
        <v>49</v>
      </c>
      <c r="P3878" t="s">
        <v>19880</v>
      </c>
      <c r="Q3878" t="s">
        <v>40819</v>
      </c>
      <c r="R3878" t="s">
        <v>40820</v>
      </c>
      <c r="S3878" t="s">
        <v>40821</v>
      </c>
      <c r="T3878" t="s">
        <v>40822</v>
      </c>
      <c r="U3878" t="s">
        <v>40823</v>
      </c>
      <c r="V3878" t="s">
        <v>10</v>
      </c>
      <c r="W3878" t="s">
        <v>53</v>
      </c>
      <c r="X3878" t="s">
        <v>1723</v>
      </c>
      <c r="Y3878" t="s">
        <v>1484</v>
      </c>
      <c r="Z3878" t="s">
        <v>1677</v>
      </c>
    </row>
    <row r="3879" spans="1:26" hidden="1" x14ac:dyDescent="0.35">
      <c r="A3879">
        <v>352468292</v>
      </c>
      <c r="B3879" s="19">
        <v>45107</v>
      </c>
      <c r="C3879">
        <v>124225121</v>
      </c>
      <c r="D3879">
        <v>29881665</v>
      </c>
      <c r="E3879">
        <v>-406045</v>
      </c>
      <c r="F3879">
        <v>-3684777</v>
      </c>
      <c r="G3879">
        <v>-3418317</v>
      </c>
      <c r="H3879" t="s">
        <v>40824</v>
      </c>
      <c r="I3879" t="s">
        <v>40825</v>
      </c>
      <c r="J3879" t="s">
        <v>25928</v>
      </c>
      <c r="K3879" t="s">
        <v>40826</v>
      </c>
      <c r="L3879" t="s">
        <v>40827</v>
      </c>
      <c r="M3879" t="s">
        <v>40828</v>
      </c>
      <c r="N3879" t="s">
        <v>425</v>
      </c>
      <c r="O3879" t="s">
        <v>40829</v>
      </c>
      <c r="P3879" t="s">
        <v>19041</v>
      </c>
      <c r="Q3879" t="s">
        <v>40830</v>
      </c>
      <c r="R3879" t="s">
        <v>38798</v>
      </c>
      <c r="S3879" t="s">
        <v>17808</v>
      </c>
      <c r="T3879" t="s">
        <v>40831</v>
      </c>
      <c r="U3879" t="s">
        <v>40832</v>
      </c>
      <c r="V3879" t="s">
        <v>10</v>
      </c>
      <c r="W3879" t="s">
        <v>53</v>
      </c>
      <c r="X3879" t="s">
        <v>1398</v>
      </c>
      <c r="Y3879" t="s">
        <v>1389</v>
      </c>
      <c r="Z3879" t="s">
        <v>1390</v>
      </c>
    </row>
    <row r="3880" spans="1:26" hidden="1" x14ac:dyDescent="0.35">
      <c r="A3880">
        <v>350063384</v>
      </c>
      <c r="B3880" s="19">
        <v>43830</v>
      </c>
      <c r="C3880">
        <v>619108327</v>
      </c>
      <c r="D3880">
        <v>259866382</v>
      </c>
      <c r="E3880">
        <v>51023260</v>
      </c>
      <c r="F3880">
        <v>22602306</v>
      </c>
      <c r="G3880">
        <v>14802418</v>
      </c>
      <c r="H3880" t="s">
        <v>342</v>
      </c>
      <c r="I3880" t="s">
        <v>40833</v>
      </c>
      <c r="J3880" t="s">
        <v>40834</v>
      </c>
      <c r="K3880" t="s">
        <v>40835</v>
      </c>
      <c r="L3880" t="s">
        <v>40836</v>
      </c>
      <c r="M3880" t="s">
        <v>244</v>
      </c>
      <c r="N3880" t="s">
        <v>40837</v>
      </c>
      <c r="O3880" t="s">
        <v>3755</v>
      </c>
      <c r="P3880" t="s">
        <v>40838</v>
      </c>
      <c r="Q3880" t="s">
        <v>23865</v>
      </c>
      <c r="R3880" t="s">
        <v>40839</v>
      </c>
      <c r="S3880" t="s">
        <v>40840</v>
      </c>
      <c r="T3880" t="s">
        <v>40841</v>
      </c>
      <c r="U3880" t="s">
        <v>40842</v>
      </c>
      <c r="V3880" t="s">
        <v>10</v>
      </c>
      <c r="W3880" t="s">
        <v>53</v>
      </c>
      <c r="X3880" t="s">
        <v>1328</v>
      </c>
      <c r="Y3880" t="s">
        <v>1125</v>
      </c>
      <c r="Z3880" t="s">
        <v>1326</v>
      </c>
    </row>
    <row r="3881" spans="1:26" hidden="1" x14ac:dyDescent="0.35">
      <c r="A3881">
        <v>735750093</v>
      </c>
      <c r="B3881" s="19">
        <v>44196</v>
      </c>
      <c r="C3881">
        <v>55848888</v>
      </c>
      <c r="D3881">
        <v>14699447</v>
      </c>
      <c r="E3881">
        <v>1914770</v>
      </c>
      <c r="F3881">
        <v>929114</v>
      </c>
      <c r="G3881">
        <v>973543</v>
      </c>
      <c r="H3881" t="s">
        <v>40843</v>
      </c>
      <c r="I3881" t="s">
        <v>40844</v>
      </c>
      <c r="J3881" t="s">
        <v>20551</v>
      </c>
      <c r="K3881" t="s">
        <v>40845</v>
      </c>
      <c r="L3881" t="s">
        <v>23287</v>
      </c>
      <c r="M3881" t="s">
        <v>40846</v>
      </c>
      <c r="N3881" t="s">
        <v>3167</v>
      </c>
      <c r="O3881" t="s">
        <v>16541</v>
      </c>
      <c r="P3881" t="s">
        <v>17824</v>
      </c>
      <c r="Q3881" t="s">
        <v>9089</v>
      </c>
      <c r="R3881" t="s">
        <v>30995</v>
      </c>
      <c r="S3881" t="s">
        <v>40847</v>
      </c>
      <c r="T3881" t="s">
        <v>40848</v>
      </c>
      <c r="U3881" t="s">
        <v>40849</v>
      </c>
      <c r="V3881" t="s">
        <v>10</v>
      </c>
      <c r="W3881" t="s">
        <v>53</v>
      </c>
      <c r="X3881" t="s">
        <v>1234</v>
      </c>
      <c r="Y3881" t="s">
        <v>1125</v>
      </c>
      <c r="Z3881" t="s">
        <v>1174</v>
      </c>
    </row>
    <row r="3882" spans="1:26" hidden="1" x14ac:dyDescent="0.35">
      <c r="A3882">
        <v>735820045</v>
      </c>
      <c r="B3882" s="19">
        <v>44926</v>
      </c>
      <c r="C3882">
        <v>61321469</v>
      </c>
      <c r="D3882">
        <v>25118784</v>
      </c>
      <c r="E3882">
        <v>4398784</v>
      </c>
      <c r="F3882">
        <v>4016909</v>
      </c>
      <c r="G3882">
        <v>2910449</v>
      </c>
      <c r="H3882" t="s">
        <v>40850</v>
      </c>
      <c r="I3882" t="s">
        <v>40851</v>
      </c>
      <c r="J3882" t="s">
        <v>40852</v>
      </c>
      <c r="K3882" t="s">
        <v>14028</v>
      </c>
      <c r="L3882" t="s">
        <v>40853</v>
      </c>
      <c r="M3882" t="s">
        <v>4633</v>
      </c>
      <c r="N3882" t="s">
        <v>22736</v>
      </c>
      <c r="O3882" t="s">
        <v>40854</v>
      </c>
      <c r="P3882" t="s">
        <v>27657</v>
      </c>
      <c r="Q3882" t="s">
        <v>11137</v>
      </c>
      <c r="R3882" t="s">
        <v>40855</v>
      </c>
      <c r="S3882" t="s">
        <v>40856</v>
      </c>
      <c r="T3882" t="s">
        <v>40857</v>
      </c>
      <c r="U3882" t="s">
        <v>40858</v>
      </c>
      <c r="V3882" t="s">
        <v>10</v>
      </c>
      <c r="W3882" t="s">
        <v>53</v>
      </c>
      <c r="X3882" t="s">
        <v>837</v>
      </c>
      <c r="Y3882" t="s">
        <v>771</v>
      </c>
      <c r="Z3882" t="s">
        <v>799</v>
      </c>
    </row>
    <row r="3883" spans="1:26" hidden="1" x14ac:dyDescent="0.35">
      <c r="A3883">
        <v>915520621</v>
      </c>
      <c r="B3883" s="19">
        <v>45107</v>
      </c>
      <c r="C3883">
        <v>33570324</v>
      </c>
      <c r="D3883">
        <v>13325261</v>
      </c>
      <c r="E3883">
        <v>2023574</v>
      </c>
      <c r="F3883">
        <v>762507</v>
      </c>
      <c r="G3883">
        <v>576739</v>
      </c>
      <c r="H3883" t="s">
        <v>40859</v>
      </c>
      <c r="I3883" t="s">
        <v>40860</v>
      </c>
      <c r="J3883" t="s">
        <v>40861</v>
      </c>
      <c r="K3883" t="s">
        <v>13872</v>
      </c>
      <c r="L3883" t="s">
        <v>40862</v>
      </c>
      <c r="M3883" t="s">
        <v>12899</v>
      </c>
      <c r="N3883" t="s">
        <v>22857</v>
      </c>
      <c r="O3883" t="s">
        <v>40863</v>
      </c>
      <c r="P3883" t="s">
        <v>9636</v>
      </c>
      <c r="Q3883" t="s">
        <v>6800</v>
      </c>
      <c r="R3883" t="s">
        <v>40864</v>
      </c>
      <c r="S3883" t="s">
        <v>40865</v>
      </c>
      <c r="T3883" t="s">
        <v>40866</v>
      </c>
      <c r="U3883" t="s">
        <v>40867</v>
      </c>
      <c r="V3883" t="s">
        <v>10</v>
      </c>
      <c r="W3883" t="s">
        <v>53</v>
      </c>
      <c r="X3883" t="s">
        <v>1045</v>
      </c>
      <c r="Y3883" t="s">
        <v>1001</v>
      </c>
      <c r="Z3883" t="s">
        <v>1037</v>
      </c>
    </row>
    <row r="3884" spans="1:26" hidden="1" x14ac:dyDescent="0.35">
      <c r="A3884">
        <v>745621037</v>
      </c>
      <c r="B3884" s="19">
        <v>43465</v>
      </c>
      <c r="C3884">
        <v>58497071</v>
      </c>
      <c r="D3884">
        <v>30431489</v>
      </c>
      <c r="E3884">
        <v>4313628</v>
      </c>
      <c r="F3884">
        <v>3404088</v>
      </c>
      <c r="G3884">
        <v>2020808</v>
      </c>
      <c r="H3884" t="s">
        <v>4322</v>
      </c>
      <c r="I3884" t="s">
        <v>40868</v>
      </c>
      <c r="J3884" t="s">
        <v>40869</v>
      </c>
      <c r="K3884" t="s">
        <v>40870</v>
      </c>
      <c r="L3884" t="s">
        <v>13890</v>
      </c>
      <c r="M3884" t="s">
        <v>15990</v>
      </c>
      <c r="N3884" t="s">
        <v>3301</v>
      </c>
      <c r="O3884" t="s">
        <v>171</v>
      </c>
      <c r="P3884" t="s">
        <v>26052</v>
      </c>
      <c r="Q3884" t="s">
        <v>17312</v>
      </c>
      <c r="R3884" t="s">
        <v>3613</v>
      </c>
      <c r="S3884" t="s">
        <v>34874</v>
      </c>
      <c r="T3884" t="s">
        <v>40871</v>
      </c>
      <c r="U3884" t="s">
        <v>40872</v>
      </c>
      <c r="V3884" t="s">
        <v>10</v>
      </c>
      <c r="W3884" t="s">
        <v>53</v>
      </c>
      <c r="X3884" t="s">
        <v>1563</v>
      </c>
      <c r="Y3884" t="s">
        <v>1484</v>
      </c>
      <c r="Z3884" t="s">
        <v>1485</v>
      </c>
    </row>
    <row r="3885" spans="1:26" hidden="1" x14ac:dyDescent="0.35">
      <c r="A3885">
        <v>745720276</v>
      </c>
      <c r="B3885" s="19">
        <v>44104</v>
      </c>
      <c r="C3885">
        <v>45621944</v>
      </c>
      <c r="D3885">
        <v>29870271</v>
      </c>
      <c r="E3885">
        <v>1534553</v>
      </c>
      <c r="F3885">
        <v>1341388</v>
      </c>
      <c r="G3885">
        <v>364356</v>
      </c>
      <c r="H3885" t="s">
        <v>40873</v>
      </c>
      <c r="I3885" t="s">
        <v>40874</v>
      </c>
      <c r="J3885" t="s">
        <v>40875</v>
      </c>
      <c r="K3885" t="s">
        <v>40876</v>
      </c>
      <c r="L3885" t="s">
        <v>40877</v>
      </c>
      <c r="M3885" t="s">
        <v>27194</v>
      </c>
      <c r="N3885" t="s">
        <v>8932</v>
      </c>
      <c r="O3885" t="s">
        <v>40878</v>
      </c>
      <c r="P3885" t="s">
        <v>26793</v>
      </c>
      <c r="Q3885" t="s">
        <v>12090</v>
      </c>
      <c r="R3885" t="s">
        <v>40879</v>
      </c>
      <c r="S3885" t="s">
        <v>40880</v>
      </c>
      <c r="T3885" t="s">
        <v>40881</v>
      </c>
      <c r="U3885" t="s">
        <v>30478</v>
      </c>
      <c r="V3885" t="s">
        <v>10</v>
      </c>
      <c r="W3885" t="s">
        <v>53</v>
      </c>
      <c r="X3885" t="s">
        <v>768</v>
      </c>
      <c r="Y3885" t="s">
        <v>509</v>
      </c>
      <c r="Z3885" t="s">
        <v>746</v>
      </c>
    </row>
    <row r="3886" spans="1:26" hidden="1" x14ac:dyDescent="0.35">
      <c r="A3886">
        <v>351119482</v>
      </c>
      <c r="B3886" s="19">
        <v>43830</v>
      </c>
      <c r="C3886">
        <v>40574860</v>
      </c>
      <c r="D3886">
        <v>14698405</v>
      </c>
      <c r="E3886">
        <v>2396512</v>
      </c>
      <c r="F3886">
        <v>1638340</v>
      </c>
      <c r="G3886">
        <v>1037509</v>
      </c>
      <c r="H3886" t="s">
        <v>40882</v>
      </c>
      <c r="I3886" t="s">
        <v>40883</v>
      </c>
      <c r="J3886" t="s">
        <v>40884</v>
      </c>
      <c r="K3886" t="s">
        <v>40885</v>
      </c>
      <c r="L3886" t="s">
        <v>9431</v>
      </c>
      <c r="M3886" t="s">
        <v>40886</v>
      </c>
      <c r="N3886" t="s">
        <v>40887</v>
      </c>
      <c r="O3886" t="s">
        <v>16687</v>
      </c>
      <c r="P3886" t="s">
        <v>40888</v>
      </c>
      <c r="Q3886" t="s">
        <v>19917</v>
      </c>
      <c r="R3886" t="s">
        <v>40889</v>
      </c>
      <c r="S3886" t="s">
        <v>29629</v>
      </c>
      <c r="T3886" t="s">
        <v>21855</v>
      </c>
      <c r="U3886" t="s">
        <v>3985</v>
      </c>
      <c r="V3886" t="s">
        <v>10</v>
      </c>
      <c r="W3886" t="s">
        <v>53</v>
      </c>
      <c r="X3886" t="s">
        <v>1298</v>
      </c>
      <c r="Y3886" t="s">
        <v>1125</v>
      </c>
      <c r="Z3886" t="s">
        <v>1174</v>
      </c>
    </row>
    <row r="3887" spans="1:26" hidden="1" x14ac:dyDescent="0.35">
      <c r="A3887">
        <v>383986874</v>
      </c>
      <c r="B3887" s="19">
        <v>45657</v>
      </c>
      <c r="C3887">
        <v>2033294767</v>
      </c>
      <c r="D3887">
        <v>550138481</v>
      </c>
      <c r="E3887">
        <v>82650193</v>
      </c>
      <c r="F3887">
        <v>51717910</v>
      </c>
      <c r="G3887">
        <v>9166078</v>
      </c>
      <c r="H3887" t="s">
        <v>40890</v>
      </c>
      <c r="I3887" t="s">
        <v>40891</v>
      </c>
      <c r="J3887" t="s">
        <v>3449</v>
      </c>
      <c r="K3887" t="s">
        <v>40892</v>
      </c>
      <c r="L3887" t="s">
        <v>40893</v>
      </c>
      <c r="M3887" t="s">
        <v>3289</v>
      </c>
      <c r="N3887" t="s">
        <v>26916</v>
      </c>
      <c r="O3887" t="s">
        <v>14118</v>
      </c>
      <c r="P3887" t="s">
        <v>10676</v>
      </c>
      <c r="Q3887" t="s">
        <v>13902</v>
      </c>
      <c r="R3887" t="s">
        <v>40591</v>
      </c>
      <c r="S3887" t="s">
        <v>31205</v>
      </c>
      <c r="T3887" t="s">
        <v>40894</v>
      </c>
      <c r="U3887" t="s">
        <v>13545</v>
      </c>
      <c r="V3887" t="s">
        <v>10</v>
      </c>
      <c r="W3887" t="s">
        <v>53</v>
      </c>
      <c r="X3887" t="s">
        <v>1656</v>
      </c>
      <c r="Y3887" t="s">
        <v>1484</v>
      </c>
      <c r="Z3887" t="s">
        <v>1566</v>
      </c>
    </row>
    <row r="3888" spans="1:26" hidden="1" x14ac:dyDescent="0.35">
      <c r="A3888">
        <v>351306022</v>
      </c>
      <c r="B3888" s="19">
        <v>45382</v>
      </c>
      <c r="C3888">
        <v>284640000</v>
      </c>
      <c r="D3888">
        <v>143240000</v>
      </c>
      <c r="E3888">
        <v>66180000</v>
      </c>
      <c r="F3888">
        <v>54830000</v>
      </c>
      <c r="G3888">
        <v>36560000</v>
      </c>
      <c r="H3888" t="s">
        <v>8297</v>
      </c>
      <c r="I3888" t="s">
        <v>40895</v>
      </c>
      <c r="J3888" t="s">
        <v>40896</v>
      </c>
      <c r="K3888" t="s">
        <v>40897</v>
      </c>
      <c r="L3888" t="s">
        <v>40898</v>
      </c>
      <c r="M3888" t="s">
        <v>40899</v>
      </c>
      <c r="N3888" t="s">
        <v>40900</v>
      </c>
      <c r="O3888" t="s">
        <v>34590</v>
      </c>
      <c r="P3888" t="s">
        <v>40901</v>
      </c>
      <c r="Q3888" t="s">
        <v>40902</v>
      </c>
      <c r="R3888" t="s">
        <v>40903</v>
      </c>
      <c r="S3888" t="s">
        <v>40904</v>
      </c>
      <c r="T3888" t="s">
        <v>19015</v>
      </c>
      <c r="U3888" t="s">
        <v>40905</v>
      </c>
      <c r="V3888" t="s">
        <v>10</v>
      </c>
      <c r="W3888" t="s">
        <v>53</v>
      </c>
      <c r="X3888" t="s">
        <v>805</v>
      </c>
      <c r="Y3888" t="s">
        <v>771</v>
      </c>
      <c r="Z3888" t="s">
        <v>799</v>
      </c>
    </row>
    <row r="3889" spans="1:26" hidden="1" x14ac:dyDescent="0.35">
      <c r="A3889">
        <v>345820294</v>
      </c>
      <c r="B3889" s="19">
        <v>42369</v>
      </c>
      <c r="C3889">
        <v>36531814</v>
      </c>
      <c r="D3889">
        <v>13057051</v>
      </c>
      <c r="E3889">
        <v>989306</v>
      </c>
      <c r="F3889">
        <v>347715</v>
      </c>
      <c r="G3889">
        <v>1202088</v>
      </c>
      <c r="H3889" t="s">
        <v>49</v>
      </c>
      <c r="I3889" t="s">
        <v>40906</v>
      </c>
      <c r="J3889" t="s">
        <v>40907</v>
      </c>
      <c r="K3889" t="s">
        <v>16155</v>
      </c>
      <c r="L3889" t="s">
        <v>40908</v>
      </c>
      <c r="M3889" t="s">
        <v>11729</v>
      </c>
      <c r="N3889" t="s">
        <v>40909</v>
      </c>
      <c r="O3889" t="s">
        <v>49</v>
      </c>
      <c r="P3889" t="s">
        <v>20037</v>
      </c>
      <c r="Q3889" t="s">
        <v>35620</v>
      </c>
      <c r="R3889" t="s">
        <v>40910</v>
      </c>
      <c r="S3889" t="s">
        <v>40911</v>
      </c>
      <c r="T3889" t="s">
        <v>17681</v>
      </c>
      <c r="U3889" t="s">
        <v>40912</v>
      </c>
      <c r="V3889" t="s">
        <v>10</v>
      </c>
      <c r="W3889" t="s">
        <v>53</v>
      </c>
      <c r="X3889" t="s">
        <v>1238</v>
      </c>
      <c r="Y3889" t="s">
        <v>1125</v>
      </c>
      <c r="Z3889" t="s">
        <v>1174</v>
      </c>
    </row>
    <row r="3890" spans="1:26" hidden="1" x14ac:dyDescent="0.35">
      <c r="A3890">
        <v>347464240</v>
      </c>
      <c r="B3890" s="19">
        <v>43830</v>
      </c>
      <c r="C3890">
        <v>42936473</v>
      </c>
      <c r="D3890">
        <v>16068682</v>
      </c>
      <c r="E3890">
        <v>2620222</v>
      </c>
      <c r="F3890">
        <v>1765148</v>
      </c>
      <c r="G3890">
        <v>995809</v>
      </c>
      <c r="H3890" t="s">
        <v>40913</v>
      </c>
      <c r="I3890" t="s">
        <v>40914</v>
      </c>
      <c r="J3890" t="s">
        <v>40915</v>
      </c>
      <c r="K3890" t="s">
        <v>40916</v>
      </c>
      <c r="L3890" t="s">
        <v>34291</v>
      </c>
      <c r="M3890" t="s">
        <v>33651</v>
      </c>
      <c r="N3890" t="s">
        <v>16940</v>
      </c>
      <c r="O3890" t="s">
        <v>22152</v>
      </c>
      <c r="P3890" t="s">
        <v>35666</v>
      </c>
      <c r="Q3890" t="s">
        <v>14551</v>
      </c>
      <c r="R3890" t="s">
        <v>40917</v>
      </c>
      <c r="S3890" t="s">
        <v>40918</v>
      </c>
      <c r="T3890" t="s">
        <v>21731</v>
      </c>
      <c r="U3890" t="s">
        <v>40919</v>
      </c>
      <c r="V3890" t="s">
        <v>10</v>
      </c>
      <c r="W3890" t="s">
        <v>53</v>
      </c>
      <c r="X3890" t="s">
        <v>651</v>
      </c>
      <c r="Y3890" t="s">
        <v>509</v>
      </c>
      <c r="Z3890" t="s">
        <v>645</v>
      </c>
    </row>
    <row r="3891" spans="1:26" hidden="1" x14ac:dyDescent="0.35">
      <c r="A3891">
        <v>388039612</v>
      </c>
      <c r="B3891" s="19">
        <v>44985</v>
      </c>
      <c r="C3891">
        <v>35043268</v>
      </c>
      <c r="D3891">
        <v>10125579</v>
      </c>
      <c r="E3891">
        <v>-1991706</v>
      </c>
      <c r="F3891">
        <v>-2532376</v>
      </c>
      <c r="G3891">
        <v>-6339859</v>
      </c>
      <c r="H3891" t="s">
        <v>40920</v>
      </c>
      <c r="I3891" t="s">
        <v>40921</v>
      </c>
      <c r="J3891" t="s">
        <v>40922</v>
      </c>
      <c r="K3891" t="s">
        <v>40923</v>
      </c>
      <c r="L3891" t="s">
        <v>40924</v>
      </c>
      <c r="M3891" t="s">
        <v>40925</v>
      </c>
      <c r="N3891" t="s">
        <v>40926</v>
      </c>
      <c r="O3891" t="s">
        <v>40927</v>
      </c>
      <c r="P3891" t="s">
        <v>28626</v>
      </c>
      <c r="Q3891" t="s">
        <v>40928</v>
      </c>
      <c r="R3891" t="s">
        <v>33816</v>
      </c>
      <c r="S3891" t="s">
        <v>40929</v>
      </c>
      <c r="T3891" t="s">
        <v>34286</v>
      </c>
      <c r="U3891" t="s">
        <v>40930</v>
      </c>
      <c r="V3891" t="s">
        <v>10</v>
      </c>
      <c r="W3891" t="s">
        <v>53</v>
      </c>
      <c r="X3891" t="s">
        <v>1547</v>
      </c>
      <c r="Y3891" t="s">
        <v>1484</v>
      </c>
      <c r="Z3891" t="s">
        <v>1485</v>
      </c>
    </row>
    <row r="3892" spans="1:26" hidden="1" x14ac:dyDescent="0.35">
      <c r="A3892">
        <v>349656678</v>
      </c>
      <c r="B3892" s="19">
        <v>45291</v>
      </c>
      <c r="C3892">
        <v>134701036</v>
      </c>
      <c r="D3892">
        <v>34622983</v>
      </c>
      <c r="E3892">
        <v>-1060307</v>
      </c>
      <c r="F3892">
        <v>-1895361</v>
      </c>
      <c r="G3892">
        <v>-2274207</v>
      </c>
      <c r="H3892" t="s">
        <v>40931</v>
      </c>
      <c r="I3892" t="s">
        <v>40932</v>
      </c>
      <c r="J3892" t="s">
        <v>40933</v>
      </c>
      <c r="K3892" t="s">
        <v>27941</v>
      </c>
      <c r="L3892" t="s">
        <v>10119</v>
      </c>
      <c r="M3892" t="s">
        <v>40934</v>
      </c>
      <c r="N3892" t="s">
        <v>40935</v>
      </c>
      <c r="O3892" t="s">
        <v>40936</v>
      </c>
      <c r="P3892" t="s">
        <v>40937</v>
      </c>
      <c r="Q3892" t="s">
        <v>40938</v>
      </c>
      <c r="R3892" t="s">
        <v>15055</v>
      </c>
      <c r="S3892" t="s">
        <v>4687</v>
      </c>
      <c r="T3892" t="s">
        <v>40939</v>
      </c>
      <c r="U3892" t="s">
        <v>40940</v>
      </c>
      <c r="V3892" t="s">
        <v>10</v>
      </c>
      <c r="W3892" t="s">
        <v>53</v>
      </c>
      <c r="X3892" t="s">
        <v>1598</v>
      </c>
      <c r="Y3892" t="s">
        <v>1484</v>
      </c>
      <c r="Z3892" t="s">
        <v>1566</v>
      </c>
    </row>
    <row r="3893" spans="1:26" hidden="1" x14ac:dyDescent="0.35">
      <c r="A3893">
        <v>750136962</v>
      </c>
      <c r="B3893" s="19">
        <v>45473</v>
      </c>
      <c r="C3893">
        <v>43519019</v>
      </c>
      <c r="D3893">
        <v>4699293</v>
      </c>
      <c r="E3893">
        <v>175750</v>
      </c>
      <c r="F3893">
        <v>95969</v>
      </c>
      <c r="G3893">
        <v>166422</v>
      </c>
      <c r="H3893" t="s">
        <v>40941</v>
      </c>
      <c r="I3893" t="s">
        <v>282</v>
      </c>
      <c r="J3893" t="s">
        <v>25586</v>
      </c>
      <c r="K3893" t="s">
        <v>11151</v>
      </c>
      <c r="L3893" t="s">
        <v>12000</v>
      </c>
      <c r="M3893" t="s">
        <v>19125</v>
      </c>
      <c r="N3893" t="s">
        <v>37938</v>
      </c>
      <c r="O3893" t="s">
        <v>25949</v>
      </c>
      <c r="P3893" t="s">
        <v>18243</v>
      </c>
      <c r="Q3893" t="s">
        <v>23331</v>
      </c>
      <c r="R3893" t="s">
        <v>40942</v>
      </c>
      <c r="S3893" t="s">
        <v>21064</v>
      </c>
      <c r="T3893" t="s">
        <v>4415</v>
      </c>
      <c r="U3893" t="s">
        <v>17621</v>
      </c>
      <c r="V3893" t="s">
        <v>10</v>
      </c>
      <c r="W3893" t="s">
        <v>53</v>
      </c>
      <c r="X3893" t="s">
        <v>1634</v>
      </c>
      <c r="Y3893" t="s">
        <v>1484</v>
      </c>
      <c r="Z3893" t="s">
        <v>1566</v>
      </c>
    </row>
    <row r="3894" spans="1:26" hidden="1" x14ac:dyDescent="0.35">
      <c r="A3894">
        <v>387744493</v>
      </c>
      <c r="B3894" s="19">
        <v>42794</v>
      </c>
      <c r="C3894">
        <v>112869948</v>
      </c>
      <c r="D3894">
        <v>61336096</v>
      </c>
      <c r="E3894">
        <v>6737659</v>
      </c>
      <c r="F3894">
        <v>4464489</v>
      </c>
      <c r="G3894">
        <v>2384914</v>
      </c>
      <c r="H3894" t="s">
        <v>7565</v>
      </c>
      <c r="I3894" t="s">
        <v>40943</v>
      </c>
      <c r="J3894" t="s">
        <v>7204</v>
      </c>
      <c r="K3894" t="s">
        <v>40944</v>
      </c>
      <c r="L3894" t="s">
        <v>40945</v>
      </c>
      <c r="M3894" t="s">
        <v>40946</v>
      </c>
      <c r="N3894" t="s">
        <v>11855</v>
      </c>
      <c r="O3894" t="s">
        <v>2241</v>
      </c>
      <c r="P3894" t="s">
        <v>40947</v>
      </c>
      <c r="Q3894" t="s">
        <v>4620</v>
      </c>
      <c r="R3894" t="s">
        <v>40948</v>
      </c>
      <c r="S3894" t="s">
        <v>37501</v>
      </c>
      <c r="T3894" t="s">
        <v>40949</v>
      </c>
      <c r="U3894" t="s">
        <v>40950</v>
      </c>
      <c r="V3894" t="s">
        <v>10</v>
      </c>
      <c r="W3894" t="s">
        <v>53</v>
      </c>
      <c r="X3894" t="s">
        <v>674</v>
      </c>
      <c r="Y3894" t="s">
        <v>509</v>
      </c>
      <c r="Z3894" t="s">
        <v>666</v>
      </c>
    </row>
    <row r="3895" spans="1:26" hidden="1" x14ac:dyDescent="0.35">
      <c r="A3895">
        <v>387744493</v>
      </c>
      <c r="B3895" s="19">
        <v>44985</v>
      </c>
      <c r="C3895">
        <v>183994397</v>
      </c>
      <c r="D3895">
        <v>95984310</v>
      </c>
      <c r="E3895">
        <v>8451329</v>
      </c>
      <c r="F3895">
        <v>3804251</v>
      </c>
      <c r="G3895">
        <v>4433030</v>
      </c>
      <c r="H3895" t="s">
        <v>31251</v>
      </c>
      <c r="I3895" t="s">
        <v>40951</v>
      </c>
      <c r="J3895" t="s">
        <v>40952</v>
      </c>
      <c r="K3895" t="s">
        <v>40953</v>
      </c>
      <c r="L3895" t="s">
        <v>40954</v>
      </c>
      <c r="M3895" t="s">
        <v>31052</v>
      </c>
      <c r="N3895" t="s">
        <v>40955</v>
      </c>
      <c r="O3895" t="s">
        <v>4253</v>
      </c>
      <c r="P3895" t="s">
        <v>7928</v>
      </c>
      <c r="Q3895" t="s">
        <v>4110</v>
      </c>
      <c r="R3895" t="s">
        <v>38301</v>
      </c>
      <c r="S3895" t="s">
        <v>40956</v>
      </c>
      <c r="T3895" t="s">
        <v>22937</v>
      </c>
      <c r="U3895" t="s">
        <v>40957</v>
      </c>
      <c r="V3895" t="s">
        <v>10</v>
      </c>
      <c r="W3895" t="s">
        <v>53</v>
      </c>
      <c r="X3895" t="s">
        <v>674</v>
      </c>
      <c r="Y3895" t="s">
        <v>509</v>
      </c>
      <c r="Z3895" t="s">
        <v>666</v>
      </c>
    </row>
    <row r="3896" spans="1:26" hidden="1" x14ac:dyDescent="0.35">
      <c r="A3896">
        <v>834068595</v>
      </c>
      <c r="B3896" s="19">
        <v>45291</v>
      </c>
      <c r="C3896">
        <v>114201764</v>
      </c>
      <c r="D3896">
        <v>47300839</v>
      </c>
      <c r="E3896">
        <v>1106383</v>
      </c>
      <c r="F3896">
        <v>4105528</v>
      </c>
      <c r="G3896">
        <v>2812441</v>
      </c>
      <c r="H3896" t="s">
        <v>5456</v>
      </c>
      <c r="I3896" t="s">
        <v>40958</v>
      </c>
      <c r="J3896" t="s">
        <v>40959</v>
      </c>
      <c r="K3896" t="s">
        <v>40960</v>
      </c>
      <c r="L3896" t="s">
        <v>36229</v>
      </c>
      <c r="M3896" t="s">
        <v>1968</v>
      </c>
      <c r="N3896" t="s">
        <v>40961</v>
      </c>
      <c r="O3896" t="s">
        <v>19368</v>
      </c>
      <c r="P3896" t="s">
        <v>291</v>
      </c>
      <c r="Q3896" t="s">
        <v>20760</v>
      </c>
      <c r="R3896" t="s">
        <v>40962</v>
      </c>
      <c r="S3896" t="s">
        <v>23636</v>
      </c>
      <c r="T3896" t="s">
        <v>31337</v>
      </c>
      <c r="U3896" t="s">
        <v>40963</v>
      </c>
      <c r="V3896" t="s">
        <v>10</v>
      </c>
      <c r="W3896" t="s">
        <v>53</v>
      </c>
      <c r="X3896" t="s">
        <v>1695</v>
      </c>
      <c r="Y3896" t="s">
        <v>1484</v>
      </c>
      <c r="Z3896" t="s">
        <v>1677</v>
      </c>
    </row>
    <row r="3897" spans="1:26" hidden="1" x14ac:dyDescent="0.35">
      <c r="A3897">
        <v>347570350</v>
      </c>
      <c r="B3897" s="19">
        <v>45291</v>
      </c>
      <c r="C3897">
        <v>95938273</v>
      </c>
      <c r="D3897">
        <v>77346147</v>
      </c>
      <c r="E3897">
        <v>7521118</v>
      </c>
      <c r="F3897">
        <v>-179676</v>
      </c>
      <c r="G3897">
        <v>-47475</v>
      </c>
      <c r="H3897" t="s">
        <v>31772</v>
      </c>
      <c r="I3897" t="s">
        <v>40964</v>
      </c>
      <c r="J3897" t="s">
        <v>40965</v>
      </c>
      <c r="K3897" t="s">
        <v>40966</v>
      </c>
      <c r="L3897" t="s">
        <v>34598</v>
      </c>
      <c r="M3897" t="s">
        <v>4320</v>
      </c>
      <c r="N3897" t="s">
        <v>40967</v>
      </c>
      <c r="O3897" t="s">
        <v>36380</v>
      </c>
      <c r="P3897" t="s">
        <v>21906</v>
      </c>
      <c r="Q3897" t="s">
        <v>7037</v>
      </c>
      <c r="R3897" t="s">
        <v>40968</v>
      </c>
      <c r="S3897" t="s">
        <v>40969</v>
      </c>
      <c r="T3897" t="s">
        <v>40970</v>
      </c>
      <c r="U3897" t="s">
        <v>40971</v>
      </c>
      <c r="V3897" t="s">
        <v>10</v>
      </c>
      <c r="W3897" t="s">
        <v>53</v>
      </c>
      <c r="X3897" t="s">
        <v>1308</v>
      </c>
      <c r="Y3897" t="s">
        <v>1125</v>
      </c>
      <c r="Z3897" t="s">
        <v>1174</v>
      </c>
    </row>
    <row r="3898" spans="1:26" hidden="1" x14ac:dyDescent="0.35">
      <c r="A3898">
        <v>722621166</v>
      </c>
      <c r="B3898" s="19">
        <v>44561</v>
      </c>
      <c r="C3898">
        <v>194530957</v>
      </c>
      <c r="D3898">
        <v>99789707</v>
      </c>
      <c r="E3898">
        <v>6423343</v>
      </c>
      <c r="F3898">
        <v>2927576</v>
      </c>
      <c r="G3898">
        <v>1964431</v>
      </c>
      <c r="H3898" t="s">
        <v>40972</v>
      </c>
      <c r="I3898" t="s">
        <v>40973</v>
      </c>
      <c r="J3898" t="s">
        <v>40974</v>
      </c>
      <c r="K3898" t="s">
        <v>40975</v>
      </c>
      <c r="L3898" t="s">
        <v>40976</v>
      </c>
      <c r="M3898" t="s">
        <v>40623</v>
      </c>
      <c r="N3898" t="s">
        <v>40977</v>
      </c>
      <c r="O3898" t="s">
        <v>23460</v>
      </c>
      <c r="P3898" t="s">
        <v>12490</v>
      </c>
      <c r="Q3898" t="s">
        <v>6224</v>
      </c>
      <c r="R3898" t="s">
        <v>40978</v>
      </c>
      <c r="S3898" t="s">
        <v>6790</v>
      </c>
      <c r="T3898" t="s">
        <v>40979</v>
      </c>
      <c r="U3898" t="s">
        <v>40980</v>
      </c>
      <c r="V3898" t="s">
        <v>10</v>
      </c>
      <c r="W3898" t="s">
        <v>53</v>
      </c>
      <c r="X3898" t="s">
        <v>1755</v>
      </c>
      <c r="Y3898" t="s">
        <v>1484</v>
      </c>
      <c r="Z3898" t="s">
        <v>1677</v>
      </c>
    </row>
    <row r="3899" spans="1:26" hidden="1" x14ac:dyDescent="0.35">
      <c r="A3899">
        <v>725720486</v>
      </c>
      <c r="B3899" s="19">
        <v>43465</v>
      </c>
      <c r="C3899">
        <v>58205044</v>
      </c>
      <c r="D3899">
        <v>18129457</v>
      </c>
      <c r="E3899">
        <v>4419841</v>
      </c>
      <c r="F3899">
        <v>3449791</v>
      </c>
      <c r="G3899">
        <v>2628806</v>
      </c>
      <c r="H3899" t="s">
        <v>40981</v>
      </c>
      <c r="I3899" t="s">
        <v>40982</v>
      </c>
      <c r="J3899" t="s">
        <v>40983</v>
      </c>
      <c r="K3899" t="s">
        <v>40984</v>
      </c>
      <c r="L3899" t="s">
        <v>40985</v>
      </c>
      <c r="M3899" t="s">
        <v>40986</v>
      </c>
      <c r="N3899" t="s">
        <v>40418</v>
      </c>
      <c r="O3899" t="s">
        <v>40987</v>
      </c>
      <c r="P3899" t="s">
        <v>40988</v>
      </c>
      <c r="Q3899" t="s">
        <v>28514</v>
      </c>
      <c r="R3899" t="s">
        <v>40989</v>
      </c>
      <c r="S3899" t="s">
        <v>40990</v>
      </c>
      <c r="T3899" t="s">
        <v>36979</v>
      </c>
      <c r="U3899" t="s">
        <v>40991</v>
      </c>
      <c r="V3899" t="s">
        <v>10</v>
      </c>
      <c r="W3899" t="s">
        <v>53</v>
      </c>
      <c r="X3899" t="s">
        <v>827</v>
      </c>
      <c r="Y3899" t="s">
        <v>771</v>
      </c>
      <c r="Z3899" t="s">
        <v>799</v>
      </c>
    </row>
    <row r="3900" spans="1:26" hidden="1" x14ac:dyDescent="0.35">
      <c r="A3900">
        <v>725720486</v>
      </c>
      <c r="B3900" s="19">
        <v>43830</v>
      </c>
      <c r="C3900">
        <v>56687894</v>
      </c>
      <c r="D3900">
        <v>26931019</v>
      </c>
      <c r="E3900">
        <v>4571435</v>
      </c>
      <c r="F3900">
        <v>3278249</v>
      </c>
      <c r="G3900">
        <v>2694329</v>
      </c>
      <c r="H3900" t="s">
        <v>40992</v>
      </c>
      <c r="I3900" t="s">
        <v>21163</v>
      </c>
      <c r="J3900" t="s">
        <v>40993</v>
      </c>
      <c r="K3900" t="s">
        <v>40994</v>
      </c>
      <c r="L3900" t="s">
        <v>40995</v>
      </c>
      <c r="M3900" t="s">
        <v>40996</v>
      </c>
      <c r="N3900" t="s">
        <v>12797</v>
      </c>
      <c r="O3900" t="s">
        <v>11253</v>
      </c>
      <c r="P3900" t="s">
        <v>26393</v>
      </c>
      <c r="Q3900" t="s">
        <v>40997</v>
      </c>
      <c r="R3900" t="s">
        <v>28585</v>
      </c>
      <c r="S3900" t="s">
        <v>40998</v>
      </c>
      <c r="T3900" t="s">
        <v>40999</v>
      </c>
      <c r="U3900" t="s">
        <v>41000</v>
      </c>
      <c r="V3900" t="s">
        <v>10</v>
      </c>
      <c r="W3900" t="s">
        <v>53</v>
      </c>
      <c r="X3900" t="s">
        <v>827</v>
      </c>
      <c r="Y3900" t="s">
        <v>771</v>
      </c>
      <c r="Z3900" t="s">
        <v>799</v>
      </c>
    </row>
    <row r="3901" spans="1:26" hidden="1" x14ac:dyDescent="0.35">
      <c r="A3901">
        <v>728502444</v>
      </c>
      <c r="B3901" s="19">
        <v>42551</v>
      </c>
      <c r="C3901">
        <v>39055569</v>
      </c>
      <c r="D3901">
        <v>11350980</v>
      </c>
      <c r="E3901">
        <v>720719</v>
      </c>
      <c r="F3901">
        <v>884083</v>
      </c>
      <c r="G3901">
        <v>944062</v>
      </c>
      <c r="H3901" t="s">
        <v>41001</v>
      </c>
      <c r="I3901" t="s">
        <v>41002</v>
      </c>
      <c r="J3901" t="s">
        <v>41003</v>
      </c>
      <c r="K3901" t="s">
        <v>41004</v>
      </c>
      <c r="L3901" t="s">
        <v>9245</v>
      </c>
      <c r="M3901" t="s">
        <v>41005</v>
      </c>
      <c r="N3901" t="s">
        <v>41006</v>
      </c>
      <c r="O3901" t="s">
        <v>28172</v>
      </c>
      <c r="P3901" t="s">
        <v>23321</v>
      </c>
      <c r="Q3901" t="s">
        <v>7718</v>
      </c>
      <c r="R3901" t="s">
        <v>41007</v>
      </c>
      <c r="S3901" t="s">
        <v>41008</v>
      </c>
      <c r="T3901" t="s">
        <v>41009</v>
      </c>
      <c r="U3901" t="s">
        <v>26307</v>
      </c>
      <c r="V3901" t="s">
        <v>10</v>
      </c>
      <c r="W3901" t="s">
        <v>53</v>
      </c>
      <c r="X3901" t="s">
        <v>561</v>
      </c>
      <c r="Y3901" t="s">
        <v>509</v>
      </c>
      <c r="Z3901" t="s">
        <v>529</v>
      </c>
    </row>
    <row r="3902" spans="1:26" hidden="1" x14ac:dyDescent="0.35">
      <c r="A3902">
        <v>347902587</v>
      </c>
      <c r="B3902" s="19">
        <v>44012</v>
      </c>
      <c r="C3902">
        <v>290399992</v>
      </c>
      <c r="D3902">
        <v>145615341</v>
      </c>
      <c r="E3902">
        <v>4094414</v>
      </c>
      <c r="F3902">
        <v>11709448</v>
      </c>
      <c r="G3902">
        <v>14724494</v>
      </c>
      <c r="H3902" t="s">
        <v>41010</v>
      </c>
      <c r="I3902" t="s">
        <v>41011</v>
      </c>
      <c r="J3902" t="s">
        <v>41012</v>
      </c>
      <c r="K3902" t="s">
        <v>41013</v>
      </c>
      <c r="L3902" t="s">
        <v>41014</v>
      </c>
      <c r="M3902" t="s">
        <v>41015</v>
      </c>
      <c r="N3902" t="s">
        <v>18459</v>
      </c>
      <c r="O3902" t="s">
        <v>41016</v>
      </c>
      <c r="P3902" t="s">
        <v>9509</v>
      </c>
      <c r="Q3902" t="s">
        <v>37211</v>
      </c>
      <c r="R3902" t="s">
        <v>41017</v>
      </c>
      <c r="S3902" t="s">
        <v>41018</v>
      </c>
      <c r="T3902" t="s">
        <v>8191</v>
      </c>
      <c r="U3902" t="s">
        <v>2647</v>
      </c>
      <c r="V3902" t="s">
        <v>10</v>
      </c>
      <c r="W3902" t="s">
        <v>53</v>
      </c>
      <c r="X3902" t="s">
        <v>1800</v>
      </c>
      <c r="Y3902" t="s">
        <v>1766</v>
      </c>
      <c r="Z3902" t="s">
        <v>1766</v>
      </c>
    </row>
    <row r="3903" spans="1:26" hidden="1" x14ac:dyDescent="0.35">
      <c r="A3903">
        <v>421472143</v>
      </c>
      <c r="B3903" s="19">
        <v>44926</v>
      </c>
      <c r="C3903">
        <v>54904789</v>
      </c>
      <c r="D3903">
        <v>28502595</v>
      </c>
      <c r="E3903">
        <v>9293974</v>
      </c>
      <c r="F3903">
        <v>9069141</v>
      </c>
      <c r="G3903">
        <v>6816113</v>
      </c>
      <c r="H3903" t="s">
        <v>4722</v>
      </c>
      <c r="I3903" t="s">
        <v>41019</v>
      </c>
      <c r="J3903" t="s">
        <v>41020</v>
      </c>
      <c r="K3903" t="s">
        <v>41021</v>
      </c>
      <c r="L3903" t="s">
        <v>41022</v>
      </c>
      <c r="M3903" t="s">
        <v>28462</v>
      </c>
      <c r="N3903" t="s">
        <v>31039</v>
      </c>
      <c r="O3903" t="s">
        <v>6944</v>
      </c>
      <c r="P3903" t="s">
        <v>41023</v>
      </c>
      <c r="Q3903" t="s">
        <v>41024</v>
      </c>
      <c r="R3903" t="s">
        <v>41025</v>
      </c>
      <c r="S3903" t="s">
        <v>41026</v>
      </c>
      <c r="T3903" t="s">
        <v>41027</v>
      </c>
      <c r="U3903" t="s">
        <v>41028</v>
      </c>
      <c r="V3903" t="s">
        <v>10</v>
      </c>
      <c r="W3903" t="s">
        <v>53</v>
      </c>
      <c r="X3903" t="s">
        <v>520</v>
      </c>
      <c r="Y3903" t="s">
        <v>509</v>
      </c>
      <c r="Z3903" t="s">
        <v>510</v>
      </c>
    </row>
    <row r="3904" spans="1:26" hidden="1" x14ac:dyDescent="0.35">
      <c r="A3904">
        <v>936950278</v>
      </c>
      <c r="B3904" s="19">
        <v>44196</v>
      </c>
      <c r="C3904">
        <v>29219180</v>
      </c>
      <c r="D3904">
        <v>7886361</v>
      </c>
      <c r="E3904">
        <v>1058335</v>
      </c>
      <c r="F3904">
        <v>1041182</v>
      </c>
      <c r="G3904">
        <v>693638</v>
      </c>
      <c r="H3904" t="s">
        <v>41029</v>
      </c>
      <c r="I3904" t="s">
        <v>41030</v>
      </c>
      <c r="J3904" t="s">
        <v>41031</v>
      </c>
      <c r="K3904" t="s">
        <v>41032</v>
      </c>
      <c r="L3904" t="s">
        <v>25438</v>
      </c>
      <c r="M3904" t="s">
        <v>18465</v>
      </c>
      <c r="N3904" t="s">
        <v>9211</v>
      </c>
      <c r="O3904" t="s">
        <v>41033</v>
      </c>
      <c r="P3904" t="s">
        <v>14145</v>
      </c>
      <c r="Q3904" t="s">
        <v>41034</v>
      </c>
      <c r="R3904" t="s">
        <v>41035</v>
      </c>
      <c r="S3904" t="s">
        <v>22983</v>
      </c>
      <c r="T3904" t="s">
        <v>41036</v>
      </c>
      <c r="U3904" t="s">
        <v>41037</v>
      </c>
      <c r="V3904" t="s">
        <v>10</v>
      </c>
      <c r="W3904" t="s">
        <v>53</v>
      </c>
      <c r="X3904" t="s">
        <v>1650</v>
      </c>
      <c r="Y3904" t="s">
        <v>1484</v>
      </c>
      <c r="Z3904" t="s">
        <v>1566</v>
      </c>
    </row>
    <row r="3905" spans="1:26" hidden="1" x14ac:dyDescent="0.35">
      <c r="A3905">
        <v>936950278</v>
      </c>
      <c r="B3905" s="19">
        <v>44561</v>
      </c>
      <c r="C3905">
        <v>29022448</v>
      </c>
      <c r="D3905">
        <v>7181801</v>
      </c>
      <c r="E3905">
        <v>530603</v>
      </c>
      <c r="F3905">
        <v>437558</v>
      </c>
      <c r="G3905">
        <v>373399</v>
      </c>
      <c r="H3905" t="s">
        <v>41038</v>
      </c>
      <c r="I3905" t="s">
        <v>41039</v>
      </c>
      <c r="J3905" t="s">
        <v>41040</v>
      </c>
      <c r="K3905" t="s">
        <v>9779</v>
      </c>
      <c r="L3905" t="s">
        <v>15554</v>
      </c>
      <c r="M3905" t="s">
        <v>41041</v>
      </c>
      <c r="N3905" t="s">
        <v>4728</v>
      </c>
      <c r="O3905" t="s">
        <v>15213</v>
      </c>
      <c r="P3905" t="s">
        <v>22023</v>
      </c>
      <c r="Q3905" t="s">
        <v>10486</v>
      </c>
      <c r="R3905" t="s">
        <v>41042</v>
      </c>
      <c r="S3905" t="s">
        <v>14788</v>
      </c>
      <c r="T3905" t="s">
        <v>41043</v>
      </c>
      <c r="U3905" t="s">
        <v>41044</v>
      </c>
      <c r="V3905" t="s">
        <v>10</v>
      </c>
      <c r="W3905" t="s">
        <v>53</v>
      </c>
      <c r="X3905" t="s">
        <v>1650</v>
      </c>
      <c r="Y3905" t="s">
        <v>1484</v>
      </c>
      <c r="Z3905" t="s">
        <v>1566</v>
      </c>
    </row>
    <row r="3906" spans="1:26" hidden="1" x14ac:dyDescent="0.35">
      <c r="A3906">
        <v>379260656</v>
      </c>
      <c r="B3906" s="19">
        <v>42916</v>
      </c>
      <c r="C3906">
        <v>0</v>
      </c>
      <c r="D3906">
        <v>0</v>
      </c>
      <c r="E3906">
        <v>0</v>
      </c>
      <c r="F3906">
        <v>0</v>
      </c>
      <c r="G3906">
        <v>1808930</v>
      </c>
      <c r="H3906" t="s">
        <v>49</v>
      </c>
      <c r="I3906" t="s">
        <v>67</v>
      </c>
      <c r="J3906" t="s">
        <v>67</v>
      </c>
      <c r="K3906" t="s">
        <v>49</v>
      </c>
      <c r="L3906" t="s">
        <v>67</v>
      </c>
      <c r="M3906" t="s">
        <v>67</v>
      </c>
      <c r="N3906" t="s">
        <v>67</v>
      </c>
      <c r="O3906" t="s">
        <v>49</v>
      </c>
      <c r="P3906" t="s">
        <v>67</v>
      </c>
      <c r="Q3906" t="s">
        <v>67</v>
      </c>
      <c r="R3906" t="s">
        <v>67</v>
      </c>
      <c r="S3906" t="s">
        <v>67</v>
      </c>
      <c r="T3906" t="s">
        <v>67</v>
      </c>
      <c r="U3906" t="s">
        <v>67</v>
      </c>
      <c r="V3906" t="s">
        <v>6692</v>
      </c>
      <c r="W3906" t="s">
        <v>53</v>
      </c>
      <c r="X3906" t="s">
        <v>1831</v>
      </c>
      <c r="Y3906" t="s">
        <v>1803</v>
      </c>
      <c r="Z3906" t="s">
        <v>1827</v>
      </c>
    </row>
    <row r="3907" spans="1:26" hidden="1" x14ac:dyDescent="0.35">
      <c r="A3907">
        <v>916521107</v>
      </c>
      <c r="B3907" s="19">
        <v>44561</v>
      </c>
      <c r="C3907">
        <v>131561075</v>
      </c>
      <c r="D3907">
        <v>55392036</v>
      </c>
      <c r="E3907">
        <v>15757112</v>
      </c>
      <c r="F3907">
        <v>3814843</v>
      </c>
      <c r="G3907">
        <v>-2649910</v>
      </c>
      <c r="H3907" t="s">
        <v>41045</v>
      </c>
      <c r="I3907" t="s">
        <v>41046</v>
      </c>
      <c r="J3907" t="s">
        <v>36743</v>
      </c>
      <c r="K3907" t="s">
        <v>41047</v>
      </c>
      <c r="L3907" t="s">
        <v>41048</v>
      </c>
      <c r="M3907" t="s">
        <v>4910</v>
      </c>
      <c r="N3907" t="s">
        <v>41049</v>
      </c>
      <c r="O3907" t="s">
        <v>16942</v>
      </c>
      <c r="P3907" t="s">
        <v>41050</v>
      </c>
      <c r="Q3907" t="s">
        <v>6619</v>
      </c>
      <c r="R3907" t="s">
        <v>41051</v>
      </c>
      <c r="S3907" t="s">
        <v>39744</v>
      </c>
      <c r="T3907" t="s">
        <v>41052</v>
      </c>
      <c r="U3907" t="s">
        <v>41053</v>
      </c>
      <c r="V3907" t="s">
        <v>10</v>
      </c>
      <c r="W3907" t="s">
        <v>53</v>
      </c>
      <c r="X3907" t="s">
        <v>618</v>
      </c>
      <c r="Y3907" t="s">
        <v>509</v>
      </c>
      <c r="Z3907" t="s">
        <v>612</v>
      </c>
    </row>
    <row r="3908" spans="1:26" hidden="1" x14ac:dyDescent="0.35">
      <c r="A3908">
        <v>379394844</v>
      </c>
      <c r="B3908" s="19">
        <v>44561</v>
      </c>
      <c r="C3908">
        <v>285470982</v>
      </c>
      <c r="D3908">
        <v>41450871</v>
      </c>
      <c r="E3908">
        <v>-1621177</v>
      </c>
      <c r="F3908">
        <v>-150835</v>
      </c>
      <c r="G3908">
        <v>-133154</v>
      </c>
      <c r="H3908" t="s">
        <v>8348</v>
      </c>
      <c r="I3908" t="s">
        <v>41054</v>
      </c>
      <c r="J3908" t="s">
        <v>35682</v>
      </c>
      <c r="K3908" t="s">
        <v>28276</v>
      </c>
      <c r="L3908" t="s">
        <v>8172</v>
      </c>
      <c r="M3908" t="s">
        <v>41055</v>
      </c>
      <c r="N3908" t="s">
        <v>33013</v>
      </c>
      <c r="O3908" t="s">
        <v>18481</v>
      </c>
      <c r="P3908" t="s">
        <v>8209</v>
      </c>
      <c r="Q3908" t="s">
        <v>19997</v>
      </c>
      <c r="R3908" t="s">
        <v>8177</v>
      </c>
      <c r="S3908" t="s">
        <v>41056</v>
      </c>
      <c r="T3908" t="s">
        <v>41057</v>
      </c>
      <c r="U3908" t="s">
        <v>13743</v>
      </c>
      <c r="V3908" t="s">
        <v>10</v>
      </c>
      <c r="W3908" t="s">
        <v>53</v>
      </c>
      <c r="X3908" t="s">
        <v>1770</v>
      </c>
      <c r="Y3908" t="s">
        <v>1766</v>
      </c>
      <c r="Z3908" t="s">
        <v>1766</v>
      </c>
    </row>
    <row r="3909" spans="1:26" hidden="1" x14ac:dyDescent="0.35">
      <c r="A3909">
        <v>905420014</v>
      </c>
      <c r="B3909" s="19">
        <v>43159</v>
      </c>
      <c r="C3909">
        <v>85420135</v>
      </c>
      <c r="D3909">
        <v>39152724</v>
      </c>
      <c r="E3909">
        <v>5384633</v>
      </c>
      <c r="F3909">
        <v>6174987</v>
      </c>
      <c r="G3909">
        <v>3641281</v>
      </c>
      <c r="H3909" t="s">
        <v>41058</v>
      </c>
      <c r="I3909" t="s">
        <v>41059</v>
      </c>
      <c r="J3909" t="s">
        <v>41060</v>
      </c>
      <c r="K3909" t="s">
        <v>41061</v>
      </c>
      <c r="L3909" t="s">
        <v>41062</v>
      </c>
      <c r="M3909" t="s">
        <v>41063</v>
      </c>
      <c r="N3909" t="s">
        <v>33565</v>
      </c>
      <c r="O3909" t="s">
        <v>41064</v>
      </c>
      <c r="P3909" t="s">
        <v>35772</v>
      </c>
      <c r="Q3909" t="s">
        <v>15841</v>
      </c>
      <c r="R3909" t="s">
        <v>41065</v>
      </c>
      <c r="S3909" t="s">
        <v>41066</v>
      </c>
      <c r="T3909" t="s">
        <v>41067</v>
      </c>
      <c r="U3909" t="s">
        <v>23079</v>
      </c>
      <c r="V3909" t="s">
        <v>10</v>
      </c>
      <c r="W3909" t="s">
        <v>53</v>
      </c>
      <c r="X3909" t="s">
        <v>908</v>
      </c>
      <c r="Y3909" t="s">
        <v>771</v>
      </c>
      <c r="Z3909" t="s">
        <v>881</v>
      </c>
    </row>
    <row r="3910" spans="1:26" hidden="1" x14ac:dyDescent="0.35">
      <c r="A3910">
        <v>905620035</v>
      </c>
      <c r="B3910" s="19">
        <v>43465</v>
      </c>
      <c r="C3910">
        <v>1607962379</v>
      </c>
      <c r="D3910">
        <v>1074800063</v>
      </c>
      <c r="E3910">
        <v>642569746</v>
      </c>
      <c r="F3910">
        <v>642673437</v>
      </c>
      <c r="G3910">
        <v>609604792</v>
      </c>
      <c r="H3910" t="s">
        <v>41068</v>
      </c>
      <c r="I3910" t="s">
        <v>41069</v>
      </c>
      <c r="J3910" t="s">
        <v>41070</v>
      </c>
      <c r="K3910" t="s">
        <v>22095</v>
      </c>
      <c r="L3910" t="s">
        <v>41071</v>
      </c>
      <c r="M3910" t="s">
        <v>18630</v>
      </c>
      <c r="N3910" t="s">
        <v>41072</v>
      </c>
      <c r="O3910" t="s">
        <v>20435</v>
      </c>
      <c r="P3910" t="s">
        <v>7120</v>
      </c>
      <c r="Q3910" t="s">
        <v>41073</v>
      </c>
      <c r="R3910" t="s">
        <v>41074</v>
      </c>
      <c r="S3910" t="s">
        <v>41075</v>
      </c>
      <c r="T3910" t="s">
        <v>13343</v>
      </c>
      <c r="U3910" t="s">
        <v>41076</v>
      </c>
      <c r="V3910" t="s">
        <v>10</v>
      </c>
      <c r="W3910" t="s">
        <v>53</v>
      </c>
      <c r="X3910" t="s">
        <v>880</v>
      </c>
      <c r="Y3910" t="s">
        <v>771</v>
      </c>
      <c r="Z3910" t="s">
        <v>881</v>
      </c>
    </row>
    <row r="3911" spans="1:26" hidden="1" x14ac:dyDescent="0.35">
      <c r="A3911">
        <v>905620134</v>
      </c>
      <c r="B3911" s="19">
        <v>43555</v>
      </c>
      <c r="C3911">
        <v>38270916</v>
      </c>
      <c r="D3911">
        <v>13854503</v>
      </c>
      <c r="E3911">
        <v>7045290</v>
      </c>
      <c r="F3911">
        <v>6150953</v>
      </c>
      <c r="G3911">
        <v>3727837</v>
      </c>
      <c r="H3911" t="s">
        <v>41077</v>
      </c>
      <c r="I3911" t="s">
        <v>41078</v>
      </c>
      <c r="J3911" t="s">
        <v>41079</v>
      </c>
      <c r="K3911" t="s">
        <v>38291</v>
      </c>
      <c r="L3911" t="s">
        <v>41080</v>
      </c>
      <c r="M3911" t="s">
        <v>16871</v>
      </c>
      <c r="N3911" t="s">
        <v>17179</v>
      </c>
      <c r="O3911" t="s">
        <v>4211</v>
      </c>
      <c r="P3911" t="s">
        <v>34925</v>
      </c>
      <c r="Q3911" t="s">
        <v>41081</v>
      </c>
      <c r="R3911" t="s">
        <v>41082</v>
      </c>
      <c r="S3911" t="s">
        <v>41083</v>
      </c>
      <c r="T3911" t="s">
        <v>41084</v>
      </c>
      <c r="U3911" t="s">
        <v>41085</v>
      </c>
      <c r="V3911" t="s">
        <v>10</v>
      </c>
      <c r="W3911" t="s">
        <v>53</v>
      </c>
      <c r="X3911" t="s">
        <v>902</v>
      </c>
      <c r="Y3911" t="s">
        <v>771</v>
      </c>
      <c r="Z3911" t="s">
        <v>881</v>
      </c>
    </row>
    <row r="3912" spans="1:26" hidden="1" x14ac:dyDescent="0.35">
      <c r="A3912">
        <v>846780088</v>
      </c>
      <c r="B3912" s="19">
        <v>44561</v>
      </c>
      <c r="C3912">
        <v>99857404</v>
      </c>
      <c r="D3912">
        <v>32829194</v>
      </c>
      <c r="E3912">
        <v>5611904</v>
      </c>
      <c r="F3912">
        <v>999438</v>
      </c>
      <c r="G3912">
        <v>0</v>
      </c>
      <c r="H3912" t="s">
        <v>41086</v>
      </c>
      <c r="I3912" t="s">
        <v>41087</v>
      </c>
      <c r="J3912" t="s">
        <v>41088</v>
      </c>
      <c r="K3912" t="s">
        <v>41089</v>
      </c>
      <c r="L3912" t="s">
        <v>41090</v>
      </c>
      <c r="M3912" t="s">
        <v>27415</v>
      </c>
      <c r="N3912" t="s">
        <v>27217</v>
      </c>
      <c r="O3912" t="s">
        <v>31841</v>
      </c>
      <c r="P3912" t="s">
        <v>35716</v>
      </c>
      <c r="Q3912" t="s">
        <v>195</v>
      </c>
      <c r="R3912" t="s">
        <v>41091</v>
      </c>
      <c r="S3912" t="s">
        <v>41092</v>
      </c>
      <c r="T3912" t="s">
        <v>41093</v>
      </c>
      <c r="U3912" t="s">
        <v>41094</v>
      </c>
      <c r="V3912" t="s">
        <v>10</v>
      </c>
      <c r="W3912" t="s">
        <v>53</v>
      </c>
      <c r="X3912" t="s">
        <v>1148</v>
      </c>
      <c r="Y3912" t="s">
        <v>1125</v>
      </c>
      <c r="Z3912" t="s">
        <v>1126</v>
      </c>
    </row>
    <row r="3913" spans="1:26" hidden="1" x14ac:dyDescent="0.35">
      <c r="A3913">
        <v>391760725</v>
      </c>
      <c r="B3913" s="19">
        <v>45473</v>
      </c>
      <c r="C3913">
        <v>97681236</v>
      </c>
      <c r="D3913">
        <v>36335168</v>
      </c>
      <c r="E3913">
        <v>1457517</v>
      </c>
      <c r="F3913">
        <v>516848</v>
      </c>
      <c r="G3913">
        <v>1155976</v>
      </c>
      <c r="H3913" t="s">
        <v>4762</v>
      </c>
      <c r="I3913" t="s">
        <v>41095</v>
      </c>
      <c r="J3913" t="s">
        <v>12559</v>
      </c>
      <c r="K3913" t="s">
        <v>15208</v>
      </c>
      <c r="L3913" t="s">
        <v>3502</v>
      </c>
      <c r="M3913" t="s">
        <v>16946</v>
      </c>
      <c r="N3913" t="s">
        <v>9236</v>
      </c>
      <c r="O3913" t="s">
        <v>31794</v>
      </c>
      <c r="P3913" t="s">
        <v>287</v>
      </c>
      <c r="Q3913" t="s">
        <v>41096</v>
      </c>
      <c r="R3913" t="s">
        <v>41097</v>
      </c>
      <c r="S3913" t="s">
        <v>41098</v>
      </c>
      <c r="T3913" t="s">
        <v>19795</v>
      </c>
      <c r="U3913" t="s">
        <v>41099</v>
      </c>
      <c r="V3913" t="s">
        <v>10</v>
      </c>
      <c r="W3913" t="s">
        <v>53</v>
      </c>
      <c r="X3913" t="s">
        <v>1699</v>
      </c>
      <c r="Y3913" t="s">
        <v>1484</v>
      </c>
      <c r="Z3913" t="s">
        <v>1677</v>
      </c>
    </row>
    <row r="3914" spans="1:26" hidden="1" x14ac:dyDescent="0.35">
      <c r="A3914">
        <v>389031907</v>
      </c>
      <c r="B3914" s="19">
        <v>43921</v>
      </c>
      <c r="C3914">
        <v>154729537</v>
      </c>
      <c r="D3914">
        <v>24109931</v>
      </c>
      <c r="E3914">
        <v>8278763</v>
      </c>
      <c r="F3914">
        <v>7616462</v>
      </c>
      <c r="G3914">
        <v>4613245</v>
      </c>
      <c r="H3914" t="s">
        <v>41100</v>
      </c>
      <c r="I3914" t="s">
        <v>41101</v>
      </c>
      <c r="J3914" t="s">
        <v>41102</v>
      </c>
      <c r="K3914" t="s">
        <v>41103</v>
      </c>
      <c r="L3914" t="s">
        <v>12033</v>
      </c>
      <c r="M3914" t="s">
        <v>8348</v>
      </c>
      <c r="N3914" t="s">
        <v>25962</v>
      </c>
      <c r="O3914" t="s">
        <v>29735</v>
      </c>
      <c r="P3914" t="s">
        <v>14091</v>
      </c>
      <c r="Q3914" t="s">
        <v>41104</v>
      </c>
      <c r="R3914" t="s">
        <v>41105</v>
      </c>
      <c r="S3914" t="s">
        <v>14231</v>
      </c>
      <c r="T3914" t="s">
        <v>41106</v>
      </c>
      <c r="U3914" t="s">
        <v>41107</v>
      </c>
      <c r="V3914" t="s">
        <v>10</v>
      </c>
      <c r="W3914" t="s">
        <v>53</v>
      </c>
      <c r="X3914" t="s">
        <v>1660</v>
      </c>
      <c r="Y3914" t="s">
        <v>1484</v>
      </c>
      <c r="Z3914" t="s">
        <v>1566</v>
      </c>
    </row>
    <row r="3915" spans="1:26" hidden="1" x14ac:dyDescent="0.35">
      <c r="A3915">
        <v>431569946</v>
      </c>
      <c r="B3915" s="19">
        <v>42794</v>
      </c>
      <c r="C3915">
        <v>27903835</v>
      </c>
      <c r="D3915">
        <v>10774773</v>
      </c>
      <c r="E3915">
        <v>-2361645</v>
      </c>
      <c r="F3915">
        <v>-2098756</v>
      </c>
      <c r="G3915">
        <v>-1380575</v>
      </c>
      <c r="H3915" t="s">
        <v>41108</v>
      </c>
      <c r="I3915" t="s">
        <v>41109</v>
      </c>
      <c r="J3915" t="s">
        <v>10429</v>
      </c>
      <c r="K3915" t="s">
        <v>41110</v>
      </c>
      <c r="L3915" t="s">
        <v>10082</v>
      </c>
      <c r="M3915" t="s">
        <v>41111</v>
      </c>
      <c r="N3915" t="s">
        <v>41112</v>
      </c>
      <c r="O3915" t="s">
        <v>41113</v>
      </c>
      <c r="P3915" t="s">
        <v>41114</v>
      </c>
      <c r="Q3915" t="s">
        <v>41115</v>
      </c>
      <c r="R3915" t="s">
        <v>41116</v>
      </c>
      <c r="S3915" t="s">
        <v>8626</v>
      </c>
      <c r="T3915" t="s">
        <v>34034</v>
      </c>
      <c r="U3915" t="s">
        <v>41117</v>
      </c>
      <c r="V3915" t="s">
        <v>10</v>
      </c>
      <c r="W3915" t="s">
        <v>53</v>
      </c>
      <c r="X3915" t="s">
        <v>1747</v>
      </c>
      <c r="Y3915" t="s">
        <v>1484</v>
      </c>
      <c r="Z3915" t="s">
        <v>1677</v>
      </c>
    </row>
    <row r="3916" spans="1:26" hidden="1" x14ac:dyDescent="0.35">
      <c r="A3916">
        <v>821410610</v>
      </c>
      <c r="B3916" s="19">
        <v>44926</v>
      </c>
      <c r="C3916">
        <v>39518191</v>
      </c>
      <c r="D3916">
        <v>12955185</v>
      </c>
      <c r="E3916">
        <v>365434</v>
      </c>
      <c r="F3916">
        <v>-440282</v>
      </c>
      <c r="G3916">
        <v>-750745</v>
      </c>
      <c r="H3916" t="s">
        <v>41118</v>
      </c>
      <c r="I3916" t="s">
        <v>41119</v>
      </c>
      <c r="J3916" t="s">
        <v>41120</v>
      </c>
      <c r="K3916" t="s">
        <v>19613</v>
      </c>
      <c r="L3916" t="s">
        <v>25574</v>
      </c>
      <c r="M3916" t="s">
        <v>41121</v>
      </c>
      <c r="N3916" t="s">
        <v>3456</v>
      </c>
      <c r="O3916" t="s">
        <v>41122</v>
      </c>
      <c r="P3916" t="s">
        <v>12736</v>
      </c>
      <c r="Q3916" t="s">
        <v>41123</v>
      </c>
      <c r="R3916" t="s">
        <v>41124</v>
      </c>
      <c r="S3916" t="s">
        <v>41125</v>
      </c>
      <c r="T3916" t="s">
        <v>41126</v>
      </c>
      <c r="U3916" t="s">
        <v>41127</v>
      </c>
      <c r="V3916" t="s">
        <v>10</v>
      </c>
      <c r="W3916" t="s">
        <v>53</v>
      </c>
      <c r="X3916" t="s">
        <v>575</v>
      </c>
      <c r="Y3916" t="s">
        <v>509</v>
      </c>
      <c r="Z3916" t="s">
        <v>529</v>
      </c>
    </row>
    <row r="3917" spans="1:26" hidden="1" x14ac:dyDescent="0.35">
      <c r="A3917">
        <v>867800161</v>
      </c>
      <c r="B3917" s="19">
        <v>42766</v>
      </c>
      <c r="C3917">
        <v>41467687</v>
      </c>
      <c r="D3917">
        <v>10408011</v>
      </c>
      <c r="E3917">
        <v>1112894</v>
      </c>
      <c r="F3917">
        <v>975281</v>
      </c>
      <c r="G3917">
        <v>714576</v>
      </c>
      <c r="H3917" t="s">
        <v>30334</v>
      </c>
      <c r="I3917" t="s">
        <v>31208</v>
      </c>
      <c r="J3917" t="s">
        <v>22746</v>
      </c>
      <c r="K3917" t="s">
        <v>31209</v>
      </c>
      <c r="L3917" t="s">
        <v>22200</v>
      </c>
      <c r="M3917" t="s">
        <v>2310</v>
      </c>
      <c r="N3917" t="s">
        <v>18931</v>
      </c>
      <c r="O3917" t="s">
        <v>22801</v>
      </c>
      <c r="P3917" t="s">
        <v>224</v>
      </c>
      <c r="Q3917" t="s">
        <v>6800</v>
      </c>
      <c r="R3917" t="s">
        <v>27380</v>
      </c>
      <c r="S3917" t="s">
        <v>80</v>
      </c>
      <c r="T3917" t="s">
        <v>41128</v>
      </c>
      <c r="U3917" t="s">
        <v>31211</v>
      </c>
      <c r="V3917" t="s">
        <v>10</v>
      </c>
      <c r="W3917" t="s">
        <v>53</v>
      </c>
      <c r="X3917" t="s">
        <v>1664</v>
      </c>
      <c r="Y3917" t="s">
        <v>1484</v>
      </c>
      <c r="Z3917" t="s">
        <v>1566</v>
      </c>
    </row>
    <row r="3918" spans="1:26" hidden="1" x14ac:dyDescent="0.35">
      <c r="A3918">
        <v>867800161</v>
      </c>
      <c r="B3918" s="19">
        <v>44926</v>
      </c>
      <c r="C3918">
        <v>64855209</v>
      </c>
      <c r="D3918">
        <v>14344660</v>
      </c>
      <c r="E3918">
        <v>1418040</v>
      </c>
      <c r="F3918">
        <v>1290602</v>
      </c>
      <c r="G3918">
        <v>1016460</v>
      </c>
      <c r="H3918" t="s">
        <v>41129</v>
      </c>
      <c r="I3918" t="s">
        <v>41130</v>
      </c>
      <c r="J3918" t="s">
        <v>41131</v>
      </c>
      <c r="K3918" t="s">
        <v>41132</v>
      </c>
      <c r="L3918" t="s">
        <v>108</v>
      </c>
      <c r="M3918" t="s">
        <v>15904</v>
      </c>
      <c r="N3918" t="s">
        <v>6251</v>
      </c>
      <c r="O3918" t="s">
        <v>41133</v>
      </c>
      <c r="P3918" t="s">
        <v>20630</v>
      </c>
      <c r="Q3918" t="s">
        <v>41134</v>
      </c>
      <c r="R3918" t="s">
        <v>30384</v>
      </c>
      <c r="S3918" t="s">
        <v>37211</v>
      </c>
      <c r="T3918" t="s">
        <v>41135</v>
      </c>
      <c r="U3918" t="s">
        <v>33157</v>
      </c>
      <c r="V3918" t="s">
        <v>10</v>
      </c>
      <c r="W3918" t="s">
        <v>53</v>
      </c>
      <c r="X3918" t="s">
        <v>1664</v>
      </c>
      <c r="Y3918" t="s">
        <v>1484</v>
      </c>
      <c r="Z3918" t="s">
        <v>1566</v>
      </c>
    </row>
    <row r="3919" spans="1:26" hidden="1" x14ac:dyDescent="0.35">
      <c r="A3919">
        <v>869500223</v>
      </c>
      <c r="B3919" s="19">
        <v>44286</v>
      </c>
      <c r="C3919">
        <v>527560035</v>
      </c>
      <c r="D3919">
        <v>150168260</v>
      </c>
      <c r="E3919">
        <v>41381477</v>
      </c>
      <c r="F3919">
        <v>36127555</v>
      </c>
      <c r="G3919">
        <v>22057623</v>
      </c>
      <c r="H3919" t="s">
        <v>10429</v>
      </c>
      <c r="I3919" t="s">
        <v>41136</v>
      </c>
      <c r="J3919" t="s">
        <v>41137</v>
      </c>
      <c r="K3919" t="s">
        <v>33014</v>
      </c>
      <c r="L3919" t="s">
        <v>57</v>
      </c>
      <c r="M3919" t="s">
        <v>267</v>
      </c>
      <c r="N3919" t="s">
        <v>6748</v>
      </c>
      <c r="O3919" t="s">
        <v>26915</v>
      </c>
      <c r="P3919" t="s">
        <v>41138</v>
      </c>
      <c r="Q3919" t="s">
        <v>4560</v>
      </c>
      <c r="R3919" t="s">
        <v>21358</v>
      </c>
      <c r="S3919" t="s">
        <v>41139</v>
      </c>
      <c r="T3919" t="s">
        <v>41140</v>
      </c>
      <c r="U3919" t="s">
        <v>41141</v>
      </c>
      <c r="V3919" t="s">
        <v>10</v>
      </c>
      <c r="W3919" t="s">
        <v>53</v>
      </c>
      <c r="X3919" t="s">
        <v>1574</v>
      </c>
      <c r="Y3919" t="s">
        <v>1484</v>
      </c>
      <c r="Z3919" t="s">
        <v>1566</v>
      </c>
    </row>
    <row r="3920" spans="1:26" hidden="1" x14ac:dyDescent="0.35">
      <c r="A3920">
        <v>380619759</v>
      </c>
      <c r="B3920" s="19">
        <v>44196</v>
      </c>
      <c r="C3920">
        <v>70506207</v>
      </c>
      <c r="D3920">
        <v>18775775</v>
      </c>
      <c r="E3920">
        <v>1104046</v>
      </c>
      <c r="F3920">
        <v>-57324</v>
      </c>
      <c r="G3920">
        <v>46333</v>
      </c>
      <c r="H3920" t="s">
        <v>44</v>
      </c>
      <c r="I3920" t="s">
        <v>26151</v>
      </c>
      <c r="J3920" t="s">
        <v>41142</v>
      </c>
      <c r="K3920" t="s">
        <v>41143</v>
      </c>
      <c r="L3920" t="s">
        <v>41144</v>
      </c>
      <c r="M3920" t="s">
        <v>15382</v>
      </c>
      <c r="N3920" t="s">
        <v>11739</v>
      </c>
      <c r="O3920" t="s">
        <v>222</v>
      </c>
      <c r="P3920" t="s">
        <v>41145</v>
      </c>
      <c r="Q3920" t="s">
        <v>2441</v>
      </c>
      <c r="R3920" t="s">
        <v>41146</v>
      </c>
      <c r="S3920" t="s">
        <v>41147</v>
      </c>
      <c r="T3920" t="s">
        <v>17597</v>
      </c>
      <c r="U3920" t="s">
        <v>41148</v>
      </c>
      <c r="V3920" t="s">
        <v>10</v>
      </c>
      <c r="W3920" t="s">
        <v>53</v>
      </c>
      <c r="X3920" t="s">
        <v>1844</v>
      </c>
      <c r="Y3920" t="s">
        <v>1803</v>
      </c>
      <c r="Z3920" t="s">
        <v>1838</v>
      </c>
    </row>
    <row r="3921" spans="1:26" hidden="1" x14ac:dyDescent="0.35">
      <c r="A3921">
        <v>380678250</v>
      </c>
      <c r="B3921" s="19">
        <v>43708</v>
      </c>
      <c r="C3921">
        <v>186599076</v>
      </c>
      <c r="D3921">
        <v>68399825</v>
      </c>
      <c r="E3921">
        <v>7680834</v>
      </c>
      <c r="F3921">
        <v>4885265</v>
      </c>
      <c r="G3921">
        <v>3253369</v>
      </c>
      <c r="H3921" t="s">
        <v>34235</v>
      </c>
      <c r="I3921" t="s">
        <v>41149</v>
      </c>
      <c r="J3921" t="s">
        <v>13330</v>
      </c>
      <c r="K3921" t="s">
        <v>41150</v>
      </c>
      <c r="L3921" t="s">
        <v>41151</v>
      </c>
      <c r="M3921" t="s">
        <v>41152</v>
      </c>
      <c r="N3921" t="s">
        <v>32347</v>
      </c>
      <c r="O3921" t="s">
        <v>2915</v>
      </c>
      <c r="P3921" t="s">
        <v>26977</v>
      </c>
      <c r="Q3921" t="s">
        <v>31362</v>
      </c>
      <c r="R3921" t="s">
        <v>41153</v>
      </c>
      <c r="S3921" t="s">
        <v>41154</v>
      </c>
      <c r="T3921" t="s">
        <v>41155</v>
      </c>
      <c r="U3921" t="s">
        <v>8791</v>
      </c>
      <c r="V3921" t="s">
        <v>10</v>
      </c>
      <c r="W3921" t="s">
        <v>53</v>
      </c>
      <c r="X3921" t="s">
        <v>1448</v>
      </c>
      <c r="Y3921" t="s">
        <v>1389</v>
      </c>
      <c r="Z3921" t="s">
        <v>1446</v>
      </c>
    </row>
    <row r="3922" spans="1:26" hidden="1" x14ac:dyDescent="0.35">
      <c r="A3922">
        <v>381835529</v>
      </c>
      <c r="B3922" s="19">
        <v>44196</v>
      </c>
      <c r="C3922">
        <v>57970120</v>
      </c>
      <c r="D3922">
        <v>23347749</v>
      </c>
      <c r="E3922">
        <v>4250378</v>
      </c>
      <c r="F3922">
        <v>1544370</v>
      </c>
      <c r="G3922">
        <v>255883</v>
      </c>
      <c r="H3922" t="s">
        <v>41156</v>
      </c>
      <c r="I3922" t="s">
        <v>41157</v>
      </c>
      <c r="J3922" t="s">
        <v>41158</v>
      </c>
      <c r="K3922" t="s">
        <v>3012</v>
      </c>
      <c r="L3922" t="s">
        <v>41159</v>
      </c>
      <c r="M3922" t="s">
        <v>41160</v>
      </c>
      <c r="N3922" t="s">
        <v>445</v>
      </c>
      <c r="O3922" t="s">
        <v>41161</v>
      </c>
      <c r="P3922" t="s">
        <v>7090</v>
      </c>
      <c r="Q3922" t="s">
        <v>25761</v>
      </c>
      <c r="R3922" t="s">
        <v>41162</v>
      </c>
      <c r="S3922" t="s">
        <v>41163</v>
      </c>
      <c r="T3922" t="s">
        <v>41164</v>
      </c>
      <c r="U3922" t="s">
        <v>16617</v>
      </c>
      <c r="V3922" t="s">
        <v>10</v>
      </c>
      <c r="W3922" t="s">
        <v>53</v>
      </c>
      <c r="X3922" t="s">
        <v>821</v>
      </c>
      <c r="Y3922" t="s">
        <v>771</v>
      </c>
      <c r="Z3922" t="s">
        <v>799</v>
      </c>
    </row>
    <row r="3923" spans="1:26" hidden="1" x14ac:dyDescent="0.35">
      <c r="A3923">
        <v>381990852</v>
      </c>
      <c r="B3923" s="19">
        <v>42735</v>
      </c>
      <c r="C3923">
        <v>33946249</v>
      </c>
      <c r="D3923">
        <v>11089936</v>
      </c>
      <c r="E3923">
        <v>2808076</v>
      </c>
      <c r="F3923">
        <v>1617319</v>
      </c>
      <c r="G3923">
        <v>985288</v>
      </c>
      <c r="H3923" t="s">
        <v>41165</v>
      </c>
      <c r="I3923" t="s">
        <v>41166</v>
      </c>
      <c r="J3923" t="s">
        <v>41167</v>
      </c>
      <c r="K3923" t="s">
        <v>41168</v>
      </c>
      <c r="L3923" t="s">
        <v>35306</v>
      </c>
      <c r="M3923" t="s">
        <v>40736</v>
      </c>
      <c r="N3923" t="s">
        <v>16860</v>
      </c>
      <c r="O3923" t="s">
        <v>3458</v>
      </c>
      <c r="P3923" t="s">
        <v>41169</v>
      </c>
      <c r="Q3923" t="s">
        <v>27626</v>
      </c>
      <c r="R3923" t="s">
        <v>41170</v>
      </c>
      <c r="S3923" t="s">
        <v>41171</v>
      </c>
      <c r="T3923" t="s">
        <v>41172</v>
      </c>
      <c r="U3923" t="s">
        <v>41173</v>
      </c>
      <c r="V3923" t="s">
        <v>10</v>
      </c>
      <c r="W3923" t="s">
        <v>53</v>
      </c>
      <c r="X3923" t="s">
        <v>1018</v>
      </c>
      <c r="Y3923" t="s">
        <v>1001</v>
      </c>
      <c r="Z3923" t="s">
        <v>1008</v>
      </c>
    </row>
    <row r="3924" spans="1:26" hidden="1" x14ac:dyDescent="0.35">
      <c r="A3924">
        <v>382955862</v>
      </c>
      <c r="B3924" s="19">
        <v>43830</v>
      </c>
      <c r="C3924">
        <v>88606234</v>
      </c>
      <c r="D3924">
        <v>26801482</v>
      </c>
      <c r="E3924">
        <v>7487607</v>
      </c>
      <c r="F3924">
        <v>5288398</v>
      </c>
      <c r="G3924">
        <v>4889443</v>
      </c>
      <c r="H3924" t="s">
        <v>16212</v>
      </c>
      <c r="I3924" t="s">
        <v>41174</v>
      </c>
      <c r="J3924" t="s">
        <v>15913</v>
      </c>
      <c r="K3924" t="s">
        <v>41175</v>
      </c>
      <c r="L3924" t="s">
        <v>38884</v>
      </c>
      <c r="M3924" t="s">
        <v>8146</v>
      </c>
      <c r="N3924" t="s">
        <v>3725</v>
      </c>
      <c r="O3924" t="s">
        <v>4674</v>
      </c>
      <c r="P3924" t="s">
        <v>26240</v>
      </c>
      <c r="Q3924" t="s">
        <v>41176</v>
      </c>
      <c r="R3924" t="s">
        <v>41177</v>
      </c>
      <c r="S3924" t="s">
        <v>41178</v>
      </c>
      <c r="T3924" t="s">
        <v>41179</v>
      </c>
      <c r="U3924" t="s">
        <v>41180</v>
      </c>
      <c r="V3924" t="s">
        <v>10</v>
      </c>
      <c r="W3924" t="s">
        <v>53</v>
      </c>
      <c r="X3924" t="s">
        <v>750</v>
      </c>
      <c r="Y3924" t="s">
        <v>509</v>
      </c>
      <c r="Z3924" t="s">
        <v>746</v>
      </c>
    </row>
    <row r="3925" spans="1:26" hidden="1" x14ac:dyDescent="0.35">
      <c r="A3925">
        <v>383162955</v>
      </c>
      <c r="B3925" s="19">
        <v>43100</v>
      </c>
      <c r="C3925">
        <v>42308419</v>
      </c>
      <c r="D3925">
        <v>41621704</v>
      </c>
      <c r="E3925">
        <v>4197497</v>
      </c>
      <c r="F3925">
        <v>4651600</v>
      </c>
      <c r="G3925">
        <v>4932676</v>
      </c>
      <c r="H3925" t="s">
        <v>41181</v>
      </c>
      <c r="I3925" t="s">
        <v>41182</v>
      </c>
      <c r="J3925" t="s">
        <v>41183</v>
      </c>
      <c r="K3925" t="s">
        <v>41184</v>
      </c>
      <c r="L3925" t="s">
        <v>41185</v>
      </c>
      <c r="M3925" t="s">
        <v>20940</v>
      </c>
      <c r="N3925" t="s">
        <v>41186</v>
      </c>
      <c r="O3925" t="s">
        <v>22843</v>
      </c>
      <c r="P3925" t="s">
        <v>41187</v>
      </c>
      <c r="Q3925" t="s">
        <v>41188</v>
      </c>
      <c r="R3925" t="s">
        <v>41189</v>
      </c>
      <c r="S3925" t="s">
        <v>41190</v>
      </c>
      <c r="T3925" t="s">
        <v>41191</v>
      </c>
      <c r="U3925" t="s">
        <v>41192</v>
      </c>
      <c r="V3925" t="s">
        <v>10</v>
      </c>
      <c r="W3925" t="s">
        <v>53</v>
      </c>
      <c r="X3925" t="s">
        <v>593</v>
      </c>
      <c r="Y3925" t="s">
        <v>509</v>
      </c>
      <c r="Z3925" t="s">
        <v>529</v>
      </c>
    </row>
    <row r="3926" spans="1:26" hidden="1" x14ac:dyDescent="0.35">
      <c r="A3926">
        <v>344770870</v>
      </c>
      <c r="B3926" s="19">
        <v>42643</v>
      </c>
      <c r="C3926">
        <v>97491107</v>
      </c>
      <c r="D3926">
        <v>42382913</v>
      </c>
      <c r="E3926">
        <v>7654927</v>
      </c>
      <c r="F3926">
        <v>4798989</v>
      </c>
      <c r="G3926">
        <v>3771328</v>
      </c>
      <c r="H3926" t="s">
        <v>16880</v>
      </c>
      <c r="I3926" t="s">
        <v>41193</v>
      </c>
      <c r="J3926" t="s">
        <v>6994</v>
      </c>
      <c r="K3926" t="s">
        <v>41194</v>
      </c>
      <c r="L3926" t="s">
        <v>41195</v>
      </c>
      <c r="M3926" t="s">
        <v>1925</v>
      </c>
      <c r="N3926" t="s">
        <v>41196</v>
      </c>
      <c r="O3926" t="s">
        <v>31251</v>
      </c>
      <c r="P3926" t="s">
        <v>41197</v>
      </c>
      <c r="Q3926" t="s">
        <v>22221</v>
      </c>
      <c r="R3926" t="s">
        <v>41198</v>
      </c>
      <c r="S3926" t="s">
        <v>41199</v>
      </c>
      <c r="T3926" t="s">
        <v>41200</v>
      </c>
      <c r="U3926" t="s">
        <v>41201</v>
      </c>
      <c r="V3926" t="s">
        <v>10</v>
      </c>
      <c r="W3926" t="s">
        <v>53</v>
      </c>
      <c r="X3926" t="s">
        <v>537</v>
      </c>
      <c r="Y3926" t="s">
        <v>509</v>
      </c>
      <c r="Z3926" t="s">
        <v>529</v>
      </c>
    </row>
    <row r="3927" spans="1:26" hidden="1" x14ac:dyDescent="0.35">
      <c r="A3927">
        <v>363500794</v>
      </c>
      <c r="B3927" s="19">
        <v>45291</v>
      </c>
      <c r="C3927">
        <v>166460843</v>
      </c>
      <c r="D3927">
        <v>43558828</v>
      </c>
      <c r="E3927">
        <v>8864895</v>
      </c>
      <c r="F3927">
        <v>4896826</v>
      </c>
      <c r="G3927">
        <v>1799836</v>
      </c>
      <c r="H3927" t="s">
        <v>41202</v>
      </c>
      <c r="I3927" t="s">
        <v>41203</v>
      </c>
      <c r="J3927" t="s">
        <v>41204</v>
      </c>
      <c r="K3927" t="s">
        <v>37328</v>
      </c>
      <c r="L3927" t="s">
        <v>41205</v>
      </c>
      <c r="M3927" t="s">
        <v>41206</v>
      </c>
      <c r="N3927" t="s">
        <v>41207</v>
      </c>
      <c r="O3927" t="s">
        <v>3671</v>
      </c>
      <c r="P3927" t="s">
        <v>35217</v>
      </c>
      <c r="Q3927" t="s">
        <v>12902</v>
      </c>
      <c r="R3927" t="s">
        <v>41208</v>
      </c>
      <c r="S3927" t="s">
        <v>41209</v>
      </c>
      <c r="T3927" t="s">
        <v>41210</v>
      </c>
      <c r="U3927" t="s">
        <v>41211</v>
      </c>
      <c r="V3927" t="s">
        <v>10</v>
      </c>
      <c r="W3927" t="s">
        <v>53</v>
      </c>
      <c r="X3927" t="s">
        <v>897</v>
      </c>
      <c r="Y3927" t="s">
        <v>771</v>
      </c>
      <c r="Z3927" t="s">
        <v>881</v>
      </c>
    </row>
    <row r="3928" spans="1:26" hidden="1" x14ac:dyDescent="0.35">
      <c r="A3928">
        <v>542014428</v>
      </c>
      <c r="B3928" s="19">
        <v>43100</v>
      </c>
      <c r="C3928">
        <v>1952058750</v>
      </c>
      <c r="D3928">
        <v>1107836546</v>
      </c>
      <c r="E3928">
        <v>214616474</v>
      </c>
      <c r="F3928">
        <v>109686152</v>
      </c>
      <c r="G3928">
        <v>66445471</v>
      </c>
      <c r="H3928" t="s">
        <v>41212</v>
      </c>
      <c r="I3928" t="s">
        <v>41213</v>
      </c>
      <c r="J3928" t="s">
        <v>41214</v>
      </c>
      <c r="K3928" t="s">
        <v>11566</v>
      </c>
      <c r="L3928" t="s">
        <v>41215</v>
      </c>
      <c r="M3928" t="s">
        <v>30057</v>
      </c>
      <c r="N3928" t="s">
        <v>29268</v>
      </c>
      <c r="O3928" t="s">
        <v>41145</v>
      </c>
      <c r="P3928" t="s">
        <v>40986</v>
      </c>
      <c r="Q3928" t="s">
        <v>4158</v>
      </c>
      <c r="R3928" t="s">
        <v>41216</v>
      </c>
      <c r="S3928" t="s">
        <v>41217</v>
      </c>
      <c r="T3928" t="s">
        <v>41218</v>
      </c>
      <c r="U3928" t="s">
        <v>41219</v>
      </c>
      <c r="V3928" t="s">
        <v>10</v>
      </c>
      <c r="W3928" t="s">
        <v>53</v>
      </c>
      <c r="X3928" t="s">
        <v>745</v>
      </c>
      <c r="Y3928" t="s">
        <v>509</v>
      </c>
      <c r="Z3928" t="s">
        <v>746</v>
      </c>
    </row>
    <row r="3929" spans="1:26" hidden="1" x14ac:dyDescent="0.35">
      <c r="A3929">
        <v>543780449</v>
      </c>
      <c r="B3929" s="19">
        <v>43281</v>
      </c>
      <c r="C3929">
        <v>290807781</v>
      </c>
      <c r="D3929">
        <v>113311694</v>
      </c>
      <c r="E3929">
        <v>7251513</v>
      </c>
      <c r="F3929">
        <v>-3462379</v>
      </c>
      <c r="G3929">
        <v>30608661</v>
      </c>
      <c r="H3929" t="s">
        <v>41220</v>
      </c>
      <c r="I3929" t="s">
        <v>41221</v>
      </c>
      <c r="J3929" t="s">
        <v>41222</v>
      </c>
      <c r="K3929" t="s">
        <v>41223</v>
      </c>
      <c r="L3929" t="s">
        <v>41224</v>
      </c>
      <c r="M3929" t="s">
        <v>41225</v>
      </c>
      <c r="N3929" t="s">
        <v>41226</v>
      </c>
      <c r="O3929" t="s">
        <v>41227</v>
      </c>
      <c r="P3929" t="s">
        <v>41228</v>
      </c>
      <c r="Q3929" t="s">
        <v>41229</v>
      </c>
      <c r="R3929" t="s">
        <v>41230</v>
      </c>
      <c r="S3929" t="s">
        <v>25434</v>
      </c>
      <c r="T3929" t="s">
        <v>41231</v>
      </c>
      <c r="U3929" t="s">
        <v>41232</v>
      </c>
      <c r="V3929" t="s">
        <v>10</v>
      </c>
      <c r="W3929" t="s">
        <v>53</v>
      </c>
      <c r="X3929" t="s">
        <v>1840</v>
      </c>
      <c r="Y3929" t="s">
        <v>1803</v>
      </c>
      <c r="Z3929" t="s">
        <v>1838</v>
      </c>
    </row>
    <row r="3930" spans="1:26" hidden="1" x14ac:dyDescent="0.35">
      <c r="A3930">
        <v>545650202</v>
      </c>
      <c r="B3930" s="19">
        <v>44012</v>
      </c>
      <c r="C3930">
        <v>64492527</v>
      </c>
      <c r="D3930">
        <v>24161799</v>
      </c>
      <c r="E3930">
        <v>3102722</v>
      </c>
      <c r="F3930">
        <v>2471973</v>
      </c>
      <c r="G3930">
        <v>1536628</v>
      </c>
      <c r="H3930" t="s">
        <v>24177</v>
      </c>
      <c r="I3930" t="s">
        <v>41233</v>
      </c>
      <c r="J3930" t="s">
        <v>41234</v>
      </c>
      <c r="K3930" t="s">
        <v>41235</v>
      </c>
      <c r="L3930" t="s">
        <v>31947</v>
      </c>
      <c r="M3930" t="s">
        <v>26517</v>
      </c>
      <c r="N3930" t="s">
        <v>41236</v>
      </c>
      <c r="O3930" t="s">
        <v>41237</v>
      </c>
      <c r="P3930" t="s">
        <v>19154</v>
      </c>
      <c r="Q3930" t="s">
        <v>8302</v>
      </c>
      <c r="R3930" t="s">
        <v>41238</v>
      </c>
      <c r="S3930" t="s">
        <v>41239</v>
      </c>
      <c r="T3930" t="s">
        <v>34465</v>
      </c>
      <c r="U3930" t="s">
        <v>41240</v>
      </c>
      <c r="V3930" t="s">
        <v>10</v>
      </c>
      <c r="W3930" t="s">
        <v>53</v>
      </c>
      <c r="X3930" t="s">
        <v>557</v>
      </c>
      <c r="Y3930" t="s">
        <v>509</v>
      </c>
      <c r="Z3930" t="s">
        <v>529</v>
      </c>
    </row>
    <row r="3931" spans="1:26" hidden="1" x14ac:dyDescent="0.35">
      <c r="A3931">
        <v>546650367</v>
      </c>
      <c r="B3931" s="19">
        <v>43890</v>
      </c>
      <c r="C3931">
        <v>539194486</v>
      </c>
      <c r="D3931">
        <v>220642509</v>
      </c>
      <c r="E3931">
        <v>24731212</v>
      </c>
      <c r="F3931">
        <v>27461999</v>
      </c>
      <c r="G3931">
        <v>21259905</v>
      </c>
      <c r="H3931" t="s">
        <v>7605</v>
      </c>
      <c r="I3931" t="s">
        <v>41241</v>
      </c>
      <c r="J3931" t="s">
        <v>41242</v>
      </c>
      <c r="K3931" t="s">
        <v>41243</v>
      </c>
      <c r="L3931" t="s">
        <v>41244</v>
      </c>
      <c r="M3931" t="s">
        <v>4346</v>
      </c>
      <c r="N3931" t="s">
        <v>4322</v>
      </c>
      <c r="O3931" t="s">
        <v>4422</v>
      </c>
      <c r="P3931" t="s">
        <v>14926</v>
      </c>
      <c r="Q3931" t="s">
        <v>5957</v>
      </c>
      <c r="R3931" t="s">
        <v>41245</v>
      </c>
      <c r="S3931" t="s">
        <v>34411</v>
      </c>
      <c r="T3931" t="s">
        <v>5320</v>
      </c>
      <c r="U3931" t="s">
        <v>13366</v>
      </c>
      <c r="V3931" t="s">
        <v>10</v>
      </c>
      <c r="W3931" t="s">
        <v>53</v>
      </c>
      <c r="X3931" t="s">
        <v>1683</v>
      </c>
      <c r="Y3931" t="s">
        <v>1484</v>
      </c>
      <c r="Z3931" t="s">
        <v>1677</v>
      </c>
    </row>
    <row r="3932" spans="1:26" hidden="1" x14ac:dyDescent="0.35">
      <c r="A3932">
        <v>343397782</v>
      </c>
      <c r="B3932" s="19">
        <v>44255</v>
      </c>
      <c r="C3932">
        <v>64834123</v>
      </c>
      <c r="D3932">
        <v>25746986</v>
      </c>
      <c r="E3932">
        <v>571486</v>
      </c>
      <c r="F3932">
        <v>-1158041</v>
      </c>
      <c r="G3932">
        <v>-591906</v>
      </c>
      <c r="H3932" t="s">
        <v>41056</v>
      </c>
      <c r="I3932" t="s">
        <v>41246</v>
      </c>
      <c r="J3932" t="s">
        <v>41247</v>
      </c>
      <c r="K3932" t="s">
        <v>41248</v>
      </c>
      <c r="L3932" t="s">
        <v>14998</v>
      </c>
      <c r="M3932" t="s">
        <v>5092</v>
      </c>
      <c r="N3932" t="s">
        <v>11796</v>
      </c>
      <c r="O3932" t="s">
        <v>6966</v>
      </c>
      <c r="P3932" t="s">
        <v>9297</v>
      </c>
      <c r="Q3932" t="s">
        <v>41249</v>
      </c>
      <c r="R3932" t="s">
        <v>41250</v>
      </c>
      <c r="S3932" t="s">
        <v>41251</v>
      </c>
      <c r="T3932" t="s">
        <v>41252</v>
      </c>
      <c r="U3932" t="s">
        <v>4462</v>
      </c>
      <c r="V3932" t="s">
        <v>10</v>
      </c>
      <c r="W3932" t="s">
        <v>53</v>
      </c>
      <c r="X3932" t="s">
        <v>688</v>
      </c>
      <c r="Y3932" t="s">
        <v>509</v>
      </c>
      <c r="Z3932" t="s">
        <v>666</v>
      </c>
    </row>
    <row r="3933" spans="1:26" hidden="1" x14ac:dyDescent="0.35">
      <c r="A3933">
        <v>343484879</v>
      </c>
      <c r="B3933" s="19">
        <v>43100</v>
      </c>
      <c r="C3933">
        <v>88338293</v>
      </c>
      <c r="D3933">
        <v>36847861</v>
      </c>
      <c r="E3933">
        <v>8406551</v>
      </c>
      <c r="F3933">
        <v>6224505</v>
      </c>
      <c r="G3933">
        <v>3879929</v>
      </c>
      <c r="H3933" t="s">
        <v>17834</v>
      </c>
      <c r="I3933" t="s">
        <v>41253</v>
      </c>
      <c r="J3933" t="s">
        <v>41254</v>
      </c>
      <c r="K3933" t="s">
        <v>41255</v>
      </c>
      <c r="L3933" t="s">
        <v>26236</v>
      </c>
      <c r="M3933" t="s">
        <v>4561</v>
      </c>
      <c r="N3933" t="s">
        <v>41256</v>
      </c>
      <c r="O3933" t="s">
        <v>2664</v>
      </c>
      <c r="P3933" t="s">
        <v>29853</v>
      </c>
      <c r="Q3933" t="s">
        <v>41257</v>
      </c>
      <c r="R3933" t="s">
        <v>41258</v>
      </c>
      <c r="S3933" t="s">
        <v>41259</v>
      </c>
      <c r="T3933" t="s">
        <v>41260</v>
      </c>
      <c r="U3933" t="s">
        <v>41261</v>
      </c>
      <c r="V3933" t="s">
        <v>10</v>
      </c>
      <c r="W3933" t="s">
        <v>53</v>
      </c>
      <c r="X3933" t="s">
        <v>823</v>
      </c>
      <c r="Y3933" t="s">
        <v>771</v>
      </c>
      <c r="Z3933" t="s">
        <v>799</v>
      </c>
    </row>
    <row r="3934" spans="1:26" hidden="1" x14ac:dyDescent="0.35">
      <c r="A3934">
        <v>552103905</v>
      </c>
      <c r="B3934" s="19">
        <v>43708</v>
      </c>
      <c r="C3934">
        <v>109526</v>
      </c>
      <c r="D3934">
        <v>41888</v>
      </c>
      <c r="E3934">
        <v>-6378</v>
      </c>
      <c r="F3934">
        <v>2492</v>
      </c>
      <c r="G3934">
        <v>1945</v>
      </c>
      <c r="H3934" t="s">
        <v>12949</v>
      </c>
      <c r="I3934" t="s">
        <v>41262</v>
      </c>
      <c r="J3934" t="s">
        <v>41263</v>
      </c>
      <c r="K3934" t="s">
        <v>41264</v>
      </c>
      <c r="L3934" t="s">
        <v>41140</v>
      </c>
      <c r="M3934" t="s">
        <v>41265</v>
      </c>
      <c r="N3934" t="s">
        <v>6824</v>
      </c>
      <c r="O3934" t="s">
        <v>9208</v>
      </c>
      <c r="P3934" t="s">
        <v>41266</v>
      </c>
      <c r="Q3934" t="s">
        <v>41267</v>
      </c>
      <c r="R3934" t="s">
        <v>41268</v>
      </c>
      <c r="S3934" t="s">
        <v>29441</v>
      </c>
      <c r="T3934" t="s">
        <v>35035</v>
      </c>
      <c r="U3934" t="s">
        <v>12858</v>
      </c>
      <c r="V3934" t="s">
        <v>10</v>
      </c>
      <c r="W3934" t="s">
        <v>53</v>
      </c>
      <c r="X3934" t="s">
        <v>543</v>
      </c>
      <c r="Y3934" t="s">
        <v>509</v>
      </c>
      <c r="Z3934" t="s">
        <v>529</v>
      </c>
    </row>
    <row r="3935" spans="1:26" hidden="1" x14ac:dyDescent="0.35">
      <c r="A3935">
        <v>552103905</v>
      </c>
      <c r="B3935" s="19">
        <v>44804</v>
      </c>
      <c r="C3935">
        <v>103427458</v>
      </c>
      <c r="D3935">
        <v>43322641</v>
      </c>
      <c r="E3935">
        <v>-710899</v>
      </c>
      <c r="F3935">
        <v>5706636</v>
      </c>
      <c r="G3935">
        <v>4917146</v>
      </c>
      <c r="H3935" t="s">
        <v>6504</v>
      </c>
      <c r="I3935" t="s">
        <v>41269</v>
      </c>
      <c r="J3935" t="s">
        <v>41270</v>
      </c>
      <c r="K3935" t="s">
        <v>34856</v>
      </c>
      <c r="L3935" t="s">
        <v>41204</v>
      </c>
      <c r="M3935" t="s">
        <v>41271</v>
      </c>
      <c r="N3935" t="s">
        <v>22376</v>
      </c>
      <c r="O3935" t="s">
        <v>4472</v>
      </c>
      <c r="P3935" t="s">
        <v>41272</v>
      </c>
      <c r="Q3935" t="s">
        <v>8197</v>
      </c>
      <c r="R3935" t="s">
        <v>41273</v>
      </c>
      <c r="S3935" t="s">
        <v>34541</v>
      </c>
      <c r="T3935" t="s">
        <v>41274</v>
      </c>
      <c r="U3935" t="s">
        <v>28128</v>
      </c>
      <c r="V3935" t="s">
        <v>10</v>
      </c>
      <c r="W3935" t="s">
        <v>53</v>
      </c>
      <c r="X3935" t="s">
        <v>543</v>
      </c>
      <c r="Y3935" t="s">
        <v>509</v>
      </c>
      <c r="Z3935" t="s">
        <v>529</v>
      </c>
    </row>
    <row r="3936" spans="1:26" hidden="1" x14ac:dyDescent="0.35">
      <c r="A3936">
        <v>800266587</v>
      </c>
      <c r="B3936" s="19">
        <v>43190</v>
      </c>
      <c r="C3936">
        <v>56584792</v>
      </c>
      <c r="D3936">
        <v>12522646</v>
      </c>
      <c r="E3936">
        <v>855030</v>
      </c>
      <c r="F3936">
        <v>811667</v>
      </c>
      <c r="G3936">
        <v>694641</v>
      </c>
      <c r="H3936" t="s">
        <v>20984</v>
      </c>
      <c r="I3936" t="s">
        <v>41275</v>
      </c>
      <c r="J3936" t="s">
        <v>41276</v>
      </c>
      <c r="K3936" t="s">
        <v>41277</v>
      </c>
      <c r="L3936" t="s">
        <v>39559</v>
      </c>
      <c r="M3936" t="s">
        <v>72</v>
      </c>
      <c r="N3936" t="s">
        <v>19303</v>
      </c>
      <c r="O3936" t="s">
        <v>34035</v>
      </c>
      <c r="P3936" t="s">
        <v>15151</v>
      </c>
      <c r="Q3936" t="s">
        <v>3895</v>
      </c>
      <c r="R3936" t="s">
        <v>35969</v>
      </c>
      <c r="S3936" t="s">
        <v>41278</v>
      </c>
      <c r="T3936" t="s">
        <v>41279</v>
      </c>
      <c r="U3936" t="s">
        <v>41280</v>
      </c>
      <c r="V3936" t="s">
        <v>10</v>
      </c>
      <c r="W3936" t="s">
        <v>53</v>
      </c>
      <c r="X3936" t="s">
        <v>1000</v>
      </c>
      <c r="Y3936" t="s">
        <v>1001</v>
      </c>
      <c r="Z3936" t="s">
        <v>1002</v>
      </c>
    </row>
    <row r="3937" spans="1:26" hidden="1" x14ac:dyDescent="0.35">
      <c r="A3937">
        <v>518419445</v>
      </c>
      <c r="B3937" s="19">
        <v>44926</v>
      </c>
      <c r="C3937">
        <v>35599752</v>
      </c>
      <c r="D3937">
        <v>14905449</v>
      </c>
      <c r="E3937">
        <v>-34304</v>
      </c>
      <c r="F3937">
        <v>-1433718</v>
      </c>
      <c r="G3937">
        <v>-735899</v>
      </c>
      <c r="H3937" t="s">
        <v>41281</v>
      </c>
      <c r="I3937" t="s">
        <v>41282</v>
      </c>
      <c r="J3937" t="s">
        <v>13169</v>
      </c>
      <c r="K3937" t="s">
        <v>41283</v>
      </c>
      <c r="L3937" t="s">
        <v>41284</v>
      </c>
      <c r="M3937" t="s">
        <v>41285</v>
      </c>
      <c r="N3937" t="s">
        <v>8011</v>
      </c>
      <c r="O3937" t="s">
        <v>41286</v>
      </c>
      <c r="P3937" t="s">
        <v>27159</v>
      </c>
      <c r="Q3937" t="s">
        <v>41287</v>
      </c>
      <c r="R3937" t="s">
        <v>41288</v>
      </c>
      <c r="S3937" t="s">
        <v>41289</v>
      </c>
      <c r="T3937" t="s">
        <v>17306</v>
      </c>
      <c r="U3937" t="s">
        <v>41290</v>
      </c>
      <c r="V3937" t="s">
        <v>10</v>
      </c>
      <c r="W3937" t="s">
        <v>53</v>
      </c>
      <c r="X3937" t="s">
        <v>1370</v>
      </c>
      <c r="Y3937" t="s">
        <v>1125</v>
      </c>
      <c r="Z3937" t="s">
        <v>1326</v>
      </c>
    </row>
    <row r="3938" spans="1:26" hidden="1" x14ac:dyDescent="0.35">
      <c r="A3938">
        <v>829809482</v>
      </c>
      <c r="B3938" s="19">
        <v>44926</v>
      </c>
      <c r="C3938">
        <v>42281463</v>
      </c>
      <c r="D3938">
        <v>22906087</v>
      </c>
      <c r="E3938">
        <v>-182102</v>
      </c>
      <c r="F3938">
        <v>-529505</v>
      </c>
      <c r="G3938">
        <v>-717165</v>
      </c>
      <c r="H3938" t="s">
        <v>41291</v>
      </c>
      <c r="I3938" t="s">
        <v>8136</v>
      </c>
      <c r="J3938" t="s">
        <v>22574</v>
      </c>
      <c r="K3938" t="s">
        <v>41292</v>
      </c>
      <c r="L3938" t="s">
        <v>7166</v>
      </c>
      <c r="M3938" t="s">
        <v>41293</v>
      </c>
      <c r="N3938" t="s">
        <v>41294</v>
      </c>
      <c r="O3938" t="s">
        <v>30552</v>
      </c>
      <c r="P3938" t="s">
        <v>41295</v>
      </c>
      <c r="Q3938" t="s">
        <v>41296</v>
      </c>
      <c r="R3938" t="s">
        <v>41297</v>
      </c>
      <c r="S3938" t="s">
        <v>41298</v>
      </c>
      <c r="T3938" t="s">
        <v>41299</v>
      </c>
      <c r="U3938" t="s">
        <v>41300</v>
      </c>
      <c r="V3938" t="s">
        <v>10</v>
      </c>
      <c r="W3938" t="s">
        <v>53</v>
      </c>
      <c r="X3938" t="s">
        <v>1043</v>
      </c>
      <c r="Y3938" t="s">
        <v>1001</v>
      </c>
      <c r="Z3938" t="s">
        <v>1037</v>
      </c>
    </row>
    <row r="3939" spans="1:26" hidden="1" x14ac:dyDescent="0.35">
      <c r="A3939">
        <v>846780088</v>
      </c>
      <c r="B3939" s="19">
        <v>44926</v>
      </c>
      <c r="C3939">
        <v>124314250</v>
      </c>
      <c r="D3939">
        <v>36210521</v>
      </c>
      <c r="E3939">
        <v>5389538</v>
      </c>
      <c r="F3939">
        <v>455248</v>
      </c>
      <c r="G3939">
        <v>0</v>
      </c>
      <c r="H3939" t="s">
        <v>41301</v>
      </c>
      <c r="I3939" t="s">
        <v>41302</v>
      </c>
      <c r="J3939" t="s">
        <v>41303</v>
      </c>
      <c r="K3939" t="s">
        <v>41304</v>
      </c>
      <c r="L3939" t="s">
        <v>41305</v>
      </c>
      <c r="M3939" t="s">
        <v>12464</v>
      </c>
      <c r="N3939" t="s">
        <v>21662</v>
      </c>
      <c r="O3939" t="s">
        <v>18165</v>
      </c>
      <c r="P3939" t="s">
        <v>25951</v>
      </c>
      <c r="Q3939" t="s">
        <v>41306</v>
      </c>
      <c r="R3939" t="s">
        <v>41307</v>
      </c>
      <c r="S3939" t="s">
        <v>41308</v>
      </c>
      <c r="T3939" t="s">
        <v>41309</v>
      </c>
      <c r="U3939" t="s">
        <v>41310</v>
      </c>
      <c r="V3939" t="s">
        <v>10</v>
      </c>
      <c r="W3939" t="s">
        <v>53</v>
      </c>
      <c r="X3939" t="s">
        <v>1148</v>
      </c>
      <c r="Y3939" t="s">
        <v>1125</v>
      </c>
      <c r="Z3939" t="s">
        <v>1126</v>
      </c>
    </row>
    <row r="3940" spans="1:26" hidden="1" x14ac:dyDescent="0.35">
      <c r="A3940">
        <v>830175295</v>
      </c>
      <c r="B3940" s="19">
        <v>43465</v>
      </c>
      <c r="C3940">
        <v>194122312</v>
      </c>
      <c r="D3940">
        <v>88851294</v>
      </c>
      <c r="E3940">
        <v>2797596</v>
      </c>
      <c r="F3940">
        <v>0</v>
      </c>
      <c r="G3940">
        <v>-1356448</v>
      </c>
      <c r="H3940" t="s">
        <v>41311</v>
      </c>
      <c r="I3940" t="s">
        <v>41312</v>
      </c>
      <c r="J3940" t="s">
        <v>41313</v>
      </c>
      <c r="K3940" t="s">
        <v>41314</v>
      </c>
      <c r="L3940" t="s">
        <v>41315</v>
      </c>
      <c r="M3940" t="s">
        <v>23379</v>
      </c>
      <c r="N3940" t="s">
        <v>3846</v>
      </c>
      <c r="O3940" t="s">
        <v>41316</v>
      </c>
      <c r="P3940" t="s">
        <v>23380</v>
      </c>
      <c r="Q3940" t="s">
        <v>49</v>
      </c>
      <c r="R3940" t="s">
        <v>41317</v>
      </c>
      <c r="S3940" t="s">
        <v>9354</v>
      </c>
      <c r="T3940" t="s">
        <v>41318</v>
      </c>
      <c r="U3940" t="s">
        <v>41319</v>
      </c>
      <c r="V3940" t="s">
        <v>10</v>
      </c>
      <c r="W3940" t="s">
        <v>53</v>
      </c>
      <c r="X3940" t="s">
        <v>672</v>
      </c>
      <c r="Y3940" t="s">
        <v>509</v>
      </c>
      <c r="Z3940" t="s">
        <v>666</v>
      </c>
    </row>
    <row r="3941" spans="1:26" hidden="1" x14ac:dyDescent="0.35">
      <c r="A3941">
        <v>828887927</v>
      </c>
      <c r="B3941" s="19">
        <v>44561</v>
      </c>
      <c r="C3941">
        <v>118985404</v>
      </c>
      <c r="D3941">
        <v>41103749</v>
      </c>
      <c r="E3941">
        <v>-1416417</v>
      </c>
      <c r="F3941">
        <v>-8985118</v>
      </c>
      <c r="G3941">
        <v>-10600364</v>
      </c>
      <c r="H3941" t="s">
        <v>41320</v>
      </c>
      <c r="I3941" t="s">
        <v>41321</v>
      </c>
      <c r="J3941" t="s">
        <v>41322</v>
      </c>
      <c r="K3941" t="s">
        <v>41323</v>
      </c>
      <c r="L3941" t="s">
        <v>41324</v>
      </c>
      <c r="M3941" t="s">
        <v>41325</v>
      </c>
      <c r="N3941" t="s">
        <v>41326</v>
      </c>
      <c r="O3941" t="s">
        <v>41327</v>
      </c>
      <c r="P3941" t="s">
        <v>14962</v>
      </c>
      <c r="Q3941" t="s">
        <v>41328</v>
      </c>
      <c r="R3941" t="s">
        <v>41329</v>
      </c>
      <c r="S3941" t="s">
        <v>41330</v>
      </c>
      <c r="T3941" t="s">
        <v>41331</v>
      </c>
      <c r="U3941" t="s">
        <v>38171</v>
      </c>
      <c r="V3941" t="s">
        <v>10</v>
      </c>
      <c r="W3941" t="s">
        <v>53</v>
      </c>
      <c r="X3941" t="s">
        <v>1348</v>
      </c>
      <c r="Y3941" t="s">
        <v>1125</v>
      </c>
      <c r="Z3941" t="s">
        <v>1326</v>
      </c>
    </row>
    <row r="3942" spans="1:26" hidden="1" x14ac:dyDescent="0.35">
      <c r="A3942">
        <v>830375390</v>
      </c>
      <c r="B3942" s="19">
        <v>43646</v>
      </c>
      <c r="C3942">
        <v>115826198</v>
      </c>
      <c r="D3942">
        <v>14494371</v>
      </c>
      <c r="E3942">
        <v>4813316</v>
      </c>
      <c r="F3942">
        <v>2529342</v>
      </c>
      <c r="G3942">
        <v>1556871</v>
      </c>
      <c r="H3942" t="s">
        <v>41332</v>
      </c>
      <c r="I3942" t="s">
        <v>41333</v>
      </c>
      <c r="J3942" t="s">
        <v>8241</v>
      </c>
      <c r="K3942" t="s">
        <v>41334</v>
      </c>
      <c r="L3942" t="s">
        <v>41335</v>
      </c>
      <c r="M3942" t="s">
        <v>31536</v>
      </c>
      <c r="N3942" t="s">
        <v>19237</v>
      </c>
      <c r="O3942" t="s">
        <v>4135</v>
      </c>
      <c r="P3942" t="s">
        <v>2746</v>
      </c>
      <c r="Q3942" t="s">
        <v>6708</v>
      </c>
      <c r="R3942" t="s">
        <v>41336</v>
      </c>
      <c r="S3942" t="s">
        <v>13473</v>
      </c>
      <c r="T3942" t="s">
        <v>41337</v>
      </c>
      <c r="U3942" t="s">
        <v>41338</v>
      </c>
      <c r="V3942" t="s">
        <v>10</v>
      </c>
      <c r="W3942" t="s">
        <v>53</v>
      </c>
      <c r="X3942" t="s">
        <v>491</v>
      </c>
      <c r="Y3942" t="s">
        <v>483</v>
      </c>
      <c r="Z3942" t="s">
        <v>487</v>
      </c>
    </row>
    <row r="3943" spans="1:26" hidden="1" x14ac:dyDescent="0.35">
      <c r="A3943">
        <v>830375390</v>
      </c>
      <c r="B3943" s="19">
        <v>45473</v>
      </c>
      <c r="C3943">
        <v>180297340</v>
      </c>
      <c r="D3943">
        <v>40665230</v>
      </c>
      <c r="E3943">
        <v>18763430</v>
      </c>
      <c r="F3943">
        <v>23310455</v>
      </c>
      <c r="G3943">
        <v>16970364</v>
      </c>
      <c r="H3943" t="s">
        <v>41339</v>
      </c>
      <c r="I3943" t="s">
        <v>41340</v>
      </c>
      <c r="J3943" t="s">
        <v>20834</v>
      </c>
      <c r="K3943" t="s">
        <v>41341</v>
      </c>
      <c r="L3943" t="s">
        <v>41342</v>
      </c>
      <c r="M3943" t="s">
        <v>8013</v>
      </c>
      <c r="N3943" t="s">
        <v>30591</v>
      </c>
      <c r="O3943" t="s">
        <v>16687</v>
      </c>
      <c r="P3943" t="s">
        <v>15444</v>
      </c>
      <c r="Q3943" t="s">
        <v>41343</v>
      </c>
      <c r="R3943" t="s">
        <v>41344</v>
      </c>
      <c r="S3943" t="s">
        <v>41345</v>
      </c>
      <c r="T3943" t="s">
        <v>2532</v>
      </c>
      <c r="U3943" t="s">
        <v>41346</v>
      </c>
      <c r="V3943" t="s">
        <v>10</v>
      </c>
      <c r="W3943" t="s">
        <v>53</v>
      </c>
      <c r="X3943" t="s">
        <v>491</v>
      </c>
      <c r="Y3943" t="s">
        <v>483</v>
      </c>
      <c r="Z3943" t="s">
        <v>487</v>
      </c>
    </row>
    <row r="3944" spans="1:26" hidden="1" x14ac:dyDescent="0.35">
      <c r="A3944">
        <v>515550028</v>
      </c>
      <c r="B3944" s="19">
        <v>42551</v>
      </c>
      <c r="C3944">
        <v>44917409</v>
      </c>
      <c r="D3944">
        <v>11021309</v>
      </c>
      <c r="E3944">
        <v>3822457</v>
      </c>
      <c r="F3944">
        <v>2008568</v>
      </c>
      <c r="G3944">
        <v>1514901</v>
      </c>
      <c r="H3944" t="s">
        <v>49</v>
      </c>
      <c r="I3944" t="s">
        <v>18948</v>
      </c>
      <c r="J3944" t="s">
        <v>22797</v>
      </c>
      <c r="K3944" t="s">
        <v>41347</v>
      </c>
      <c r="L3944" t="s">
        <v>26067</v>
      </c>
      <c r="M3944" t="s">
        <v>41348</v>
      </c>
      <c r="N3944" t="s">
        <v>41349</v>
      </c>
      <c r="O3944" t="s">
        <v>49</v>
      </c>
      <c r="P3944" t="s">
        <v>41350</v>
      </c>
      <c r="Q3944" t="s">
        <v>16596</v>
      </c>
      <c r="R3944" t="s">
        <v>41351</v>
      </c>
      <c r="S3944" t="s">
        <v>41352</v>
      </c>
      <c r="T3944" t="s">
        <v>36474</v>
      </c>
      <c r="U3944" t="s">
        <v>41353</v>
      </c>
      <c r="V3944" t="s">
        <v>10</v>
      </c>
      <c r="W3944" t="s">
        <v>53</v>
      </c>
      <c r="X3944" t="s">
        <v>796</v>
      </c>
      <c r="Y3944" t="s">
        <v>771</v>
      </c>
      <c r="Z3944" t="s">
        <v>790</v>
      </c>
    </row>
    <row r="3945" spans="1:26" hidden="1" x14ac:dyDescent="0.35">
      <c r="A3945">
        <v>334246188</v>
      </c>
      <c r="B3945" s="19">
        <v>44500</v>
      </c>
      <c r="C3945">
        <v>44974809</v>
      </c>
      <c r="D3945">
        <v>735852</v>
      </c>
      <c r="E3945">
        <v>13</v>
      </c>
      <c r="F3945">
        <v>13</v>
      </c>
      <c r="G3945">
        <v>6</v>
      </c>
      <c r="H3945" t="s">
        <v>41354</v>
      </c>
      <c r="I3945" t="s">
        <v>41355</v>
      </c>
      <c r="J3945" t="s">
        <v>67</v>
      </c>
      <c r="K3945" t="s">
        <v>4804</v>
      </c>
      <c r="L3945" t="s">
        <v>41356</v>
      </c>
      <c r="M3945" t="s">
        <v>41357</v>
      </c>
      <c r="N3945" t="s">
        <v>21550</v>
      </c>
      <c r="O3945" t="s">
        <v>41358</v>
      </c>
      <c r="P3945" t="s">
        <v>49</v>
      </c>
      <c r="Q3945" t="s">
        <v>49</v>
      </c>
      <c r="R3945" t="s">
        <v>41359</v>
      </c>
      <c r="S3945" t="s">
        <v>41360</v>
      </c>
      <c r="T3945" t="s">
        <v>49</v>
      </c>
      <c r="U3945" t="s">
        <v>41361</v>
      </c>
      <c r="V3945" t="s">
        <v>10</v>
      </c>
      <c r="W3945" t="s">
        <v>53</v>
      </c>
      <c r="X3945" t="s">
        <v>914</v>
      </c>
      <c r="Y3945" t="s">
        <v>771</v>
      </c>
      <c r="Z3945" t="s">
        <v>881</v>
      </c>
    </row>
    <row r="3946" spans="1:26" hidden="1" x14ac:dyDescent="0.35">
      <c r="A3946">
        <v>398545608</v>
      </c>
      <c r="B3946" s="19">
        <v>43921</v>
      </c>
      <c r="C3946">
        <v>53012273</v>
      </c>
      <c r="D3946">
        <v>18974202</v>
      </c>
      <c r="E3946">
        <v>1879148</v>
      </c>
      <c r="F3946">
        <v>1035282</v>
      </c>
      <c r="G3946">
        <v>703045</v>
      </c>
      <c r="H3946" t="s">
        <v>10728</v>
      </c>
      <c r="I3946" t="s">
        <v>41362</v>
      </c>
      <c r="J3946" t="s">
        <v>41363</v>
      </c>
      <c r="K3946" t="s">
        <v>41364</v>
      </c>
      <c r="L3946" t="s">
        <v>8070</v>
      </c>
      <c r="M3946" t="s">
        <v>3069</v>
      </c>
      <c r="N3946" t="s">
        <v>367</v>
      </c>
      <c r="O3946" t="s">
        <v>15360</v>
      </c>
      <c r="P3946" t="s">
        <v>25861</v>
      </c>
      <c r="Q3946" t="s">
        <v>13479</v>
      </c>
      <c r="R3946" t="s">
        <v>41365</v>
      </c>
      <c r="S3946" t="s">
        <v>41366</v>
      </c>
      <c r="T3946" t="s">
        <v>35596</v>
      </c>
      <c r="U3946" t="s">
        <v>40796</v>
      </c>
      <c r="V3946" t="s">
        <v>10</v>
      </c>
      <c r="W3946" t="s">
        <v>53</v>
      </c>
      <c r="X3946" t="s">
        <v>1529</v>
      </c>
      <c r="Y3946" t="s">
        <v>1484</v>
      </c>
      <c r="Z3946" t="s">
        <v>1485</v>
      </c>
    </row>
    <row r="3947" spans="1:26" hidden="1" x14ac:dyDescent="0.35">
      <c r="A3947">
        <v>501485825</v>
      </c>
      <c r="B3947" s="19">
        <v>44196</v>
      </c>
      <c r="C3947">
        <v>77212574</v>
      </c>
      <c r="D3947">
        <v>22005473</v>
      </c>
      <c r="E3947">
        <v>1584543</v>
      </c>
      <c r="F3947">
        <v>1599357</v>
      </c>
      <c r="G3947">
        <v>0</v>
      </c>
      <c r="H3947" t="s">
        <v>49</v>
      </c>
      <c r="I3947" t="s">
        <v>41367</v>
      </c>
      <c r="J3947" t="s">
        <v>67</v>
      </c>
      <c r="K3947" t="s">
        <v>6504</v>
      </c>
      <c r="L3947" t="s">
        <v>19260</v>
      </c>
      <c r="M3947" t="s">
        <v>10267</v>
      </c>
      <c r="N3947" t="s">
        <v>2080</v>
      </c>
      <c r="O3947" t="s">
        <v>49</v>
      </c>
      <c r="P3947" t="s">
        <v>35076</v>
      </c>
      <c r="Q3947" t="s">
        <v>3510</v>
      </c>
      <c r="R3947" t="s">
        <v>14166</v>
      </c>
      <c r="S3947" t="s">
        <v>41368</v>
      </c>
      <c r="T3947" t="s">
        <v>41369</v>
      </c>
      <c r="U3947" t="s">
        <v>41370</v>
      </c>
      <c r="V3947" t="s">
        <v>10</v>
      </c>
      <c r="W3947" t="s">
        <v>53</v>
      </c>
      <c r="X3947" t="s">
        <v>1226</v>
      </c>
      <c r="Y3947" t="s">
        <v>1125</v>
      </c>
      <c r="Z3947" t="s">
        <v>1174</v>
      </c>
    </row>
    <row r="3948" spans="1:26" hidden="1" x14ac:dyDescent="0.35">
      <c r="A3948">
        <v>403059843</v>
      </c>
      <c r="B3948" s="19">
        <v>43100</v>
      </c>
      <c r="C3948">
        <v>224207837</v>
      </c>
      <c r="D3948">
        <v>31751160</v>
      </c>
      <c r="E3948">
        <v>5537792</v>
      </c>
      <c r="F3948">
        <v>5570866</v>
      </c>
      <c r="G3948">
        <v>0</v>
      </c>
      <c r="H3948" t="s">
        <v>49</v>
      </c>
      <c r="I3948" t="s">
        <v>41371</v>
      </c>
      <c r="J3948" t="s">
        <v>67</v>
      </c>
      <c r="K3948" t="s">
        <v>4346</v>
      </c>
      <c r="L3948" t="s">
        <v>41372</v>
      </c>
      <c r="M3948" t="s">
        <v>39229</v>
      </c>
      <c r="N3948" t="s">
        <v>25515</v>
      </c>
      <c r="O3948" t="s">
        <v>49</v>
      </c>
      <c r="P3948" t="s">
        <v>30543</v>
      </c>
      <c r="Q3948" t="s">
        <v>6237</v>
      </c>
      <c r="R3948" t="s">
        <v>41373</v>
      </c>
      <c r="S3948" t="s">
        <v>41374</v>
      </c>
      <c r="T3948" t="s">
        <v>41375</v>
      </c>
      <c r="U3948" t="s">
        <v>41376</v>
      </c>
      <c r="V3948" t="s">
        <v>10</v>
      </c>
      <c r="W3948" t="s">
        <v>53</v>
      </c>
      <c r="X3948" t="s">
        <v>1334</v>
      </c>
      <c r="Y3948" t="s">
        <v>1125</v>
      </c>
      <c r="Z3948" t="s">
        <v>1326</v>
      </c>
    </row>
    <row r="3949" spans="1:26" hidden="1" x14ac:dyDescent="0.35">
      <c r="A3949">
        <v>501547251</v>
      </c>
      <c r="B3949" s="19">
        <v>44926</v>
      </c>
      <c r="C3949">
        <v>95566824</v>
      </c>
      <c r="D3949">
        <v>6488850</v>
      </c>
      <c r="E3949">
        <v>1646661</v>
      </c>
      <c r="F3949">
        <v>1632329</v>
      </c>
      <c r="G3949">
        <v>0</v>
      </c>
      <c r="H3949" t="s">
        <v>41377</v>
      </c>
      <c r="I3949" t="s">
        <v>41378</v>
      </c>
      <c r="J3949" t="s">
        <v>67</v>
      </c>
      <c r="K3949" t="s">
        <v>3866</v>
      </c>
      <c r="L3949" t="s">
        <v>41379</v>
      </c>
      <c r="M3949" t="s">
        <v>18026</v>
      </c>
      <c r="N3949" t="s">
        <v>2104</v>
      </c>
      <c r="O3949" t="s">
        <v>41380</v>
      </c>
      <c r="P3949" t="s">
        <v>305</v>
      </c>
      <c r="Q3949" t="s">
        <v>8763</v>
      </c>
      <c r="R3949" t="s">
        <v>41381</v>
      </c>
      <c r="S3949" t="s">
        <v>41382</v>
      </c>
      <c r="T3949" t="s">
        <v>41383</v>
      </c>
      <c r="U3949" t="s">
        <v>19286</v>
      </c>
      <c r="V3949" t="s">
        <v>10</v>
      </c>
      <c r="W3949" t="s">
        <v>53</v>
      </c>
      <c r="X3949" t="s">
        <v>1154</v>
      </c>
      <c r="Y3949" t="s">
        <v>1125</v>
      </c>
      <c r="Z3949" t="s">
        <v>1126</v>
      </c>
    </row>
    <row r="3950" spans="1:26" hidden="1" x14ac:dyDescent="0.35">
      <c r="A3950">
        <v>338172885</v>
      </c>
      <c r="B3950" s="19">
        <v>42613</v>
      </c>
      <c r="C3950">
        <v>120129992</v>
      </c>
      <c r="D3950">
        <v>30616662</v>
      </c>
      <c r="E3950">
        <v>4505386</v>
      </c>
      <c r="F3950">
        <v>2810965</v>
      </c>
      <c r="G3950">
        <v>2516341</v>
      </c>
      <c r="H3950" t="s">
        <v>19276</v>
      </c>
      <c r="I3950" t="s">
        <v>41384</v>
      </c>
      <c r="J3950" t="s">
        <v>31006</v>
      </c>
      <c r="K3950" t="s">
        <v>41385</v>
      </c>
      <c r="L3950" t="s">
        <v>35601</v>
      </c>
      <c r="M3950" t="s">
        <v>24598</v>
      </c>
      <c r="N3950" t="s">
        <v>24926</v>
      </c>
      <c r="O3950" t="s">
        <v>14767</v>
      </c>
      <c r="P3950" t="s">
        <v>8821</v>
      </c>
      <c r="Q3950" t="s">
        <v>20220</v>
      </c>
      <c r="R3950" t="s">
        <v>41386</v>
      </c>
      <c r="S3950" t="s">
        <v>4043</v>
      </c>
      <c r="T3950" t="s">
        <v>39674</v>
      </c>
      <c r="U3950" t="s">
        <v>41387</v>
      </c>
      <c r="V3950" t="s">
        <v>10</v>
      </c>
      <c r="W3950" t="s">
        <v>53</v>
      </c>
      <c r="X3950" t="s">
        <v>1588</v>
      </c>
      <c r="Y3950" t="s">
        <v>1484</v>
      </c>
      <c r="Z3950" t="s">
        <v>1566</v>
      </c>
    </row>
    <row r="3951" spans="1:26" hidden="1" x14ac:dyDescent="0.35">
      <c r="A3951">
        <v>338298219</v>
      </c>
      <c r="B3951" s="19">
        <v>42369</v>
      </c>
      <c r="C3951">
        <v>61754902</v>
      </c>
      <c r="D3951">
        <v>38406702</v>
      </c>
      <c r="E3951">
        <v>6349023</v>
      </c>
      <c r="F3951">
        <v>4474704</v>
      </c>
      <c r="G3951">
        <v>1267732</v>
      </c>
      <c r="H3951" t="s">
        <v>41388</v>
      </c>
      <c r="I3951" t="s">
        <v>41389</v>
      </c>
      <c r="J3951" t="s">
        <v>17752</v>
      </c>
      <c r="K3951" t="s">
        <v>41390</v>
      </c>
      <c r="L3951" t="s">
        <v>41391</v>
      </c>
      <c r="M3951" t="s">
        <v>41392</v>
      </c>
      <c r="N3951" t="s">
        <v>41393</v>
      </c>
      <c r="O3951" t="s">
        <v>21745</v>
      </c>
      <c r="P3951" t="s">
        <v>32902</v>
      </c>
      <c r="Q3951" t="s">
        <v>5302</v>
      </c>
      <c r="R3951" t="s">
        <v>41394</v>
      </c>
      <c r="S3951" t="s">
        <v>41395</v>
      </c>
      <c r="T3951" t="s">
        <v>41396</v>
      </c>
      <c r="U3951" t="s">
        <v>9693</v>
      </c>
      <c r="V3951" t="s">
        <v>10</v>
      </c>
      <c r="W3951" t="s">
        <v>53</v>
      </c>
      <c r="X3951" t="s">
        <v>1122</v>
      </c>
      <c r="Y3951" t="s">
        <v>1001</v>
      </c>
      <c r="Z3951" t="s">
        <v>1052</v>
      </c>
    </row>
    <row r="3952" spans="1:26" hidden="1" x14ac:dyDescent="0.35">
      <c r="A3952">
        <v>333748564</v>
      </c>
      <c r="B3952" s="19">
        <v>44561</v>
      </c>
      <c r="C3952">
        <v>95731499</v>
      </c>
      <c r="D3952">
        <v>37282457</v>
      </c>
      <c r="E3952">
        <v>7480271</v>
      </c>
      <c r="F3952">
        <v>5497678</v>
      </c>
      <c r="G3952">
        <v>3178984</v>
      </c>
      <c r="H3952" t="s">
        <v>49</v>
      </c>
      <c r="I3952" t="s">
        <v>21586</v>
      </c>
      <c r="J3952" t="s">
        <v>23528</v>
      </c>
      <c r="K3952" t="s">
        <v>41397</v>
      </c>
      <c r="L3952" t="s">
        <v>6770</v>
      </c>
      <c r="M3952" t="s">
        <v>4472</v>
      </c>
      <c r="N3952" t="s">
        <v>6898</v>
      </c>
      <c r="O3952" t="s">
        <v>49</v>
      </c>
      <c r="P3952" t="s">
        <v>21906</v>
      </c>
      <c r="Q3952" t="s">
        <v>13956</v>
      </c>
      <c r="R3952" t="s">
        <v>33617</v>
      </c>
      <c r="S3952" t="s">
        <v>41398</v>
      </c>
      <c r="T3952" t="s">
        <v>41399</v>
      </c>
      <c r="U3952" t="s">
        <v>41400</v>
      </c>
      <c r="V3952" t="s">
        <v>10</v>
      </c>
      <c r="W3952" t="s">
        <v>53</v>
      </c>
      <c r="X3952" t="s">
        <v>1068</v>
      </c>
      <c r="Y3952" t="s">
        <v>1001</v>
      </c>
      <c r="Z3952" t="s">
        <v>1052</v>
      </c>
    </row>
    <row r="3953" spans="1:26" hidden="1" x14ac:dyDescent="0.35">
      <c r="A3953">
        <v>842832685</v>
      </c>
      <c r="B3953" s="19">
        <v>44561</v>
      </c>
      <c r="C3953">
        <v>119634136</v>
      </c>
      <c r="D3953">
        <v>44310518</v>
      </c>
      <c r="E3953">
        <v>10730157</v>
      </c>
      <c r="F3953">
        <v>13136985</v>
      </c>
      <c r="G3953">
        <v>8805902</v>
      </c>
      <c r="H3953" t="s">
        <v>41401</v>
      </c>
      <c r="I3953" t="s">
        <v>41402</v>
      </c>
      <c r="J3953" t="s">
        <v>41403</v>
      </c>
      <c r="K3953" t="s">
        <v>5356</v>
      </c>
      <c r="L3953" t="s">
        <v>8063</v>
      </c>
      <c r="M3953" t="s">
        <v>40219</v>
      </c>
      <c r="N3953" t="s">
        <v>6695</v>
      </c>
      <c r="O3953" t="s">
        <v>33445</v>
      </c>
      <c r="P3953" t="s">
        <v>28455</v>
      </c>
      <c r="Q3953" t="s">
        <v>41404</v>
      </c>
      <c r="R3953" t="s">
        <v>41405</v>
      </c>
      <c r="S3953" t="s">
        <v>41406</v>
      </c>
      <c r="T3953" t="s">
        <v>41407</v>
      </c>
      <c r="U3953" t="s">
        <v>41408</v>
      </c>
      <c r="V3953" t="s">
        <v>10</v>
      </c>
      <c r="W3953" t="s">
        <v>53</v>
      </c>
      <c r="X3953" t="s">
        <v>1138</v>
      </c>
      <c r="Y3953" t="s">
        <v>1125</v>
      </c>
      <c r="Z3953" t="s">
        <v>1126</v>
      </c>
    </row>
    <row r="3954" spans="1:26" hidden="1" x14ac:dyDescent="0.35">
      <c r="A3954">
        <v>402224554</v>
      </c>
      <c r="B3954" s="19">
        <v>44561</v>
      </c>
      <c r="C3954">
        <v>34886749</v>
      </c>
      <c r="D3954">
        <v>16074354</v>
      </c>
      <c r="E3954">
        <v>1830036</v>
      </c>
      <c r="F3954">
        <v>499581</v>
      </c>
      <c r="G3954">
        <v>900685</v>
      </c>
      <c r="H3954" t="s">
        <v>41409</v>
      </c>
      <c r="I3954" t="s">
        <v>41410</v>
      </c>
      <c r="J3954" t="s">
        <v>41411</v>
      </c>
      <c r="K3954" t="s">
        <v>16085</v>
      </c>
      <c r="L3954" t="s">
        <v>41412</v>
      </c>
      <c r="M3954" t="s">
        <v>23410</v>
      </c>
      <c r="N3954" t="s">
        <v>30018</v>
      </c>
      <c r="O3954" t="s">
        <v>23872</v>
      </c>
      <c r="P3954" t="s">
        <v>41413</v>
      </c>
      <c r="Q3954" t="s">
        <v>41414</v>
      </c>
      <c r="R3954" t="s">
        <v>41415</v>
      </c>
      <c r="S3954" t="s">
        <v>41416</v>
      </c>
      <c r="T3954" t="s">
        <v>41417</v>
      </c>
      <c r="U3954" t="s">
        <v>41418</v>
      </c>
      <c r="V3954" t="s">
        <v>10</v>
      </c>
      <c r="W3954" t="s">
        <v>53</v>
      </c>
      <c r="X3954" t="s">
        <v>1024</v>
      </c>
      <c r="Y3954" t="s">
        <v>1001</v>
      </c>
      <c r="Z3954" t="s">
        <v>1008</v>
      </c>
    </row>
    <row r="3955" spans="1:26" hidden="1" x14ac:dyDescent="0.35">
      <c r="A3955">
        <v>414992560</v>
      </c>
      <c r="B3955" s="19">
        <v>45657</v>
      </c>
      <c r="C3955">
        <v>171096012</v>
      </c>
      <c r="D3955">
        <v>46241504</v>
      </c>
      <c r="E3955">
        <v>2411374</v>
      </c>
      <c r="F3955">
        <v>2360718</v>
      </c>
      <c r="G3955">
        <v>0</v>
      </c>
      <c r="H3955" t="s">
        <v>41419</v>
      </c>
      <c r="I3955" t="s">
        <v>41420</v>
      </c>
      <c r="J3955" t="s">
        <v>67</v>
      </c>
      <c r="K3955" t="s">
        <v>4894</v>
      </c>
      <c r="L3955" t="s">
        <v>41421</v>
      </c>
      <c r="M3955" t="s">
        <v>41422</v>
      </c>
      <c r="N3955" t="s">
        <v>5224</v>
      </c>
      <c r="O3955" t="s">
        <v>41423</v>
      </c>
      <c r="P3955" t="s">
        <v>15489</v>
      </c>
      <c r="Q3955" t="s">
        <v>5572</v>
      </c>
      <c r="R3955" t="s">
        <v>41424</v>
      </c>
      <c r="S3955" t="s">
        <v>41425</v>
      </c>
      <c r="T3955" t="s">
        <v>41426</v>
      </c>
      <c r="U3955" t="s">
        <v>41427</v>
      </c>
      <c r="V3955" t="s">
        <v>10</v>
      </c>
      <c r="W3955" t="s">
        <v>53</v>
      </c>
      <c r="X3955" t="s">
        <v>1196</v>
      </c>
      <c r="Y3955" t="s">
        <v>1125</v>
      </c>
      <c r="Z3955" t="s">
        <v>1174</v>
      </c>
    </row>
    <row r="3956" spans="1:26" hidden="1" x14ac:dyDescent="0.35">
      <c r="A3956">
        <v>572099695</v>
      </c>
      <c r="B3956" s="19">
        <v>42155</v>
      </c>
      <c r="C3956">
        <v>3178228972</v>
      </c>
      <c r="D3956">
        <v>327005120</v>
      </c>
      <c r="E3956">
        <v>3227179</v>
      </c>
      <c r="F3956">
        <v>24941767</v>
      </c>
      <c r="G3956">
        <v>20451142</v>
      </c>
      <c r="H3956" t="s">
        <v>41428</v>
      </c>
      <c r="I3956" t="s">
        <v>41429</v>
      </c>
      <c r="J3956" t="s">
        <v>41430</v>
      </c>
      <c r="K3956" t="s">
        <v>41431</v>
      </c>
      <c r="L3956" t="s">
        <v>41432</v>
      </c>
      <c r="M3956" t="s">
        <v>41433</v>
      </c>
      <c r="N3956" t="s">
        <v>9755</v>
      </c>
      <c r="O3956" t="s">
        <v>41434</v>
      </c>
      <c r="P3956" t="s">
        <v>7625</v>
      </c>
      <c r="Q3956" t="s">
        <v>27126</v>
      </c>
      <c r="R3956" t="s">
        <v>41435</v>
      </c>
      <c r="S3956" t="s">
        <v>23046</v>
      </c>
      <c r="T3956" t="s">
        <v>39798</v>
      </c>
      <c r="U3956" t="s">
        <v>9447</v>
      </c>
      <c r="V3956" t="s">
        <v>10</v>
      </c>
      <c r="W3956" t="s">
        <v>53</v>
      </c>
      <c r="X3956" t="s">
        <v>497</v>
      </c>
      <c r="Y3956" t="s">
        <v>483</v>
      </c>
      <c r="Z3956" t="s">
        <v>487</v>
      </c>
    </row>
    <row r="3957" spans="1:26" hidden="1" x14ac:dyDescent="0.35">
      <c r="A3957">
        <v>950361295</v>
      </c>
      <c r="B3957" s="19">
        <v>43220</v>
      </c>
      <c r="C3957">
        <v>96681036</v>
      </c>
      <c r="D3957">
        <v>29613208</v>
      </c>
      <c r="E3957">
        <v>3422823</v>
      </c>
      <c r="F3957">
        <v>2763286</v>
      </c>
      <c r="G3957">
        <v>1198470</v>
      </c>
      <c r="H3957" t="s">
        <v>41436</v>
      </c>
      <c r="I3957" t="s">
        <v>41437</v>
      </c>
      <c r="J3957" t="s">
        <v>5837</v>
      </c>
      <c r="K3957" t="s">
        <v>41438</v>
      </c>
      <c r="L3957" t="s">
        <v>41439</v>
      </c>
      <c r="M3957" t="s">
        <v>32773</v>
      </c>
      <c r="N3957" t="s">
        <v>22823</v>
      </c>
      <c r="O3957" t="s">
        <v>41440</v>
      </c>
      <c r="P3957" t="s">
        <v>16783</v>
      </c>
      <c r="Q3957" t="s">
        <v>22023</v>
      </c>
      <c r="R3957" t="s">
        <v>41441</v>
      </c>
      <c r="S3957" t="s">
        <v>41442</v>
      </c>
      <c r="T3957" t="s">
        <v>41443</v>
      </c>
      <c r="U3957" t="s">
        <v>41444</v>
      </c>
      <c r="V3957" t="s">
        <v>10</v>
      </c>
      <c r="W3957" t="s">
        <v>53</v>
      </c>
      <c r="X3957" t="s">
        <v>982</v>
      </c>
      <c r="Y3957" t="s">
        <v>771</v>
      </c>
      <c r="Z3957" t="s">
        <v>960</v>
      </c>
    </row>
    <row r="3958" spans="1:26" hidden="1" x14ac:dyDescent="0.35">
      <c r="A3958">
        <v>330792078</v>
      </c>
      <c r="B3958" s="19">
        <v>43281</v>
      </c>
      <c r="C3958">
        <v>146689536</v>
      </c>
      <c r="D3958">
        <v>50113590</v>
      </c>
      <c r="E3958">
        <v>10019093</v>
      </c>
      <c r="F3958">
        <v>3602327</v>
      </c>
      <c r="G3958">
        <v>5211472</v>
      </c>
      <c r="H3958" t="s">
        <v>41445</v>
      </c>
      <c r="I3958" t="s">
        <v>41446</v>
      </c>
      <c r="J3958" t="s">
        <v>39427</v>
      </c>
      <c r="K3958" t="s">
        <v>38606</v>
      </c>
      <c r="L3958" t="s">
        <v>41447</v>
      </c>
      <c r="M3958" t="s">
        <v>15683</v>
      </c>
      <c r="N3958" t="s">
        <v>4865</v>
      </c>
      <c r="O3958" t="s">
        <v>31621</v>
      </c>
      <c r="P3958" t="s">
        <v>34424</v>
      </c>
      <c r="Q3958" t="s">
        <v>12409</v>
      </c>
      <c r="R3958" t="s">
        <v>41448</v>
      </c>
      <c r="S3958" t="s">
        <v>41449</v>
      </c>
      <c r="T3958" t="s">
        <v>41450</v>
      </c>
      <c r="U3958" t="s">
        <v>2579</v>
      </c>
      <c r="V3958" t="s">
        <v>10</v>
      </c>
      <c r="W3958" t="s">
        <v>53</v>
      </c>
      <c r="X3958" t="s">
        <v>792</v>
      </c>
      <c r="Y3958" t="s">
        <v>771</v>
      </c>
      <c r="Z3958" t="s">
        <v>790</v>
      </c>
    </row>
    <row r="3959" spans="1:26" hidden="1" x14ac:dyDescent="0.35">
      <c r="A3959">
        <v>574500922</v>
      </c>
      <c r="B3959" s="19">
        <v>42551</v>
      </c>
      <c r="C3959">
        <v>26055280</v>
      </c>
      <c r="D3959">
        <v>6952946</v>
      </c>
      <c r="E3959">
        <v>830623</v>
      </c>
      <c r="F3959">
        <v>502933</v>
      </c>
      <c r="G3959">
        <v>435909</v>
      </c>
      <c r="H3959" t="s">
        <v>41451</v>
      </c>
      <c r="I3959" t="s">
        <v>41452</v>
      </c>
      <c r="J3959" t="s">
        <v>41453</v>
      </c>
      <c r="K3959" t="s">
        <v>41454</v>
      </c>
      <c r="L3959" t="s">
        <v>41455</v>
      </c>
      <c r="M3959" t="s">
        <v>41456</v>
      </c>
      <c r="N3959" t="s">
        <v>8454</v>
      </c>
      <c r="O3959" t="s">
        <v>35048</v>
      </c>
      <c r="P3959" t="s">
        <v>41457</v>
      </c>
      <c r="Q3959" t="s">
        <v>10396</v>
      </c>
      <c r="R3959" t="s">
        <v>41458</v>
      </c>
      <c r="S3959" t="s">
        <v>34004</v>
      </c>
      <c r="T3959" t="s">
        <v>33473</v>
      </c>
      <c r="U3959" t="s">
        <v>9946</v>
      </c>
      <c r="V3959" t="s">
        <v>10</v>
      </c>
      <c r="W3959" t="s">
        <v>53</v>
      </c>
      <c r="X3959" t="s">
        <v>1854</v>
      </c>
      <c r="Y3959" t="s">
        <v>1803</v>
      </c>
      <c r="Z3959" t="s">
        <v>1838</v>
      </c>
    </row>
    <row r="3960" spans="1:26" hidden="1" x14ac:dyDescent="0.35">
      <c r="A3960">
        <v>593880057</v>
      </c>
      <c r="B3960" s="19">
        <v>43830</v>
      </c>
      <c r="C3960">
        <v>39663953</v>
      </c>
      <c r="D3960">
        <v>17601945</v>
      </c>
      <c r="E3960">
        <v>1564748</v>
      </c>
      <c r="F3960">
        <v>622159</v>
      </c>
      <c r="G3960">
        <v>354064</v>
      </c>
      <c r="H3960" t="s">
        <v>222</v>
      </c>
      <c r="I3960" t="s">
        <v>41459</v>
      </c>
      <c r="J3960" t="s">
        <v>41460</v>
      </c>
      <c r="K3960" t="s">
        <v>33173</v>
      </c>
      <c r="L3960" t="s">
        <v>10909</v>
      </c>
      <c r="M3960" t="s">
        <v>49</v>
      </c>
      <c r="N3960" t="s">
        <v>20320</v>
      </c>
      <c r="O3960" t="s">
        <v>49</v>
      </c>
      <c r="P3960" t="s">
        <v>9819</v>
      </c>
      <c r="Q3960" t="s">
        <v>17436</v>
      </c>
      <c r="R3960" t="s">
        <v>41461</v>
      </c>
      <c r="S3960" t="s">
        <v>31257</v>
      </c>
      <c r="T3960" t="s">
        <v>9263</v>
      </c>
      <c r="U3960" t="s">
        <v>41462</v>
      </c>
      <c r="V3960" t="s">
        <v>10</v>
      </c>
      <c r="W3960" t="s">
        <v>53</v>
      </c>
      <c r="X3960" t="s">
        <v>712</v>
      </c>
      <c r="Y3960" t="s">
        <v>509</v>
      </c>
      <c r="Z3960" t="s">
        <v>666</v>
      </c>
    </row>
    <row r="3961" spans="1:26" hidden="1" x14ac:dyDescent="0.35">
      <c r="A3961">
        <v>597020734</v>
      </c>
      <c r="B3961" s="19">
        <v>45291</v>
      </c>
      <c r="C3961">
        <v>47154756</v>
      </c>
      <c r="D3961">
        <v>21459798</v>
      </c>
      <c r="E3961">
        <v>5374686</v>
      </c>
      <c r="F3961">
        <v>3479196</v>
      </c>
      <c r="G3961">
        <v>2362077</v>
      </c>
      <c r="H3961" t="s">
        <v>49</v>
      </c>
      <c r="I3961" t="s">
        <v>41463</v>
      </c>
      <c r="J3961" t="s">
        <v>41464</v>
      </c>
      <c r="K3961" t="s">
        <v>41465</v>
      </c>
      <c r="L3961" t="s">
        <v>7145</v>
      </c>
      <c r="M3961" t="s">
        <v>49</v>
      </c>
      <c r="N3961" t="s">
        <v>33200</v>
      </c>
      <c r="O3961" t="s">
        <v>49</v>
      </c>
      <c r="P3961" t="s">
        <v>41466</v>
      </c>
      <c r="Q3961" t="s">
        <v>41467</v>
      </c>
      <c r="R3961" t="s">
        <v>41468</v>
      </c>
      <c r="S3961" t="s">
        <v>25693</v>
      </c>
      <c r="T3961" t="s">
        <v>22160</v>
      </c>
      <c r="U3961" t="s">
        <v>41469</v>
      </c>
      <c r="V3961" t="s">
        <v>10</v>
      </c>
      <c r="W3961" t="s">
        <v>53</v>
      </c>
      <c r="X3961" t="s">
        <v>567</v>
      </c>
      <c r="Y3961" t="s">
        <v>509</v>
      </c>
      <c r="Z3961" t="s">
        <v>529</v>
      </c>
    </row>
    <row r="3962" spans="1:26" hidden="1" x14ac:dyDescent="0.35">
      <c r="A3962">
        <v>602018897</v>
      </c>
      <c r="B3962" s="19">
        <v>44439</v>
      </c>
      <c r="C3962">
        <v>72503913</v>
      </c>
      <c r="D3962">
        <v>69816980</v>
      </c>
      <c r="E3962">
        <v>14604845</v>
      </c>
      <c r="F3962">
        <v>8708254</v>
      </c>
      <c r="G3962">
        <v>21694464</v>
      </c>
      <c r="H3962" t="s">
        <v>41470</v>
      </c>
      <c r="I3962" t="s">
        <v>41471</v>
      </c>
      <c r="J3962" t="s">
        <v>16084</v>
      </c>
      <c r="K3962" t="s">
        <v>41472</v>
      </c>
      <c r="L3962" t="s">
        <v>41473</v>
      </c>
      <c r="M3962" t="s">
        <v>29809</v>
      </c>
      <c r="N3962" t="s">
        <v>25998</v>
      </c>
      <c r="O3962" t="s">
        <v>2381</v>
      </c>
      <c r="P3962" t="s">
        <v>33743</v>
      </c>
      <c r="Q3962" t="s">
        <v>41474</v>
      </c>
      <c r="R3962" t="s">
        <v>41475</v>
      </c>
      <c r="S3962" t="s">
        <v>41476</v>
      </c>
      <c r="T3962" t="s">
        <v>41477</v>
      </c>
      <c r="U3962" t="s">
        <v>41478</v>
      </c>
      <c r="V3962" t="s">
        <v>10</v>
      </c>
      <c r="W3962" t="s">
        <v>53</v>
      </c>
      <c r="X3962" t="s">
        <v>622</v>
      </c>
      <c r="Y3962" t="s">
        <v>509</v>
      </c>
      <c r="Z3962" t="s">
        <v>612</v>
      </c>
    </row>
    <row r="3963" spans="1:26" hidden="1" x14ac:dyDescent="0.35">
      <c r="A3963">
        <v>602033441</v>
      </c>
      <c r="B3963" s="19">
        <v>45657</v>
      </c>
      <c r="C3963">
        <v>30772198</v>
      </c>
      <c r="D3963">
        <v>29806053</v>
      </c>
      <c r="E3963">
        <v>-616301</v>
      </c>
      <c r="F3963">
        <v>-42690582</v>
      </c>
      <c r="G3963">
        <v>-44771441</v>
      </c>
      <c r="H3963" t="s">
        <v>49</v>
      </c>
      <c r="I3963" t="s">
        <v>41479</v>
      </c>
      <c r="J3963" t="s">
        <v>41480</v>
      </c>
      <c r="K3963" t="s">
        <v>41481</v>
      </c>
      <c r="L3963" t="s">
        <v>41482</v>
      </c>
      <c r="M3963" t="s">
        <v>41483</v>
      </c>
      <c r="N3963" t="s">
        <v>41484</v>
      </c>
      <c r="O3963" t="s">
        <v>49</v>
      </c>
      <c r="P3963" t="s">
        <v>41485</v>
      </c>
      <c r="Q3963" t="s">
        <v>41486</v>
      </c>
      <c r="R3963" t="s">
        <v>41487</v>
      </c>
      <c r="S3963" t="s">
        <v>41488</v>
      </c>
      <c r="T3963" t="s">
        <v>41489</v>
      </c>
      <c r="U3963" t="s">
        <v>41490</v>
      </c>
      <c r="V3963" t="s">
        <v>10</v>
      </c>
      <c r="W3963" t="s">
        <v>53</v>
      </c>
      <c r="X3963" t="s">
        <v>1323</v>
      </c>
      <c r="Y3963" t="s">
        <v>1125</v>
      </c>
      <c r="Z3963" t="s">
        <v>1315</v>
      </c>
    </row>
    <row r="3964" spans="1:26" hidden="1" x14ac:dyDescent="0.35">
      <c r="A3964">
        <v>399341304</v>
      </c>
      <c r="B3964" s="19">
        <v>42369</v>
      </c>
      <c r="C3964">
        <v>216964274</v>
      </c>
      <c r="D3964">
        <v>46510460</v>
      </c>
      <c r="E3964">
        <v>11684947</v>
      </c>
      <c r="F3964">
        <v>11706584</v>
      </c>
      <c r="G3964">
        <v>0</v>
      </c>
      <c r="H3964" t="s">
        <v>41491</v>
      </c>
      <c r="I3964" t="s">
        <v>41492</v>
      </c>
      <c r="J3964" t="s">
        <v>67</v>
      </c>
      <c r="K3964" t="s">
        <v>6382</v>
      </c>
      <c r="L3964" t="s">
        <v>41493</v>
      </c>
      <c r="M3964" t="s">
        <v>15947</v>
      </c>
      <c r="N3964" t="s">
        <v>10633</v>
      </c>
      <c r="O3964" t="s">
        <v>41494</v>
      </c>
      <c r="P3964" t="s">
        <v>41495</v>
      </c>
      <c r="Q3964" t="s">
        <v>39085</v>
      </c>
      <c r="R3964" t="s">
        <v>11804</v>
      </c>
      <c r="S3964" t="s">
        <v>41496</v>
      </c>
      <c r="T3964" t="s">
        <v>41497</v>
      </c>
      <c r="U3964" t="s">
        <v>19319</v>
      </c>
      <c r="V3964" t="s">
        <v>10</v>
      </c>
      <c r="W3964" t="s">
        <v>53</v>
      </c>
      <c r="X3964" t="s">
        <v>1190</v>
      </c>
      <c r="Y3964" t="s">
        <v>1125</v>
      </c>
      <c r="Z3964" t="s">
        <v>1174</v>
      </c>
    </row>
    <row r="3965" spans="1:26" hidden="1" x14ac:dyDescent="0.35">
      <c r="A3965">
        <v>692015266</v>
      </c>
      <c r="B3965" s="19">
        <v>44196</v>
      </c>
      <c r="C3965">
        <v>74535824</v>
      </c>
      <c r="D3965">
        <v>47533970</v>
      </c>
      <c r="E3965">
        <v>15987472</v>
      </c>
      <c r="F3965">
        <v>13690043</v>
      </c>
      <c r="G3965">
        <v>8555161</v>
      </c>
      <c r="H3965" t="s">
        <v>34926</v>
      </c>
      <c r="I3965" t="s">
        <v>41498</v>
      </c>
      <c r="J3965" t="s">
        <v>41499</v>
      </c>
      <c r="K3965" t="s">
        <v>5286</v>
      </c>
      <c r="L3965" t="s">
        <v>41500</v>
      </c>
      <c r="M3965" t="s">
        <v>1885</v>
      </c>
      <c r="N3965" t="s">
        <v>11463</v>
      </c>
      <c r="O3965" t="s">
        <v>8968</v>
      </c>
      <c r="P3965" t="s">
        <v>41501</v>
      </c>
      <c r="Q3965" t="s">
        <v>4435</v>
      </c>
      <c r="R3965" t="s">
        <v>41502</v>
      </c>
      <c r="S3965" t="s">
        <v>41503</v>
      </c>
      <c r="T3965" t="s">
        <v>41504</v>
      </c>
      <c r="U3965" t="s">
        <v>41505</v>
      </c>
      <c r="V3965" t="s">
        <v>10</v>
      </c>
      <c r="W3965" t="s">
        <v>53</v>
      </c>
      <c r="X3965" t="s">
        <v>553</v>
      </c>
      <c r="Y3965" t="s">
        <v>509</v>
      </c>
      <c r="Z3965" t="s">
        <v>529</v>
      </c>
    </row>
    <row r="3966" spans="1:26" hidden="1" x14ac:dyDescent="0.35">
      <c r="A3966">
        <v>815063904</v>
      </c>
      <c r="B3966" s="19">
        <v>44196</v>
      </c>
      <c r="C3966">
        <v>176699862</v>
      </c>
      <c r="D3966">
        <v>18593589</v>
      </c>
      <c r="E3966">
        <v>-17011693</v>
      </c>
      <c r="F3966">
        <v>-7372315</v>
      </c>
      <c r="G3966">
        <v>-9221970</v>
      </c>
      <c r="H3966" t="s">
        <v>49</v>
      </c>
      <c r="I3966" t="s">
        <v>41506</v>
      </c>
      <c r="J3966" t="s">
        <v>67</v>
      </c>
      <c r="K3966" t="s">
        <v>41507</v>
      </c>
      <c r="L3966" t="s">
        <v>41508</v>
      </c>
      <c r="M3966" t="s">
        <v>10438</v>
      </c>
      <c r="N3966" t="s">
        <v>41509</v>
      </c>
      <c r="O3966" t="s">
        <v>49</v>
      </c>
      <c r="P3966" t="s">
        <v>41510</v>
      </c>
      <c r="Q3966" t="s">
        <v>41511</v>
      </c>
      <c r="R3966" t="s">
        <v>41512</v>
      </c>
      <c r="S3966" t="s">
        <v>11317</v>
      </c>
      <c r="T3966" t="s">
        <v>19313</v>
      </c>
      <c r="U3966" t="s">
        <v>41513</v>
      </c>
      <c r="V3966" t="s">
        <v>10</v>
      </c>
      <c r="W3966" t="s">
        <v>53</v>
      </c>
      <c r="X3966" t="s">
        <v>1184</v>
      </c>
      <c r="Y3966" t="s">
        <v>1125</v>
      </c>
      <c r="Z3966" t="s">
        <v>1174</v>
      </c>
    </row>
    <row r="3967" spans="1:26" hidden="1" x14ac:dyDescent="0.35">
      <c r="A3967">
        <v>562880195</v>
      </c>
      <c r="B3967" s="19">
        <v>43281</v>
      </c>
      <c r="C3967">
        <v>299785136</v>
      </c>
      <c r="D3967">
        <v>74258949</v>
      </c>
      <c r="E3967">
        <v>13846776</v>
      </c>
      <c r="F3967">
        <v>8993868</v>
      </c>
      <c r="G3967">
        <v>8640885</v>
      </c>
      <c r="H3967" t="s">
        <v>41514</v>
      </c>
      <c r="I3967" t="s">
        <v>41515</v>
      </c>
      <c r="J3967" t="s">
        <v>41516</v>
      </c>
      <c r="K3967" t="s">
        <v>41517</v>
      </c>
      <c r="L3967" t="s">
        <v>14950</v>
      </c>
      <c r="M3967" t="s">
        <v>41518</v>
      </c>
      <c r="N3967" t="s">
        <v>41519</v>
      </c>
      <c r="O3967" t="s">
        <v>41520</v>
      </c>
      <c r="P3967" t="s">
        <v>29843</v>
      </c>
      <c r="Q3967" t="s">
        <v>11162</v>
      </c>
      <c r="R3967" t="s">
        <v>20030</v>
      </c>
      <c r="S3967" t="s">
        <v>41521</v>
      </c>
      <c r="T3967" t="s">
        <v>41522</v>
      </c>
      <c r="U3967" t="s">
        <v>21524</v>
      </c>
      <c r="V3967" t="s">
        <v>10</v>
      </c>
      <c r="W3967" t="s">
        <v>53</v>
      </c>
      <c r="X3967" t="s">
        <v>789</v>
      </c>
      <c r="Y3967" t="s">
        <v>771</v>
      </c>
      <c r="Z3967" t="s">
        <v>790</v>
      </c>
    </row>
    <row r="3968" spans="1:26" hidden="1" x14ac:dyDescent="0.35">
      <c r="A3968">
        <v>381354000</v>
      </c>
      <c r="B3968" s="19">
        <v>42794</v>
      </c>
      <c r="C3968">
        <v>43316269</v>
      </c>
      <c r="D3968">
        <v>16431136</v>
      </c>
      <c r="E3968">
        <v>1025156</v>
      </c>
      <c r="F3968">
        <v>1682262</v>
      </c>
      <c r="G3968">
        <v>1021168</v>
      </c>
      <c r="H3968" t="s">
        <v>5568</v>
      </c>
      <c r="I3968" t="s">
        <v>41523</v>
      </c>
      <c r="J3968" t="s">
        <v>41524</v>
      </c>
      <c r="K3968" t="s">
        <v>41525</v>
      </c>
      <c r="L3968" t="s">
        <v>8095</v>
      </c>
      <c r="M3968" t="s">
        <v>3040</v>
      </c>
      <c r="N3968" t="s">
        <v>6455</v>
      </c>
      <c r="O3968" t="s">
        <v>431</v>
      </c>
      <c r="P3968" t="s">
        <v>41526</v>
      </c>
      <c r="Q3968" t="s">
        <v>21818</v>
      </c>
      <c r="R3968" t="s">
        <v>8100</v>
      </c>
      <c r="S3968" t="s">
        <v>8670</v>
      </c>
      <c r="T3968" t="s">
        <v>41527</v>
      </c>
      <c r="U3968" t="s">
        <v>11390</v>
      </c>
      <c r="V3968" t="s">
        <v>10</v>
      </c>
      <c r="W3968" t="s">
        <v>53</v>
      </c>
      <c r="X3968" t="s">
        <v>1717</v>
      </c>
      <c r="Y3968" t="s">
        <v>1484</v>
      </c>
      <c r="Z3968" t="s">
        <v>1677</v>
      </c>
    </row>
    <row r="3969" spans="1:26" hidden="1" x14ac:dyDescent="0.35">
      <c r="A3969">
        <v>622048437</v>
      </c>
      <c r="B3969" s="19">
        <v>44926</v>
      </c>
      <c r="C3969">
        <v>92603629</v>
      </c>
      <c r="D3969">
        <v>22780555</v>
      </c>
      <c r="E3969">
        <v>8804850</v>
      </c>
      <c r="F3969">
        <v>4216011</v>
      </c>
      <c r="G3969">
        <v>6643</v>
      </c>
      <c r="H3969" t="s">
        <v>41528</v>
      </c>
      <c r="I3969" t="s">
        <v>41529</v>
      </c>
      <c r="J3969" t="s">
        <v>41530</v>
      </c>
      <c r="K3969" t="s">
        <v>41531</v>
      </c>
      <c r="L3969" t="s">
        <v>41532</v>
      </c>
      <c r="M3969" t="s">
        <v>36275</v>
      </c>
      <c r="N3969" t="s">
        <v>36266</v>
      </c>
      <c r="O3969" t="s">
        <v>16882</v>
      </c>
      <c r="P3969" t="s">
        <v>13557</v>
      </c>
      <c r="Q3969" t="s">
        <v>13080</v>
      </c>
      <c r="R3969" t="s">
        <v>23741</v>
      </c>
      <c r="S3969" t="s">
        <v>41533</v>
      </c>
      <c r="T3969" t="s">
        <v>5739</v>
      </c>
      <c r="U3969" t="s">
        <v>41534</v>
      </c>
      <c r="V3969" t="s">
        <v>10</v>
      </c>
      <c r="W3969" t="s">
        <v>53</v>
      </c>
      <c r="X3969" t="s">
        <v>551</v>
      </c>
      <c r="Y3969" t="s">
        <v>509</v>
      </c>
      <c r="Z3969" t="s">
        <v>529</v>
      </c>
    </row>
    <row r="3970" spans="1:26" hidden="1" x14ac:dyDescent="0.35">
      <c r="A3970">
        <v>622048437</v>
      </c>
      <c r="B3970" s="19">
        <v>45291</v>
      </c>
      <c r="C3970">
        <v>117241182</v>
      </c>
      <c r="D3970">
        <v>44687710</v>
      </c>
      <c r="E3970">
        <v>18179286</v>
      </c>
      <c r="F3970">
        <v>8312810</v>
      </c>
      <c r="G3970">
        <v>-8395</v>
      </c>
      <c r="H3970" t="s">
        <v>41535</v>
      </c>
      <c r="I3970" t="s">
        <v>41536</v>
      </c>
      <c r="J3970" t="s">
        <v>41537</v>
      </c>
      <c r="K3970" t="s">
        <v>14053</v>
      </c>
      <c r="L3970" t="s">
        <v>38954</v>
      </c>
      <c r="M3970" t="s">
        <v>41538</v>
      </c>
      <c r="N3970" t="s">
        <v>28637</v>
      </c>
      <c r="O3970" t="s">
        <v>12335</v>
      </c>
      <c r="P3970" t="s">
        <v>41539</v>
      </c>
      <c r="Q3970" t="s">
        <v>41540</v>
      </c>
      <c r="R3970" t="s">
        <v>41541</v>
      </c>
      <c r="S3970" t="s">
        <v>41542</v>
      </c>
      <c r="T3970" t="s">
        <v>41543</v>
      </c>
      <c r="U3970" t="s">
        <v>41544</v>
      </c>
      <c r="V3970" t="s">
        <v>10</v>
      </c>
      <c r="W3970" t="s">
        <v>53</v>
      </c>
      <c r="X3970" t="s">
        <v>551</v>
      </c>
      <c r="Y3970" t="s">
        <v>509</v>
      </c>
      <c r="Z3970" t="s">
        <v>529</v>
      </c>
    </row>
    <row r="3971" spans="1:26" hidden="1" x14ac:dyDescent="0.35">
      <c r="A3971">
        <v>622980027</v>
      </c>
      <c r="B3971" s="19">
        <v>44165</v>
      </c>
      <c r="C3971">
        <v>391238362</v>
      </c>
      <c r="D3971">
        <v>203741001</v>
      </c>
      <c r="E3971">
        <v>62093628</v>
      </c>
      <c r="F3971">
        <v>45130019</v>
      </c>
      <c r="G3971">
        <v>23721985</v>
      </c>
      <c r="H3971" t="s">
        <v>41545</v>
      </c>
      <c r="I3971" t="s">
        <v>41546</v>
      </c>
      <c r="J3971" t="s">
        <v>41547</v>
      </c>
      <c r="K3971" t="s">
        <v>26931</v>
      </c>
      <c r="L3971" t="s">
        <v>2419</v>
      </c>
      <c r="M3971" t="s">
        <v>12080</v>
      </c>
      <c r="N3971" t="s">
        <v>5928</v>
      </c>
      <c r="O3971" t="s">
        <v>5217</v>
      </c>
      <c r="P3971" t="s">
        <v>24808</v>
      </c>
      <c r="Q3971" t="s">
        <v>41548</v>
      </c>
      <c r="R3971" t="s">
        <v>15806</v>
      </c>
      <c r="S3971" t="s">
        <v>26271</v>
      </c>
      <c r="T3971" t="s">
        <v>41549</v>
      </c>
      <c r="U3971" t="s">
        <v>41550</v>
      </c>
      <c r="V3971" t="s">
        <v>10</v>
      </c>
      <c r="W3971" t="s">
        <v>53</v>
      </c>
      <c r="X3971" t="s">
        <v>644</v>
      </c>
      <c r="Y3971" t="s">
        <v>509</v>
      </c>
      <c r="Z3971" t="s">
        <v>645</v>
      </c>
    </row>
    <row r="3972" spans="1:26" hidden="1" x14ac:dyDescent="0.35">
      <c r="A3972">
        <v>625880109</v>
      </c>
      <c r="B3972" s="19">
        <v>43830</v>
      </c>
      <c r="C3972">
        <v>101187421</v>
      </c>
      <c r="D3972">
        <v>27403719</v>
      </c>
      <c r="E3972">
        <v>10055533</v>
      </c>
      <c r="F3972">
        <v>7781712</v>
      </c>
      <c r="G3972">
        <v>5157743</v>
      </c>
      <c r="H3972" t="s">
        <v>41551</v>
      </c>
      <c r="I3972" t="s">
        <v>41552</v>
      </c>
      <c r="J3972" t="s">
        <v>14051</v>
      </c>
      <c r="K3972" t="s">
        <v>41553</v>
      </c>
      <c r="L3972" t="s">
        <v>41554</v>
      </c>
      <c r="M3972" t="s">
        <v>16403</v>
      </c>
      <c r="N3972" t="s">
        <v>2478</v>
      </c>
      <c r="O3972" t="s">
        <v>41555</v>
      </c>
      <c r="P3972" t="s">
        <v>40185</v>
      </c>
      <c r="Q3972" t="s">
        <v>41556</v>
      </c>
      <c r="R3972" t="s">
        <v>41557</v>
      </c>
      <c r="S3972" t="s">
        <v>41558</v>
      </c>
      <c r="T3972" t="s">
        <v>41274</v>
      </c>
      <c r="U3972" t="s">
        <v>41559</v>
      </c>
      <c r="V3972" t="s">
        <v>10</v>
      </c>
      <c r="W3972" t="s">
        <v>53</v>
      </c>
      <c r="X3972" t="s">
        <v>1208</v>
      </c>
      <c r="Y3972" t="s">
        <v>1125</v>
      </c>
      <c r="Z3972" t="s">
        <v>1174</v>
      </c>
    </row>
    <row r="3973" spans="1:26" hidden="1" x14ac:dyDescent="0.35">
      <c r="A3973">
        <v>625880109</v>
      </c>
      <c r="B3973" s="19">
        <v>44561</v>
      </c>
      <c r="C3973">
        <v>111355116</v>
      </c>
      <c r="D3973">
        <v>30755863</v>
      </c>
      <c r="E3973">
        <v>12083477</v>
      </c>
      <c r="F3973">
        <v>8938971</v>
      </c>
      <c r="G3973">
        <v>5993976</v>
      </c>
      <c r="H3973" t="s">
        <v>41560</v>
      </c>
      <c r="I3973" t="s">
        <v>41561</v>
      </c>
      <c r="J3973" t="s">
        <v>41562</v>
      </c>
      <c r="K3973" t="s">
        <v>41563</v>
      </c>
      <c r="L3973" t="s">
        <v>28899</v>
      </c>
      <c r="M3973" t="s">
        <v>20405</v>
      </c>
      <c r="N3973" t="s">
        <v>41564</v>
      </c>
      <c r="O3973" t="s">
        <v>6415</v>
      </c>
      <c r="P3973" t="s">
        <v>41565</v>
      </c>
      <c r="Q3973" t="s">
        <v>41566</v>
      </c>
      <c r="R3973" t="s">
        <v>41567</v>
      </c>
      <c r="S3973" t="s">
        <v>41568</v>
      </c>
      <c r="T3973" t="s">
        <v>41569</v>
      </c>
      <c r="U3973" t="s">
        <v>41570</v>
      </c>
      <c r="V3973" t="s">
        <v>10</v>
      </c>
      <c r="W3973" t="s">
        <v>53</v>
      </c>
      <c r="X3973" t="s">
        <v>1208</v>
      </c>
      <c r="Y3973" t="s">
        <v>1125</v>
      </c>
      <c r="Z3973" t="s">
        <v>1174</v>
      </c>
    </row>
    <row r="3974" spans="1:26" hidden="1" x14ac:dyDescent="0.35">
      <c r="A3974">
        <v>856801519</v>
      </c>
      <c r="B3974" s="19">
        <v>42735</v>
      </c>
      <c r="C3974">
        <v>169768341</v>
      </c>
      <c r="D3974">
        <v>98498723</v>
      </c>
      <c r="E3974">
        <v>81325</v>
      </c>
      <c r="F3974">
        <v>-3693934</v>
      </c>
      <c r="G3974">
        <v>9202054</v>
      </c>
      <c r="H3974" t="s">
        <v>16940</v>
      </c>
      <c r="I3974" t="s">
        <v>41571</v>
      </c>
      <c r="J3974" t="s">
        <v>41572</v>
      </c>
      <c r="K3974" t="s">
        <v>41573</v>
      </c>
      <c r="L3974" t="s">
        <v>41574</v>
      </c>
      <c r="M3974" t="s">
        <v>41575</v>
      </c>
      <c r="N3974" t="s">
        <v>7804</v>
      </c>
      <c r="O3974" t="s">
        <v>2326</v>
      </c>
      <c r="P3974" t="s">
        <v>4178</v>
      </c>
      <c r="Q3974" t="s">
        <v>226</v>
      </c>
      <c r="R3974" t="s">
        <v>41576</v>
      </c>
      <c r="S3974" t="s">
        <v>22039</v>
      </c>
      <c r="T3974" t="s">
        <v>41577</v>
      </c>
      <c r="U3974" t="s">
        <v>41578</v>
      </c>
      <c r="V3974" t="s">
        <v>10</v>
      </c>
      <c r="W3974" t="s">
        <v>53</v>
      </c>
      <c r="X3974" t="s">
        <v>1016</v>
      </c>
      <c r="Y3974" t="s">
        <v>1001</v>
      </c>
      <c r="Z3974" t="s">
        <v>1008</v>
      </c>
    </row>
    <row r="3975" spans="1:26" hidden="1" x14ac:dyDescent="0.35">
      <c r="A3975">
        <v>856801519</v>
      </c>
      <c r="B3975" s="19">
        <v>44196</v>
      </c>
      <c r="C3975">
        <v>64922999</v>
      </c>
      <c r="D3975">
        <v>46803798</v>
      </c>
      <c r="E3975">
        <v>-1920915</v>
      </c>
      <c r="F3975">
        <v>-5667157</v>
      </c>
      <c r="G3975">
        <v>-11118174</v>
      </c>
      <c r="H3975" t="s">
        <v>41579</v>
      </c>
      <c r="I3975" t="s">
        <v>41580</v>
      </c>
      <c r="J3975" t="s">
        <v>11697</v>
      </c>
      <c r="K3975" t="s">
        <v>15260</v>
      </c>
      <c r="L3975" t="s">
        <v>39615</v>
      </c>
      <c r="M3975" t="s">
        <v>41581</v>
      </c>
      <c r="N3975" t="s">
        <v>41582</v>
      </c>
      <c r="O3975" t="s">
        <v>6211</v>
      </c>
      <c r="P3975" t="s">
        <v>41583</v>
      </c>
      <c r="Q3975" t="s">
        <v>41584</v>
      </c>
      <c r="R3975" t="s">
        <v>41585</v>
      </c>
      <c r="S3975" t="s">
        <v>41586</v>
      </c>
      <c r="T3975" t="s">
        <v>4048</v>
      </c>
      <c r="U3975" t="s">
        <v>41587</v>
      </c>
      <c r="V3975" t="s">
        <v>10</v>
      </c>
      <c r="W3975" t="s">
        <v>53</v>
      </c>
      <c r="X3975" t="s">
        <v>1016</v>
      </c>
      <c r="Y3975" t="s">
        <v>1001</v>
      </c>
      <c r="Z3975" t="s">
        <v>1008</v>
      </c>
    </row>
    <row r="3976" spans="1:26" hidden="1" x14ac:dyDescent="0.35">
      <c r="A3976">
        <v>857802797</v>
      </c>
      <c r="B3976" s="19">
        <v>44773</v>
      </c>
      <c r="C3976">
        <v>71166316</v>
      </c>
      <c r="D3976">
        <v>17937430</v>
      </c>
      <c r="E3976">
        <v>5253538</v>
      </c>
      <c r="F3976">
        <v>4814981</v>
      </c>
      <c r="G3976">
        <v>3042283</v>
      </c>
      <c r="H3976" t="s">
        <v>40939</v>
      </c>
      <c r="I3976" t="s">
        <v>41588</v>
      </c>
      <c r="J3976" t="s">
        <v>32996</v>
      </c>
      <c r="K3976" t="s">
        <v>41589</v>
      </c>
      <c r="L3976" t="s">
        <v>6750</v>
      </c>
      <c r="M3976" t="s">
        <v>38525</v>
      </c>
      <c r="N3976" t="s">
        <v>40613</v>
      </c>
      <c r="O3976" t="s">
        <v>34511</v>
      </c>
      <c r="P3976" t="s">
        <v>39180</v>
      </c>
      <c r="Q3976" t="s">
        <v>41590</v>
      </c>
      <c r="R3976" t="s">
        <v>41591</v>
      </c>
      <c r="S3976" t="s">
        <v>5069</v>
      </c>
      <c r="T3976" t="s">
        <v>7262</v>
      </c>
      <c r="U3976" t="s">
        <v>41592</v>
      </c>
      <c r="V3976" t="s">
        <v>10</v>
      </c>
      <c r="W3976" t="s">
        <v>53</v>
      </c>
      <c r="X3976" t="s">
        <v>1846</v>
      </c>
      <c r="Y3976" t="s">
        <v>1803</v>
      </c>
      <c r="Z3976" t="s">
        <v>1838</v>
      </c>
    </row>
    <row r="3977" spans="1:26" hidden="1" x14ac:dyDescent="0.35">
      <c r="A3977">
        <v>632003877</v>
      </c>
      <c r="B3977" s="19">
        <v>44926</v>
      </c>
      <c r="C3977">
        <v>352680455</v>
      </c>
      <c r="D3977">
        <v>139076861</v>
      </c>
      <c r="E3977">
        <v>27050957</v>
      </c>
      <c r="F3977">
        <v>25118514</v>
      </c>
      <c r="G3977">
        <v>19366782</v>
      </c>
      <c r="H3977" t="s">
        <v>3062</v>
      </c>
      <c r="I3977" t="s">
        <v>41593</v>
      </c>
      <c r="J3977" t="s">
        <v>41594</v>
      </c>
      <c r="K3977" t="s">
        <v>41595</v>
      </c>
      <c r="L3977" t="s">
        <v>41596</v>
      </c>
      <c r="M3977" t="s">
        <v>3659</v>
      </c>
      <c r="N3977" t="s">
        <v>19960</v>
      </c>
      <c r="O3977" t="s">
        <v>41597</v>
      </c>
      <c r="P3977" t="s">
        <v>41598</v>
      </c>
      <c r="Q3977" t="s">
        <v>41599</v>
      </c>
      <c r="R3977" t="s">
        <v>41600</v>
      </c>
      <c r="S3977" t="s">
        <v>41601</v>
      </c>
      <c r="T3977" t="s">
        <v>41602</v>
      </c>
      <c r="U3977" t="s">
        <v>41603</v>
      </c>
      <c r="V3977" t="s">
        <v>10</v>
      </c>
      <c r="W3977" t="s">
        <v>53</v>
      </c>
      <c r="X3977" t="s">
        <v>887</v>
      </c>
      <c r="Y3977" t="s">
        <v>771</v>
      </c>
      <c r="Z3977" t="s">
        <v>881</v>
      </c>
    </row>
    <row r="3978" spans="1:26" hidden="1" x14ac:dyDescent="0.35">
      <c r="A3978">
        <v>381523901</v>
      </c>
      <c r="B3978" s="19">
        <v>45291</v>
      </c>
      <c r="C3978">
        <v>45941065</v>
      </c>
      <c r="D3978">
        <v>32181270</v>
      </c>
      <c r="E3978">
        <v>7291670</v>
      </c>
      <c r="F3978">
        <v>4931277</v>
      </c>
      <c r="G3978">
        <v>3703624</v>
      </c>
      <c r="H3978" t="s">
        <v>7997</v>
      </c>
      <c r="I3978" t="s">
        <v>41604</v>
      </c>
      <c r="J3978" t="s">
        <v>41605</v>
      </c>
      <c r="K3978" t="s">
        <v>41606</v>
      </c>
      <c r="L3978" t="s">
        <v>41607</v>
      </c>
      <c r="M3978" t="s">
        <v>29778</v>
      </c>
      <c r="N3978" t="s">
        <v>33113</v>
      </c>
      <c r="O3978" t="s">
        <v>41237</v>
      </c>
      <c r="P3978" t="s">
        <v>35573</v>
      </c>
      <c r="Q3978" t="s">
        <v>10133</v>
      </c>
      <c r="R3978" t="s">
        <v>41608</v>
      </c>
      <c r="S3978" t="s">
        <v>41609</v>
      </c>
      <c r="T3978" t="s">
        <v>8224</v>
      </c>
      <c r="U3978" t="s">
        <v>41610</v>
      </c>
      <c r="V3978" t="s">
        <v>10</v>
      </c>
      <c r="W3978" t="s">
        <v>53</v>
      </c>
      <c r="X3978" t="s">
        <v>571</v>
      </c>
      <c r="Y3978" t="s">
        <v>509</v>
      </c>
      <c r="Z3978" t="s">
        <v>529</v>
      </c>
    </row>
    <row r="3979" spans="1:26" hidden="1" x14ac:dyDescent="0.35">
      <c r="A3979">
        <v>396020232</v>
      </c>
      <c r="B3979" s="19">
        <v>43830</v>
      </c>
      <c r="C3979">
        <v>246139481</v>
      </c>
      <c r="D3979">
        <v>70068032</v>
      </c>
      <c r="E3979">
        <v>5607217</v>
      </c>
      <c r="F3979">
        <v>1399003</v>
      </c>
      <c r="G3979">
        <v>1553005</v>
      </c>
      <c r="H3979" t="s">
        <v>49</v>
      </c>
      <c r="I3979" t="s">
        <v>41611</v>
      </c>
      <c r="J3979" t="s">
        <v>13834</v>
      </c>
      <c r="K3979" t="s">
        <v>2847</v>
      </c>
      <c r="L3979" t="s">
        <v>27230</v>
      </c>
      <c r="M3979" t="s">
        <v>2131</v>
      </c>
      <c r="N3979" t="s">
        <v>20898</v>
      </c>
      <c r="O3979" t="s">
        <v>49</v>
      </c>
      <c r="P3979" t="s">
        <v>16151</v>
      </c>
      <c r="Q3979" t="s">
        <v>6380</v>
      </c>
      <c r="R3979" t="s">
        <v>11556</v>
      </c>
      <c r="S3979" t="s">
        <v>41612</v>
      </c>
      <c r="T3979" t="s">
        <v>41613</v>
      </c>
      <c r="U3979" t="s">
        <v>37818</v>
      </c>
      <c r="V3979" t="s">
        <v>10</v>
      </c>
      <c r="W3979" t="s">
        <v>53</v>
      </c>
      <c r="X3979" t="s">
        <v>1578</v>
      </c>
      <c r="Y3979" t="s">
        <v>1484</v>
      </c>
      <c r="Z3979" t="s">
        <v>1566</v>
      </c>
    </row>
    <row r="3980" spans="1:26" hidden="1" x14ac:dyDescent="0.35">
      <c r="A3980">
        <v>645450107</v>
      </c>
      <c r="B3980" s="19">
        <v>43465</v>
      </c>
      <c r="C3980">
        <v>306117780</v>
      </c>
      <c r="D3980">
        <v>40471809</v>
      </c>
      <c r="E3980">
        <v>8939501</v>
      </c>
      <c r="F3980">
        <v>6400135</v>
      </c>
      <c r="G3980">
        <v>3794983</v>
      </c>
      <c r="H3980" t="s">
        <v>41614</v>
      </c>
      <c r="I3980" t="s">
        <v>41615</v>
      </c>
      <c r="J3980" t="s">
        <v>41616</v>
      </c>
      <c r="K3980" t="s">
        <v>41617</v>
      </c>
      <c r="L3980" t="s">
        <v>41618</v>
      </c>
      <c r="M3980" t="s">
        <v>41619</v>
      </c>
      <c r="N3980" t="s">
        <v>6036</v>
      </c>
      <c r="O3980" t="s">
        <v>29956</v>
      </c>
      <c r="P3980" t="s">
        <v>17579</v>
      </c>
      <c r="Q3980" t="s">
        <v>3657</v>
      </c>
      <c r="R3980" t="s">
        <v>41620</v>
      </c>
      <c r="S3980" t="s">
        <v>41621</v>
      </c>
      <c r="T3980" t="s">
        <v>41622</v>
      </c>
      <c r="U3980" t="s">
        <v>28994</v>
      </c>
      <c r="V3980" t="s">
        <v>10</v>
      </c>
      <c r="W3980" t="s">
        <v>53</v>
      </c>
      <c r="X3980" t="s">
        <v>1182</v>
      </c>
      <c r="Y3980" t="s">
        <v>1125</v>
      </c>
      <c r="Z3980" t="s">
        <v>1174</v>
      </c>
    </row>
    <row r="3981" spans="1:26" hidden="1" x14ac:dyDescent="0.35">
      <c r="A3981">
        <v>712007251</v>
      </c>
      <c r="B3981" s="19">
        <v>42735</v>
      </c>
      <c r="C3981">
        <v>25116146</v>
      </c>
      <c r="D3981">
        <v>19747914</v>
      </c>
      <c r="E3981">
        <v>7211193</v>
      </c>
      <c r="F3981">
        <v>5314973</v>
      </c>
      <c r="G3981">
        <v>4201018</v>
      </c>
      <c r="H3981" t="s">
        <v>2006</v>
      </c>
      <c r="I3981" t="s">
        <v>41623</v>
      </c>
      <c r="J3981" t="s">
        <v>41624</v>
      </c>
      <c r="K3981" t="s">
        <v>41625</v>
      </c>
      <c r="L3981" t="s">
        <v>41626</v>
      </c>
      <c r="M3981" t="s">
        <v>33705</v>
      </c>
      <c r="N3981" t="s">
        <v>41627</v>
      </c>
      <c r="O3981" t="s">
        <v>342</v>
      </c>
      <c r="P3981" t="s">
        <v>13367</v>
      </c>
      <c r="Q3981" t="s">
        <v>41628</v>
      </c>
      <c r="R3981" t="s">
        <v>41629</v>
      </c>
      <c r="S3981" t="s">
        <v>41630</v>
      </c>
      <c r="T3981" t="s">
        <v>41631</v>
      </c>
      <c r="U3981" t="s">
        <v>41632</v>
      </c>
      <c r="V3981" t="s">
        <v>10</v>
      </c>
      <c r="W3981" t="s">
        <v>53</v>
      </c>
      <c r="X3981" t="s">
        <v>583</v>
      </c>
      <c r="Y3981" t="s">
        <v>509</v>
      </c>
      <c r="Z3981" t="s">
        <v>529</v>
      </c>
    </row>
    <row r="3982" spans="1:26" hidden="1" x14ac:dyDescent="0.35">
      <c r="A3982">
        <v>665480133</v>
      </c>
      <c r="B3982" s="19">
        <v>45291</v>
      </c>
      <c r="C3982">
        <v>57192618</v>
      </c>
      <c r="D3982">
        <v>19002523</v>
      </c>
      <c r="E3982">
        <v>1738355</v>
      </c>
      <c r="F3982">
        <v>641337</v>
      </c>
      <c r="G3982">
        <v>-1214042</v>
      </c>
      <c r="H3982" t="s">
        <v>41633</v>
      </c>
      <c r="I3982" t="s">
        <v>41634</v>
      </c>
      <c r="J3982" t="s">
        <v>41635</v>
      </c>
      <c r="K3982" t="s">
        <v>41636</v>
      </c>
      <c r="L3982" t="s">
        <v>41637</v>
      </c>
      <c r="M3982" t="s">
        <v>41638</v>
      </c>
      <c r="N3982" t="s">
        <v>24280</v>
      </c>
      <c r="O3982" t="s">
        <v>41639</v>
      </c>
      <c r="P3982" t="s">
        <v>10350</v>
      </c>
      <c r="Q3982" t="s">
        <v>41640</v>
      </c>
      <c r="R3982" t="s">
        <v>41641</v>
      </c>
      <c r="S3982" t="s">
        <v>41642</v>
      </c>
      <c r="T3982" t="s">
        <v>41643</v>
      </c>
      <c r="U3982" t="s">
        <v>41644</v>
      </c>
      <c r="V3982" t="s">
        <v>10</v>
      </c>
      <c r="W3982" t="s">
        <v>53</v>
      </c>
      <c r="X3982" t="s">
        <v>972</v>
      </c>
      <c r="Y3982" t="s">
        <v>771</v>
      </c>
      <c r="Z3982" t="s">
        <v>960</v>
      </c>
    </row>
    <row r="3983" spans="1:26" hidden="1" x14ac:dyDescent="0.35">
      <c r="A3983">
        <v>381077783</v>
      </c>
      <c r="B3983" s="19">
        <v>43100</v>
      </c>
      <c r="C3983">
        <v>98001873</v>
      </c>
      <c r="D3983">
        <v>52708219</v>
      </c>
      <c r="E3983">
        <v>677336</v>
      </c>
      <c r="F3983">
        <v>-780251</v>
      </c>
      <c r="G3983">
        <v>-942065</v>
      </c>
      <c r="H3983" t="s">
        <v>41645</v>
      </c>
      <c r="I3983" t="s">
        <v>41646</v>
      </c>
      <c r="J3983" t="s">
        <v>13982</v>
      </c>
      <c r="K3983" t="s">
        <v>41647</v>
      </c>
      <c r="L3983" t="s">
        <v>41648</v>
      </c>
      <c r="M3983" t="s">
        <v>41649</v>
      </c>
      <c r="N3983" t="s">
        <v>40276</v>
      </c>
      <c r="O3983" t="s">
        <v>41650</v>
      </c>
      <c r="P3983" t="s">
        <v>17462</v>
      </c>
      <c r="Q3983" t="s">
        <v>41651</v>
      </c>
      <c r="R3983" t="s">
        <v>35372</v>
      </c>
      <c r="S3983" t="s">
        <v>41652</v>
      </c>
      <c r="T3983" t="s">
        <v>41653</v>
      </c>
      <c r="U3983" t="s">
        <v>41654</v>
      </c>
      <c r="V3983" t="s">
        <v>10</v>
      </c>
      <c r="W3983" t="s">
        <v>53</v>
      </c>
      <c r="X3983" t="s">
        <v>776</v>
      </c>
      <c r="Y3983" t="s">
        <v>771</v>
      </c>
      <c r="Z3983" t="s">
        <v>772</v>
      </c>
    </row>
    <row r="3984" spans="1:26" hidden="1" x14ac:dyDescent="0.35">
      <c r="A3984">
        <v>381077783</v>
      </c>
      <c r="B3984" s="19">
        <v>43465</v>
      </c>
      <c r="C3984">
        <v>97965013</v>
      </c>
      <c r="D3984">
        <v>54101176</v>
      </c>
      <c r="E3984">
        <v>1880979</v>
      </c>
      <c r="F3984">
        <v>370624</v>
      </c>
      <c r="G3984">
        <v>134384</v>
      </c>
      <c r="H3984" t="s">
        <v>41655</v>
      </c>
      <c r="I3984" t="s">
        <v>41656</v>
      </c>
      <c r="J3984" t="s">
        <v>41657</v>
      </c>
      <c r="K3984" t="s">
        <v>41658</v>
      </c>
      <c r="L3984" t="s">
        <v>27536</v>
      </c>
      <c r="M3984" t="s">
        <v>41659</v>
      </c>
      <c r="N3984" t="s">
        <v>41660</v>
      </c>
      <c r="O3984" t="s">
        <v>26937</v>
      </c>
      <c r="P3984" t="s">
        <v>28973</v>
      </c>
      <c r="Q3984" t="s">
        <v>14669</v>
      </c>
      <c r="R3984" t="s">
        <v>41661</v>
      </c>
      <c r="S3984" t="s">
        <v>35080</v>
      </c>
      <c r="T3984" t="s">
        <v>41662</v>
      </c>
      <c r="U3984" t="s">
        <v>41663</v>
      </c>
      <c r="V3984" t="s">
        <v>10</v>
      </c>
      <c r="W3984" t="s">
        <v>53</v>
      </c>
      <c r="X3984" t="s">
        <v>776</v>
      </c>
      <c r="Y3984" t="s">
        <v>771</v>
      </c>
      <c r="Z3984" t="s">
        <v>772</v>
      </c>
    </row>
    <row r="3985" spans="1:26" hidden="1" x14ac:dyDescent="0.35">
      <c r="A3985">
        <v>381087576</v>
      </c>
      <c r="B3985" s="19">
        <v>45291</v>
      </c>
      <c r="C3985">
        <v>107544049</v>
      </c>
      <c r="D3985">
        <v>6112489</v>
      </c>
      <c r="E3985">
        <v>707941</v>
      </c>
      <c r="F3985">
        <v>137381</v>
      </c>
      <c r="G3985">
        <v>234387</v>
      </c>
      <c r="H3985" t="s">
        <v>41664</v>
      </c>
      <c r="I3985" t="s">
        <v>41665</v>
      </c>
      <c r="J3985" t="s">
        <v>23424</v>
      </c>
      <c r="K3985" t="s">
        <v>41666</v>
      </c>
      <c r="L3985" t="s">
        <v>35740</v>
      </c>
      <c r="M3985" t="s">
        <v>6425</v>
      </c>
      <c r="N3985" t="s">
        <v>8043</v>
      </c>
      <c r="O3985" t="s">
        <v>29592</v>
      </c>
      <c r="P3985" t="s">
        <v>25262</v>
      </c>
      <c r="Q3985" t="s">
        <v>40469</v>
      </c>
      <c r="R3985" t="s">
        <v>41667</v>
      </c>
      <c r="S3985" t="s">
        <v>4046</v>
      </c>
      <c r="T3985" t="s">
        <v>41668</v>
      </c>
      <c r="U3985" t="s">
        <v>41669</v>
      </c>
      <c r="V3985" t="s">
        <v>10</v>
      </c>
      <c r="W3985" t="s">
        <v>53</v>
      </c>
      <c r="X3985" t="s">
        <v>1216</v>
      </c>
      <c r="Y3985" t="s">
        <v>1125</v>
      </c>
      <c r="Z3985" t="s">
        <v>1174</v>
      </c>
    </row>
    <row r="3986" spans="1:26" hidden="1" x14ac:dyDescent="0.35">
      <c r="A3986">
        <v>712721372</v>
      </c>
      <c r="B3986" s="19">
        <v>43100</v>
      </c>
      <c r="C3986">
        <v>92256123</v>
      </c>
      <c r="D3986">
        <v>40243804</v>
      </c>
      <c r="E3986">
        <v>2777097</v>
      </c>
      <c r="F3986">
        <v>304504</v>
      </c>
      <c r="G3986">
        <v>-203320</v>
      </c>
      <c r="H3986" t="s">
        <v>41670</v>
      </c>
      <c r="I3986" t="s">
        <v>41671</v>
      </c>
      <c r="J3986" t="s">
        <v>41672</v>
      </c>
      <c r="K3986" t="s">
        <v>41673</v>
      </c>
      <c r="L3986" t="s">
        <v>41674</v>
      </c>
      <c r="M3986" t="s">
        <v>27837</v>
      </c>
      <c r="N3986" t="s">
        <v>5217</v>
      </c>
      <c r="O3986" t="s">
        <v>30544</v>
      </c>
      <c r="P3986" t="s">
        <v>17253</v>
      </c>
      <c r="Q3986" t="s">
        <v>41675</v>
      </c>
      <c r="R3986" t="s">
        <v>41676</v>
      </c>
      <c r="S3986" t="s">
        <v>41677</v>
      </c>
      <c r="T3986" t="s">
        <v>26735</v>
      </c>
      <c r="U3986" t="s">
        <v>14359</v>
      </c>
      <c r="V3986" t="s">
        <v>10</v>
      </c>
      <c r="W3986" t="s">
        <v>53</v>
      </c>
      <c r="X3986" t="s">
        <v>1070</v>
      </c>
      <c r="Y3986" t="s">
        <v>1001</v>
      </c>
      <c r="Z3986" t="s">
        <v>1052</v>
      </c>
    </row>
    <row r="3987" spans="1:26" hidden="1" x14ac:dyDescent="0.35">
      <c r="A3987">
        <v>712820976</v>
      </c>
      <c r="B3987" s="19">
        <v>44561</v>
      </c>
      <c r="C3987">
        <v>67624604</v>
      </c>
      <c r="D3987">
        <v>10632490</v>
      </c>
      <c r="E3987">
        <v>1513570</v>
      </c>
      <c r="F3987">
        <v>-1241</v>
      </c>
      <c r="G3987">
        <v>6665</v>
      </c>
      <c r="H3987" t="s">
        <v>41678</v>
      </c>
      <c r="I3987" t="s">
        <v>41679</v>
      </c>
      <c r="J3987" t="s">
        <v>27307</v>
      </c>
      <c r="K3987" t="s">
        <v>15987</v>
      </c>
      <c r="L3987" t="s">
        <v>41680</v>
      </c>
      <c r="M3987" t="s">
        <v>25883</v>
      </c>
      <c r="N3987" t="s">
        <v>23168</v>
      </c>
      <c r="O3987" t="s">
        <v>41681</v>
      </c>
      <c r="P3987" t="s">
        <v>19924</v>
      </c>
      <c r="Q3987" t="s">
        <v>23963</v>
      </c>
      <c r="R3987" t="s">
        <v>41682</v>
      </c>
      <c r="S3987" t="s">
        <v>41683</v>
      </c>
      <c r="T3987" t="s">
        <v>5552</v>
      </c>
      <c r="U3987" t="s">
        <v>41684</v>
      </c>
      <c r="V3987" t="s">
        <v>10</v>
      </c>
      <c r="W3987" t="s">
        <v>53</v>
      </c>
      <c r="X3987" t="s">
        <v>1230</v>
      </c>
      <c r="Y3987" t="s">
        <v>1125</v>
      </c>
      <c r="Z3987" t="s">
        <v>1174</v>
      </c>
    </row>
    <row r="3988" spans="1:26" hidden="1" x14ac:dyDescent="0.35">
      <c r="A3988">
        <v>721820843</v>
      </c>
      <c r="B3988" s="19">
        <v>43465</v>
      </c>
      <c r="C3988">
        <v>56786775</v>
      </c>
      <c r="D3988">
        <v>10442114</v>
      </c>
      <c r="E3988">
        <v>187599</v>
      </c>
      <c r="F3988">
        <v>266111</v>
      </c>
      <c r="G3988">
        <v>99294</v>
      </c>
      <c r="H3988" t="s">
        <v>41685</v>
      </c>
      <c r="I3988" t="s">
        <v>41686</v>
      </c>
      <c r="J3988" t="s">
        <v>41687</v>
      </c>
      <c r="K3988" t="s">
        <v>41688</v>
      </c>
      <c r="L3988" t="s">
        <v>38603</v>
      </c>
      <c r="M3988" t="s">
        <v>41689</v>
      </c>
      <c r="N3988" t="s">
        <v>6118</v>
      </c>
      <c r="O3988" t="s">
        <v>41690</v>
      </c>
      <c r="P3988" t="s">
        <v>41691</v>
      </c>
      <c r="Q3988" t="s">
        <v>3837</v>
      </c>
      <c r="R3988" t="s">
        <v>41692</v>
      </c>
      <c r="S3988" t="s">
        <v>27216</v>
      </c>
      <c r="T3988" t="s">
        <v>20082</v>
      </c>
      <c r="U3988" t="s">
        <v>12392</v>
      </c>
      <c r="V3988" t="s">
        <v>10</v>
      </c>
      <c r="W3988" t="s">
        <v>53</v>
      </c>
      <c r="X3988" t="s">
        <v>1612</v>
      </c>
      <c r="Y3988" t="s">
        <v>1484</v>
      </c>
      <c r="Z3988" t="s">
        <v>1566</v>
      </c>
    </row>
    <row r="3989" spans="1:26" hidden="1" x14ac:dyDescent="0.35">
      <c r="A3989">
        <v>432573467</v>
      </c>
      <c r="B3989" s="19">
        <v>43100</v>
      </c>
      <c r="C3989">
        <v>131162587</v>
      </c>
      <c r="D3989">
        <v>89052576</v>
      </c>
      <c r="E3989">
        <v>16564507</v>
      </c>
      <c r="F3989">
        <v>12063985</v>
      </c>
      <c r="G3989">
        <v>9166569</v>
      </c>
      <c r="H3989" t="s">
        <v>3058</v>
      </c>
      <c r="I3989" t="s">
        <v>41693</v>
      </c>
      <c r="J3989" t="s">
        <v>41694</v>
      </c>
      <c r="K3989" t="s">
        <v>41695</v>
      </c>
      <c r="L3989" t="s">
        <v>41696</v>
      </c>
      <c r="M3989" t="s">
        <v>19386</v>
      </c>
      <c r="N3989" t="s">
        <v>2242</v>
      </c>
      <c r="O3989" t="s">
        <v>285</v>
      </c>
      <c r="P3989" t="s">
        <v>27733</v>
      </c>
      <c r="Q3989" t="s">
        <v>41697</v>
      </c>
      <c r="R3989" t="s">
        <v>41698</v>
      </c>
      <c r="S3989" t="s">
        <v>41699</v>
      </c>
      <c r="T3989" t="s">
        <v>41700</v>
      </c>
      <c r="U3989" t="s">
        <v>41701</v>
      </c>
      <c r="V3989" t="s">
        <v>10</v>
      </c>
      <c r="W3989" t="s">
        <v>53</v>
      </c>
      <c r="X3989" t="s">
        <v>748</v>
      </c>
      <c r="Y3989" t="s">
        <v>509</v>
      </c>
      <c r="Z3989" t="s">
        <v>746</v>
      </c>
    </row>
    <row r="3990" spans="1:26" hidden="1" x14ac:dyDescent="0.35">
      <c r="A3990">
        <v>905620035</v>
      </c>
      <c r="B3990" s="19">
        <v>44926</v>
      </c>
      <c r="C3990">
        <v>4244436306</v>
      </c>
      <c r="D3990">
        <v>3138737232</v>
      </c>
      <c r="E3990">
        <v>1858663774</v>
      </c>
      <c r="F3990">
        <v>1727348954</v>
      </c>
      <c r="G3990">
        <v>1600173034</v>
      </c>
      <c r="H3990" t="s">
        <v>41702</v>
      </c>
      <c r="I3990" t="s">
        <v>41703</v>
      </c>
      <c r="J3990" t="s">
        <v>41704</v>
      </c>
      <c r="K3990" t="s">
        <v>41705</v>
      </c>
      <c r="L3990" t="s">
        <v>41706</v>
      </c>
      <c r="M3990" t="s">
        <v>41707</v>
      </c>
      <c r="N3990" t="s">
        <v>17674</v>
      </c>
      <c r="O3990" t="s">
        <v>6504</v>
      </c>
      <c r="P3990" t="s">
        <v>18884</v>
      </c>
      <c r="Q3990" t="s">
        <v>41708</v>
      </c>
      <c r="R3990" t="s">
        <v>41709</v>
      </c>
      <c r="S3990" t="s">
        <v>41710</v>
      </c>
      <c r="T3990" t="s">
        <v>41711</v>
      </c>
      <c r="U3990" t="s">
        <v>41712</v>
      </c>
      <c r="V3990" t="s">
        <v>10</v>
      </c>
      <c r="W3990" t="s">
        <v>53</v>
      </c>
      <c r="X3990" t="s">
        <v>880</v>
      </c>
      <c r="Y3990" t="s">
        <v>771</v>
      </c>
      <c r="Z3990" t="s">
        <v>881</v>
      </c>
    </row>
    <row r="3991" spans="1:26" hidden="1" x14ac:dyDescent="0.35">
      <c r="A3991">
        <v>410970503</v>
      </c>
      <c r="B3991" s="19">
        <v>45291</v>
      </c>
      <c r="C3991">
        <v>5892372759</v>
      </c>
      <c r="D3991">
        <v>125584927</v>
      </c>
      <c r="E3991">
        <v>14240751</v>
      </c>
      <c r="F3991">
        <v>4710218</v>
      </c>
      <c r="G3991">
        <v>773504</v>
      </c>
      <c r="H3991" t="s">
        <v>33869</v>
      </c>
      <c r="I3991" t="s">
        <v>41713</v>
      </c>
      <c r="J3991" t="s">
        <v>41714</v>
      </c>
      <c r="K3991" t="s">
        <v>17365</v>
      </c>
      <c r="L3991" t="s">
        <v>41715</v>
      </c>
      <c r="M3991" t="s">
        <v>41716</v>
      </c>
      <c r="N3991" t="s">
        <v>6237</v>
      </c>
      <c r="O3991" t="s">
        <v>4815</v>
      </c>
      <c r="P3991" t="s">
        <v>7864</v>
      </c>
      <c r="Q3991" t="s">
        <v>4178</v>
      </c>
      <c r="R3991" t="s">
        <v>41717</v>
      </c>
      <c r="S3991" t="s">
        <v>49</v>
      </c>
      <c r="T3991" t="s">
        <v>41718</v>
      </c>
      <c r="U3991" t="s">
        <v>41719</v>
      </c>
      <c r="V3991" t="s">
        <v>10</v>
      </c>
      <c r="W3991" t="s">
        <v>53</v>
      </c>
      <c r="X3991" t="s">
        <v>528</v>
      </c>
      <c r="Y3991" t="s">
        <v>509</v>
      </c>
      <c r="Z3991" t="s">
        <v>529</v>
      </c>
    </row>
    <row r="3992" spans="1:26" hidden="1" x14ac:dyDescent="0.35">
      <c r="A3992">
        <v>393422357</v>
      </c>
      <c r="B3992" s="19">
        <v>42735</v>
      </c>
      <c r="C3992">
        <v>55137807</v>
      </c>
      <c r="D3992">
        <v>12342616</v>
      </c>
      <c r="E3992">
        <v>1603004</v>
      </c>
      <c r="F3992">
        <v>1208126</v>
      </c>
      <c r="G3992">
        <v>820228</v>
      </c>
      <c r="H3992" t="s">
        <v>41720</v>
      </c>
      <c r="I3992" t="s">
        <v>41721</v>
      </c>
      <c r="J3992" t="s">
        <v>41722</v>
      </c>
      <c r="K3992" t="s">
        <v>41723</v>
      </c>
      <c r="L3992" t="s">
        <v>41724</v>
      </c>
      <c r="M3992" t="s">
        <v>41725</v>
      </c>
      <c r="N3992" t="s">
        <v>8187</v>
      </c>
      <c r="O3992" t="s">
        <v>38510</v>
      </c>
      <c r="P3992" t="s">
        <v>41726</v>
      </c>
      <c r="Q3992" t="s">
        <v>17625</v>
      </c>
      <c r="R3992" t="s">
        <v>5628</v>
      </c>
      <c r="S3992" t="s">
        <v>4659</v>
      </c>
      <c r="T3992" t="s">
        <v>27095</v>
      </c>
      <c r="U3992" t="s">
        <v>39728</v>
      </c>
      <c r="V3992" t="s">
        <v>10</v>
      </c>
      <c r="W3992" t="s">
        <v>53</v>
      </c>
      <c r="X3992" t="s">
        <v>1608</v>
      </c>
      <c r="Y3992" t="s">
        <v>1484</v>
      </c>
      <c r="Z3992" t="s">
        <v>1566</v>
      </c>
    </row>
    <row r="3993" spans="1:26" hidden="1" x14ac:dyDescent="0.35">
      <c r="A3993">
        <v>348609355</v>
      </c>
      <c r="B3993" s="19">
        <v>43465</v>
      </c>
      <c r="C3993">
        <v>45753437</v>
      </c>
      <c r="D3993">
        <v>7150901</v>
      </c>
      <c r="E3993">
        <v>-919704</v>
      </c>
      <c r="F3993">
        <v>-1446750</v>
      </c>
      <c r="G3993">
        <v>0</v>
      </c>
      <c r="H3993" t="s">
        <v>41727</v>
      </c>
      <c r="I3993" t="s">
        <v>41728</v>
      </c>
      <c r="J3993" t="s">
        <v>22702</v>
      </c>
      <c r="K3993" t="s">
        <v>17455</v>
      </c>
      <c r="L3993" t="s">
        <v>41729</v>
      </c>
      <c r="M3993" t="s">
        <v>21688</v>
      </c>
      <c r="N3993" t="s">
        <v>4804</v>
      </c>
      <c r="O3993" t="s">
        <v>4005</v>
      </c>
      <c r="P3993" t="s">
        <v>4494</v>
      </c>
      <c r="Q3993" t="s">
        <v>33640</v>
      </c>
      <c r="R3993" t="s">
        <v>13134</v>
      </c>
      <c r="S3993" t="s">
        <v>41730</v>
      </c>
      <c r="T3993" t="s">
        <v>41731</v>
      </c>
      <c r="U3993" t="s">
        <v>41732</v>
      </c>
      <c r="V3993" t="s">
        <v>10</v>
      </c>
      <c r="W3993" t="s">
        <v>53</v>
      </c>
      <c r="X3993" t="s">
        <v>1248</v>
      </c>
      <c r="Y3993" t="s">
        <v>1125</v>
      </c>
      <c r="Z3993" t="s">
        <v>1174</v>
      </c>
    </row>
    <row r="3994" spans="1:26" hidden="1" x14ac:dyDescent="0.35">
      <c r="A3994">
        <v>351466495</v>
      </c>
      <c r="B3994" s="19">
        <v>43281</v>
      </c>
      <c r="C3994">
        <v>469257000</v>
      </c>
      <c r="D3994">
        <v>186400000</v>
      </c>
      <c r="E3994">
        <v>10440000</v>
      </c>
      <c r="F3994">
        <v>5706000</v>
      </c>
      <c r="G3994">
        <v>1583000</v>
      </c>
      <c r="H3994" t="s">
        <v>36580</v>
      </c>
      <c r="I3994" t="s">
        <v>41733</v>
      </c>
      <c r="J3994" t="s">
        <v>41734</v>
      </c>
      <c r="K3994" t="s">
        <v>9669</v>
      </c>
      <c r="L3994" t="s">
        <v>6221</v>
      </c>
      <c r="M3994" t="s">
        <v>41735</v>
      </c>
      <c r="N3994" t="s">
        <v>1953</v>
      </c>
      <c r="O3994" t="s">
        <v>4182</v>
      </c>
      <c r="P3994" t="s">
        <v>21441</v>
      </c>
      <c r="Q3994" t="s">
        <v>3244</v>
      </c>
      <c r="R3994" t="s">
        <v>41736</v>
      </c>
      <c r="S3994" t="s">
        <v>41737</v>
      </c>
      <c r="T3994" t="s">
        <v>41738</v>
      </c>
      <c r="U3994" t="s">
        <v>41739</v>
      </c>
      <c r="V3994" t="s">
        <v>10</v>
      </c>
      <c r="W3994" t="s">
        <v>53</v>
      </c>
      <c r="X3994" t="s">
        <v>1837</v>
      </c>
      <c r="Y3994" t="s">
        <v>1803</v>
      </c>
      <c r="Z3994" t="s">
        <v>1838</v>
      </c>
    </row>
    <row r="3995" spans="1:26" hidden="1" x14ac:dyDescent="0.35">
      <c r="A3995">
        <v>351722202</v>
      </c>
      <c r="B3995" s="19">
        <v>43008</v>
      </c>
      <c r="C3995">
        <v>73005312</v>
      </c>
      <c r="D3995">
        <v>13858019</v>
      </c>
      <c r="E3995">
        <v>1522760</v>
      </c>
      <c r="F3995">
        <v>1340562</v>
      </c>
      <c r="G3995">
        <v>895767</v>
      </c>
      <c r="H3995" t="s">
        <v>41740</v>
      </c>
      <c r="I3995" t="s">
        <v>41741</v>
      </c>
      <c r="J3995" t="s">
        <v>5573</v>
      </c>
      <c r="K3995" t="s">
        <v>41742</v>
      </c>
      <c r="L3995" t="s">
        <v>41743</v>
      </c>
      <c r="M3995" t="s">
        <v>37460</v>
      </c>
      <c r="N3995" t="s">
        <v>21535</v>
      </c>
      <c r="O3995" t="s">
        <v>23342</v>
      </c>
      <c r="P3995" t="s">
        <v>10802</v>
      </c>
      <c r="Q3995" t="s">
        <v>3832</v>
      </c>
      <c r="R3995" t="s">
        <v>117</v>
      </c>
      <c r="S3995" t="s">
        <v>41744</v>
      </c>
      <c r="T3995" t="s">
        <v>41745</v>
      </c>
      <c r="U3995" t="s">
        <v>41746</v>
      </c>
      <c r="V3995" t="s">
        <v>10</v>
      </c>
      <c r="W3995" t="s">
        <v>53</v>
      </c>
      <c r="X3995" t="s">
        <v>1606</v>
      </c>
      <c r="Y3995" t="s">
        <v>1484</v>
      </c>
      <c r="Z3995" t="s">
        <v>1566</v>
      </c>
    </row>
    <row r="3996" spans="1:26" hidden="1" x14ac:dyDescent="0.35">
      <c r="A3996">
        <v>400869277</v>
      </c>
      <c r="B3996" s="19">
        <v>44561</v>
      </c>
      <c r="C3996">
        <v>461281539</v>
      </c>
      <c r="D3996">
        <v>96067121</v>
      </c>
      <c r="E3996">
        <v>-24428422</v>
      </c>
      <c r="F3996">
        <v>-31147127</v>
      </c>
      <c r="G3996">
        <v>-33647817</v>
      </c>
      <c r="H3996" t="s">
        <v>41747</v>
      </c>
      <c r="I3996" t="s">
        <v>41748</v>
      </c>
      <c r="J3996" t="s">
        <v>41749</v>
      </c>
      <c r="K3996" t="s">
        <v>37537</v>
      </c>
      <c r="L3996" t="s">
        <v>41750</v>
      </c>
      <c r="M3996" t="s">
        <v>41751</v>
      </c>
      <c r="N3996" t="s">
        <v>41752</v>
      </c>
      <c r="O3996" t="s">
        <v>41753</v>
      </c>
      <c r="P3996" t="s">
        <v>41754</v>
      </c>
      <c r="Q3996" t="s">
        <v>41755</v>
      </c>
      <c r="R3996" t="s">
        <v>41756</v>
      </c>
      <c r="S3996" t="s">
        <v>41757</v>
      </c>
      <c r="T3996" t="s">
        <v>39176</v>
      </c>
      <c r="U3996" t="s">
        <v>41758</v>
      </c>
      <c r="V3996" t="s">
        <v>10</v>
      </c>
      <c r="W3996" t="s">
        <v>53</v>
      </c>
      <c r="X3996" t="s">
        <v>1124</v>
      </c>
      <c r="Y3996" t="s">
        <v>1125</v>
      </c>
      <c r="Z3996" t="s">
        <v>1126</v>
      </c>
    </row>
    <row r="3997" spans="1:26" hidden="1" x14ac:dyDescent="0.35">
      <c r="A3997">
        <v>343922704</v>
      </c>
      <c r="B3997" s="19">
        <v>44196</v>
      </c>
      <c r="C3997">
        <v>95289009</v>
      </c>
      <c r="D3997">
        <v>47093671</v>
      </c>
      <c r="E3997">
        <v>5786322</v>
      </c>
      <c r="F3997">
        <v>4315137</v>
      </c>
      <c r="G3997">
        <v>3088390</v>
      </c>
      <c r="H3997" t="s">
        <v>4765</v>
      </c>
      <c r="I3997" t="s">
        <v>41759</v>
      </c>
      <c r="J3997" t="s">
        <v>41760</v>
      </c>
      <c r="K3997" t="s">
        <v>41761</v>
      </c>
      <c r="L3997" t="s">
        <v>36192</v>
      </c>
      <c r="M3997" t="s">
        <v>32509</v>
      </c>
      <c r="N3997" t="s">
        <v>416</v>
      </c>
      <c r="O3997" t="s">
        <v>285</v>
      </c>
      <c r="P3997" t="s">
        <v>7827</v>
      </c>
      <c r="Q3997" t="s">
        <v>8095</v>
      </c>
      <c r="R3997" t="s">
        <v>41762</v>
      </c>
      <c r="S3997" t="s">
        <v>41763</v>
      </c>
      <c r="T3997" t="s">
        <v>41764</v>
      </c>
      <c r="U3997" t="s">
        <v>41765</v>
      </c>
      <c r="V3997" t="s">
        <v>10</v>
      </c>
      <c r="W3997" t="s">
        <v>53</v>
      </c>
      <c r="X3997" t="s">
        <v>1014</v>
      </c>
      <c r="Y3997" t="s">
        <v>1001</v>
      </c>
      <c r="Z3997" t="s">
        <v>1008</v>
      </c>
    </row>
    <row r="3998" spans="1:26" hidden="1" x14ac:dyDescent="0.35">
      <c r="A3998">
        <v>344188271</v>
      </c>
      <c r="B3998" s="19">
        <v>43281</v>
      </c>
      <c r="C3998">
        <v>32897505</v>
      </c>
      <c r="D3998">
        <v>2654117</v>
      </c>
      <c r="E3998">
        <v>1093645</v>
      </c>
      <c r="F3998">
        <v>256124</v>
      </c>
      <c r="G3998">
        <v>156825</v>
      </c>
      <c r="H3998" t="s">
        <v>41766</v>
      </c>
      <c r="I3998" t="s">
        <v>41767</v>
      </c>
      <c r="J3998" t="s">
        <v>37735</v>
      </c>
      <c r="K3998" t="s">
        <v>41768</v>
      </c>
      <c r="L3998" t="s">
        <v>41769</v>
      </c>
      <c r="M3998" t="s">
        <v>41770</v>
      </c>
      <c r="N3998" t="s">
        <v>29809</v>
      </c>
      <c r="O3998" t="s">
        <v>41771</v>
      </c>
      <c r="P3998" t="s">
        <v>2837</v>
      </c>
      <c r="Q3998" t="s">
        <v>3773</v>
      </c>
      <c r="R3998" t="s">
        <v>32266</v>
      </c>
      <c r="S3998" t="s">
        <v>41772</v>
      </c>
      <c r="T3998" t="s">
        <v>41773</v>
      </c>
      <c r="U3998" t="s">
        <v>41774</v>
      </c>
      <c r="V3998" t="s">
        <v>10</v>
      </c>
      <c r="W3998" t="s">
        <v>53</v>
      </c>
      <c r="X3998" t="s">
        <v>1814</v>
      </c>
      <c r="Y3998" t="s">
        <v>1803</v>
      </c>
      <c r="Z3998" t="s">
        <v>1804</v>
      </c>
    </row>
    <row r="3999" spans="1:26" hidden="1" x14ac:dyDescent="0.35">
      <c r="A3999">
        <v>344603006</v>
      </c>
      <c r="B3999" s="19">
        <v>42369</v>
      </c>
      <c r="C3999">
        <v>235542780</v>
      </c>
      <c r="D3999">
        <v>34008184</v>
      </c>
      <c r="E3999">
        <v>-1685707</v>
      </c>
      <c r="F3999">
        <v>-3572405</v>
      </c>
      <c r="G3999">
        <v>-3507350</v>
      </c>
      <c r="H3999" t="s">
        <v>41775</v>
      </c>
      <c r="I3999" t="s">
        <v>41776</v>
      </c>
      <c r="J3999" t="s">
        <v>40349</v>
      </c>
      <c r="K3999" t="s">
        <v>31782</v>
      </c>
      <c r="L3999" t="s">
        <v>10893</v>
      </c>
      <c r="M3999" t="s">
        <v>41777</v>
      </c>
      <c r="N3999" t="s">
        <v>23370</v>
      </c>
      <c r="O3999" t="s">
        <v>41778</v>
      </c>
      <c r="P3999" t="s">
        <v>19816</v>
      </c>
      <c r="Q3999" t="s">
        <v>33544</v>
      </c>
      <c r="R3999" t="s">
        <v>41779</v>
      </c>
      <c r="S3999" t="s">
        <v>41780</v>
      </c>
      <c r="T3999" t="s">
        <v>41781</v>
      </c>
      <c r="U3999" t="s">
        <v>41782</v>
      </c>
      <c r="V3999" t="s">
        <v>10</v>
      </c>
      <c r="W3999" t="s">
        <v>53</v>
      </c>
      <c r="X3999" t="s">
        <v>1765</v>
      </c>
      <c r="Y3999" t="s">
        <v>1766</v>
      </c>
      <c r="Z3999" t="s">
        <v>1766</v>
      </c>
    </row>
    <row r="4000" spans="1:26" hidden="1" x14ac:dyDescent="0.35">
      <c r="A4000">
        <v>399315985</v>
      </c>
      <c r="B4000" s="19">
        <v>43100</v>
      </c>
      <c r="C4000">
        <v>180760640</v>
      </c>
      <c r="D4000">
        <v>29481667</v>
      </c>
      <c r="E4000">
        <v>5111196</v>
      </c>
      <c r="F4000">
        <v>5069972</v>
      </c>
      <c r="G4000">
        <v>5327763</v>
      </c>
      <c r="H4000" t="s">
        <v>41783</v>
      </c>
      <c r="I4000" t="s">
        <v>41784</v>
      </c>
      <c r="J4000" t="s">
        <v>67</v>
      </c>
      <c r="K4000" t="s">
        <v>4348</v>
      </c>
      <c r="L4000" t="s">
        <v>41785</v>
      </c>
      <c r="M4000" t="s">
        <v>41786</v>
      </c>
      <c r="N4000" t="s">
        <v>6118</v>
      </c>
      <c r="O4000" t="s">
        <v>41787</v>
      </c>
      <c r="P4000" t="s">
        <v>35945</v>
      </c>
      <c r="Q4000" t="s">
        <v>5996</v>
      </c>
      <c r="R4000" t="s">
        <v>41788</v>
      </c>
      <c r="S4000" t="s">
        <v>40412</v>
      </c>
      <c r="T4000" t="s">
        <v>7118</v>
      </c>
      <c r="U4000" t="s">
        <v>41789</v>
      </c>
      <c r="V4000" t="s">
        <v>10</v>
      </c>
      <c r="W4000" t="s">
        <v>53</v>
      </c>
      <c r="X4000" t="s">
        <v>1188</v>
      </c>
      <c r="Y4000" t="s">
        <v>1125</v>
      </c>
      <c r="Z4000" t="s">
        <v>1174</v>
      </c>
    </row>
    <row r="4001" spans="1:26" hidden="1" x14ac:dyDescent="0.35">
      <c r="A4001">
        <v>399315985</v>
      </c>
      <c r="B4001" s="19">
        <v>43830</v>
      </c>
      <c r="C4001">
        <v>195598597</v>
      </c>
      <c r="D4001">
        <v>24719263</v>
      </c>
      <c r="E4001">
        <v>4480218</v>
      </c>
      <c r="F4001">
        <v>4499199</v>
      </c>
      <c r="G4001">
        <v>0</v>
      </c>
      <c r="H4001" t="s">
        <v>41790</v>
      </c>
      <c r="I4001" t="s">
        <v>41791</v>
      </c>
      <c r="J4001" t="s">
        <v>67</v>
      </c>
      <c r="K4001" t="s">
        <v>5996</v>
      </c>
      <c r="L4001" t="s">
        <v>41792</v>
      </c>
      <c r="M4001" t="s">
        <v>2639</v>
      </c>
      <c r="N4001" t="s">
        <v>49</v>
      </c>
      <c r="O4001" t="s">
        <v>67</v>
      </c>
      <c r="P4001" t="s">
        <v>4814</v>
      </c>
      <c r="Q4001" t="s">
        <v>4603</v>
      </c>
      <c r="R4001" t="s">
        <v>41793</v>
      </c>
      <c r="S4001" t="s">
        <v>41794</v>
      </c>
      <c r="T4001" t="s">
        <v>33191</v>
      </c>
      <c r="U4001" t="s">
        <v>41795</v>
      </c>
      <c r="V4001" t="s">
        <v>10</v>
      </c>
      <c r="W4001" t="s">
        <v>53</v>
      </c>
      <c r="X4001" t="s">
        <v>1188</v>
      </c>
      <c r="Y4001" t="s">
        <v>1125</v>
      </c>
      <c r="Z4001" t="s">
        <v>1174</v>
      </c>
    </row>
    <row r="4002" spans="1:26" hidden="1" x14ac:dyDescent="0.35">
      <c r="A4002">
        <v>399315985</v>
      </c>
      <c r="B4002" s="19">
        <v>44196</v>
      </c>
      <c r="C4002">
        <v>211739233</v>
      </c>
      <c r="D4002">
        <v>41416009</v>
      </c>
      <c r="E4002">
        <v>4817456</v>
      </c>
      <c r="F4002">
        <v>4908740</v>
      </c>
      <c r="G4002">
        <v>0</v>
      </c>
      <c r="H4002" t="s">
        <v>41796</v>
      </c>
      <c r="I4002" t="s">
        <v>41797</v>
      </c>
      <c r="J4002" t="s">
        <v>67</v>
      </c>
      <c r="K4002" t="s">
        <v>4346</v>
      </c>
      <c r="L4002" t="s">
        <v>4399</v>
      </c>
      <c r="M4002" t="s">
        <v>5276</v>
      </c>
      <c r="N4002" t="s">
        <v>6928</v>
      </c>
      <c r="O4002" t="s">
        <v>41798</v>
      </c>
      <c r="P4002" t="s">
        <v>4621</v>
      </c>
      <c r="Q4002" t="s">
        <v>342</v>
      </c>
      <c r="R4002" t="s">
        <v>41799</v>
      </c>
      <c r="S4002" t="s">
        <v>41800</v>
      </c>
      <c r="T4002" t="s">
        <v>13731</v>
      </c>
      <c r="U4002" t="s">
        <v>41801</v>
      </c>
      <c r="V4002" t="s">
        <v>10</v>
      </c>
      <c r="W4002" t="s">
        <v>53</v>
      </c>
      <c r="X4002" t="s">
        <v>1188</v>
      </c>
      <c r="Y4002" t="s">
        <v>1125</v>
      </c>
      <c r="Z4002" t="s">
        <v>1174</v>
      </c>
    </row>
    <row r="4003" spans="1:26" hidden="1" x14ac:dyDescent="0.35">
      <c r="A4003">
        <v>399378660</v>
      </c>
      <c r="B4003" s="19">
        <v>43830</v>
      </c>
      <c r="C4003">
        <v>130917475</v>
      </c>
      <c r="D4003">
        <v>32644353</v>
      </c>
      <c r="E4003">
        <v>3460183</v>
      </c>
      <c r="F4003">
        <v>3343021</v>
      </c>
      <c r="G4003">
        <v>0</v>
      </c>
      <c r="H4003" t="s">
        <v>6118</v>
      </c>
      <c r="I4003" t="s">
        <v>23575</v>
      </c>
      <c r="J4003" t="s">
        <v>67</v>
      </c>
      <c r="K4003" t="s">
        <v>8562</v>
      </c>
      <c r="L4003" t="s">
        <v>41802</v>
      </c>
      <c r="M4003" t="s">
        <v>40977</v>
      </c>
      <c r="N4003" t="s">
        <v>4383</v>
      </c>
      <c r="O4003" t="s">
        <v>49</v>
      </c>
      <c r="P4003" t="s">
        <v>22461</v>
      </c>
      <c r="Q4003" t="s">
        <v>8348</v>
      </c>
      <c r="R4003" t="s">
        <v>41803</v>
      </c>
      <c r="S4003" t="s">
        <v>41804</v>
      </c>
      <c r="T4003" t="s">
        <v>41805</v>
      </c>
      <c r="U4003" t="s">
        <v>41806</v>
      </c>
      <c r="V4003" t="s">
        <v>10</v>
      </c>
      <c r="W4003" t="s">
        <v>53</v>
      </c>
      <c r="X4003" t="s">
        <v>1194</v>
      </c>
      <c r="Y4003" t="s">
        <v>1125</v>
      </c>
      <c r="Z4003" t="s">
        <v>1174</v>
      </c>
    </row>
    <row r="4004" spans="1:26" hidden="1" x14ac:dyDescent="0.35">
      <c r="A4004">
        <v>399390590</v>
      </c>
      <c r="B4004" s="19">
        <v>43100</v>
      </c>
      <c r="C4004">
        <v>143321903</v>
      </c>
      <c r="D4004">
        <v>17892863</v>
      </c>
      <c r="E4004">
        <v>2291210</v>
      </c>
      <c r="F4004">
        <v>2153945</v>
      </c>
      <c r="G4004">
        <v>0</v>
      </c>
      <c r="H4004" t="s">
        <v>41807</v>
      </c>
      <c r="I4004" t="s">
        <v>41808</v>
      </c>
      <c r="J4004" t="s">
        <v>67</v>
      </c>
      <c r="K4004" t="s">
        <v>5791</v>
      </c>
      <c r="L4004" t="s">
        <v>35740</v>
      </c>
      <c r="M4004" t="s">
        <v>41809</v>
      </c>
      <c r="N4004" t="s">
        <v>2666</v>
      </c>
      <c r="O4004" t="s">
        <v>41810</v>
      </c>
      <c r="P4004" t="s">
        <v>41811</v>
      </c>
      <c r="Q4004" t="s">
        <v>5766</v>
      </c>
      <c r="R4004" t="s">
        <v>41667</v>
      </c>
      <c r="S4004" t="s">
        <v>41812</v>
      </c>
      <c r="T4004" t="s">
        <v>41813</v>
      </c>
      <c r="U4004" t="s">
        <v>3145</v>
      </c>
      <c r="V4004" t="s">
        <v>10</v>
      </c>
      <c r="W4004" t="s">
        <v>53</v>
      </c>
      <c r="X4004" t="s">
        <v>1344</v>
      </c>
      <c r="Y4004" t="s">
        <v>1125</v>
      </c>
      <c r="Z4004" t="s">
        <v>1326</v>
      </c>
    </row>
    <row r="4005" spans="1:26" hidden="1" x14ac:dyDescent="0.35">
      <c r="A4005">
        <v>399390590</v>
      </c>
      <c r="B4005" s="19">
        <v>44561</v>
      </c>
      <c r="C4005">
        <v>153049179</v>
      </c>
      <c r="D4005">
        <v>23702029</v>
      </c>
      <c r="E4005">
        <v>3080817</v>
      </c>
      <c r="F4005">
        <v>2949927</v>
      </c>
      <c r="G4005">
        <v>0</v>
      </c>
      <c r="H4005" t="s">
        <v>49</v>
      </c>
      <c r="I4005" t="s">
        <v>41814</v>
      </c>
      <c r="J4005" t="s">
        <v>67</v>
      </c>
      <c r="K4005" t="s">
        <v>386</v>
      </c>
      <c r="L4005" t="s">
        <v>41815</v>
      </c>
      <c r="M4005" t="s">
        <v>22847</v>
      </c>
      <c r="N4005" t="s">
        <v>3496</v>
      </c>
      <c r="O4005" t="s">
        <v>49</v>
      </c>
      <c r="P4005" t="s">
        <v>29000</v>
      </c>
      <c r="Q4005" t="s">
        <v>6493</v>
      </c>
      <c r="R4005" t="s">
        <v>35572</v>
      </c>
      <c r="S4005" t="s">
        <v>36373</v>
      </c>
      <c r="T4005" t="s">
        <v>41816</v>
      </c>
      <c r="U4005" t="s">
        <v>12155</v>
      </c>
      <c r="V4005" t="s">
        <v>10</v>
      </c>
      <c r="W4005" t="s">
        <v>53</v>
      </c>
      <c r="X4005" t="s">
        <v>1344</v>
      </c>
      <c r="Y4005" t="s">
        <v>1125</v>
      </c>
      <c r="Z4005" t="s">
        <v>1326</v>
      </c>
    </row>
    <row r="4006" spans="1:26" hidden="1" x14ac:dyDescent="0.35">
      <c r="A4006">
        <v>399422195</v>
      </c>
      <c r="B4006" s="19">
        <v>43100</v>
      </c>
      <c r="C4006">
        <v>123854193</v>
      </c>
      <c r="D4006">
        <v>14730005</v>
      </c>
      <c r="E4006">
        <v>1691006</v>
      </c>
      <c r="F4006">
        <v>1769535</v>
      </c>
      <c r="G4006">
        <v>0</v>
      </c>
      <c r="H4006" t="s">
        <v>41817</v>
      </c>
      <c r="I4006" t="s">
        <v>41818</v>
      </c>
      <c r="J4006" t="s">
        <v>67</v>
      </c>
      <c r="K4006" t="s">
        <v>6918</v>
      </c>
      <c r="L4006" t="s">
        <v>41819</v>
      </c>
      <c r="M4006" t="s">
        <v>41820</v>
      </c>
      <c r="N4006" t="s">
        <v>16562</v>
      </c>
      <c r="O4006" t="s">
        <v>41821</v>
      </c>
      <c r="P4006" t="s">
        <v>41822</v>
      </c>
      <c r="Q4006" t="s">
        <v>2441</v>
      </c>
      <c r="R4006" t="s">
        <v>41823</v>
      </c>
      <c r="S4006" t="s">
        <v>36675</v>
      </c>
      <c r="T4006" t="s">
        <v>29153</v>
      </c>
      <c r="U4006" t="s">
        <v>41824</v>
      </c>
      <c r="V4006" t="s">
        <v>10</v>
      </c>
      <c r="W4006" t="s">
        <v>53</v>
      </c>
      <c r="X4006" t="s">
        <v>1350</v>
      </c>
      <c r="Y4006" t="s">
        <v>1125</v>
      </c>
      <c r="Z4006" t="s">
        <v>1326</v>
      </c>
    </row>
    <row r="4007" spans="1:26" hidden="1" x14ac:dyDescent="0.35">
      <c r="A4007">
        <v>345184428</v>
      </c>
      <c r="B4007" s="19">
        <v>44196</v>
      </c>
      <c r="C4007">
        <v>394056066</v>
      </c>
      <c r="D4007">
        <v>147417470</v>
      </c>
      <c r="E4007">
        <v>30433464</v>
      </c>
      <c r="F4007">
        <v>19964041</v>
      </c>
      <c r="G4007">
        <v>11894621</v>
      </c>
      <c r="H4007" t="s">
        <v>21902</v>
      </c>
      <c r="I4007" t="s">
        <v>41825</v>
      </c>
      <c r="J4007" t="s">
        <v>41826</v>
      </c>
      <c r="K4007" t="s">
        <v>41827</v>
      </c>
      <c r="L4007" t="s">
        <v>41828</v>
      </c>
      <c r="M4007" t="s">
        <v>41829</v>
      </c>
      <c r="N4007" t="s">
        <v>38278</v>
      </c>
      <c r="O4007" t="s">
        <v>195</v>
      </c>
      <c r="P4007" t="s">
        <v>3294</v>
      </c>
      <c r="Q4007" t="s">
        <v>24937</v>
      </c>
      <c r="R4007" t="s">
        <v>41830</v>
      </c>
      <c r="S4007" t="s">
        <v>41831</v>
      </c>
      <c r="T4007" t="s">
        <v>41832</v>
      </c>
      <c r="U4007" t="s">
        <v>41833</v>
      </c>
      <c r="V4007" t="s">
        <v>10</v>
      </c>
      <c r="W4007" t="s">
        <v>53</v>
      </c>
      <c r="X4007" t="s">
        <v>945</v>
      </c>
      <c r="Y4007" t="s">
        <v>771</v>
      </c>
      <c r="Z4007" t="s">
        <v>941</v>
      </c>
    </row>
    <row r="4008" spans="1:26" hidden="1" x14ac:dyDescent="0.35">
      <c r="A4008">
        <v>354068546</v>
      </c>
      <c r="B4008" s="19">
        <v>43830</v>
      </c>
      <c r="C4008">
        <v>27193241</v>
      </c>
      <c r="D4008">
        <v>23021366</v>
      </c>
      <c r="E4008">
        <v>246381</v>
      </c>
      <c r="F4008">
        <v>164575</v>
      </c>
      <c r="G4008">
        <v>2680633</v>
      </c>
      <c r="H4008" t="s">
        <v>41834</v>
      </c>
      <c r="I4008" t="s">
        <v>41835</v>
      </c>
      <c r="J4008" t="s">
        <v>41836</v>
      </c>
      <c r="K4008" t="s">
        <v>41837</v>
      </c>
      <c r="L4008" t="s">
        <v>41838</v>
      </c>
      <c r="M4008" t="s">
        <v>12005</v>
      </c>
      <c r="N4008" t="s">
        <v>6873</v>
      </c>
      <c r="O4008" t="s">
        <v>41839</v>
      </c>
      <c r="P4008" t="s">
        <v>10226</v>
      </c>
      <c r="Q4008" t="s">
        <v>2381</v>
      </c>
      <c r="R4008" t="s">
        <v>41840</v>
      </c>
      <c r="S4008" t="s">
        <v>41841</v>
      </c>
      <c r="T4008" t="s">
        <v>41842</v>
      </c>
      <c r="U4008" t="s">
        <v>41843</v>
      </c>
      <c r="V4008" t="s">
        <v>10</v>
      </c>
      <c r="W4008" t="s">
        <v>53</v>
      </c>
      <c r="X4008" t="s">
        <v>1745</v>
      </c>
      <c r="Y4008" t="s">
        <v>1484</v>
      </c>
      <c r="Z4008" t="s">
        <v>1677</v>
      </c>
    </row>
    <row r="4009" spans="1:26" hidden="1" x14ac:dyDescent="0.35">
      <c r="A4009">
        <v>454200064</v>
      </c>
      <c r="B4009" s="19">
        <v>45657</v>
      </c>
      <c r="C4009">
        <v>117795265</v>
      </c>
      <c r="D4009">
        <v>47858368</v>
      </c>
      <c r="E4009">
        <v>11535921</v>
      </c>
      <c r="F4009">
        <v>10778223</v>
      </c>
      <c r="G4009">
        <v>5435314</v>
      </c>
      <c r="H4009" t="s">
        <v>3010</v>
      </c>
      <c r="I4009" t="s">
        <v>41844</v>
      </c>
      <c r="J4009" t="s">
        <v>41845</v>
      </c>
      <c r="K4009" t="s">
        <v>41846</v>
      </c>
      <c r="L4009" t="s">
        <v>13478</v>
      </c>
      <c r="M4009" t="s">
        <v>41847</v>
      </c>
      <c r="N4009" t="s">
        <v>19310</v>
      </c>
      <c r="O4009" t="s">
        <v>222</v>
      </c>
      <c r="P4009" t="s">
        <v>41848</v>
      </c>
      <c r="Q4009" t="s">
        <v>41849</v>
      </c>
      <c r="R4009" t="s">
        <v>12802</v>
      </c>
      <c r="S4009" t="s">
        <v>41850</v>
      </c>
      <c r="T4009" t="s">
        <v>41851</v>
      </c>
      <c r="U4009" t="s">
        <v>41852</v>
      </c>
      <c r="V4009" t="s">
        <v>10</v>
      </c>
      <c r="W4009" t="s">
        <v>53</v>
      </c>
      <c r="X4009" t="s">
        <v>934</v>
      </c>
      <c r="Y4009" t="s">
        <v>771</v>
      </c>
      <c r="Z4009" t="s">
        <v>881</v>
      </c>
    </row>
    <row r="4010" spans="1:26" hidden="1" x14ac:dyDescent="0.35">
      <c r="A4010">
        <v>457208619</v>
      </c>
      <c r="B4010" s="19">
        <v>45291</v>
      </c>
      <c r="C4010">
        <v>742223027</v>
      </c>
      <c r="D4010">
        <v>187500110</v>
      </c>
      <c r="E4010">
        <v>-3496835</v>
      </c>
      <c r="F4010">
        <v>-6730029</v>
      </c>
      <c r="G4010">
        <v>-7159944</v>
      </c>
      <c r="H4010" t="s">
        <v>41853</v>
      </c>
      <c r="I4010" t="s">
        <v>41854</v>
      </c>
      <c r="J4010" t="s">
        <v>28810</v>
      </c>
      <c r="K4010" t="s">
        <v>38218</v>
      </c>
      <c r="L4010" t="s">
        <v>41855</v>
      </c>
      <c r="M4010" t="s">
        <v>41856</v>
      </c>
      <c r="N4010" t="s">
        <v>41857</v>
      </c>
      <c r="O4010" t="s">
        <v>41858</v>
      </c>
      <c r="P4010" t="s">
        <v>41859</v>
      </c>
      <c r="Q4010" t="s">
        <v>41860</v>
      </c>
      <c r="R4010" t="s">
        <v>41861</v>
      </c>
      <c r="S4010" t="s">
        <v>33121</v>
      </c>
      <c r="T4010" t="s">
        <v>41862</v>
      </c>
      <c r="U4010" t="s">
        <v>41863</v>
      </c>
      <c r="V4010" t="s">
        <v>10</v>
      </c>
      <c r="W4010" t="s">
        <v>53</v>
      </c>
      <c r="X4010" t="s">
        <v>499</v>
      </c>
      <c r="Y4010" t="s">
        <v>483</v>
      </c>
      <c r="Z4010" t="s">
        <v>500</v>
      </c>
    </row>
    <row r="4011" spans="1:26" hidden="1" x14ac:dyDescent="0.35">
      <c r="A4011">
        <v>457508604</v>
      </c>
      <c r="B4011" s="19">
        <v>44439</v>
      </c>
      <c r="C4011">
        <v>25096297</v>
      </c>
      <c r="D4011">
        <v>14385215</v>
      </c>
      <c r="E4011">
        <v>-2519387</v>
      </c>
      <c r="F4011">
        <v>-7303732</v>
      </c>
      <c r="G4011">
        <v>-7197467</v>
      </c>
      <c r="H4011" t="s">
        <v>22188</v>
      </c>
      <c r="I4011" t="s">
        <v>41864</v>
      </c>
      <c r="J4011" t="s">
        <v>41865</v>
      </c>
      <c r="K4011" t="s">
        <v>41866</v>
      </c>
      <c r="L4011" t="s">
        <v>41867</v>
      </c>
      <c r="M4011" t="s">
        <v>41868</v>
      </c>
      <c r="N4011" t="s">
        <v>41869</v>
      </c>
      <c r="O4011" t="s">
        <v>41870</v>
      </c>
      <c r="P4011" t="s">
        <v>41871</v>
      </c>
      <c r="Q4011" t="s">
        <v>41872</v>
      </c>
      <c r="R4011" t="s">
        <v>41873</v>
      </c>
      <c r="S4011" t="s">
        <v>41874</v>
      </c>
      <c r="T4011" t="s">
        <v>12699</v>
      </c>
      <c r="U4011" t="s">
        <v>31981</v>
      </c>
      <c r="V4011" t="s">
        <v>10</v>
      </c>
      <c r="W4011" t="s">
        <v>53</v>
      </c>
      <c r="X4011" t="s">
        <v>739</v>
      </c>
      <c r="Y4011" t="s">
        <v>509</v>
      </c>
      <c r="Z4011" t="s">
        <v>731</v>
      </c>
    </row>
    <row r="4012" spans="1:26" hidden="1" x14ac:dyDescent="0.35">
      <c r="A4012">
        <v>459501219</v>
      </c>
      <c r="B4012" s="19">
        <v>42004</v>
      </c>
      <c r="C4012">
        <v>51087169</v>
      </c>
      <c r="D4012">
        <v>9010309</v>
      </c>
      <c r="E4012">
        <v>49191</v>
      </c>
      <c r="F4012">
        <v>-322635</v>
      </c>
      <c r="G4012">
        <v>-49494</v>
      </c>
      <c r="H4012" t="s">
        <v>20125</v>
      </c>
      <c r="I4012" t="s">
        <v>41875</v>
      </c>
      <c r="J4012" t="s">
        <v>19364</v>
      </c>
      <c r="K4012" t="s">
        <v>41505</v>
      </c>
      <c r="L4012" t="s">
        <v>41876</v>
      </c>
      <c r="M4012" t="s">
        <v>41877</v>
      </c>
      <c r="N4012" t="s">
        <v>9664</v>
      </c>
      <c r="O4012" t="s">
        <v>13773</v>
      </c>
      <c r="P4012" t="s">
        <v>17855</v>
      </c>
      <c r="Q4012" t="s">
        <v>41878</v>
      </c>
      <c r="R4012" t="s">
        <v>41879</v>
      </c>
      <c r="S4012" t="s">
        <v>41880</v>
      </c>
      <c r="T4012" t="s">
        <v>41881</v>
      </c>
      <c r="U4012" t="s">
        <v>41882</v>
      </c>
      <c r="V4012" t="s">
        <v>10</v>
      </c>
      <c r="W4012" t="s">
        <v>53</v>
      </c>
      <c r="X4012" t="s">
        <v>754</v>
      </c>
      <c r="Y4012" t="s">
        <v>509</v>
      </c>
      <c r="Z4012" t="s">
        <v>746</v>
      </c>
    </row>
    <row r="4013" spans="1:26" hidden="1" x14ac:dyDescent="0.35">
      <c r="A4013">
        <v>459501219</v>
      </c>
      <c r="B4013" s="19">
        <v>44196</v>
      </c>
      <c r="C4013">
        <v>71706383</v>
      </c>
      <c r="D4013">
        <v>13764035</v>
      </c>
      <c r="E4013">
        <v>185182</v>
      </c>
      <c r="F4013">
        <v>637119</v>
      </c>
      <c r="G4013">
        <v>566623</v>
      </c>
      <c r="H4013" t="s">
        <v>41883</v>
      </c>
      <c r="I4013" t="s">
        <v>41884</v>
      </c>
      <c r="J4013" t="s">
        <v>22057</v>
      </c>
      <c r="K4013" t="s">
        <v>41885</v>
      </c>
      <c r="L4013" t="s">
        <v>16314</v>
      </c>
      <c r="M4013" t="s">
        <v>41886</v>
      </c>
      <c r="N4013" t="s">
        <v>9137</v>
      </c>
      <c r="O4013" t="s">
        <v>22488</v>
      </c>
      <c r="P4013" t="s">
        <v>2388</v>
      </c>
      <c r="Q4013" t="s">
        <v>28283</v>
      </c>
      <c r="R4013" t="s">
        <v>41887</v>
      </c>
      <c r="S4013" t="s">
        <v>41888</v>
      </c>
      <c r="T4013" t="s">
        <v>41889</v>
      </c>
      <c r="U4013" t="s">
        <v>41890</v>
      </c>
      <c r="V4013" t="s">
        <v>10</v>
      </c>
      <c r="W4013" t="s">
        <v>53</v>
      </c>
      <c r="X4013" t="s">
        <v>754</v>
      </c>
      <c r="Y4013" t="s">
        <v>509</v>
      </c>
      <c r="Z4013" t="s">
        <v>746</v>
      </c>
    </row>
    <row r="4014" spans="1:26" hidden="1" x14ac:dyDescent="0.35">
      <c r="A4014">
        <v>352649206</v>
      </c>
      <c r="B4014" s="19">
        <v>42735</v>
      </c>
      <c r="C4014">
        <v>1687697</v>
      </c>
      <c r="D4014">
        <v>586057</v>
      </c>
      <c r="E4014">
        <v>-276420</v>
      </c>
      <c r="F4014">
        <v>-285021</v>
      </c>
      <c r="G4014">
        <v>-325502</v>
      </c>
      <c r="H4014" t="s">
        <v>41891</v>
      </c>
      <c r="I4014" t="s">
        <v>41892</v>
      </c>
      <c r="J4014" t="s">
        <v>49</v>
      </c>
      <c r="K4014" t="s">
        <v>41893</v>
      </c>
      <c r="L4014" t="s">
        <v>41894</v>
      </c>
      <c r="M4014" t="s">
        <v>41895</v>
      </c>
      <c r="N4014" t="s">
        <v>41896</v>
      </c>
      <c r="O4014" t="s">
        <v>41897</v>
      </c>
      <c r="P4014" t="s">
        <v>41898</v>
      </c>
      <c r="Q4014" t="s">
        <v>41899</v>
      </c>
      <c r="R4014" t="s">
        <v>41900</v>
      </c>
      <c r="S4014" t="s">
        <v>41901</v>
      </c>
      <c r="T4014" t="s">
        <v>8791</v>
      </c>
      <c r="U4014" t="s">
        <v>41902</v>
      </c>
      <c r="V4014" t="s">
        <v>10</v>
      </c>
      <c r="W4014" t="s">
        <v>53</v>
      </c>
      <c r="X4014" t="s">
        <v>1441</v>
      </c>
      <c r="Y4014" t="s">
        <v>1389</v>
      </c>
      <c r="Z4014" t="s">
        <v>1437</v>
      </c>
    </row>
    <row r="4015" spans="1:26" hidden="1" x14ac:dyDescent="0.35">
      <c r="A4015">
        <v>352649206</v>
      </c>
      <c r="B4015" s="19">
        <v>43830</v>
      </c>
      <c r="C4015">
        <v>29282541</v>
      </c>
      <c r="D4015">
        <v>7905059</v>
      </c>
      <c r="E4015">
        <v>1024976</v>
      </c>
      <c r="F4015">
        <v>1047174</v>
      </c>
      <c r="G4015">
        <v>892702</v>
      </c>
      <c r="H4015" t="s">
        <v>41903</v>
      </c>
      <c r="I4015" t="s">
        <v>41904</v>
      </c>
      <c r="J4015" t="s">
        <v>49</v>
      </c>
      <c r="K4015" t="s">
        <v>19926</v>
      </c>
      <c r="L4015" t="s">
        <v>19730</v>
      </c>
      <c r="M4015" t="s">
        <v>30355</v>
      </c>
      <c r="N4015" t="s">
        <v>41905</v>
      </c>
      <c r="O4015" t="s">
        <v>8502</v>
      </c>
      <c r="P4015" t="s">
        <v>41906</v>
      </c>
      <c r="Q4015" t="s">
        <v>19936</v>
      </c>
      <c r="R4015" t="s">
        <v>41907</v>
      </c>
      <c r="S4015" t="s">
        <v>41908</v>
      </c>
      <c r="T4015" t="s">
        <v>41909</v>
      </c>
      <c r="U4015" t="s">
        <v>41910</v>
      </c>
      <c r="V4015" t="s">
        <v>10</v>
      </c>
      <c r="W4015" t="s">
        <v>53</v>
      </c>
      <c r="X4015" t="s">
        <v>1441</v>
      </c>
      <c r="Y4015" t="s">
        <v>1389</v>
      </c>
      <c r="Z4015" t="s">
        <v>1437</v>
      </c>
    </row>
    <row r="4016" spans="1:26" hidden="1" x14ac:dyDescent="0.35">
      <c r="A4016">
        <v>352649206</v>
      </c>
      <c r="B4016" s="19">
        <v>44196</v>
      </c>
      <c r="C4016">
        <v>28556634</v>
      </c>
      <c r="D4016">
        <v>3318085</v>
      </c>
      <c r="E4016">
        <v>1390379</v>
      </c>
      <c r="F4016">
        <v>1390379</v>
      </c>
      <c r="G4016">
        <v>977991</v>
      </c>
      <c r="H4016" t="s">
        <v>41911</v>
      </c>
      <c r="I4016" t="s">
        <v>41912</v>
      </c>
      <c r="J4016" t="s">
        <v>49</v>
      </c>
      <c r="K4016" t="s">
        <v>41913</v>
      </c>
      <c r="L4016" t="s">
        <v>41914</v>
      </c>
      <c r="M4016" t="s">
        <v>34974</v>
      </c>
      <c r="N4016" t="s">
        <v>41915</v>
      </c>
      <c r="O4016" t="s">
        <v>13749</v>
      </c>
      <c r="P4016" t="s">
        <v>2963</v>
      </c>
      <c r="Q4016" t="s">
        <v>41916</v>
      </c>
      <c r="R4016" t="s">
        <v>41917</v>
      </c>
      <c r="S4016" t="s">
        <v>15047</v>
      </c>
      <c r="T4016" t="s">
        <v>41918</v>
      </c>
      <c r="U4016" t="s">
        <v>41919</v>
      </c>
      <c r="V4016" t="s">
        <v>10</v>
      </c>
      <c r="W4016" t="s">
        <v>53</v>
      </c>
      <c r="X4016" t="s">
        <v>1441</v>
      </c>
      <c r="Y4016" t="s">
        <v>1389</v>
      </c>
      <c r="Z4016" t="s">
        <v>1437</v>
      </c>
    </row>
    <row r="4017" spans="1:26" hidden="1" x14ac:dyDescent="0.35">
      <c r="A4017">
        <v>515550028</v>
      </c>
      <c r="B4017" s="19">
        <v>44377</v>
      </c>
      <c r="C4017">
        <v>49627855</v>
      </c>
      <c r="D4017">
        <v>13657560</v>
      </c>
      <c r="E4017">
        <v>3375874</v>
      </c>
      <c r="F4017">
        <v>1398732</v>
      </c>
      <c r="G4017">
        <v>954398</v>
      </c>
      <c r="H4017" t="s">
        <v>41920</v>
      </c>
      <c r="I4017" t="s">
        <v>41921</v>
      </c>
      <c r="J4017" t="s">
        <v>33913</v>
      </c>
      <c r="K4017" t="s">
        <v>15302</v>
      </c>
      <c r="L4017" t="s">
        <v>41922</v>
      </c>
      <c r="M4017" t="s">
        <v>41923</v>
      </c>
      <c r="N4017" t="s">
        <v>41924</v>
      </c>
      <c r="O4017" t="s">
        <v>34952</v>
      </c>
      <c r="P4017" t="s">
        <v>19747</v>
      </c>
      <c r="Q4017" t="s">
        <v>4119</v>
      </c>
      <c r="R4017" t="s">
        <v>41925</v>
      </c>
      <c r="S4017" t="s">
        <v>41926</v>
      </c>
      <c r="T4017" t="s">
        <v>41927</v>
      </c>
      <c r="U4017" t="s">
        <v>41928</v>
      </c>
      <c r="V4017" t="s">
        <v>10</v>
      </c>
      <c r="W4017" t="s">
        <v>53</v>
      </c>
      <c r="X4017" t="s">
        <v>796</v>
      </c>
      <c r="Y4017" t="s">
        <v>771</v>
      </c>
      <c r="Z4017" t="s">
        <v>790</v>
      </c>
    </row>
    <row r="4018" spans="1:26" hidden="1" x14ac:dyDescent="0.35">
      <c r="A4018">
        <v>542088067</v>
      </c>
      <c r="B4018" s="19">
        <v>43465</v>
      </c>
      <c r="C4018">
        <v>1314189000</v>
      </c>
      <c r="D4018">
        <v>1314189000</v>
      </c>
      <c r="E4018">
        <v>1191036000</v>
      </c>
      <c r="F4018">
        <v>-414000</v>
      </c>
      <c r="G4018">
        <v>92231000</v>
      </c>
      <c r="H4018" t="s">
        <v>41929</v>
      </c>
      <c r="I4018" t="s">
        <v>41930</v>
      </c>
      <c r="J4018" t="s">
        <v>18426</v>
      </c>
      <c r="K4018" t="s">
        <v>41931</v>
      </c>
      <c r="L4018" t="s">
        <v>41932</v>
      </c>
      <c r="M4018" t="s">
        <v>41933</v>
      </c>
      <c r="N4018" t="s">
        <v>25919</v>
      </c>
      <c r="O4018" t="s">
        <v>39054</v>
      </c>
      <c r="P4018" t="s">
        <v>41934</v>
      </c>
      <c r="Q4018" t="s">
        <v>28838</v>
      </c>
      <c r="R4018" t="s">
        <v>41935</v>
      </c>
      <c r="S4018" t="s">
        <v>17205</v>
      </c>
      <c r="T4018" t="s">
        <v>41936</v>
      </c>
      <c r="U4018" t="s">
        <v>67</v>
      </c>
      <c r="V4018" t="s">
        <v>10</v>
      </c>
      <c r="W4018" t="s">
        <v>53</v>
      </c>
      <c r="X4018" t="s">
        <v>1286</v>
      </c>
      <c r="Y4018" t="s">
        <v>1125</v>
      </c>
      <c r="Z4018" t="s">
        <v>1174</v>
      </c>
    </row>
    <row r="4019" spans="1:26" hidden="1" x14ac:dyDescent="0.35">
      <c r="A4019">
        <v>542095393</v>
      </c>
      <c r="B4019" s="19">
        <v>43465</v>
      </c>
      <c r="C4019">
        <v>126916187</v>
      </c>
      <c r="D4019">
        <v>58831691</v>
      </c>
      <c r="E4019">
        <v>9863439</v>
      </c>
      <c r="F4019">
        <v>5688260</v>
      </c>
      <c r="G4019">
        <v>5618770</v>
      </c>
      <c r="H4019" t="s">
        <v>5414</v>
      </c>
      <c r="I4019" t="s">
        <v>41937</v>
      </c>
      <c r="J4019" t="s">
        <v>21672</v>
      </c>
      <c r="K4019" t="s">
        <v>41938</v>
      </c>
      <c r="L4019" t="s">
        <v>30122</v>
      </c>
      <c r="M4019" t="s">
        <v>12382</v>
      </c>
      <c r="N4019" t="s">
        <v>26475</v>
      </c>
      <c r="O4019" t="s">
        <v>37069</v>
      </c>
      <c r="P4019" t="s">
        <v>32519</v>
      </c>
      <c r="Q4019" t="s">
        <v>23888</v>
      </c>
      <c r="R4019" t="s">
        <v>41939</v>
      </c>
      <c r="S4019" t="s">
        <v>41940</v>
      </c>
      <c r="T4019" t="s">
        <v>41941</v>
      </c>
      <c r="U4019" t="s">
        <v>41942</v>
      </c>
      <c r="V4019" t="s">
        <v>10</v>
      </c>
      <c r="W4019" t="s">
        <v>53</v>
      </c>
      <c r="X4019" t="s">
        <v>859</v>
      </c>
      <c r="Y4019" t="s">
        <v>771</v>
      </c>
      <c r="Z4019" t="s">
        <v>799</v>
      </c>
    </row>
    <row r="4020" spans="1:26" hidden="1" x14ac:dyDescent="0.35">
      <c r="A4020">
        <v>547350017</v>
      </c>
      <c r="B4020" s="19">
        <v>44620</v>
      </c>
      <c r="C4020">
        <v>26305535</v>
      </c>
      <c r="D4020">
        <v>5124289</v>
      </c>
      <c r="E4020">
        <v>-685195</v>
      </c>
      <c r="F4020">
        <v>-1106229</v>
      </c>
      <c r="G4020">
        <v>-729257</v>
      </c>
      <c r="H4020" t="s">
        <v>41943</v>
      </c>
      <c r="I4020" t="s">
        <v>9513</v>
      </c>
      <c r="J4020" t="s">
        <v>32577</v>
      </c>
      <c r="K4020" t="s">
        <v>41944</v>
      </c>
      <c r="L4020" t="s">
        <v>9380</v>
      </c>
      <c r="M4020" t="s">
        <v>10340</v>
      </c>
      <c r="N4020" t="s">
        <v>41945</v>
      </c>
      <c r="O4020" t="s">
        <v>27856</v>
      </c>
      <c r="P4020" t="s">
        <v>41946</v>
      </c>
      <c r="Q4020" t="s">
        <v>41947</v>
      </c>
      <c r="R4020" t="s">
        <v>41948</v>
      </c>
      <c r="S4020" t="s">
        <v>15359</v>
      </c>
      <c r="T4020" t="s">
        <v>10813</v>
      </c>
      <c r="U4020" t="s">
        <v>38360</v>
      </c>
      <c r="V4020" t="s">
        <v>10</v>
      </c>
      <c r="W4020" t="s">
        <v>53</v>
      </c>
      <c r="X4020" t="s">
        <v>1751</v>
      </c>
      <c r="Y4020" t="s">
        <v>1484</v>
      </c>
      <c r="Z4020" t="s">
        <v>1677</v>
      </c>
    </row>
    <row r="4021" spans="1:26" hidden="1" x14ac:dyDescent="0.35">
      <c r="A4021">
        <v>797080850</v>
      </c>
      <c r="B4021" s="19">
        <v>43100</v>
      </c>
      <c r="C4021">
        <v>1592509500</v>
      </c>
      <c r="D4021">
        <v>913779668</v>
      </c>
      <c r="E4021">
        <v>77212375</v>
      </c>
      <c r="F4021">
        <v>46190513</v>
      </c>
      <c r="G4021">
        <v>23553894</v>
      </c>
      <c r="H4021" t="s">
        <v>41949</v>
      </c>
      <c r="I4021" t="s">
        <v>41950</v>
      </c>
      <c r="J4021" t="s">
        <v>41951</v>
      </c>
      <c r="K4021" t="s">
        <v>41952</v>
      </c>
      <c r="L4021" t="s">
        <v>26374</v>
      </c>
      <c r="M4021" t="s">
        <v>41953</v>
      </c>
      <c r="N4021" t="s">
        <v>32075</v>
      </c>
      <c r="O4021" t="s">
        <v>22022</v>
      </c>
      <c r="P4021" t="s">
        <v>41954</v>
      </c>
      <c r="Q4021" t="s">
        <v>28210</v>
      </c>
      <c r="R4021" t="s">
        <v>41141</v>
      </c>
      <c r="S4021" t="s">
        <v>32212</v>
      </c>
      <c r="T4021" t="s">
        <v>41955</v>
      </c>
      <c r="U4021" t="s">
        <v>41956</v>
      </c>
      <c r="V4021" t="s">
        <v>10</v>
      </c>
      <c r="W4021" t="s">
        <v>53</v>
      </c>
      <c r="X4021" t="s">
        <v>863</v>
      </c>
      <c r="Y4021" t="s">
        <v>771</v>
      </c>
      <c r="Z4021" t="s">
        <v>864</v>
      </c>
    </row>
    <row r="4022" spans="1:26" hidden="1" x14ac:dyDescent="0.35">
      <c r="A4022">
        <v>552024275</v>
      </c>
      <c r="B4022" s="19">
        <v>42735</v>
      </c>
      <c r="C4022">
        <v>65651436</v>
      </c>
      <c r="D4022">
        <v>29183592</v>
      </c>
      <c r="E4022">
        <v>2238287</v>
      </c>
      <c r="F4022">
        <v>347248</v>
      </c>
      <c r="G4022">
        <v>593702</v>
      </c>
      <c r="H4022" t="s">
        <v>49</v>
      </c>
      <c r="I4022" t="s">
        <v>41957</v>
      </c>
      <c r="J4022" t="s">
        <v>19818</v>
      </c>
      <c r="K4022" t="s">
        <v>41958</v>
      </c>
      <c r="L4022" t="s">
        <v>41959</v>
      </c>
      <c r="M4022" t="s">
        <v>23698</v>
      </c>
      <c r="N4022" t="s">
        <v>19936</v>
      </c>
      <c r="O4022" t="s">
        <v>49</v>
      </c>
      <c r="P4022" t="s">
        <v>41960</v>
      </c>
      <c r="Q4022" t="s">
        <v>41961</v>
      </c>
      <c r="R4022" t="s">
        <v>41962</v>
      </c>
      <c r="S4022" t="s">
        <v>41963</v>
      </c>
      <c r="T4022" t="s">
        <v>11871</v>
      </c>
      <c r="U4022" t="s">
        <v>41964</v>
      </c>
      <c r="V4022" t="s">
        <v>10</v>
      </c>
      <c r="W4022" t="s">
        <v>53</v>
      </c>
      <c r="X4022" t="s">
        <v>787</v>
      </c>
      <c r="Y4022" t="s">
        <v>771</v>
      </c>
      <c r="Z4022" t="s">
        <v>783</v>
      </c>
    </row>
    <row r="4023" spans="1:26" hidden="1" x14ac:dyDescent="0.35">
      <c r="A4023">
        <v>440236073</v>
      </c>
      <c r="B4023" s="19">
        <v>44926</v>
      </c>
      <c r="C4023">
        <v>52612315</v>
      </c>
      <c r="D4023">
        <v>7282813</v>
      </c>
      <c r="E4023">
        <v>816996</v>
      </c>
      <c r="F4023">
        <v>807114</v>
      </c>
      <c r="G4023">
        <v>0</v>
      </c>
      <c r="H4023" t="s">
        <v>49</v>
      </c>
      <c r="I4023" t="s">
        <v>41965</v>
      </c>
      <c r="J4023" t="s">
        <v>67</v>
      </c>
      <c r="K4023" t="s">
        <v>10850</v>
      </c>
      <c r="L4023" t="s">
        <v>41966</v>
      </c>
      <c r="M4023" t="s">
        <v>4896</v>
      </c>
      <c r="N4023" t="s">
        <v>2664</v>
      </c>
      <c r="O4023" t="s">
        <v>49</v>
      </c>
      <c r="P4023" t="s">
        <v>7527</v>
      </c>
      <c r="Q4023" t="s">
        <v>4256</v>
      </c>
      <c r="R4023" t="s">
        <v>41967</v>
      </c>
      <c r="S4023" t="s">
        <v>11557</v>
      </c>
      <c r="T4023" t="s">
        <v>25982</v>
      </c>
      <c r="U4023" t="s">
        <v>41968</v>
      </c>
      <c r="V4023" t="s">
        <v>10</v>
      </c>
      <c r="W4023" t="s">
        <v>53</v>
      </c>
      <c r="X4023" t="s">
        <v>1386</v>
      </c>
      <c r="Y4023" t="s">
        <v>1125</v>
      </c>
      <c r="Z4023" t="s">
        <v>1326</v>
      </c>
    </row>
    <row r="4024" spans="1:26" hidden="1" x14ac:dyDescent="0.35">
      <c r="A4024">
        <v>810874347</v>
      </c>
      <c r="B4024" s="19">
        <v>42855</v>
      </c>
      <c r="C4024">
        <v>79113957</v>
      </c>
      <c r="D4024">
        <v>33097160</v>
      </c>
      <c r="E4024">
        <v>6512728</v>
      </c>
      <c r="F4024">
        <v>3060530</v>
      </c>
      <c r="G4024">
        <v>2197926</v>
      </c>
      <c r="H4024" t="s">
        <v>49</v>
      </c>
      <c r="I4024" t="s">
        <v>41969</v>
      </c>
      <c r="J4024" t="s">
        <v>41970</v>
      </c>
      <c r="K4024" t="s">
        <v>41971</v>
      </c>
      <c r="L4024" t="s">
        <v>41972</v>
      </c>
      <c r="M4024" t="s">
        <v>4244</v>
      </c>
      <c r="N4024" t="s">
        <v>41973</v>
      </c>
      <c r="O4024" t="s">
        <v>49</v>
      </c>
      <c r="P4024" t="s">
        <v>41974</v>
      </c>
      <c r="Q4024" t="s">
        <v>33455</v>
      </c>
      <c r="R4024" t="s">
        <v>41975</v>
      </c>
      <c r="S4024" t="s">
        <v>41976</v>
      </c>
      <c r="T4024" t="s">
        <v>37356</v>
      </c>
      <c r="U4024" t="s">
        <v>41977</v>
      </c>
      <c r="V4024" t="s">
        <v>10</v>
      </c>
      <c r="W4024" t="s">
        <v>53</v>
      </c>
      <c r="X4024" t="s">
        <v>597</v>
      </c>
      <c r="Y4024" t="s">
        <v>509</v>
      </c>
      <c r="Z4024" t="s">
        <v>529</v>
      </c>
    </row>
    <row r="4025" spans="1:26" hidden="1" x14ac:dyDescent="0.35">
      <c r="A4025">
        <v>572149169</v>
      </c>
      <c r="B4025" s="19">
        <v>44926</v>
      </c>
      <c r="C4025">
        <v>308589535</v>
      </c>
      <c r="D4025">
        <v>166486938</v>
      </c>
      <c r="E4025">
        <v>37743204</v>
      </c>
      <c r="F4025">
        <v>30376397</v>
      </c>
      <c r="G4025">
        <v>20353140</v>
      </c>
      <c r="H4025" t="s">
        <v>3983</v>
      </c>
      <c r="I4025" t="s">
        <v>41978</v>
      </c>
      <c r="J4025" t="s">
        <v>14261</v>
      </c>
      <c r="K4025" t="s">
        <v>41979</v>
      </c>
      <c r="L4025" t="s">
        <v>41980</v>
      </c>
      <c r="M4025" t="s">
        <v>41981</v>
      </c>
      <c r="N4025" t="s">
        <v>41982</v>
      </c>
      <c r="O4025" t="s">
        <v>6918</v>
      </c>
      <c r="P4025" t="s">
        <v>41983</v>
      </c>
      <c r="Q4025" t="s">
        <v>11839</v>
      </c>
      <c r="R4025" t="s">
        <v>41984</v>
      </c>
      <c r="S4025" t="s">
        <v>7314</v>
      </c>
      <c r="T4025" t="s">
        <v>41985</v>
      </c>
      <c r="U4025" t="s">
        <v>41986</v>
      </c>
      <c r="V4025" t="s">
        <v>10</v>
      </c>
      <c r="W4025" t="s">
        <v>53</v>
      </c>
      <c r="X4025" t="s">
        <v>614</v>
      </c>
      <c r="Y4025" t="s">
        <v>509</v>
      </c>
      <c r="Z4025" t="s">
        <v>612</v>
      </c>
    </row>
    <row r="4026" spans="1:26" hidden="1" x14ac:dyDescent="0.35">
      <c r="A4026">
        <v>676720147</v>
      </c>
      <c r="B4026" s="19">
        <v>43100</v>
      </c>
      <c r="C4026">
        <v>39245091</v>
      </c>
      <c r="D4026">
        <v>14501169</v>
      </c>
      <c r="E4026">
        <v>2203942</v>
      </c>
      <c r="F4026">
        <v>1430154</v>
      </c>
      <c r="G4026">
        <v>819461</v>
      </c>
      <c r="H4026" t="s">
        <v>41987</v>
      </c>
      <c r="I4026" t="s">
        <v>41988</v>
      </c>
      <c r="J4026" t="s">
        <v>41989</v>
      </c>
      <c r="K4026" t="s">
        <v>41990</v>
      </c>
      <c r="L4026" t="s">
        <v>41991</v>
      </c>
      <c r="M4026" t="s">
        <v>40967</v>
      </c>
      <c r="N4026" t="s">
        <v>41992</v>
      </c>
      <c r="O4026" t="s">
        <v>12151</v>
      </c>
      <c r="P4026" t="s">
        <v>36500</v>
      </c>
      <c r="Q4026" t="s">
        <v>4385</v>
      </c>
      <c r="R4026" t="s">
        <v>26820</v>
      </c>
      <c r="S4026" t="s">
        <v>41993</v>
      </c>
      <c r="T4026" t="s">
        <v>41994</v>
      </c>
      <c r="U4026" t="s">
        <v>3625</v>
      </c>
      <c r="V4026" t="s">
        <v>10</v>
      </c>
      <c r="W4026" t="s">
        <v>53</v>
      </c>
      <c r="X4026" t="s">
        <v>1468</v>
      </c>
      <c r="Y4026" t="s">
        <v>1389</v>
      </c>
      <c r="Z4026" t="s">
        <v>1446</v>
      </c>
    </row>
    <row r="4027" spans="1:26" hidden="1" x14ac:dyDescent="0.35">
      <c r="A4027">
        <v>676720147</v>
      </c>
      <c r="B4027" s="19">
        <v>45657</v>
      </c>
      <c r="C4027">
        <v>59051284</v>
      </c>
      <c r="D4027">
        <v>22546409</v>
      </c>
      <c r="E4027">
        <v>4698570</v>
      </c>
      <c r="F4027">
        <v>3441834</v>
      </c>
      <c r="G4027">
        <v>1971721</v>
      </c>
      <c r="H4027" t="s">
        <v>41995</v>
      </c>
      <c r="I4027" t="s">
        <v>41996</v>
      </c>
      <c r="J4027" t="s">
        <v>18742</v>
      </c>
      <c r="K4027" t="s">
        <v>3053</v>
      </c>
      <c r="L4027" t="s">
        <v>38894</v>
      </c>
      <c r="M4027" t="s">
        <v>22030</v>
      </c>
      <c r="N4027" t="s">
        <v>13814</v>
      </c>
      <c r="O4027" t="s">
        <v>4452</v>
      </c>
      <c r="P4027" t="s">
        <v>8413</v>
      </c>
      <c r="Q4027" t="s">
        <v>41997</v>
      </c>
      <c r="R4027" t="s">
        <v>41998</v>
      </c>
      <c r="S4027" t="s">
        <v>41999</v>
      </c>
      <c r="T4027" t="s">
        <v>42000</v>
      </c>
      <c r="U4027" t="s">
        <v>35455</v>
      </c>
      <c r="V4027" t="s">
        <v>10</v>
      </c>
      <c r="W4027" t="s">
        <v>53</v>
      </c>
      <c r="X4027" t="s">
        <v>1468</v>
      </c>
      <c r="Y4027" t="s">
        <v>1389</v>
      </c>
      <c r="Z4027" t="s">
        <v>1446</v>
      </c>
    </row>
    <row r="4028" spans="1:26" hidden="1" x14ac:dyDescent="0.35">
      <c r="A4028">
        <v>350326484</v>
      </c>
      <c r="B4028" s="19">
        <v>44012</v>
      </c>
      <c r="C4028">
        <v>118948969</v>
      </c>
      <c r="D4028">
        <v>58816639</v>
      </c>
      <c r="E4028">
        <v>-577457</v>
      </c>
      <c r="F4028">
        <v>-3441607</v>
      </c>
      <c r="G4028">
        <v>-3741235</v>
      </c>
      <c r="H4028" t="s">
        <v>42001</v>
      </c>
      <c r="I4028" t="s">
        <v>346</v>
      </c>
      <c r="J4028" t="s">
        <v>2617</v>
      </c>
      <c r="K4028" t="s">
        <v>42002</v>
      </c>
      <c r="L4028" t="s">
        <v>42003</v>
      </c>
      <c r="M4028" t="s">
        <v>42004</v>
      </c>
      <c r="N4028" t="s">
        <v>42005</v>
      </c>
      <c r="O4028" t="s">
        <v>42006</v>
      </c>
      <c r="P4028" t="s">
        <v>26118</v>
      </c>
      <c r="Q4028" t="s">
        <v>9342</v>
      </c>
      <c r="R4028" t="s">
        <v>42007</v>
      </c>
      <c r="S4028" t="s">
        <v>11106</v>
      </c>
      <c r="T4028" t="s">
        <v>138</v>
      </c>
      <c r="U4028" t="s">
        <v>42008</v>
      </c>
      <c r="V4028" t="s">
        <v>10</v>
      </c>
      <c r="W4028" t="s">
        <v>53</v>
      </c>
      <c r="X4028" t="s">
        <v>1400</v>
      </c>
      <c r="Y4028" t="s">
        <v>1389</v>
      </c>
      <c r="Z4028" t="s">
        <v>1390</v>
      </c>
    </row>
    <row r="4029" spans="1:26" hidden="1" x14ac:dyDescent="0.35">
      <c r="A4029">
        <v>706080058</v>
      </c>
      <c r="B4029" s="19">
        <v>43830</v>
      </c>
      <c r="C4029">
        <v>0</v>
      </c>
      <c r="D4029">
        <v>0</v>
      </c>
      <c r="E4029">
        <v>0</v>
      </c>
      <c r="F4029">
        <v>0</v>
      </c>
      <c r="G4029">
        <v>1627171</v>
      </c>
      <c r="H4029" t="s">
        <v>42009</v>
      </c>
      <c r="I4029" t="s">
        <v>42010</v>
      </c>
      <c r="J4029" t="s">
        <v>42011</v>
      </c>
      <c r="K4029" t="s">
        <v>42012</v>
      </c>
      <c r="L4029" t="s">
        <v>67</v>
      </c>
      <c r="M4029" t="s">
        <v>67</v>
      </c>
      <c r="N4029" t="s">
        <v>67</v>
      </c>
      <c r="O4029" t="s">
        <v>67</v>
      </c>
      <c r="P4029" t="s">
        <v>67</v>
      </c>
      <c r="Q4029" t="s">
        <v>67</v>
      </c>
      <c r="R4029" t="s">
        <v>67</v>
      </c>
      <c r="S4029" t="s">
        <v>67</v>
      </c>
      <c r="T4029" t="s">
        <v>67</v>
      </c>
      <c r="U4029" t="s">
        <v>67</v>
      </c>
      <c r="V4029" t="s">
        <v>10</v>
      </c>
      <c r="W4029" t="s">
        <v>68</v>
      </c>
      <c r="X4029" t="s">
        <v>1848</v>
      </c>
      <c r="Y4029" t="s">
        <v>1803</v>
      </c>
      <c r="Z4029" t="s">
        <v>1838</v>
      </c>
    </row>
    <row r="4030" spans="1:26" hidden="1" x14ac:dyDescent="0.35">
      <c r="A4030">
        <v>441879046</v>
      </c>
      <c r="B4030" s="19">
        <v>45291</v>
      </c>
      <c r="C4030">
        <v>67855159</v>
      </c>
      <c r="D4030">
        <v>26422224</v>
      </c>
      <c r="E4030">
        <v>4737044</v>
      </c>
      <c r="F4030">
        <v>3620341</v>
      </c>
      <c r="G4030">
        <v>2560591</v>
      </c>
      <c r="H4030" t="s">
        <v>19925</v>
      </c>
      <c r="I4030" t="s">
        <v>42013</v>
      </c>
      <c r="J4030" t="s">
        <v>42014</v>
      </c>
      <c r="K4030" t="s">
        <v>42015</v>
      </c>
      <c r="L4030" t="s">
        <v>42016</v>
      </c>
      <c r="M4030" t="s">
        <v>173</v>
      </c>
      <c r="N4030" t="s">
        <v>5955</v>
      </c>
      <c r="O4030" t="s">
        <v>11559</v>
      </c>
      <c r="P4030" t="s">
        <v>42017</v>
      </c>
      <c r="Q4030" t="s">
        <v>3004</v>
      </c>
      <c r="R4030" t="s">
        <v>42018</v>
      </c>
      <c r="S4030" t="s">
        <v>42019</v>
      </c>
      <c r="T4030" t="s">
        <v>3004</v>
      </c>
      <c r="U4030" t="s">
        <v>30291</v>
      </c>
      <c r="V4030" t="s">
        <v>10</v>
      </c>
      <c r="W4030" t="s">
        <v>53</v>
      </c>
      <c r="X4030" t="s">
        <v>698</v>
      </c>
      <c r="Y4030" t="s">
        <v>509</v>
      </c>
      <c r="Z4030" t="s">
        <v>666</v>
      </c>
    </row>
    <row r="4031" spans="1:26" hidden="1" x14ac:dyDescent="0.35">
      <c r="A4031">
        <v>709200307</v>
      </c>
      <c r="B4031" s="19">
        <v>44651</v>
      </c>
      <c r="C4031">
        <v>251989099</v>
      </c>
      <c r="D4031">
        <v>112373772</v>
      </c>
      <c r="E4031">
        <v>9956805</v>
      </c>
      <c r="F4031">
        <v>-215590</v>
      </c>
      <c r="G4031">
        <v>3471521</v>
      </c>
      <c r="H4031" t="s">
        <v>42020</v>
      </c>
      <c r="I4031" t="s">
        <v>42021</v>
      </c>
      <c r="J4031" t="s">
        <v>18597</v>
      </c>
      <c r="K4031" t="s">
        <v>42022</v>
      </c>
      <c r="L4031" t="s">
        <v>42023</v>
      </c>
      <c r="M4031" t="s">
        <v>42024</v>
      </c>
      <c r="N4031" t="s">
        <v>35419</v>
      </c>
      <c r="O4031" t="s">
        <v>16318</v>
      </c>
      <c r="P4031" t="s">
        <v>368</v>
      </c>
      <c r="Q4031" t="s">
        <v>24268</v>
      </c>
      <c r="R4031" t="s">
        <v>42025</v>
      </c>
      <c r="S4031" t="s">
        <v>30767</v>
      </c>
      <c r="T4031" t="s">
        <v>39002</v>
      </c>
      <c r="U4031" t="s">
        <v>42026</v>
      </c>
      <c r="V4031" t="s">
        <v>10</v>
      </c>
      <c r="W4031" t="s">
        <v>53</v>
      </c>
      <c r="X4031" t="s">
        <v>1340</v>
      </c>
      <c r="Y4031" t="s">
        <v>1125</v>
      </c>
      <c r="Z4031" t="s">
        <v>1326</v>
      </c>
    </row>
    <row r="4032" spans="1:26" hidden="1" x14ac:dyDescent="0.35">
      <c r="A4032">
        <v>712007251</v>
      </c>
      <c r="B4032" s="19">
        <v>45657</v>
      </c>
      <c r="C4032">
        <v>37754033</v>
      </c>
      <c r="D4032">
        <v>31256260</v>
      </c>
      <c r="E4032">
        <v>11119397</v>
      </c>
      <c r="F4032">
        <v>10542709</v>
      </c>
      <c r="G4032">
        <v>7357315</v>
      </c>
      <c r="H4032" t="s">
        <v>49</v>
      </c>
      <c r="I4032" t="s">
        <v>42027</v>
      </c>
      <c r="J4032" t="s">
        <v>42028</v>
      </c>
      <c r="K4032" t="s">
        <v>42029</v>
      </c>
      <c r="L4032" t="s">
        <v>42030</v>
      </c>
      <c r="M4032" t="s">
        <v>42031</v>
      </c>
      <c r="N4032" t="s">
        <v>42032</v>
      </c>
      <c r="O4032" t="s">
        <v>49</v>
      </c>
      <c r="P4032" t="s">
        <v>42033</v>
      </c>
      <c r="Q4032" t="s">
        <v>7560</v>
      </c>
      <c r="R4032" t="s">
        <v>42034</v>
      </c>
      <c r="S4032" t="s">
        <v>42035</v>
      </c>
      <c r="T4032" t="s">
        <v>42036</v>
      </c>
      <c r="U4032" t="s">
        <v>42037</v>
      </c>
      <c r="V4032" t="s">
        <v>10</v>
      </c>
      <c r="W4032" t="s">
        <v>53</v>
      </c>
      <c r="X4032" t="s">
        <v>583</v>
      </c>
      <c r="Y4032" t="s">
        <v>509</v>
      </c>
      <c r="Z4032" t="s">
        <v>529</v>
      </c>
    </row>
    <row r="4033" spans="1:26" hidden="1" x14ac:dyDescent="0.35">
      <c r="A4033">
        <v>582141990</v>
      </c>
      <c r="B4033" s="19">
        <v>43465</v>
      </c>
      <c r="C4033">
        <v>106117183</v>
      </c>
      <c r="D4033">
        <v>58979291</v>
      </c>
      <c r="E4033">
        <v>26297438</v>
      </c>
      <c r="F4033">
        <v>23640322</v>
      </c>
      <c r="G4033">
        <v>15349417</v>
      </c>
      <c r="H4033" t="s">
        <v>42038</v>
      </c>
      <c r="I4033" t="s">
        <v>42039</v>
      </c>
      <c r="J4033" t="s">
        <v>42040</v>
      </c>
      <c r="K4033" t="s">
        <v>42041</v>
      </c>
      <c r="L4033" t="s">
        <v>42042</v>
      </c>
      <c r="M4033" t="s">
        <v>41279</v>
      </c>
      <c r="N4033" t="s">
        <v>39812</v>
      </c>
      <c r="O4033" t="s">
        <v>4721</v>
      </c>
      <c r="P4033" t="s">
        <v>42043</v>
      </c>
      <c r="Q4033" t="s">
        <v>22400</v>
      </c>
      <c r="R4033" t="s">
        <v>42044</v>
      </c>
      <c r="S4033" t="s">
        <v>42045</v>
      </c>
      <c r="T4033" t="s">
        <v>6465</v>
      </c>
      <c r="U4033" t="s">
        <v>4901</v>
      </c>
      <c r="V4033" t="s">
        <v>10</v>
      </c>
      <c r="W4033" t="s">
        <v>53</v>
      </c>
      <c r="X4033" t="s">
        <v>549</v>
      </c>
      <c r="Y4033" t="s">
        <v>509</v>
      </c>
      <c r="Z4033" t="s">
        <v>529</v>
      </c>
    </row>
    <row r="4034" spans="1:26" hidden="1" x14ac:dyDescent="0.35">
      <c r="A4034">
        <v>592041925</v>
      </c>
      <c r="B4034" s="19">
        <v>45291</v>
      </c>
      <c r="C4034">
        <v>29314782</v>
      </c>
      <c r="D4034">
        <v>4189219</v>
      </c>
      <c r="E4034">
        <v>-1204459</v>
      </c>
      <c r="F4034">
        <v>-1410149</v>
      </c>
      <c r="G4034">
        <v>-1424668</v>
      </c>
      <c r="H4034" t="s">
        <v>20584</v>
      </c>
      <c r="I4034" t="s">
        <v>42046</v>
      </c>
      <c r="J4034" t="s">
        <v>42047</v>
      </c>
      <c r="K4034" t="s">
        <v>42048</v>
      </c>
      <c r="L4034" t="s">
        <v>30551</v>
      </c>
      <c r="M4034" t="s">
        <v>42049</v>
      </c>
      <c r="N4034" t="s">
        <v>42050</v>
      </c>
      <c r="O4034" t="s">
        <v>42051</v>
      </c>
      <c r="P4034" t="s">
        <v>42052</v>
      </c>
      <c r="Q4034" t="s">
        <v>42053</v>
      </c>
      <c r="R4034" t="s">
        <v>42054</v>
      </c>
      <c r="S4034" t="s">
        <v>34954</v>
      </c>
      <c r="T4034" t="s">
        <v>42055</v>
      </c>
      <c r="U4034" t="s">
        <v>21339</v>
      </c>
      <c r="V4034" t="s">
        <v>10</v>
      </c>
      <c r="W4034" t="s">
        <v>53</v>
      </c>
      <c r="X4034" t="s">
        <v>1652</v>
      </c>
      <c r="Y4034" t="s">
        <v>1484</v>
      </c>
      <c r="Z4034" t="s">
        <v>1566</v>
      </c>
    </row>
    <row r="4035" spans="1:26" hidden="1" x14ac:dyDescent="0.35">
      <c r="A4035">
        <v>650501208</v>
      </c>
      <c r="B4035" s="19">
        <v>44196</v>
      </c>
      <c r="C4035">
        <v>82405369</v>
      </c>
      <c r="D4035">
        <v>40487347</v>
      </c>
      <c r="E4035">
        <v>1118392</v>
      </c>
      <c r="F4035">
        <v>-1472661</v>
      </c>
      <c r="G4035">
        <v>-1840684</v>
      </c>
      <c r="H4035" t="s">
        <v>42056</v>
      </c>
      <c r="I4035" t="s">
        <v>42057</v>
      </c>
      <c r="J4035" t="s">
        <v>7389</v>
      </c>
      <c r="K4035" t="s">
        <v>42058</v>
      </c>
      <c r="L4035" t="s">
        <v>42059</v>
      </c>
      <c r="M4035" t="s">
        <v>42060</v>
      </c>
      <c r="N4035" t="s">
        <v>33740</v>
      </c>
      <c r="O4035" t="s">
        <v>42061</v>
      </c>
      <c r="P4035" t="s">
        <v>26489</v>
      </c>
      <c r="Q4035" t="s">
        <v>42062</v>
      </c>
      <c r="R4035" t="s">
        <v>42063</v>
      </c>
      <c r="S4035" t="s">
        <v>42064</v>
      </c>
      <c r="T4035" t="s">
        <v>42065</v>
      </c>
      <c r="U4035" t="s">
        <v>42066</v>
      </c>
      <c r="V4035" t="s">
        <v>10</v>
      </c>
      <c r="W4035" t="s">
        <v>53</v>
      </c>
      <c r="X4035" t="s">
        <v>766</v>
      </c>
      <c r="Y4035" t="s">
        <v>509</v>
      </c>
      <c r="Z4035" t="s">
        <v>746</v>
      </c>
    </row>
    <row r="4036" spans="1:26" hidden="1" x14ac:dyDescent="0.35">
      <c r="A4036">
        <v>795090778</v>
      </c>
      <c r="B4036" s="19">
        <v>42551</v>
      </c>
      <c r="C4036">
        <v>63550370</v>
      </c>
      <c r="D4036">
        <v>12429839</v>
      </c>
      <c r="E4036">
        <v>-1866422</v>
      </c>
      <c r="F4036">
        <v>-2097007</v>
      </c>
      <c r="G4036">
        <v>-2128866</v>
      </c>
      <c r="H4036" t="s">
        <v>42067</v>
      </c>
      <c r="I4036" t="s">
        <v>42068</v>
      </c>
      <c r="J4036" t="s">
        <v>42069</v>
      </c>
      <c r="K4036" t="s">
        <v>42070</v>
      </c>
      <c r="L4036" t="s">
        <v>42071</v>
      </c>
      <c r="M4036" t="s">
        <v>42072</v>
      </c>
      <c r="N4036" t="s">
        <v>42073</v>
      </c>
      <c r="O4036" t="s">
        <v>42074</v>
      </c>
      <c r="P4036" t="s">
        <v>42075</v>
      </c>
      <c r="Q4036" t="s">
        <v>42076</v>
      </c>
      <c r="R4036" t="s">
        <v>32097</v>
      </c>
      <c r="S4036" t="s">
        <v>36907</v>
      </c>
      <c r="T4036" t="s">
        <v>42077</v>
      </c>
      <c r="U4036" t="s">
        <v>42078</v>
      </c>
      <c r="V4036" t="s">
        <v>10</v>
      </c>
      <c r="W4036" t="s">
        <v>53</v>
      </c>
      <c r="X4036" t="s">
        <v>1784</v>
      </c>
      <c r="Y4036" t="s">
        <v>1766</v>
      </c>
      <c r="Z4036" t="s">
        <v>1766</v>
      </c>
    </row>
    <row r="4037" spans="1:26" hidden="1" x14ac:dyDescent="0.35">
      <c r="A4037">
        <v>968504019</v>
      </c>
      <c r="B4037" s="19">
        <v>42735</v>
      </c>
      <c r="C4037">
        <v>56247921</v>
      </c>
      <c r="D4037">
        <v>19503325</v>
      </c>
      <c r="E4037">
        <v>2942378</v>
      </c>
      <c r="F4037">
        <v>2234757</v>
      </c>
      <c r="G4037">
        <v>1260372</v>
      </c>
      <c r="H4037" t="s">
        <v>42079</v>
      </c>
      <c r="I4037" t="s">
        <v>42080</v>
      </c>
      <c r="J4037" t="s">
        <v>37136</v>
      </c>
      <c r="K4037" t="s">
        <v>42081</v>
      </c>
      <c r="L4037" t="s">
        <v>42082</v>
      </c>
      <c r="M4037" t="s">
        <v>42083</v>
      </c>
      <c r="N4037" t="s">
        <v>42084</v>
      </c>
      <c r="O4037" t="s">
        <v>42085</v>
      </c>
      <c r="P4037" t="s">
        <v>3471</v>
      </c>
      <c r="Q4037" t="s">
        <v>2837</v>
      </c>
      <c r="R4037" t="s">
        <v>42086</v>
      </c>
      <c r="S4037" t="s">
        <v>42087</v>
      </c>
      <c r="T4037" t="s">
        <v>42088</v>
      </c>
      <c r="U4037" t="s">
        <v>24311</v>
      </c>
      <c r="V4037" t="s">
        <v>10</v>
      </c>
      <c r="W4037" t="s">
        <v>53</v>
      </c>
      <c r="X4037" t="s">
        <v>1513</v>
      </c>
      <c r="Y4037" t="s">
        <v>1484</v>
      </c>
      <c r="Z4037" t="s">
        <v>1485</v>
      </c>
    </row>
    <row r="4038" spans="1:26" hidden="1" x14ac:dyDescent="0.35">
      <c r="A4038">
        <v>968504019</v>
      </c>
      <c r="B4038" s="19">
        <v>43465</v>
      </c>
      <c r="C4038">
        <v>66872675</v>
      </c>
      <c r="D4038">
        <v>23935592</v>
      </c>
      <c r="E4038">
        <v>3102795</v>
      </c>
      <c r="F4038">
        <v>2028292</v>
      </c>
      <c r="G4038">
        <v>1106685</v>
      </c>
      <c r="H4038" t="s">
        <v>42089</v>
      </c>
      <c r="I4038" t="s">
        <v>16285</v>
      </c>
      <c r="J4038" t="s">
        <v>42090</v>
      </c>
      <c r="K4038" t="s">
        <v>39953</v>
      </c>
      <c r="L4038" t="s">
        <v>40052</v>
      </c>
      <c r="M4038" t="s">
        <v>42091</v>
      </c>
      <c r="N4038" t="s">
        <v>16188</v>
      </c>
      <c r="O4038" t="s">
        <v>9621</v>
      </c>
      <c r="P4038" t="s">
        <v>18158</v>
      </c>
      <c r="Q4038" t="s">
        <v>42092</v>
      </c>
      <c r="R4038" t="s">
        <v>42093</v>
      </c>
      <c r="S4038" t="s">
        <v>42094</v>
      </c>
      <c r="T4038" t="s">
        <v>42095</v>
      </c>
      <c r="U4038" t="s">
        <v>42096</v>
      </c>
      <c r="V4038" t="s">
        <v>10</v>
      </c>
      <c r="W4038" t="s">
        <v>53</v>
      </c>
      <c r="X4038" t="s">
        <v>1513</v>
      </c>
      <c r="Y4038" t="s">
        <v>1484</v>
      </c>
      <c r="Z4038" t="s">
        <v>1485</v>
      </c>
    </row>
    <row r="4039" spans="1:26" hidden="1" x14ac:dyDescent="0.35">
      <c r="A4039">
        <v>552121816</v>
      </c>
      <c r="B4039" s="19">
        <v>44012</v>
      </c>
      <c r="C4039">
        <v>89283789</v>
      </c>
      <c r="D4039">
        <v>26310151</v>
      </c>
      <c r="E4039">
        <v>7659390</v>
      </c>
      <c r="F4039">
        <v>5101743</v>
      </c>
      <c r="G4039">
        <v>23230963</v>
      </c>
      <c r="H4039" t="s">
        <v>49</v>
      </c>
      <c r="I4039" t="s">
        <v>42097</v>
      </c>
      <c r="J4039" t="s">
        <v>7935</v>
      </c>
      <c r="K4039" t="s">
        <v>42098</v>
      </c>
      <c r="L4039" t="s">
        <v>42099</v>
      </c>
      <c r="M4039" t="s">
        <v>42100</v>
      </c>
      <c r="N4039" t="s">
        <v>3681</v>
      </c>
      <c r="O4039" t="s">
        <v>49</v>
      </c>
      <c r="P4039" t="s">
        <v>42101</v>
      </c>
      <c r="Q4039" t="s">
        <v>42102</v>
      </c>
      <c r="R4039" t="s">
        <v>42103</v>
      </c>
      <c r="S4039" t="s">
        <v>42104</v>
      </c>
      <c r="T4039" t="s">
        <v>18798</v>
      </c>
      <c r="U4039" t="s">
        <v>42105</v>
      </c>
      <c r="V4039" t="s">
        <v>10</v>
      </c>
      <c r="W4039" t="s">
        <v>53</v>
      </c>
      <c r="X4039" t="s">
        <v>794</v>
      </c>
      <c r="Y4039" t="s">
        <v>771</v>
      </c>
      <c r="Z4039" t="s">
        <v>790</v>
      </c>
    </row>
    <row r="4040" spans="1:26" hidden="1" x14ac:dyDescent="0.35">
      <c r="A4040">
        <v>625880109</v>
      </c>
      <c r="B4040" s="19">
        <v>43465</v>
      </c>
      <c r="C4040">
        <v>91162254</v>
      </c>
      <c r="D4040">
        <v>25601333</v>
      </c>
      <c r="E4040">
        <v>8769415</v>
      </c>
      <c r="F4040">
        <v>6486580</v>
      </c>
      <c r="G4040">
        <v>4199906</v>
      </c>
      <c r="H4040" t="s">
        <v>42106</v>
      </c>
      <c r="I4040" t="s">
        <v>42107</v>
      </c>
      <c r="J4040" t="s">
        <v>42108</v>
      </c>
      <c r="K4040" t="s">
        <v>4882</v>
      </c>
      <c r="L4040" t="s">
        <v>42109</v>
      </c>
      <c r="M4040" t="s">
        <v>37524</v>
      </c>
      <c r="N4040" t="s">
        <v>42110</v>
      </c>
      <c r="O4040" t="s">
        <v>42111</v>
      </c>
      <c r="P4040" t="s">
        <v>36591</v>
      </c>
      <c r="Q4040" t="s">
        <v>5974</v>
      </c>
      <c r="R4040" t="s">
        <v>42112</v>
      </c>
      <c r="S4040" t="s">
        <v>42113</v>
      </c>
      <c r="T4040" t="s">
        <v>42114</v>
      </c>
      <c r="U4040" t="s">
        <v>26239</v>
      </c>
      <c r="V4040" t="s">
        <v>10</v>
      </c>
      <c r="W4040" t="s">
        <v>53</v>
      </c>
      <c r="X4040" t="s">
        <v>1208</v>
      </c>
      <c r="Y4040" t="s">
        <v>1125</v>
      </c>
      <c r="Z4040" t="s">
        <v>1174</v>
      </c>
    </row>
    <row r="4041" spans="1:26" hidden="1" x14ac:dyDescent="0.35">
      <c r="A4041">
        <v>638502963</v>
      </c>
      <c r="B4041" s="19">
        <v>44012</v>
      </c>
      <c r="C4041">
        <v>299181355</v>
      </c>
      <c r="D4041">
        <v>112895650</v>
      </c>
      <c r="E4041">
        <v>-39500687</v>
      </c>
      <c r="F4041">
        <v>-47655270</v>
      </c>
      <c r="G4041">
        <v>-102333745</v>
      </c>
      <c r="H4041" t="s">
        <v>42115</v>
      </c>
      <c r="I4041" t="s">
        <v>42116</v>
      </c>
      <c r="J4041" t="s">
        <v>42117</v>
      </c>
      <c r="K4041" t="s">
        <v>42118</v>
      </c>
      <c r="L4041" t="s">
        <v>42119</v>
      </c>
      <c r="M4041" t="s">
        <v>42120</v>
      </c>
      <c r="N4041" t="s">
        <v>42121</v>
      </c>
      <c r="O4041" t="s">
        <v>39755</v>
      </c>
      <c r="P4041" t="s">
        <v>42122</v>
      </c>
      <c r="Q4041" t="s">
        <v>42123</v>
      </c>
      <c r="R4041" t="s">
        <v>42124</v>
      </c>
      <c r="S4041" t="s">
        <v>42125</v>
      </c>
      <c r="T4041" t="s">
        <v>10604</v>
      </c>
      <c r="U4041" t="s">
        <v>42126</v>
      </c>
      <c r="V4041" t="s">
        <v>10</v>
      </c>
      <c r="W4041" t="s">
        <v>53</v>
      </c>
      <c r="X4041" t="s">
        <v>1058</v>
      </c>
      <c r="Y4041" t="s">
        <v>1001</v>
      </c>
      <c r="Z4041" t="s">
        <v>1052</v>
      </c>
    </row>
    <row r="4042" spans="1:26" hidden="1" x14ac:dyDescent="0.35">
      <c r="A4042">
        <v>598500643</v>
      </c>
      <c r="B4042" s="19">
        <v>42369</v>
      </c>
      <c r="C4042">
        <v>40575738</v>
      </c>
      <c r="D4042">
        <v>29131582</v>
      </c>
      <c r="E4042">
        <v>3503206</v>
      </c>
      <c r="F4042">
        <v>950257</v>
      </c>
      <c r="G4042">
        <v>622858</v>
      </c>
      <c r="H4042" t="s">
        <v>42127</v>
      </c>
      <c r="I4042" t="s">
        <v>42128</v>
      </c>
      <c r="J4042" t="s">
        <v>42129</v>
      </c>
      <c r="K4042" t="s">
        <v>42130</v>
      </c>
      <c r="L4042" t="s">
        <v>42131</v>
      </c>
      <c r="M4042" t="s">
        <v>42132</v>
      </c>
      <c r="N4042" t="s">
        <v>2432</v>
      </c>
      <c r="O4042" t="s">
        <v>41228</v>
      </c>
      <c r="P4042" t="s">
        <v>42133</v>
      </c>
      <c r="Q4042" t="s">
        <v>39011</v>
      </c>
      <c r="R4042" t="s">
        <v>42134</v>
      </c>
      <c r="S4042" t="s">
        <v>42135</v>
      </c>
      <c r="T4042" t="s">
        <v>20710</v>
      </c>
      <c r="U4042" t="s">
        <v>42136</v>
      </c>
      <c r="V4042" t="s">
        <v>10</v>
      </c>
      <c r="W4042" t="s">
        <v>53</v>
      </c>
      <c r="X4042" t="s">
        <v>778</v>
      </c>
      <c r="Y4042" t="s">
        <v>771</v>
      </c>
      <c r="Z4042" t="s">
        <v>772</v>
      </c>
    </row>
    <row r="4043" spans="1:26" hidden="1" x14ac:dyDescent="0.35">
      <c r="A4043">
        <v>602033441</v>
      </c>
      <c r="B4043" s="19">
        <v>44561</v>
      </c>
      <c r="C4043">
        <v>31774466</v>
      </c>
      <c r="D4043">
        <v>30845524</v>
      </c>
      <c r="E4043">
        <v>3143703</v>
      </c>
      <c r="F4043">
        <v>19379834</v>
      </c>
      <c r="G4043">
        <v>14424873</v>
      </c>
      <c r="H4043" t="s">
        <v>49</v>
      </c>
      <c r="I4043" t="s">
        <v>42137</v>
      </c>
      <c r="J4043" t="s">
        <v>42138</v>
      </c>
      <c r="K4043" t="s">
        <v>42139</v>
      </c>
      <c r="L4043" t="s">
        <v>42140</v>
      </c>
      <c r="M4043" t="s">
        <v>21268</v>
      </c>
      <c r="N4043" t="s">
        <v>42141</v>
      </c>
      <c r="O4043" t="s">
        <v>49</v>
      </c>
      <c r="P4043" t="s">
        <v>42142</v>
      </c>
      <c r="Q4043" t="s">
        <v>27767</v>
      </c>
      <c r="R4043" t="s">
        <v>42143</v>
      </c>
      <c r="S4043" t="s">
        <v>42144</v>
      </c>
      <c r="T4043" t="s">
        <v>42145</v>
      </c>
      <c r="U4043" t="s">
        <v>42146</v>
      </c>
      <c r="V4043" t="s">
        <v>10</v>
      </c>
      <c r="W4043" t="s">
        <v>53</v>
      </c>
      <c r="X4043" t="s">
        <v>1323</v>
      </c>
      <c r="Y4043" t="s">
        <v>1125</v>
      </c>
      <c r="Z4043" t="s">
        <v>1315</v>
      </c>
    </row>
    <row r="4044" spans="1:26" hidden="1" x14ac:dyDescent="0.35">
      <c r="A4044">
        <v>602056749</v>
      </c>
      <c r="B4044" s="19">
        <v>44985</v>
      </c>
      <c r="C4044">
        <v>410820573</v>
      </c>
      <c r="D4044">
        <v>126142903</v>
      </c>
      <c r="E4044">
        <v>30229467</v>
      </c>
      <c r="F4044">
        <v>15242593</v>
      </c>
      <c r="G4044">
        <v>8907130</v>
      </c>
      <c r="H4044" t="s">
        <v>42147</v>
      </c>
      <c r="I4044" t="s">
        <v>42148</v>
      </c>
      <c r="J4044" t="s">
        <v>42149</v>
      </c>
      <c r="K4044" t="s">
        <v>23636</v>
      </c>
      <c r="L4044" t="s">
        <v>42150</v>
      </c>
      <c r="M4044" t="s">
        <v>42151</v>
      </c>
      <c r="N4044" t="s">
        <v>42152</v>
      </c>
      <c r="O4044" t="s">
        <v>42153</v>
      </c>
      <c r="P4044" t="s">
        <v>42154</v>
      </c>
      <c r="Q4044" t="s">
        <v>33362</v>
      </c>
      <c r="R4044" t="s">
        <v>42155</v>
      </c>
      <c r="S4044" t="s">
        <v>42156</v>
      </c>
      <c r="T4044" t="s">
        <v>17734</v>
      </c>
      <c r="U4044" t="s">
        <v>42157</v>
      </c>
      <c r="V4044" t="s">
        <v>10</v>
      </c>
      <c r="W4044" t="s">
        <v>53</v>
      </c>
      <c r="X4044" t="s">
        <v>735</v>
      </c>
      <c r="Y4044" t="s">
        <v>509</v>
      </c>
      <c r="Z4044" t="s">
        <v>731</v>
      </c>
    </row>
    <row r="4045" spans="1:26" hidden="1" x14ac:dyDescent="0.35">
      <c r="A4045">
        <v>616220034</v>
      </c>
      <c r="B4045" s="19">
        <v>42735</v>
      </c>
      <c r="C4045">
        <v>24513082</v>
      </c>
      <c r="D4045">
        <v>7337550</v>
      </c>
      <c r="E4045">
        <v>195243</v>
      </c>
      <c r="F4045">
        <v>-248345</v>
      </c>
      <c r="G4045">
        <v>-536793</v>
      </c>
      <c r="H4045" t="s">
        <v>42158</v>
      </c>
      <c r="I4045" t="s">
        <v>42159</v>
      </c>
      <c r="J4045" t="s">
        <v>42160</v>
      </c>
      <c r="K4045" t="s">
        <v>42161</v>
      </c>
      <c r="L4045" t="s">
        <v>30450</v>
      </c>
      <c r="M4045" t="s">
        <v>34937</v>
      </c>
      <c r="N4045" t="s">
        <v>35460</v>
      </c>
      <c r="O4045" t="s">
        <v>42162</v>
      </c>
      <c r="P4045" t="s">
        <v>6485</v>
      </c>
      <c r="Q4045" t="s">
        <v>42163</v>
      </c>
      <c r="R4045" t="s">
        <v>42164</v>
      </c>
      <c r="S4045" t="s">
        <v>13655</v>
      </c>
      <c r="T4045" t="s">
        <v>42165</v>
      </c>
      <c r="U4045" t="s">
        <v>42166</v>
      </c>
      <c r="V4045" t="s">
        <v>10</v>
      </c>
      <c r="W4045" t="s">
        <v>53</v>
      </c>
      <c r="X4045" t="s">
        <v>928</v>
      </c>
      <c r="Y4045" t="s">
        <v>771</v>
      </c>
      <c r="Z4045" t="s">
        <v>881</v>
      </c>
    </row>
    <row r="4046" spans="1:26" hidden="1" x14ac:dyDescent="0.35">
      <c r="A4046">
        <v>384980165</v>
      </c>
      <c r="B4046" s="19">
        <v>43921</v>
      </c>
      <c r="C4046">
        <v>87987327</v>
      </c>
      <c r="D4046">
        <v>22152559</v>
      </c>
      <c r="E4046">
        <v>4768433</v>
      </c>
      <c r="F4046">
        <v>2773623</v>
      </c>
      <c r="G4046">
        <v>1734838</v>
      </c>
      <c r="H4046" t="s">
        <v>34255</v>
      </c>
      <c r="I4046" t="s">
        <v>42167</v>
      </c>
      <c r="J4046" t="s">
        <v>42168</v>
      </c>
      <c r="K4046" t="s">
        <v>42169</v>
      </c>
      <c r="L4046" t="s">
        <v>14254</v>
      </c>
      <c r="M4046" t="s">
        <v>41249</v>
      </c>
      <c r="N4046" t="s">
        <v>20738</v>
      </c>
      <c r="O4046" t="s">
        <v>31437</v>
      </c>
      <c r="P4046" t="s">
        <v>39490</v>
      </c>
      <c r="Q4046" t="s">
        <v>11759</v>
      </c>
      <c r="R4046" t="s">
        <v>7216</v>
      </c>
      <c r="S4046" t="s">
        <v>42170</v>
      </c>
      <c r="T4046" t="s">
        <v>40060</v>
      </c>
      <c r="U4046" t="s">
        <v>42171</v>
      </c>
      <c r="V4046" t="s">
        <v>10</v>
      </c>
      <c r="W4046" t="s">
        <v>53</v>
      </c>
      <c r="X4046" t="s">
        <v>1505</v>
      </c>
      <c r="Y4046" t="s">
        <v>1484</v>
      </c>
      <c r="Z4046" t="s">
        <v>1485</v>
      </c>
    </row>
    <row r="4047" spans="1:26" hidden="1" x14ac:dyDescent="0.35">
      <c r="A4047">
        <v>384980165</v>
      </c>
      <c r="B4047" s="19">
        <v>45382</v>
      </c>
      <c r="C4047">
        <v>134281356</v>
      </c>
      <c r="D4047">
        <v>37261889</v>
      </c>
      <c r="E4047">
        <v>11372981</v>
      </c>
      <c r="F4047">
        <v>9280508</v>
      </c>
      <c r="G4047">
        <v>5902092</v>
      </c>
      <c r="H4047" t="s">
        <v>42172</v>
      </c>
      <c r="I4047" t="s">
        <v>42173</v>
      </c>
      <c r="J4047" t="s">
        <v>42174</v>
      </c>
      <c r="K4047" t="s">
        <v>42175</v>
      </c>
      <c r="L4047" t="s">
        <v>42176</v>
      </c>
      <c r="M4047" t="s">
        <v>11773</v>
      </c>
      <c r="N4047" t="s">
        <v>21852</v>
      </c>
      <c r="O4047" t="s">
        <v>9125</v>
      </c>
      <c r="P4047" t="s">
        <v>34436</v>
      </c>
      <c r="Q4047" t="s">
        <v>33533</v>
      </c>
      <c r="R4047" t="s">
        <v>26628</v>
      </c>
      <c r="S4047" t="s">
        <v>42177</v>
      </c>
      <c r="T4047" t="s">
        <v>40796</v>
      </c>
      <c r="U4047" t="s">
        <v>42178</v>
      </c>
      <c r="V4047" t="s">
        <v>10</v>
      </c>
      <c r="W4047" t="s">
        <v>53</v>
      </c>
      <c r="X4047" t="s">
        <v>1505</v>
      </c>
      <c r="Y4047" t="s">
        <v>1484</v>
      </c>
      <c r="Z4047" t="s">
        <v>1485</v>
      </c>
    </row>
    <row r="4048" spans="1:26" hidden="1" x14ac:dyDescent="0.35">
      <c r="A4048">
        <v>794551887</v>
      </c>
      <c r="B4048" s="19">
        <v>44926</v>
      </c>
      <c r="C4048">
        <v>35799434</v>
      </c>
      <c r="D4048">
        <v>6599239</v>
      </c>
      <c r="E4048">
        <v>934064</v>
      </c>
      <c r="F4048">
        <v>615118</v>
      </c>
      <c r="G4048">
        <v>598103</v>
      </c>
      <c r="H4048" t="s">
        <v>6183</v>
      </c>
      <c r="I4048" t="s">
        <v>42179</v>
      </c>
      <c r="J4048" t="s">
        <v>42180</v>
      </c>
      <c r="K4048" t="s">
        <v>42181</v>
      </c>
      <c r="L4048" t="s">
        <v>42182</v>
      </c>
      <c r="M4048" t="s">
        <v>13536</v>
      </c>
      <c r="N4048" t="s">
        <v>13331</v>
      </c>
      <c r="O4048" t="s">
        <v>16122</v>
      </c>
      <c r="P4048" t="s">
        <v>42183</v>
      </c>
      <c r="Q4048" t="s">
        <v>30878</v>
      </c>
      <c r="R4048" t="s">
        <v>27694</v>
      </c>
      <c r="S4048" t="s">
        <v>42184</v>
      </c>
      <c r="T4048" t="s">
        <v>42185</v>
      </c>
      <c r="U4048" t="s">
        <v>42186</v>
      </c>
      <c r="V4048" t="s">
        <v>10</v>
      </c>
      <c r="W4048" t="s">
        <v>53</v>
      </c>
      <c r="X4048" t="s">
        <v>1786</v>
      </c>
      <c r="Y4048" t="s">
        <v>1766</v>
      </c>
      <c r="Z4048" t="s">
        <v>1766</v>
      </c>
    </row>
    <row r="4049" spans="1:26" hidden="1" x14ac:dyDescent="0.35">
      <c r="A4049">
        <v>450121546</v>
      </c>
      <c r="B4049" s="19">
        <v>43100</v>
      </c>
      <c r="C4049">
        <v>25722171</v>
      </c>
      <c r="D4049">
        <v>10392587</v>
      </c>
      <c r="E4049">
        <v>1442824</v>
      </c>
      <c r="F4049">
        <v>912443</v>
      </c>
      <c r="G4049">
        <v>6074</v>
      </c>
      <c r="H4049" t="s">
        <v>42187</v>
      </c>
      <c r="I4049" t="s">
        <v>42188</v>
      </c>
      <c r="J4049" t="s">
        <v>42189</v>
      </c>
      <c r="K4049" t="s">
        <v>42190</v>
      </c>
      <c r="L4049" t="s">
        <v>42191</v>
      </c>
      <c r="M4049" t="s">
        <v>42192</v>
      </c>
      <c r="N4049" t="s">
        <v>23457</v>
      </c>
      <c r="O4049" t="s">
        <v>44</v>
      </c>
      <c r="P4049" t="s">
        <v>7930</v>
      </c>
      <c r="Q4049" t="s">
        <v>13190</v>
      </c>
      <c r="R4049" t="s">
        <v>42193</v>
      </c>
      <c r="S4049" t="s">
        <v>20541</v>
      </c>
      <c r="T4049" t="s">
        <v>38507</v>
      </c>
      <c r="U4049" t="s">
        <v>249</v>
      </c>
      <c r="V4049" t="s">
        <v>10</v>
      </c>
      <c r="W4049" t="s">
        <v>53</v>
      </c>
      <c r="X4049" t="s">
        <v>1743</v>
      </c>
      <c r="Y4049" t="s">
        <v>1484</v>
      </c>
      <c r="Z4049" t="s">
        <v>1677</v>
      </c>
    </row>
    <row r="4050" spans="1:26" hidden="1" x14ac:dyDescent="0.35">
      <c r="A4050">
        <v>449419951</v>
      </c>
      <c r="B4050" s="19">
        <v>42124</v>
      </c>
      <c r="C4050">
        <v>14398461</v>
      </c>
      <c r="D4050">
        <v>9077315</v>
      </c>
      <c r="E4050">
        <v>2613531</v>
      </c>
      <c r="F4050">
        <v>2455965</v>
      </c>
      <c r="G4050">
        <v>1572066</v>
      </c>
      <c r="H4050" t="s">
        <v>42194</v>
      </c>
      <c r="I4050" t="s">
        <v>42195</v>
      </c>
      <c r="J4050" t="s">
        <v>42196</v>
      </c>
      <c r="K4050" t="s">
        <v>38877</v>
      </c>
      <c r="L4050" t="s">
        <v>42197</v>
      </c>
      <c r="M4050" t="s">
        <v>25467</v>
      </c>
      <c r="N4050" t="s">
        <v>42198</v>
      </c>
      <c r="O4050" t="s">
        <v>19330</v>
      </c>
      <c r="P4050" t="s">
        <v>17616</v>
      </c>
      <c r="Q4050" t="s">
        <v>42199</v>
      </c>
      <c r="R4050" t="s">
        <v>42200</v>
      </c>
      <c r="S4050" t="s">
        <v>42201</v>
      </c>
      <c r="T4050" t="s">
        <v>27928</v>
      </c>
      <c r="U4050" t="s">
        <v>42202</v>
      </c>
      <c r="V4050" t="s">
        <v>10</v>
      </c>
      <c r="W4050" t="s">
        <v>53</v>
      </c>
      <c r="X4050" t="s">
        <v>1114</v>
      </c>
      <c r="Y4050" t="s">
        <v>1001</v>
      </c>
      <c r="Z4050" t="s">
        <v>1052</v>
      </c>
    </row>
    <row r="4051" spans="1:26" hidden="1" x14ac:dyDescent="0.35">
      <c r="A4051">
        <v>435580477</v>
      </c>
      <c r="B4051" s="19">
        <v>43100</v>
      </c>
      <c r="C4051">
        <v>54530261</v>
      </c>
      <c r="D4051">
        <v>33959093</v>
      </c>
      <c r="E4051">
        <v>6358303</v>
      </c>
      <c r="F4051">
        <v>3733112</v>
      </c>
      <c r="G4051">
        <v>2615134</v>
      </c>
      <c r="H4051" t="s">
        <v>42203</v>
      </c>
      <c r="I4051" t="s">
        <v>42204</v>
      </c>
      <c r="J4051" t="s">
        <v>42205</v>
      </c>
      <c r="K4051" t="s">
        <v>24276</v>
      </c>
      <c r="L4051" t="s">
        <v>42206</v>
      </c>
      <c r="M4051" t="s">
        <v>42207</v>
      </c>
      <c r="N4051" t="s">
        <v>42208</v>
      </c>
      <c r="O4051" t="s">
        <v>42209</v>
      </c>
      <c r="P4051" t="s">
        <v>42210</v>
      </c>
      <c r="Q4051" t="s">
        <v>42211</v>
      </c>
      <c r="R4051" t="s">
        <v>42212</v>
      </c>
      <c r="S4051" t="s">
        <v>42213</v>
      </c>
      <c r="T4051" t="s">
        <v>42214</v>
      </c>
      <c r="U4051" t="s">
        <v>42215</v>
      </c>
      <c r="V4051" t="s">
        <v>10</v>
      </c>
      <c r="W4051" t="s">
        <v>53</v>
      </c>
      <c r="X4051" t="s">
        <v>990</v>
      </c>
      <c r="Y4051" t="s">
        <v>771</v>
      </c>
      <c r="Z4051" t="s">
        <v>960</v>
      </c>
    </row>
    <row r="4052" spans="1:26" hidden="1" x14ac:dyDescent="0.35">
      <c r="A4052">
        <v>435580477</v>
      </c>
      <c r="B4052" s="19">
        <v>43465</v>
      </c>
      <c r="C4052">
        <v>55584455</v>
      </c>
      <c r="D4052">
        <v>32377617</v>
      </c>
      <c r="E4052">
        <v>6243201</v>
      </c>
      <c r="F4052">
        <v>2841379</v>
      </c>
      <c r="G4052">
        <v>2178017</v>
      </c>
      <c r="H4052" t="s">
        <v>42216</v>
      </c>
      <c r="I4052" t="s">
        <v>42217</v>
      </c>
      <c r="J4052" t="s">
        <v>42218</v>
      </c>
      <c r="K4052" t="s">
        <v>42219</v>
      </c>
      <c r="L4052" t="s">
        <v>42220</v>
      </c>
      <c r="M4052" t="s">
        <v>42221</v>
      </c>
      <c r="N4052" t="s">
        <v>24431</v>
      </c>
      <c r="O4052" t="s">
        <v>20930</v>
      </c>
      <c r="P4052" t="s">
        <v>9200</v>
      </c>
      <c r="Q4052" t="s">
        <v>22800</v>
      </c>
      <c r="R4052" t="s">
        <v>42222</v>
      </c>
      <c r="S4052" t="s">
        <v>42223</v>
      </c>
      <c r="T4052" t="s">
        <v>42224</v>
      </c>
      <c r="U4052" t="s">
        <v>42225</v>
      </c>
      <c r="V4052" t="s">
        <v>10</v>
      </c>
      <c r="W4052" t="s">
        <v>53</v>
      </c>
      <c r="X4052" t="s">
        <v>990</v>
      </c>
      <c r="Y4052" t="s">
        <v>771</v>
      </c>
      <c r="Z4052" t="s">
        <v>960</v>
      </c>
    </row>
    <row r="4053" spans="1:26" hidden="1" x14ac:dyDescent="0.35">
      <c r="A4053">
        <v>452807100</v>
      </c>
      <c r="B4053" s="19">
        <v>44074</v>
      </c>
      <c r="C4053">
        <v>189258414</v>
      </c>
      <c r="D4053">
        <v>98935141</v>
      </c>
      <c r="E4053">
        <v>-3131538</v>
      </c>
      <c r="F4053">
        <v>-3394014</v>
      </c>
      <c r="G4053">
        <v>-7915476</v>
      </c>
      <c r="H4053" t="s">
        <v>42226</v>
      </c>
      <c r="I4053" t="s">
        <v>42227</v>
      </c>
      <c r="J4053" t="s">
        <v>42228</v>
      </c>
      <c r="K4053" t="s">
        <v>42229</v>
      </c>
      <c r="L4053" t="s">
        <v>42230</v>
      </c>
      <c r="M4053" t="s">
        <v>42231</v>
      </c>
      <c r="N4053" t="s">
        <v>42232</v>
      </c>
      <c r="O4053" t="s">
        <v>42233</v>
      </c>
      <c r="P4053" t="s">
        <v>42234</v>
      </c>
      <c r="Q4053" t="s">
        <v>42235</v>
      </c>
      <c r="R4053" t="s">
        <v>42236</v>
      </c>
      <c r="S4053" t="s">
        <v>42237</v>
      </c>
      <c r="T4053" t="s">
        <v>42238</v>
      </c>
      <c r="U4053" t="s">
        <v>42239</v>
      </c>
      <c r="V4053" t="s">
        <v>10</v>
      </c>
      <c r="W4053" t="s">
        <v>53</v>
      </c>
      <c r="X4053" t="s">
        <v>607</v>
      </c>
      <c r="Y4053" t="s">
        <v>509</v>
      </c>
      <c r="Z4053" t="s">
        <v>529</v>
      </c>
    </row>
    <row r="4054" spans="1:26" hidden="1" x14ac:dyDescent="0.35">
      <c r="A4054">
        <v>420800492</v>
      </c>
      <c r="B4054" s="19">
        <v>43646</v>
      </c>
      <c r="C4054">
        <v>103806200</v>
      </c>
      <c r="D4054">
        <v>53916526</v>
      </c>
      <c r="E4054">
        <v>5362058</v>
      </c>
      <c r="F4054">
        <v>3605109</v>
      </c>
      <c r="G4054">
        <v>2251359</v>
      </c>
      <c r="H4054" t="s">
        <v>10261</v>
      </c>
      <c r="I4054" t="s">
        <v>42240</v>
      </c>
      <c r="J4054" t="s">
        <v>42241</v>
      </c>
      <c r="K4054" t="s">
        <v>42242</v>
      </c>
      <c r="L4054" t="s">
        <v>34656</v>
      </c>
      <c r="M4054" t="s">
        <v>19974</v>
      </c>
      <c r="N4054" t="s">
        <v>25219</v>
      </c>
      <c r="O4054" t="s">
        <v>11195</v>
      </c>
      <c r="P4054" t="s">
        <v>28654</v>
      </c>
      <c r="Q4054" t="s">
        <v>22543</v>
      </c>
      <c r="R4054" t="s">
        <v>42243</v>
      </c>
      <c r="S4054" t="s">
        <v>42244</v>
      </c>
      <c r="T4054" t="s">
        <v>42245</v>
      </c>
      <c r="U4054" t="s">
        <v>42246</v>
      </c>
      <c r="V4054" t="s">
        <v>10</v>
      </c>
      <c r="W4054" t="s">
        <v>53</v>
      </c>
      <c r="X4054" t="s">
        <v>545</v>
      </c>
      <c r="Y4054" t="s">
        <v>509</v>
      </c>
      <c r="Z4054" t="s">
        <v>529</v>
      </c>
    </row>
    <row r="4055" spans="1:26" hidden="1" x14ac:dyDescent="0.35">
      <c r="A4055">
        <v>859500290</v>
      </c>
      <c r="B4055" s="19">
        <v>44377</v>
      </c>
      <c r="C4055">
        <v>65445998</v>
      </c>
      <c r="D4055">
        <v>25864901</v>
      </c>
      <c r="E4055">
        <v>1982021</v>
      </c>
      <c r="F4055">
        <v>-851096</v>
      </c>
      <c r="G4055">
        <v>-401313</v>
      </c>
      <c r="H4055" t="s">
        <v>40602</v>
      </c>
      <c r="I4055" t="s">
        <v>42247</v>
      </c>
      <c r="J4055" t="s">
        <v>42248</v>
      </c>
      <c r="K4055" t="s">
        <v>42249</v>
      </c>
      <c r="L4055" t="s">
        <v>42250</v>
      </c>
      <c r="M4055" t="s">
        <v>21531</v>
      </c>
      <c r="N4055" t="s">
        <v>4308</v>
      </c>
      <c r="O4055" t="s">
        <v>42251</v>
      </c>
      <c r="P4055" t="s">
        <v>17646</v>
      </c>
      <c r="Q4055" t="s">
        <v>40938</v>
      </c>
      <c r="R4055" t="s">
        <v>42252</v>
      </c>
      <c r="S4055" t="s">
        <v>7119</v>
      </c>
      <c r="T4055" t="s">
        <v>42253</v>
      </c>
      <c r="U4055" t="s">
        <v>22016</v>
      </c>
      <c r="V4055" t="s">
        <v>10</v>
      </c>
      <c r="W4055" t="s">
        <v>53</v>
      </c>
      <c r="X4055" t="s">
        <v>1414</v>
      </c>
      <c r="Y4055" t="s">
        <v>1389</v>
      </c>
      <c r="Z4055" t="s">
        <v>1390</v>
      </c>
    </row>
    <row r="4056" spans="1:26" hidden="1" x14ac:dyDescent="0.35">
      <c r="A4056">
        <v>862500279</v>
      </c>
      <c r="B4056" s="19">
        <v>44196</v>
      </c>
      <c r="C4056">
        <v>156290525</v>
      </c>
      <c r="D4056">
        <v>64056485</v>
      </c>
      <c r="E4056">
        <v>7642821</v>
      </c>
      <c r="F4056">
        <v>2038585</v>
      </c>
      <c r="G4056">
        <v>-13965109</v>
      </c>
      <c r="H4056" t="s">
        <v>42254</v>
      </c>
      <c r="I4056" t="s">
        <v>42255</v>
      </c>
      <c r="J4056" t="s">
        <v>30545</v>
      </c>
      <c r="K4056" t="s">
        <v>33924</v>
      </c>
      <c r="L4056" t="s">
        <v>13881</v>
      </c>
      <c r="M4056" t="s">
        <v>42256</v>
      </c>
      <c r="N4056" t="s">
        <v>16833</v>
      </c>
      <c r="O4056" t="s">
        <v>41519</v>
      </c>
      <c r="P4056" t="s">
        <v>9438</v>
      </c>
      <c r="Q4056" t="s">
        <v>259</v>
      </c>
      <c r="R4056" t="s">
        <v>42257</v>
      </c>
      <c r="S4056" t="s">
        <v>42258</v>
      </c>
      <c r="T4056" t="s">
        <v>42259</v>
      </c>
      <c r="U4056" t="s">
        <v>42260</v>
      </c>
      <c r="V4056" t="s">
        <v>10</v>
      </c>
      <c r="W4056" t="s">
        <v>53</v>
      </c>
      <c r="X4056" t="s">
        <v>1497</v>
      </c>
      <c r="Y4056" t="s">
        <v>1484</v>
      </c>
      <c r="Z4056" t="s">
        <v>1485</v>
      </c>
    </row>
    <row r="4057" spans="1:26" hidden="1" x14ac:dyDescent="0.35">
      <c r="A4057">
        <v>869500223</v>
      </c>
      <c r="B4057" s="19">
        <v>42825</v>
      </c>
      <c r="C4057">
        <v>445296428</v>
      </c>
      <c r="D4057">
        <v>107092568</v>
      </c>
      <c r="E4057">
        <v>15261504</v>
      </c>
      <c r="F4057">
        <v>12567881</v>
      </c>
      <c r="G4057">
        <v>9157765</v>
      </c>
      <c r="H4057" t="s">
        <v>39946</v>
      </c>
      <c r="I4057" t="s">
        <v>42261</v>
      </c>
      <c r="J4057" t="s">
        <v>17249</v>
      </c>
      <c r="K4057" t="s">
        <v>42262</v>
      </c>
      <c r="L4057" t="s">
        <v>14786</v>
      </c>
      <c r="M4057" t="s">
        <v>9757</v>
      </c>
      <c r="N4057" t="s">
        <v>42263</v>
      </c>
      <c r="O4057" t="s">
        <v>16550</v>
      </c>
      <c r="P4057" t="s">
        <v>17824</v>
      </c>
      <c r="Q4057" t="s">
        <v>13538</v>
      </c>
      <c r="R4057" t="s">
        <v>42264</v>
      </c>
      <c r="S4057" t="s">
        <v>28453</v>
      </c>
      <c r="T4057" t="s">
        <v>42265</v>
      </c>
      <c r="U4057" t="s">
        <v>42266</v>
      </c>
      <c r="V4057" t="s">
        <v>10</v>
      </c>
      <c r="W4057" t="s">
        <v>53</v>
      </c>
      <c r="X4057" t="s">
        <v>1574</v>
      </c>
      <c r="Y4057" t="s">
        <v>1484</v>
      </c>
      <c r="Z4057" t="s">
        <v>1566</v>
      </c>
    </row>
    <row r="4058" spans="1:26" hidden="1" x14ac:dyDescent="0.35">
      <c r="A4058">
        <v>352014955</v>
      </c>
      <c r="B4058" s="19">
        <v>43100</v>
      </c>
      <c r="C4058">
        <v>1199637065</v>
      </c>
      <c r="D4058">
        <v>314380698</v>
      </c>
      <c r="E4058">
        <v>7809397</v>
      </c>
      <c r="F4058">
        <v>-29094256</v>
      </c>
      <c r="G4058">
        <v>-60875651</v>
      </c>
      <c r="H4058" t="s">
        <v>42267</v>
      </c>
      <c r="I4058" t="s">
        <v>42268</v>
      </c>
      <c r="J4058" t="s">
        <v>42269</v>
      </c>
      <c r="K4058" t="s">
        <v>16997</v>
      </c>
      <c r="L4058" t="s">
        <v>42270</v>
      </c>
      <c r="M4058" t="s">
        <v>42271</v>
      </c>
      <c r="N4058" t="s">
        <v>29014</v>
      </c>
      <c r="O4058" t="s">
        <v>42272</v>
      </c>
      <c r="P4058" t="s">
        <v>11829</v>
      </c>
      <c r="Q4058" t="s">
        <v>42273</v>
      </c>
      <c r="R4058" t="s">
        <v>4340</v>
      </c>
      <c r="S4058" t="s">
        <v>15959</v>
      </c>
      <c r="T4058" t="s">
        <v>42274</v>
      </c>
      <c r="U4058" t="s">
        <v>42275</v>
      </c>
      <c r="V4058" t="s">
        <v>10</v>
      </c>
      <c r="W4058" t="s">
        <v>53</v>
      </c>
      <c r="X4058" t="s">
        <v>1376</v>
      </c>
      <c r="Y4058" t="s">
        <v>1125</v>
      </c>
      <c r="Z4058" t="s">
        <v>1326</v>
      </c>
    </row>
    <row r="4059" spans="1:26" hidden="1" x14ac:dyDescent="0.35">
      <c r="A4059">
        <v>379260656</v>
      </c>
      <c r="B4059" s="19">
        <v>42551</v>
      </c>
      <c r="C4059">
        <v>0</v>
      </c>
      <c r="D4059">
        <v>0</v>
      </c>
      <c r="E4059">
        <v>0</v>
      </c>
      <c r="F4059">
        <v>2874610</v>
      </c>
      <c r="G4059">
        <v>535847</v>
      </c>
      <c r="H4059" t="s">
        <v>49</v>
      </c>
      <c r="I4059" t="s">
        <v>67</v>
      </c>
      <c r="J4059" t="s">
        <v>67</v>
      </c>
      <c r="K4059" t="s">
        <v>49</v>
      </c>
      <c r="L4059" t="s">
        <v>67</v>
      </c>
      <c r="M4059" t="s">
        <v>67</v>
      </c>
      <c r="N4059" t="s">
        <v>67</v>
      </c>
      <c r="O4059" t="s">
        <v>49</v>
      </c>
      <c r="P4059" t="s">
        <v>67</v>
      </c>
      <c r="Q4059" t="s">
        <v>67</v>
      </c>
      <c r="R4059" t="s">
        <v>67</v>
      </c>
      <c r="S4059" t="s">
        <v>67</v>
      </c>
      <c r="T4059" t="s">
        <v>67</v>
      </c>
      <c r="U4059" t="s">
        <v>67</v>
      </c>
      <c r="V4059" t="s">
        <v>6692</v>
      </c>
      <c r="W4059" t="s">
        <v>53</v>
      </c>
      <c r="X4059" t="s">
        <v>1831</v>
      </c>
      <c r="Y4059" t="s">
        <v>1803</v>
      </c>
      <c r="Z4059" t="s">
        <v>1827</v>
      </c>
    </row>
    <row r="4060" spans="1:26" hidden="1" x14ac:dyDescent="0.35">
      <c r="A4060">
        <v>379591597</v>
      </c>
      <c r="B4060" s="19">
        <v>45657</v>
      </c>
      <c r="C4060">
        <v>133201833</v>
      </c>
      <c r="D4060">
        <v>52074168</v>
      </c>
      <c r="E4060">
        <v>-346395</v>
      </c>
      <c r="F4060">
        <v>-1792958</v>
      </c>
      <c r="G4060">
        <v>-1678138</v>
      </c>
      <c r="H4060" t="s">
        <v>36668</v>
      </c>
      <c r="I4060" t="s">
        <v>42276</v>
      </c>
      <c r="J4060" t="s">
        <v>42277</v>
      </c>
      <c r="K4060" t="s">
        <v>42278</v>
      </c>
      <c r="L4060" t="s">
        <v>42279</v>
      </c>
      <c r="M4060" t="s">
        <v>42280</v>
      </c>
      <c r="N4060" t="s">
        <v>42281</v>
      </c>
      <c r="O4060" t="s">
        <v>42282</v>
      </c>
      <c r="P4060" t="s">
        <v>29865</v>
      </c>
      <c r="Q4060" t="s">
        <v>40938</v>
      </c>
      <c r="R4060" t="s">
        <v>42283</v>
      </c>
      <c r="S4060" t="s">
        <v>13651</v>
      </c>
      <c r="T4060" t="s">
        <v>42284</v>
      </c>
      <c r="U4060" t="s">
        <v>42285</v>
      </c>
      <c r="V4060" t="s">
        <v>10</v>
      </c>
      <c r="W4060" t="s">
        <v>53</v>
      </c>
      <c r="X4060" t="s">
        <v>1774</v>
      </c>
      <c r="Y4060" t="s">
        <v>1766</v>
      </c>
      <c r="Z4060" t="s">
        <v>1766</v>
      </c>
    </row>
    <row r="4061" spans="1:26" hidden="1" x14ac:dyDescent="0.35">
      <c r="A4061">
        <v>351119482</v>
      </c>
      <c r="B4061" s="19">
        <v>43100</v>
      </c>
      <c r="C4061">
        <v>36171892</v>
      </c>
      <c r="D4061">
        <v>14634878</v>
      </c>
      <c r="E4061">
        <v>2943106</v>
      </c>
      <c r="F4061">
        <v>2297162</v>
      </c>
      <c r="G4061">
        <v>1797736</v>
      </c>
      <c r="H4061" t="s">
        <v>42286</v>
      </c>
      <c r="I4061" t="s">
        <v>42287</v>
      </c>
      <c r="J4061" t="s">
        <v>11911</v>
      </c>
      <c r="K4061" t="s">
        <v>42288</v>
      </c>
      <c r="L4061" t="s">
        <v>14351</v>
      </c>
      <c r="M4061" t="s">
        <v>42289</v>
      </c>
      <c r="N4061" t="s">
        <v>8159</v>
      </c>
      <c r="O4061" t="s">
        <v>29278</v>
      </c>
      <c r="P4061" t="s">
        <v>42290</v>
      </c>
      <c r="Q4061" t="s">
        <v>15202</v>
      </c>
      <c r="R4061" t="s">
        <v>42291</v>
      </c>
      <c r="S4061" t="s">
        <v>42292</v>
      </c>
      <c r="T4061" t="s">
        <v>16208</v>
      </c>
      <c r="U4061" t="s">
        <v>42293</v>
      </c>
      <c r="V4061" t="s">
        <v>10</v>
      </c>
      <c r="W4061" t="s">
        <v>53</v>
      </c>
      <c r="X4061" t="s">
        <v>1298</v>
      </c>
      <c r="Y4061" t="s">
        <v>1125</v>
      </c>
      <c r="Z4061" t="s">
        <v>1174</v>
      </c>
    </row>
    <row r="4062" spans="1:26" hidden="1" x14ac:dyDescent="0.35">
      <c r="A4062">
        <v>348961426</v>
      </c>
      <c r="B4062" s="19">
        <v>43100</v>
      </c>
      <c r="C4062">
        <v>39356354</v>
      </c>
      <c r="D4062">
        <v>9055855</v>
      </c>
      <c r="E4062">
        <v>-870901</v>
      </c>
      <c r="F4062">
        <v>-1268257</v>
      </c>
      <c r="G4062">
        <v>-1298160</v>
      </c>
      <c r="H4062" t="s">
        <v>36592</v>
      </c>
      <c r="I4062" t="s">
        <v>42294</v>
      </c>
      <c r="J4062" t="s">
        <v>26940</v>
      </c>
      <c r="K4062" t="s">
        <v>42295</v>
      </c>
      <c r="L4062" t="s">
        <v>6316</v>
      </c>
      <c r="M4062" t="s">
        <v>42296</v>
      </c>
      <c r="N4062" t="s">
        <v>42297</v>
      </c>
      <c r="O4062" t="s">
        <v>42298</v>
      </c>
      <c r="P4062" t="s">
        <v>42299</v>
      </c>
      <c r="Q4062" t="s">
        <v>30577</v>
      </c>
      <c r="R4062" t="s">
        <v>4587</v>
      </c>
      <c r="S4062" t="s">
        <v>10279</v>
      </c>
      <c r="T4062" t="s">
        <v>42300</v>
      </c>
      <c r="U4062" t="s">
        <v>2020</v>
      </c>
      <c r="V4062" t="s">
        <v>10</v>
      </c>
      <c r="W4062" t="s">
        <v>53</v>
      </c>
      <c r="X4062" t="s">
        <v>1749</v>
      </c>
      <c r="Y4062" t="s">
        <v>1484</v>
      </c>
      <c r="Z4062" t="s">
        <v>1677</v>
      </c>
    </row>
    <row r="4063" spans="1:26" hidden="1" x14ac:dyDescent="0.35">
      <c r="A4063">
        <v>349113662</v>
      </c>
      <c r="B4063" s="19">
        <v>43465</v>
      </c>
      <c r="C4063">
        <v>120971553</v>
      </c>
      <c r="D4063">
        <v>38807511</v>
      </c>
      <c r="E4063">
        <v>3883716</v>
      </c>
      <c r="F4063">
        <v>901218</v>
      </c>
      <c r="G4063">
        <v>30642</v>
      </c>
      <c r="H4063" t="s">
        <v>42301</v>
      </c>
      <c r="I4063" t="s">
        <v>42302</v>
      </c>
      <c r="J4063" t="s">
        <v>42303</v>
      </c>
      <c r="K4063" t="s">
        <v>42304</v>
      </c>
      <c r="L4063" t="s">
        <v>42305</v>
      </c>
      <c r="M4063" t="s">
        <v>42306</v>
      </c>
      <c r="N4063" t="s">
        <v>35170</v>
      </c>
      <c r="O4063" t="s">
        <v>42307</v>
      </c>
      <c r="P4063" t="s">
        <v>40092</v>
      </c>
      <c r="Q4063" t="s">
        <v>42308</v>
      </c>
      <c r="R4063" t="s">
        <v>42309</v>
      </c>
      <c r="S4063" t="s">
        <v>2800</v>
      </c>
      <c r="T4063" t="s">
        <v>42310</v>
      </c>
      <c r="U4063" t="s">
        <v>34588</v>
      </c>
      <c r="V4063" t="s">
        <v>10</v>
      </c>
      <c r="W4063" t="s">
        <v>53</v>
      </c>
      <c r="X4063" t="s">
        <v>1140</v>
      </c>
      <c r="Y4063" t="s">
        <v>1125</v>
      </c>
      <c r="Z4063" t="s">
        <v>1126</v>
      </c>
    </row>
    <row r="4064" spans="1:26" hidden="1" x14ac:dyDescent="0.35">
      <c r="A4064">
        <v>801423096</v>
      </c>
      <c r="B4064" s="19">
        <v>45535</v>
      </c>
      <c r="C4064">
        <v>35083960</v>
      </c>
      <c r="D4064">
        <v>9666539</v>
      </c>
      <c r="E4064">
        <v>1679925</v>
      </c>
      <c r="F4064">
        <v>929737</v>
      </c>
      <c r="G4064">
        <v>424250</v>
      </c>
      <c r="H4064" t="s">
        <v>42311</v>
      </c>
      <c r="I4064" t="s">
        <v>42312</v>
      </c>
      <c r="J4064" t="s">
        <v>42313</v>
      </c>
      <c r="K4064" t="s">
        <v>42314</v>
      </c>
      <c r="L4064" t="s">
        <v>42315</v>
      </c>
      <c r="M4064" t="s">
        <v>42316</v>
      </c>
      <c r="N4064" t="s">
        <v>23682</v>
      </c>
      <c r="O4064" t="s">
        <v>9394</v>
      </c>
      <c r="P4064" t="s">
        <v>29990</v>
      </c>
      <c r="Q4064" t="s">
        <v>19088</v>
      </c>
      <c r="R4064" t="s">
        <v>42317</v>
      </c>
      <c r="S4064" t="s">
        <v>42318</v>
      </c>
      <c r="T4064" t="s">
        <v>42319</v>
      </c>
      <c r="U4064" t="s">
        <v>42320</v>
      </c>
      <c r="V4064" t="s">
        <v>10</v>
      </c>
      <c r="W4064" t="s">
        <v>53</v>
      </c>
      <c r="X4064" t="s">
        <v>720</v>
      </c>
      <c r="Y4064" t="s">
        <v>509</v>
      </c>
      <c r="Z4064" t="s">
        <v>666</v>
      </c>
    </row>
    <row r="4065" spans="1:26" hidden="1" x14ac:dyDescent="0.35">
      <c r="A4065">
        <v>830375390</v>
      </c>
      <c r="B4065" s="19">
        <v>44012</v>
      </c>
      <c r="C4065">
        <v>118684768</v>
      </c>
      <c r="D4065">
        <v>14029349</v>
      </c>
      <c r="E4065">
        <v>2867764</v>
      </c>
      <c r="F4065">
        <v>961140</v>
      </c>
      <c r="G4065">
        <v>9127</v>
      </c>
      <c r="H4065" t="s">
        <v>42321</v>
      </c>
      <c r="I4065" t="s">
        <v>42322</v>
      </c>
      <c r="J4065" t="s">
        <v>42323</v>
      </c>
      <c r="K4065" t="s">
        <v>23545</v>
      </c>
      <c r="L4065" t="s">
        <v>42324</v>
      </c>
      <c r="M4065" t="s">
        <v>42325</v>
      </c>
      <c r="N4065" t="s">
        <v>42326</v>
      </c>
      <c r="O4065" t="s">
        <v>42327</v>
      </c>
      <c r="P4065" t="s">
        <v>42328</v>
      </c>
      <c r="Q4065" t="s">
        <v>6980</v>
      </c>
      <c r="R4065" t="s">
        <v>42329</v>
      </c>
      <c r="S4065" t="s">
        <v>42330</v>
      </c>
      <c r="T4065" t="s">
        <v>42331</v>
      </c>
      <c r="U4065" t="s">
        <v>42332</v>
      </c>
      <c r="V4065" t="s">
        <v>10</v>
      </c>
      <c r="W4065" t="s">
        <v>53</v>
      </c>
      <c r="X4065" t="s">
        <v>491</v>
      </c>
      <c r="Y4065" t="s">
        <v>483</v>
      </c>
      <c r="Z4065" t="s">
        <v>487</v>
      </c>
    </row>
    <row r="4066" spans="1:26" hidden="1" x14ac:dyDescent="0.35">
      <c r="A4066">
        <v>830375390</v>
      </c>
      <c r="B4066" s="19">
        <v>45107</v>
      </c>
      <c r="C4066">
        <v>224546487</v>
      </c>
      <c r="D4066">
        <v>38131063</v>
      </c>
      <c r="E4066">
        <v>20468515</v>
      </c>
      <c r="F4066">
        <v>10875061</v>
      </c>
      <c r="G4066">
        <v>7698730</v>
      </c>
      <c r="H4066" t="s">
        <v>42333</v>
      </c>
      <c r="I4066" t="s">
        <v>42334</v>
      </c>
      <c r="J4066" t="s">
        <v>17291</v>
      </c>
      <c r="K4066" t="s">
        <v>33576</v>
      </c>
      <c r="L4066" t="s">
        <v>39032</v>
      </c>
      <c r="M4066" t="s">
        <v>42335</v>
      </c>
      <c r="N4066" t="s">
        <v>29729</v>
      </c>
      <c r="O4066" t="s">
        <v>30199</v>
      </c>
      <c r="P4066" t="s">
        <v>42336</v>
      </c>
      <c r="Q4066" t="s">
        <v>42337</v>
      </c>
      <c r="R4066" t="s">
        <v>39367</v>
      </c>
      <c r="S4066" t="s">
        <v>8584</v>
      </c>
      <c r="T4066" t="s">
        <v>6352</v>
      </c>
      <c r="U4066" t="s">
        <v>7682</v>
      </c>
      <c r="V4066" t="s">
        <v>10</v>
      </c>
      <c r="W4066" t="s">
        <v>53</v>
      </c>
      <c r="X4066" t="s">
        <v>491</v>
      </c>
      <c r="Y4066" t="s">
        <v>483</v>
      </c>
      <c r="Z4066" t="s">
        <v>487</v>
      </c>
    </row>
    <row r="4067" spans="1:26" hidden="1" x14ac:dyDescent="0.35">
      <c r="A4067">
        <v>380619759</v>
      </c>
      <c r="B4067" s="19">
        <v>43100</v>
      </c>
      <c r="C4067">
        <v>69107973</v>
      </c>
      <c r="D4067">
        <v>20453476</v>
      </c>
      <c r="E4067">
        <v>526661</v>
      </c>
      <c r="F4067">
        <v>-465706</v>
      </c>
      <c r="G4067">
        <v>-551717</v>
      </c>
      <c r="H4067" t="s">
        <v>21288</v>
      </c>
      <c r="I4067" t="s">
        <v>42338</v>
      </c>
      <c r="J4067" t="s">
        <v>41883</v>
      </c>
      <c r="K4067" t="s">
        <v>42339</v>
      </c>
      <c r="L4067" t="s">
        <v>41411</v>
      </c>
      <c r="M4067" t="s">
        <v>42340</v>
      </c>
      <c r="N4067" t="s">
        <v>4888</v>
      </c>
      <c r="O4067" t="s">
        <v>42341</v>
      </c>
      <c r="P4067" t="s">
        <v>4292</v>
      </c>
      <c r="Q4067" t="s">
        <v>41651</v>
      </c>
      <c r="R4067" t="s">
        <v>2461</v>
      </c>
      <c r="S4067" t="s">
        <v>42342</v>
      </c>
      <c r="T4067" t="s">
        <v>11421</v>
      </c>
      <c r="U4067" t="s">
        <v>42343</v>
      </c>
      <c r="V4067" t="s">
        <v>10</v>
      </c>
      <c r="W4067" t="s">
        <v>53</v>
      </c>
      <c r="X4067" t="s">
        <v>1844</v>
      </c>
      <c r="Y4067" t="s">
        <v>1803</v>
      </c>
      <c r="Z4067" t="s">
        <v>1838</v>
      </c>
    </row>
    <row r="4068" spans="1:26" hidden="1" x14ac:dyDescent="0.35">
      <c r="A4068">
        <v>504001504</v>
      </c>
      <c r="B4068" s="19">
        <v>44561</v>
      </c>
      <c r="C4068">
        <v>31813748</v>
      </c>
      <c r="D4068">
        <v>30269976</v>
      </c>
      <c r="E4068">
        <v>1645537</v>
      </c>
      <c r="F4068">
        <v>-34179</v>
      </c>
      <c r="G4068">
        <v>0</v>
      </c>
      <c r="H4068" t="s">
        <v>42344</v>
      </c>
      <c r="I4068" t="s">
        <v>42345</v>
      </c>
      <c r="J4068" t="s">
        <v>42346</v>
      </c>
      <c r="K4068" t="s">
        <v>42347</v>
      </c>
      <c r="L4068" t="s">
        <v>9416</v>
      </c>
      <c r="M4068" t="s">
        <v>42348</v>
      </c>
      <c r="N4068" t="s">
        <v>38968</v>
      </c>
      <c r="O4068" t="s">
        <v>31638</v>
      </c>
      <c r="P4068" t="s">
        <v>2298</v>
      </c>
      <c r="Q4068" t="s">
        <v>42349</v>
      </c>
      <c r="R4068" t="s">
        <v>202</v>
      </c>
      <c r="S4068" t="s">
        <v>4070</v>
      </c>
      <c r="T4068" t="s">
        <v>42350</v>
      </c>
      <c r="U4068" t="s">
        <v>70</v>
      </c>
      <c r="V4068" t="s">
        <v>10</v>
      </c>
      <c r="W4068" t="s">
        <v>53</v>
      </c>
      <c r="X4068" t="s">
        <v>1741</v>
      </c>
      <c r="Y4068" t="s">
        <v>1484</v>
      </c>
      <c r="Z4068" t="s">
        <v>1677</v>
      </c>
    </row>
    <row r="4069" spans="1:26" hidden="1" x14ac:dyDescent="0.35">
      <c r="A4069">
        <v>423989755</v>
      </c>
      <c r="B4069" s="19">
        <v>42735</v>
      </c>
      <c r="C4069">
        <v>33154691</v>
      </c>
      <c r="D4069">
        <v>14550209</v>
      </c>
      <c r="E4069">
        <v>3063555</v>
      </c>
      <c r="F4069">
        <v>1902958</v>
      </c>
      <c r="G4069">
        <v>629039</v>
      </c>
      <c r="H4069" t="s">
        <v>13654</v>
      </c>
      <c r="I4069" t="s">
        <v>42351</v>
      </c>
      <c r="J4069" t="s">
        <v>42352</v>
      </c>
      <c r="K4069" t="s">
        <v>19851</v>
      </c>
      <c r="L4069" t="s">
        <v>42353</v>
      </c>
      <c r="M4069" t="s">
        <v>42354</v>
      </c>
      <c r="N4069" t="s">
        <v>4347</v>
      </c>
      <c r="O4069" t="s">
        <v>12764</v>
      </c>
      <c r="P4069" t="s">
        <v>17946</v>
      </c>
      <c r="Q4069" t="s">
        <v>35439</v>
      </c>
      <c r="R4069" t="s">
        <v>42355</v>
      </c>
      <c r="S4069" t="s">
        <v>36807</v>
      </c>
      <c r="T4069" t="s">
        <v>42356</v>
      </c>
      <c r="U4069" t="s">
        <v>42357</v>
      </c>
      <c r="V4069" t="s">
        <v>10</v>
      </c>
      <c r="W4069" t="s">
        <v>53</v>
      </c>
      <c r="X4069" t="s">
        <v>522</v>
      </c>
      <c r="Y4069" t="s">
        <v>509</v>
      </c>
      <c r="Z4069" t="s">
        <v>510</v>
      </c>
    </row>
    <row r="4070" spans="1:26" hidden="1" x14ac:dyDescent="0.35">
      <c r="A4070">
        <v>800266587</v>
      </c>
      <c r="B4070" s="19">
        <v>45382</v>
      </c>
      <c r="C4070">
        <v>62620742</v>
      </c>
      <c r="D4070">
        <v>14362429</v>
      </c>
      <c r="E4070">
        <v>-473044</v>
      </c>
      <c r="F4070">
        <v>384956</v>
      </c>
      <c r="G4070">
        <v>796799</v>
      </c>
      <c r="H4070" t="s">
        <v>42358</v>
      </c>
      <c r="I4070" t="s">
        <v>42359</v>
      </c>
      <c r="J4070" t="s">
        <v>42360</v>
      </c>
      <c r="K4070" t="s">
        <v>42361</v>
      </c>
      <c r="L4070" t="s">
        <v>31257</v>
      </c>
      <c r="M4070" t="s">
        <v>42362</v>
      </c>
      <c r="N4070" t="s">
        <v>22546</v>
      </c>
      <c r="O4070" t="s">
        <v>37324</v>
      </c>
      <c r="P4070" t="s">
        <v>42363</v>
      </c>
      <c r="Q4070" t="s">
        <v>42364</v>
      </c>
      <c r="R4070" t="s">
        <v>42365</v>
      </c>
      <c r="S4070" t="s">
        <v>42366</v>
      </c>
      <c r="T4070" t="s">
        <v>42367</v>
      </c>
      <c r="U4070" t="s">
        <v>42368</v>
      </c>
      <c r="V4070" t="s">
        <v>10</v>
      </c>
      <c r="W4070" t="s">
        <v>53</v>
      </c>
      <c r="X4070" t="s">
        <v>1000</v>
      </c>
      <c r="Y4070" t="s">
        <v>1001</v>
      </c>
      <c r="Z4070" t="s">
        <v>1002</v>
      </c>
    </row>
    <row r="4071" spans="1:26" hidden="1" x14ac:dyDescent="0.35">
      <c r="A4071">
        <v>862500279</v>
      </c>
      <c r="B4071" s="19">
        <v>44561</v>
      </c>
      <c r="C4071">
        <v>147694451</v>
      </c>
      <c r="D4071">
        <v>59357135</v>
      </c>
      <c r="E4071">
        <v>9523146</v>
      </c>
      <c r="F4071">
        <v>4269247</v>
      </c>
      <c r="G4071">
        <v>4214824</v>
      </c>
      <c r="H4071" t="s">
        <v>42369</v>
      </c>
      <c r="I4071" t="s">
        <v>42370</v>
      </c>
      <c r="J4071" t="s">
        <v>42371</v>
      </c>
      <c r="K4071" t="s">
        <v>42372</v>
      </c>
      <c r="L4071" t="s">
        <v>26579</v>
      </c>
      <c r="M4071" t="s">
        <v>42373</v>
      </c>
      <c r="N4071" t="s">
        <v>42374</v>
      </c>
      <c r="O4071" t="s">
        <v>42375</v>
      </c>
      <c r="P4071" t="s">
        <v>19578</v>
      </c>
      <c r="Q4071" t="s">
        <v>42183</v>
      </c>
      <c r="R4071" t="s">
        <v>29993</v>
      </c>
      <c r="S4071" t="s">
        <v>42376</v>
      </c>
      <c r="T4071" t="s">
        <v>42377</v>
      </c>
      <c r="U4071" t="s">
        <v>42378</v>
      </c>
      <c r="V4071" t="s">
        <v>10</v>
      </c>
      <c r="W4071" t="s">
        <v>53</v>
      </c>
      <c r="X4071" t="s">
        <v>1497</v>
      </c>
      <c r="Y4071" t="s">
        <v>1484</v>
      </c>
      <c r="Z4071" t="s">
        <v>1485</v>
      </c>
    </row>
    <row r="4072" spans="1:26" hidden="1" x14ac:dyDescent="0.35">
      <c r="A4072">
        <v>862500279</v>
      </c>
      <c r="B4072" s="19">
        <v>45291</v>
      </c>
      <c r="C4072">
        <v>186204626</v>
      </c>
      <c r="D4072">
        <v>67173233</v>
      </c>
      <c r="E4072">
        <v>10535578</v>
      </c>
      <c r="F4072">
        <v>3977405</v>
      </c>
      <c r="G4072">
        <v>2028566</v>
      </c>
      <c r="H4072" t="s">
        <v>42379</v>
      </c>
      <c r="I4072" t="s">
        <v>42380</v>
      </c>
      <c r="J4072" t="s">
        <v>42381</v>
      </c>
      <c r="K4072" t="s">
        <v>42382</v>
      </c>
      <c r="L4072" t="s">
        <v>42383</v>
      </c>
      <c r="M4072" t="s">
        <v>42384</v>
      </c>
      <c r="N4072" t="s">
        <v>12962</v>
      </c>
      <c r="O4072" t="s">
        <v>22148</v>
      </c>
      <c r="P4072" t="s">
        <v>29947</v>
      </c>
      <c r="Q4072" t="s">
        <v>13612</v>
      </c>
      <c r="R4072" t="s">
        <v>42385</v>
      </c>
      <c r="S4072" t="s">
        <v>6106</v>
      </c>
      <c r="T4072" t="s">
        <v>42386</v>
      </c>
      <c r="U4072" t="s">
        <v>42387</v>
      </c>
      <c r="V4072" t="s">
        <v>10</v>
      </c>
      <c r="W4072" t="s">
        <v>53</v>
      </c>
      <c r="X4072" t="s">
        <v>1497</v>
      </c>
      <c r="Y4072" t="s">
        <v>1484</v>
      </c>
      <c r="Z4072" t="s">
        <v>1485</v>
      </c>
    </row>
    <row r="4073" spans="1:26" hidden="1" x14ac:dyDescent="0.35">
      <c r="A4073">
        <v>864800420</v>
      </c>
      <c r="B4073" s="19">
        <v>43830</v>
      </c>
      <c r="C4073">
        <v>112312838</v>
      </c>
      <c r="D4073">
        <v>26997306</v>
      </c>
      <c r="E4073">
        <v>2125226</v>
      </c>
      <c r="F4073">
        <v>1028699</v>
      </c>
      <c r="G4073">
        <v>710070</v>
      </c>
      <c r="H4073" t="s">
        <v>42388</v>
      </c>
      <c r="I4073" t="s">
        <v>42389</v>
      </c>
      <c r="J4073" t="s">
        <v>40149</v>
      </c>
      <c r="K4073" t="s">
        <v>42390</v>
      </c>
      <c r="L4073" t="s">
        <v>42391</v>
      </c>
      <c r="M4073" t="s">
        <v>21549</v>
      </c>
      <c r="N4073" t="s">
        <v>7453</v>
      </c>
      <c r="O4073" t="s">
        <v>32558</v>
      </c>
      <c r="P4073" t="s">
        <v>15811</v>
      </c>
      <c r="Q4073" t="s">
        <v>25761</v>
      </c>
      <c r="R4073" t="s">
        <v>27726</v>
      </c>
      <c r="S4073" t="s">
        <v>42392</v>
      </c>
      <c r="T4073" t="s">
        <v>42393</v>
      </c>
      <c r="U4073" t="s">
        <v>40915</v>
      </c>
      <c r="V4073" t="s">
        <v>10</v>
      </c>
      <c r="W4073" t="s">
        <v>53</v>
      </c>
      <c r="X4073" t="s">
        <v>1594</v>
      </c>
      <c r="Y4073" t="s">
        <v>1484</v>
      </c>
      <c r="Z4073" t="s">
        <v>1566</v>
      </c>
    </row>
    <row r="4074" spans="1:26" hidden="1" x14ac:dyDescent="0.35">
      <c r="A4074">
        <v>808242663</v>
      </c>
      <c r="B4074" s="19">
        <v>42916</v>
      </c>
      <c r="C4074">
        <v>30621858</v>
      </c>
      <c r="D4074">
        <v>9390908</v>
      </c>
      <c r="E4074">
        <v>815798</v>
      </c>
      <c r="F4074">
        <v>-334840</v>
      </c>
      <c r="G4074">
        <v>-414530</v>
      </c>
      <c r="H4074" t="s">
        <v>42394</v>
      </c>
      <c r="I4074" t="s">
        <v>42395</v>
      </c>
      <c r="J4074" t="s">
        <v>42396</v>
      </c>
      <c r="K4074" t="s">
        <v>24518</v>
      </c>
      <c r="L4074" t="s">
        <v>42397</v>
      </c>
      <c r="M4074" t="s">
        <v>42398</v>
      </c>
      <c r="N4074" t="s">
        <v>4744</v>
      </c>
      <c r="O4074" t="s">
        <v>38935</v>
      </c>
      <c r="P4074" t="s">
        <v>42399</v>
      </c>
      <c r="Q4074" t="s">
        <v>31472</v>
      </c>
      <c r="R4074" t="s">
        <v>42400</v>
      </c>
      <c r="S4074" t="s">
        <v>42401</v>
      </c>
      <c r="T4074" t="s">
        <v>42402</v>
      </c>
      <c r="U4074" t="s">
        <v>42403</v>
      </c>
      <c r="V4074" t="s">
        <v>10</v>
      </c>
      <c r="W4074" t="s">
        <v>53</v>
      </c>
      <c r="X4074" t="s">
        <v>1410</v>
      </c>
      <c r="Y4074" t="s">
        <v>1389</v>
      </c>
      <c r="Z4074" t="s">
        <v>1390</v>
      </c>
    </row>
    <row r="4075" spans="1:26" hidden="1" x14ac:dyDescent="0.35">
      <c r="A4075">
        <v>423169622</v>
      </c>
      <c r="B4075" s="19">
        <v>43830</v>
      </c>
      <c r="C4075">
        <v>61645165</v>
      </c>
      <c r="D4075">
        <v>12369979</v>
      </c>
      <c r="E4075">
        <v>759066</v>
      </c>
      <c r="F4075">
        <v>16198</v>
      </c>
      <c r="G4075">
        <v>237079</v>
      </c>
      <c r="H4075" t="s">
        <v>42404</v>
      </c>
      <c r="I4075" t="s">
        <v>42405</v>
      </c>
      <c r="J4075" t="s">
        <v>42406</v>
      </c>
      <c r="K4075" t="s">
        <v>42407</v>
      </c>
      <c r="L4075" t="s">
        <v>16291</v>
      </c>
      <c r="M4075" t="s">
        <v>13371</v>
      </c>
      <c r="N4075" t="s">
        <v>6336</v>
      </c>
      <c r="O4075" t="s">
        <v>14994</v>
      </c>
      <c r="P4075" t="s">
        <v>4548</v>
      </c>
      <c r="Q4075" t="s">
        <v>3408</v>
      </c>
      <c r="R4075" t="s">
        <v>7328</v>
      </c>
      <c r="S4075" t="s">
        <v>42408</v>
      </c>
      <c r="T4075" t="s">
        <v>42409</v>
      </c>
      <c r="U4075" t="s">
        <v>42410</v>
      </c>
      <c r="V4075" t="s">
        <v>10</v>
      </c>
      <c r="W4075" t="s">
        <v>53</v>
      </c>
      <c r="X4075" t="s">
        <v>1358</v>
      </c>
      <c r="Y4075" t="s">
        <v>1125</v>
      </c>
      <c r="Z4075" t="s">
        <v>1326</v>
      </c>
    </row>
    <row r="4076" spans="1:26" hidden="1" x14ac:dyDescent="0.35">
      <c r="A4076">
        <v>349656678</v>
      </c>
      <c r="B4076" s="19">
        <v>44561</v>
      </c>
      <c r="C4076">
        <v>92756332</v>
      </c>
      <c r="D4076">
        <v>30604405</v>
      </c>
      <c r="E4076">
        <v>1861131</v>
      </c>
      <c r="F4076">
        <v>1097972</v>
      </c>
      <c r="G4076">
        <v>1208965</v>
      </c>
      <c r="H4076" t="s">
        <v>42411</v>
      </c>
      <c r="I4076" t="s">
        <v>42412</v>
      </c>
      <c r="J4076" t="s">
        <v>42413</v>
      </c>
      <c r="K4076" t="s">
        <v>42414</v>
      </c>
      <c r="L4076" t="s">
        <v>42415</v>
      </c>
      <c r="M4076" t="s">
        <v>6147</v>
      </c>
      <c r="N4076" t="s">
        <v>3563</v>
      </c>
      <c r="O4076" t="s">
        <v>20274</v>
      </c>
      <c r="P4076" t="s">
        <v>20683</v>
      </c>
      <c r="Q4076" t="s">
        <v>12515</v>
      </c>
      <c r="R4076" t="s">
        <v>42416</v>
      </c>
      <c r="S4076" t="s">
        <v>42417</v>
      </c>
      <c r="T4076" t="s">
        <v>42418</v>
      </c>
      <c r="U4076" t="s">
        <v>42419</v>
      </c>
      <c r="V4076" t="s">
        <v>10</v>
      </c>
      <c r="W4076" t="s">
        <v>53</v>
      </c>
      <c r="X4076" t="s">
        <v>1598</v>
      </c>
      <c r="Y4076" t="s">
        <v>1484</v>
      </c>
      <c r="Z4076" t="s">
        <v>1566</v>
      </c>
    </row>
    <row r="4077" spans="1:26" hidden="1" x14ac:dyDescent="0.35">
      <c r="A4077">
        <v>592041925</v>
      </c>
      <c r="B4077" s="19">
        <v>44196</v>
      </c>
      <c r="C4077">
        <v>26818491</v>
      </c>
      <c r="D4077">
        <v>6634776</v>
      </c>
      <c r="E4077">
        <v>1258802</v>
      </c>
      <c r="F4077">
        <v>1116929</v>
      </c>
      <c r="G4077">
        <v>652852</v>
      </c>
      <c r="H4077" t="s">
        <v>18979</v>
      </c>
      <c r="I4077" t="s">
        <v>42420</v>
      </c>
      <c r="J4077" t="s">
        <v>42421</v>
      </c>
      <c r="K4077" t="s">
        <v>42422</v>
      </c>
      <c r="L4077" t="s">
        <v>28297</v>
      </c>
      <c r="M4077" t="s">
        <v>33434</v>
      </c>
      <c r="N4077" t="s">
        <v>20210</v>
      </c>
      <c r="O4077" t="s">
        <v>33739</v>
      </c>
      <c r="P4077" t="s">
        <v>7419</v>
      </c>
      <c r="Q4077" t="s">
        <v>42423</v>
      </c>
      <c r="R4077" t="s">
        <v>30507</v>
      </c>
      <c r="S4077" t="s">
        <v>40361</v>
      </c>
      <c r="T4077" t="s">
        <v>42424</v>
      </c>
      <c r="U4077" t="s">
        <v>42425</v>
      </c>
      <c r="V4077" t="s">
        <v>10</v>
      </c>
      <c r="W4077" t="s">
        <v>53</v>
      </c>
      <c r="X4077" t="s">
        <v>1652</v>
      </c>
      <c r="Y4077" t="s">
        <v>1484</v>
      </c>
      <c r="Z4077" t="s">
        <v>1566</v>
      </c>
    </row>
    <row r="4078" spans="1:26" hidden="1" x14ac:dyDescent="0.35">
      <c r="A4078">
        <v>382204519</v>
      </c>
      <c r="B4078" s="19">
        <v>43830</v>
      </c>
      <c r="C4078">
        <v>243005861</v>
      </c>
      <c r="D4078">
        <v>58927012</v>
      </c>
      <c r="E4078">
        <v>4475633</v>
      </c>
      <c r="F4078">
        <v>2140986</v>
      </c>
      <c r="G4078">
        <v>802534</v>
      </c>
      <c r="H4078" t="s">
        <v>42426</v>
      </c>
      <c r="I4078" t="s">
        <v>42427</v>
      </c>
      <c r="J4078" t="s">
        <v>42428</v>
      </c>
      <c r="K4078" t="s">
        <v>42429</v>
      </c>
      <c r="L4078" t="s">
        <v>40373</v>
      </c>
      <c r="M4078" t="s">
        <v>27299</v>
      </c>
      <c r="N4078" t="s">
        <v>12147</v>
      </c>
      <c r="O4078" t="s">
        <v>37944</v>
      </c>
      <c r="P4078" t="s">
        <v>42430</v>
      </c>
      <c r="Q4078" t="s">
        <v>31793</v>
      </c>
      <c r="R4078" t="s">
        <v>24536</v>
      </c>
      <c r="S4078" t="s">
        <v>35922</v>
      </c>
      <c r="T4078" t="s">
        <v>42431</v>
      </c>
      <c r="U4078" t="s">
        <v>42432</v>
      </c>
      <c r="V4078" t="s">
        <v>10</v>
      </c>
      <c r="W4078" t="s">
        <v>53</v>
      </c>
      <c r="X4078" t="s">
        <v>1580</v>
      </c>
      <c r="Y4078" t="s">
        <v>1484</v>
      </c>
      <c r="Z4078" t="s">
        <v>1566</v>
      </c>
    </row>
    <row r="4079" spans="1:26" hidden="1" x14ac:dyDescent="0.35">
      <c r="A4079">
        <v>542014428</v>
      </c>
      <c r="B4079" s="19">
        <v>45657</v>
      </c>
      <c r="C4079">
        <v>2193986860</v>
      </c>
      <c r="D4079">
        <v>1081292431</v>
      </c>
      <c r="E4079">
        <v>154115882</v>
      </c>
      <c r="F4079">
        <v>68666202</v>
      </c>
      <c r="G4079">
        <v>-2970545</v>
      </c>
      <c r="H4079" t="s">
        <v>14119</v>
      </c>
      <c r="I4079" t="s">
        <v>42433</v>
      </c>
      <c r="J4079" t="s">
        <v>22746</v>
      </c>
      <c r="K4079" t="s">
        <v>42434</v>
      </c>
      <c r="L4079" t="s">
        <v>28597</v>
      </c>
      <c r="M4079" t="s">
        <v>42435</v>
      </c>
      <c r="N4079" t="s">
        <v>34533</v>
      </c>
      <c r="O4079" t="s">
        <v>3802</v>
      </c>
      <c r="P4079" t="s">
        <v>4585</v>
      </c>
      <c r="Q4079" t="s">
        <v>32017</v>
      </c>
      <c r="R4079" t="s">
        <v>42436</v>
      </c>
      <c r="S4079" t="s">
        <v>19887</v>
      </c>
      <c r="T4079" t="s">
        <v>7410</v>
      </c>
      <c r="U4079" t="s">
        <v>42437</v>
      </c>
      <c r="V4079" t="s">
        <v>10</v>
      </c>
      <c r="W4079" t="s">
        <v>53</v>
      </c>
      <c r="X4079" t="s">
        <v>745</v>
      </c>
      <c r="Y4079" t="s">
        <v>509</v>
      </c>
      <c r="Z4079" t="s">
        <v>746</v>
      </c>
    </row>
    <row r="4080" spans="1:26" hidden="1" x14ac:dyDescent="0.35">
      <c r="A4080">
        <v>542088067</v>
      </c>
      <c r="B4080" s="19">
        <v>45291</v>
      </c>
      <c r="C4080">
        <v>1361300000</v>
      </c>
      <c r="D4080">
        <v>1342100000</v>
      </c>
      <c r="E4080">
        <v>-121400000</v>
      </c>
      <c r="F4080">
        <v>-47100000</v>
      </c>
      <c r="G4080">
        <v>94300000</v>
      </c>
      <c r="H4080" t="s">
        <v>42438</v>
      </c>
      <c r="I4080" t="s">
        <v>42439</v>
      </c>
      <c r="J4080" t="s">
        <v>42440</v>
      </c>
      <c r="K4080" t="s">
        <v>42441</v>
      </c>
      <c r="L4080" t="s">
        <v>42442</v>
      </c>
      <c r="M4080" t="s">
        <v>42443</v>
      </c>
      <c r="N4080" t="s">
        <v>42444</v>
      </c>
      <c r="O4080" t="s">
        <v>42445</v>
      </c>
      <c r="P4080" t="s">
        <v>42446</v>
      </c>
      <c r="Q4080" t="s">
        <v>42447</v>
      </c>
      <c r="R4080" t="s">
        <v>42448</v>
      </c>
      <c r="S4080" t="s">
        <v>17727</v>
      </c>
      <c r="T4080" t="s">
        <v>42449</v>
      </c>
      <c r="U4080" t="s">
        <v>42450</v>
      </c>
      <c r="V4080" t="s">
        <v>10</v>
      </c>
      <c r="W4080" t="s">
        <v>53</v>
      </c>
      <c r="X4080" t="s">
        <v>1286</v>
      </c>
      <c r="Y4080" t="s">
        <v>1125</v>
      </c>
      <c r="Z4080" t="s">
        <v>1174</v>
      </c>
    </row>
    <row r="4081" spans="1:26" hidden="1" x14ac:dyDescent="0.35">
      <c r="A4081">
        <v>546650367</v>
      </c>
      <c r="B4081" s="19">
        <v>42794</v>
      </c>
      <c r="C4081">
        <v>466109377</v>
      </c>
      <c r="D4081">
        <v>187862902</v>
      </c>
      <c r="E4081">
        <v>21898714</v>
      </c>
      <c r="F4081">
        <v>22842460</v>
      </c>
      <c r="G4081">
        <v>17820748</v>
      </c>
      <c r="H4081" t="s">
        <v>8657</v>
      </c>
      <c r="I4081" t="s">
        <v>42451</v>
      </c>
      <c r="J4081" t="s">
        <v>42452</v>
      </c>
      <c r="K4081" t="s">
        <v>42453</v>
      </c>
      <c r="L4081" t="s">
        <v>6147</v>
      </c>
      <c r="M4081" t="s">
        <v>42308</v>
      </c>
      <c r="N4081" t="s">
        <v>9037</v>
      </c>
      <c r="O4081" t="s">
        <v>13707</v>
      </c>
      <c r="P4081" t="s">
        <v>33114</v>
      </c>
      <c r="Q4081" t="s">
        <v>12361</v>
      </c>
      <c r="R4081" t="s">
        <v>42454</v>
      </c>
      <c r="S4081" t="s">
        <v>29649</v>
      </c>
      <c r="T4081" t="s">
        <v>35985</v>
      </c>
      <c r="U4081" t="s">
        <v>8556</v>
      </c>
      <c r="V4081" t="s">
        <v>10</v>
      </c>
      <c r="W4081" t="s">
        <v>53</v>
      </c>
      <c r="X4081" t="s">
        <v>1683</v>
      </c>
      <c r="Y4081" t="s">
        <v>1484</v>
      </c>
      <c r="Z4081" t="s">
        <v>1677</v>
      </c>
    </row>
    <row r="4082" spans="1:26" hidden="1" x14ac:dyDescent="0.35">
      <c r="A4082">
        <v>546650367</v>
      </c>
      <c r="B4082" s="19">
        <v>44620</v>
      </c>
      <c r="C4082">
        <v>623536853</v>
      </c>
      <c r="D4082">
        <v>252721150</v>
      </c>
      <c r="E4082">
        <v>32451646</v>
      </c>
      <c r="F4082">
        <v>37168818</v>
      </c>
      <c r="G4082">
        <v>30785533</v>
      </c>
      <c r="H4082" t="s">
        <v>5571</v>
      </c>
      <c r="I4082" t="s">
        <v>42455</v>
      </c>
      <c r="J4082" t="s">
        <v>35315</v>
      </c>
      <c r="K4082" t="s">
        <v>42456</v>
      </c>
      <c r="L4082" t="s">
        <v>31679</v>
      </c>
      <c r="M4082" t="s">
        <v>44</v>
      </c>
      <c r="N4082" t="s">
        <v>161</v>
      </c>
      <c r="O4082" t="s">
        <v>13724</v>
      </c>
      <c r="P4082" t="s">
        <v>8702</v>
      </c>
      <c r="Q4082" t="s">
        <v>12207</v>
      </c>
      <c r="R4082" t="s">
        <v>35618</v>
      </c>
      <c r="S4082" t="s">
        <v>14183</v>
      </c>
      <c r="T4082" t="s">
        <v>23360</v>
      </c>
      <c r="U4082" t="s">
        <v>42264</v>
      </c>
      <c r="V4082" t="s">
        <v>10</v>
      </c>
      <c r="W4082" t="s">
        <v>53</v>
      </c>
      <c r="X4082" t="s">
        <v>1683</v>
      </c>
      <c r="Y4082" t="s">
        <v>1484</v>
      </c>
      <c r="Z4082" t="s">
        <v>1677</v>
      </c>
    </row>
    <row r="4083" spans="1:26" hidden="1" x14ac:dyDescent="0.35">
      <c r="A4083">
        <v>382510816</v>
      </c>
      <c r="B4083" s="19">
        <v>44561</v>
      </c>
      <c r="C4083">
        <v>70833436</v>
      </c>
      <c r="D4083">
        <v>30167467</v>
      </c>
      <c r="E4083">
        <v>3892974</v>
      </c>
      <c r="F4083">
        <v>1786347</v>
      </c>
      <c r="G4083">
        <v>-756733</v>
      </c>
      <c r="H4083" t="s">
        <v>42457</v>
      </c>
      <c r="I4083" t="s">
        <v>42458</v>
      </c>
      <c r="J4083" t="s">
        <v>42459</v>
      </c>
      <c r="K4083" t="s">
        <v>42460</v>
      </c>
      <c r="L4083" t="s">
        <v>42461</v>
      </c>
      <c r="M4083" t="s">
        <v>7990</v>
      </c>
      <c r="N4083" t="s">
        <v>18362</v>
      </c>
      <c r="O4083" t="s">
        <v>42462</v>
      </c>
      <c r="P4083" t="s">
        <v>21288</v>
      </c>
      <c r="Q4083" t="s">
        <v>37041</v>
      </c>
      <c r="R4083" t="s">
        <v>42463</v>
      </c>
      <c r="S4083" t="s">
        <v>42464</v>
      </c>
      <c r="T4083" t="s">
        <v>42465</v>
      </c>
      <c r="U4083" t="s">
        <v>42466</v>
      </c>
      <c r="V4083" t="s">
        <v>10</v>
      </c>
      <c r="W4083" t="s">
        <v>53</v>
      </c>
      <c r="X4083" t="s">
        <v>1462</v>
      </c>
      <c r="Y4083" t="s">
        <v>1389</v>
      </c>
      <c r="Z4083" t="s">
        <v>1446</v>
      </c>
    </row>
    <row r="4084" spans="1:26" hidden="1" x14ac:dyDescent="0.35">
      <c r="A4084">
        <v>382586279</v>
      </c>
      <c r="B4084" s="19">
        <v>44196</v>
      </c>
      <c r="C4084">
        <v>183411875</v>
      </c>
      <c r="D4084">
        <v>30368634</v>
      </c>
      <c r="E4084">
        <v>2948170</v>
      </c>
      <c r="F4084">
        <v>2105355</v>
      </c>
      <c r="G4084">
        <v>2139638</v>
      </c>
      <c r="H4084" t="s">
        <v>42467</v>
      </c>
      <c r="I4084" t="s">
        <v>42468</v>
      </c>
      <c r="J4084" t="s">
        <v>42469</v>
      </c>
      <c r="K4084" t="s">
        <v>42470</v>
      </c>
      <c r="L4084" t="s">
        <v>42471</v>
      </c>
      <c r="M4084" t="s">
        <v>2837</v>
      </c>
      <c r="N4084" t="s">
        <v>37466</v>
      </c>
      <c r="O4084" t="s">
        <v>5903</v>
      </c>
      <c r="P4084" t="s">
        <v>22812</v>
      </c>
      <c r="Q4084" t="s">
        <v>14366</v>
      </c>
      <c r="R4084" t="s">
        <v>42472</v>
      </c>
      <c r="S4084" t="s">
        <v>42473</v>
      </c>
      <c r="T4084" t="s">
        <v>42474</v>
      </c>
      <c r="U4084" t="s">
        <v>7904</v>
      </c>
      <c r="V4084" t="s">
        <v>10</v>
      </c>
      <c r="W4084" t="s">
        <v>53</v>
      </c>
      <c r="X4084" t="s">
        <v>1342</v>
      </c>
      <c r="Y4084" t="s">
        <v>1125</v>
      </c>
      <c r="Z4084" t="s">
        <v>1326</v>
      </c>
    </row>
    <row r="4085" spans="1:26" hidden="1" x14ac:dyDescent="0.35">
      <c r="A4085">
        <v>383168481</v>
      </c>
      <c r="B4085" s="19">
        <v>44926</v>
      </c>
      <c r="C4085">
        <v>424957546</v>
      </c>
      <c r="D4085">
        <v>66291429</v>
      </c>
      <c r="E4085">
        <v>13723724</v>
      </c>
      <c r="F4085">
        <v>645204</v>
      </c>
      <c r="G4085">
        <v>-416030</v>
      </c>
      <c r="H4085" t="s">
        <v>42475</v>
      </c>
      <c r="I4085" t="s">
        <v>42476</v>
      </c>
      <c r="J4085" t="s">
        <v>10725</v>
      </c>
      <c r="K4085" t="s">
        <v>42477</v>
      </c>
      <c r="L4085" t="s">
        <v>42478</v>
      </c>
      <c r="M4085" t="s">
        <v>20483</v>
      </c>
      <c r="N4085" t="s">
        <v>42479</v>
      </c>
      <c r="O4085" t="s">
        <v>42480</v>
      </c>
      <c r="P4085" t="s">
        <v>32316</v>
      </c>
      <c r="Q4085" t="s">
        <v>3827</v>
      </c>
      <c r="R4085" t="s">
        <v>42481</v>
      </c>
      <c r="S4085" t="s">
        <v>42482</v>
      </c>
      <c r="T4085" t="s">
        <v>42483</v>
      </c>
      <c r="U4085" t="s">
        <v>22407</v>
      </c>
      <c r="V4085" t="s">
        <v>10</v>
      </c>
      <c r="W4085" t="s">
        <v>53</v>
      </c>
      <c r="X4085" t="s">
        <v>1128</v>
      </c>
      <c r="Y4085" t="s">
        <v>1125</v>
      </c>
      <c r="Z4085" t="s">
        <v>1126</v>
      </c>
    </row>
    <row r="4086" spans="1:26" hidden="1" x14ac:dyDescent="0.35">
      <c r="A4086">
        <v>780358206</v>
      </c>
      <c r="B4086" s="19">
        <v>43100</v>
      </c>
      <c r="C4086">
        <v>63552635</v>
      </c>
      <c r="D4086">
        <v>11699735</v>
      </c>
      <c r="E4086">
        <v>4472408</v>
      </c>
      <c r="F4086">
        <v>1181887</v>
      </c>
      <c r="G4086">
        <v>132576</v>
      </c>
      <c r="H4086" t="s">
        <v>42484</v>
      </c>
      <c r="I4086" t="s">
        <v>42485</v>
      </c>
      <c r="J4086" t="s">
        <v>27413</v>
      </c>
      <c r="K4086" t="s">
        <v>7861</v>
      </c>
      <c r="L4086" t="s">
        <v>42486</v>
      </c>
      <c r="M4086" t="s">
        <v>42487</v>
      </c>
      <c r="N4086" t="s">
        <v>27231</v>
      </c>
      <c r="O4086" t="s">
        <v>42488</v>
      </c>
      <c r="P4086" t="s">
        <v>42489</v>
      </c>
      <c r="Q4086" t="s">
        <v>1907</v>
      </c>
      <c r="R4086" t="s">
        <v>42490</v>
      </c>
      <c r="S4086" t="s">
        <v>42491</v>
      </c>
      <c r="T4086" t="s">
        <v>42492</v>
      </c>
      <c r="U4086" t="s">
        <v>16785</v>
      </c>
      <c r="V4086" t="s">
        <v>10</v>
      </c>
      <c r="W4086" t="s">
        <v>53</v>
      </c>
      <c r="X4086" t="s">
        <v>861</v>
      </c>
      <c r="Y4086" t="s">
        <v>771</v>
      </c>
      <c r="Z4086" t="s">
        <v>799</v>
      </c>
    </row>
    <row r="4087" spans="1:26" hidden="1" x14ac:dyDescent="0.35">
      <c r="A4087">
        <v>781430020</v>
      </c>
      <c r="B4087" s="19">
        <v>42735</v>
      </c>
      <c r="C4087">
        <v>39293799</v>
      </c>
      <c r="D4087">
        <v>14516193</v>
      </c>
      <c r="E4087">
        <v>-1695039</v>
      </c>
      <c r="F4087">
        <v>-1309822</v>
      </c>
      <c r="G4087">
        <v>-1206346</v>
      </c>
      <c r="H4087" t="s">
        <v>49</v>
      </c>
      <c r="I4087" t="s">
        <v>67</v>
      </c>
      <c r="J4087" t="s">
        <v>6470</v>
      </c>
      <c r="K4087" t="s">
        <v>42493</v>
      </c>
      <c r="L4087" t="s">
        <v>10551</v>
      </c>
      <c r="M4087" t="s">
        <v>42494</v>
      </c>
      <c r="N4087" t="s">
        <v>42495</v>
      </c>
      <c r="O4087" t="s">
        <v>49</v>
      </c>
      <c r="P4087" t="s">
        <v>42496</v>
      </c>
      <c r="Q4087" t="s">
        <v>42497</v>
      </c>
      <c r="R4087" t="s">
        <v>42498</v>
      </c>
      <c r="S4087" t="s">
        <v>30370</v>
      </c>
      <c r="T4087" t="s">
        <v>49</v>
      </c>
      <c r="U4087" t="s">
        <v>49</v>
      </c>
      <c r="V4087" t="s">
        <v>10</v>
      </c>
      <c r="W4087" t="s">
        <v>53</v>
      </c>
      <c r="X4087" t="s">
        <v>1302</v>
      </c>
      <c r="Y4087" t="s">
        <v>1125</v>
      </c>
      <c r="Z4087" t="s">
        <v>1174</v>
      </c>
    </row>
    <row r="4088" spans="1:26" hidden="1" x14ac:dyDescent="0.35">
      <c r="A4088">
        <v>383795622</v>
      </c>
      <c r="B4088" s="19">
        <v>43100</v>
      </c>
      <c r="C4088">
        <v>66244679</v>
      </c>
      <c r="D4088">
        <v>17513197</v>
      </c>
      <c r="E4088">
        <v>641002</v>
      </c>
      <c r="F4088">
        <v>-231315</v>
      </c>
      <c r="G4088">
        <v>1015033</v>
      </c>
      <c r="H4088" t="s">
        <v>42499</v>
      </c>
      <c r="I4088" t="s">
        <v>42500</v>
      </c>
      <c r="J4088" t="s">
        <v>42501</v>
      </c>
      <c r="K4088" t="s">
        <v>42502</v>
      </c>
      <c r="L4088" t="s">
        <v>42503</v>
      </c>
      <c r="M4088" t="s">
        <v>39387</v>
      </c>
      <c r="N4088" t="s">
        <v>22147</v>
      </c>
      <c r="O4088" t="s">
        <v>42504</v>
      </c>
      <c r="P4088" t="s">
        <v>3972</v>
      </c>
      <c r="Q4088" t="s">
        <v>42505</v>
      </c>
      <c r="R4088" t="s">
        <v>42506</v>
      </c>
      <c r="S4088" t="s">
        <v>42507</v>
      </c>
      <c r="T4088" t="s">
        <v>42508</v>
      </c>
      <c r="U4088" t="s">
        <v>42509</v>
      </c>
      <c r="V4088" t="s">
        <v>10</v>
      </c>
      <c r="W4088" t="s">
        <v>53</v>
      </c>
      <c r="X4088" t="s">
        <v>992</v>
      </c>
      <c r="Y4088" t="s">
        <v>771</v>
      </c>
      <c r="Z4088" t="s">
        <v>960</v>
      </c>
    </row>
    <row r="4089" spans="1:26" hidden="1" x14ac:dyDescent="0.35">
      <c r="A4089">
        <v>784172470</v>
      </c>
      <c r="B4089" s="19">
        <v>43465</v>
      </c>
      <c r="C4089">
        <v>124814889</v>
      </c>
      <c r="D4089">
        <v>37642068</v>
      </c>
      <c r="E4089">
        <v>3402077</v>
      </c>
      <c r="F4089">
        <v>391275</v>
      </c>
      <c r="G4089">
        <v>135505</v>
      </c>
      <c r="H4089" t="s">
        <v>40264</v>
      </c>
      <c r="I4089" t="s">
        <v>42510</v>
      </c>
      <c r="J4089" t="s">
        <v>4284</v>
      </c>
      <c r="K4089" t="s">
        <v>42511</v>
      </c>
      <c r="L4089" t="s">
        <v>19114</v>
      </c>
      <c r="M4089" t="s">
        <v>22607</v>
      </c>
      <c r="N4089" t="s">
        <v>19220</v>
      </c>
      <c r="O4089" t="s">
        <v>27974</v>
      </c>
      <c r="P4089" t="s">
        <v>6572</v>
      </c>
      <c r="Q4089" t="s">
        <v>35767</v>
      </c>
      <c r="R4089" t="s">
        <v>42512</v>
      </c>
      <c r="S4089" t="s">
        <v>23956</v>
      </c>
      <c r="T4089" t="s">
        <v>42513</v>
      </c>
      <c r="U4089" t="s">
        <v>42332</v>
      </c>
      <c r="V4089" t="s">
        <v>10</v>
      </c>
      <c r="W4089" t="s">
        <v>53</v>
      </c>
      <c r="X4089" t="s">
        <v>1136</v>
      </c>
      <c r="Y4089" t="s">
        <v>1125</v>
      </c>
      <c r="Z4089" t="s">
        <v>1126</v>
      </c>
    </row>
    <row r="4090" spans="1:26" hidden="1" x14ac:dyDescent="0.35">
      <c r="A4090">
        <v>950361295</v>
      </c>
      <c r="B4090" s="19">
        <v>45657</v>
      </c>
      <c r="C4090">
        <v>25707955</v>
      </c>
      <c r="D4090">
        <v>6714613</v>
      </c>
      <c r="E4090">
        <v>455698</v>
      </c>
      <c r="F4090">
        <v>-298943</v>
      </c>
      <c r="G4090">
        <v>-1259567</v>
      </c>
      <c r="H4090" t="s">
        <v>7095</v>
      </c>
      <c r="I4090" t="s">
        <v>42514</v>
      </c>
      <c r="J4090" t="s">
        <v>16363</v>
      </c>
      <c r="K4090" t="s">
        <v>42515</v>
      </c>
      <c r="L4090" t="s">
        <v>42516</v>
      </c>
      <c r="M4090" t="s">
        <v>12184</v>
      </c>
      <c r="N4090" t="s">
        <v>9718</v>
      </c>
      <c r="O4090" t="s">
        <v>3496</v>
      </c>
      <c r="P4090" t="s">
        <v>17287</v>
      </c>
      <c r="Q4090" t="s">
        <v>42517</v>
      </c>
      <c r="R4090" t="s">
        <v>42518</v>
      </c>
      <c r="S4090" t="s">
        <v>42519</v>
      </c>
      <c r="T4090" t="s">
        <v>42520</v>
      </c>
      <c r="U4090" t="s">
        <v>42521</v>
      </c>
      <c r="V4090" t="s">
        <v>10</v>
      </c>
      <c r="W4090" t="s">
        <v>53</v>
      </c>
      <c r="X4090" t="s">
        <v>982</v>
      </c>
      <c r="Y4090" t="s">
        <v>771</v>
      </c>
      <c r="Z4090" t="s">
        <v>960</v>
      </c>
    </row>
    <row r="4091" spans="1:26" hidden="1" x14ac:dyDescent="0.35">
      <c r="A4091">
        <v>564202166</v>
      </c>
      <c r="B4091" s="19">
        <v>43100</v>
      </c>
      <c r="C4091">
        <v>446328673</v>
      </c>
      <c r="D4091">
        <v>98319627</v>
      </c>
      <c r="E4091">
        <v>17632608</v>
      </c>
      <c r="F4091">
        <v>9225374</v>
      </c>
      <c r="G4091">
        <v>6646142</v>
      </c>
      <c r="H4091" t="s">
        <v>42522</v>
      </c>
      <c r="I4091" t="s">
        <v>42523</v>
      </c>
      <c r="J4091" t="s">
        <v>28793</v>
      </c>
      <c r="K4091" t="s">
        <v>42524</v>
      </c>
      <c r="L4091" t="s">
        <v>27443</v>
      </c>
      <c r="M4091" t="s">
        <v>42525</v>
      </c>
      <c r="N4091" t="s">
        <v>42526</v>
      </c>
      <c r="O4091" t="s">
        <v>42527</v>
      </c>
      <c r="P4091" t="s">
        <v>42528</v>
      </c>
      <c r="Q4091" t="s">
        <v>20361</v>
      </c>
      <c r="R4091" t="s">
        <v>42529</v>
      </c>
      <c r="S4091" t="s">
        <v>42530</v>
      </c>
      <c r="T4091" t="s">
        <v>34886</v>
      </c>
      <c r="U4091" t="s">
        <v>42531</v>
      </c>
      <c r="V4091" t="s">
        <v>10</v>
      </c>
      <c r="W4091" t="s">
        <v>53</v>
      </c>
      <c r="X4091" t="s">
        <v>636</v>
      </c>
      <c r="Y4091" t="s">
        <v>509</v>
      </c>
      <c r="Z4091" t="s">
        <v>612</v>
      </c>
    </row>
    <row r="4092" spans="1:26" hidden="1" x14ac:dyDescent="0.35">
      <c r="A4092">
        <v>392998035</v>
      </c>
      <c r="B4092" s="19">
        <v>43830</v>
      </c>
      <c r="C4092">
        <v>52140176</v>
      </c>
      <c r="D4092">
        <v>16126131</v>
      </c>
      <c r="E4092">
        <v>1122721</v>
      </c>
      <c r="F4092">
        <v>1077989</v>
      </c>
      <c r="G4092">
        <v>0</v>
      </c>
      <c r="H4092" t="s">
        <v>42532</v>
      </c>
      <c r="I4092" t="s">
        <v>42533</v>
      </c>
      <c r="J4092" t="s">
        <v>67</v>
      </c>
      <c r="K4092" t="s">
        <v>6497</v>
      </c>
      <c r="L4092" t="s">
        <v>42534</v>
      </c>
      <c r="M4092" t="s">
        <v>42535</v>
      </c>
      <c r="N4092" t="s">
        <v>5275</v>
      </c>
      <c r="O4092" t="s">
        <v>42536</v>
      </c>
      <c r="P4092" t="s">
        <v>14159</v>
      </c>
      <c r="Q4092" t="s">
        <v>6497</v>
      </c>
      <c r="R4092" t="s">
        <v>42537</v>
      </c>
      <c r="S4092" t="s">
        <v>41545</v>
      </c>
      <c r="T4092" t="s">
        <v>9046</v>
      </c>
      <c r="U4092" t="s">
        <v>42538</v>
      </c>
      <c r="V4092" t="s">
        <v>10</v>
      </c>
      <c r="W4092" t="s">
        <v>53</v>
      </c>
      <c r="X4092" t="s">
        <v>1242</v>
      </c>
      <c r="Y4092" t="s">
        <v>1125</v>
      </c>
      <c r="Z4092" t="s">
        <v>1174</v>
      </c>
    </row>
    <row r="4093" spans="1:26" hidden="1" x14ac:dyDescent="0.35">
      <c r="A4093">
        <v>393006739</v>
      </c>
      <c r="B4093" s="19">
        <v>42369</v>
      </c>
      <c r="C4093">
        <v>82127820</v>
      </c>
      <c r="D4093">
        <v>32589925</v>
      </c>
      <c r="E4093">
        <v>4674439</v>
      </c>
      <c r="F4093">
        <v>3294897</v>
      </c>
      <c r="G4093">
        <v>2155073</v>
      </c>
      <c r="H4093" t="s">
        <v>42539</v>
      </c>
      <c r="I4093" t="s">
        <v>42540</v>
      </c>
      <c r="J4093" t="s">
        <v>42541</v>
      </c>
      <c r="K4093" t="s">
        <v>42542</v>
      </c>
      <c r="L4093" t="s">
        <v>42543</v>
      </c>
      <c r="M4093" t="s">
        <v>7865</v>
      </c>
      <c r="N4093" t="s">
        <v>8492</v>
      </c>
      <c r="O4093" t="s">
        <v>10384</v>
      </c>
      <c r="P4093" t="s">
        <v>42544</v>
      </c>
      <c r="Q4093" t="s">
        <v>8415</v>
      </c>
      <c r="R4093" t="s">
        <v>42545</v>
      </c>
      <c r="S4093" t="s">
        <v>36321</v>
      </c>
      <c r="T4093" t="s">
        <v>42546</v>
      </c>
      <c r="U4093" t="s">
        <v>42547</v>
      </c>
      <c r="V4093" t="s">
        <v>10</v>
      </c>
      <c r="W4093" t="s">
        <v>53</v>
      </c>
      <c r="X4093" t="s">
        <v>1408</v>
      </c>
      <c r="Y4093" t="s">
        <v>1389</v>
      </c>
      <c r="Z4093" t="s">
        <v>1390</v>
      </c>
    </row>
    <row r="4094" spans="1:26" hidden="1" x14ac:dyDescent="0.35">
      <c r="A4094">
        <v>568801260</v>
      </c>
      <c r="B4094" s="19">
        <v>44742</v>
      </c>
      <c r="C4094">
        <v>203885142</v>
      </c>
      <c r="D4094">
        <v>74549394</v>
      </c>
      <c r="E4094">
        <v>7975612</v>
      </c>
      <c r="F4094">
        <v>6596928</v>
      </c>
      <c r="G4094">
        <v>3488233</v>
      </c>
      <c r="H4094" t="s">
        <v>42548</v>
      </c>
      <c r="I4094" t="s">
        <v>42549</v>
      </c>
      <c r="J4094" t="s">
        <v>42550</v>
      </c>
      <c r="K4094" t="s">
        <v>42551</v>
      </c>
      <c r="L4094" t="s">
        <v>19571</v>
      </c>
      <c r="M4094" t="s">
        <v>42552</v>
      </c>
      <c r="N4094" t="s">
        <v>10677</v>
      </c>
      <c r="O4094" t="s">
        <v>23151</v>
      </c>
      <c r="P4094" t="s">
        <v>42553</v>
      </c>
      <c r="Q4094" t="s">
        <v>35213</v>
      </c>
      <c r="R4094" t="s">
        <v>42554</v>
      </c>
      <c r="S4094" t="s">
        <v>42555</v>
      </c>
      <c r="T4094" t="s">
        <v>10072</v>
      </c>
      <c r="U4094" t="s">
        <v>42556</v>
      </c>
      <c r="V4094" t="s">
        <v>10</v>
      </c>
      <c r="W4094" t="s">
        <v>53</v>
      </c>
      <c r="X4094" t="s">
        <v>1806</v>
      </c>
      <c r="Y4094" t="s">
        <v>1803</v>
      </c>
      <c r="Z4094" t="s">
        <v>1804</v>
      </c>
    </row>
    <row r="4095" spans="1:26" hidden="1" x14ac:dyDescent="0.35">
      <c r="A4095">
        <v>950608406</v>
      </c>
      <c r="B4095" s="19">
        <v>44255</v>
      </c>
      <c r="C4095">
        <v>255336441</v>
      </c>
      <c r="D4095">
        <v>111585356</v>
      </c>
      <c r="E4095">
        <v>28778128</v>
      </c>
      <c r="F4095">
        <v>19914631</v>
      </c>
      <c r="G4095">
        <v>14774909</v>
      </c>
      <c r="H4095" t="s">
        <v>32672</v>
      </c>
      <c r="I4095" t="s">
        <v>42557</v>
      </c>
      <c r="J4095" t="s">
        <v>42558</v>
      </c>
      <c r="K4095" t="s">
        <v>42559</v>
      </c>
      <c r="L4095" t="s">
        <v>20773</v>
      </c>
      <c r="M4095" t="s">
        <v>8401</v>
      </c>
      <c r="N4095" t="s">
        <v>28872</v>
      </c>
      <c r="O4095" t="s">
        <v>7864</v>
      </c>
      <c r="P4095" t="s">
        <v>42560</v>
      </c>
      <c r="Q4095" t="s">
        <v>20154</v>
      </c>
      <c r="R4095" t="s">
        <v>35271</v>
      </c>
      <c r="S4095" t="s">
        <v>21202</v>
      </c>
      <c r="T4095" t="s">
        <v>42561</v>
      </c>
      <c r="U4095" t="s">
        <v>42562</v>
      </c>
      <c r="V4095" t="s">
        <v>10</v>
      </c>
      <c r="W4095" t="s">
        <v>53</v>
      </c>
      <c r="X4095" t="s">
        <v>1685</v>
      </c>
      <c r="Y4095" t="s">
        <v>1484</v>
      </c>
      <c r="Z4095" t="s">
        <v>1677</v>
      </c>
    </row>
    <row r="4096" spans="1:26" hidden="1" x14ac:dyDescent="0.35">
      <c r="A4096">
        <v>573721370</v>
      </c>
      <c r="B4096" s="19">
        <v>42735</v>
      </c>
      <c r="C4096">
        <v>82375064</v>
      </c>
      <c r="D4096">
        <v>41647751</v>
      </c>
      <c r="E4096">
        <v>9007149</v>
      </c>
      <c r="F4096">
        <v>8639904</v>
      </c>
      <c r="G4096">
        <v>12759362</v>
      </c>
      <c r="H4096" t="s">
        <v>32212</v>
      </c>
      <c r="I4096" t="s">
        <v>42563</v>
      </c>
      <c r="J4096" t="s">
        <v>42564</v>
      </c>
      <c r="K4096" t="s">
        <v>42565</v>
      </c>
      <c r="L4096" t="s">
        <v>42566</v>
      </c>
      <c r="M4096" t="s">
        <v>42567</v>
      </c>
      <c r="N4096" t="s">
        <v>5444</v>
      </c>
      <c r="O4096" t="s">
        <v>10585</v>
      </c>
      <c r="P4096" t="s">
        <v>42568</v>
      </c>
      <c r="Q4096" t="s">
        <v>42569</v>
      </c>
      <c r="R4096" t="s">
        <v>42570</v>
      </c>
      <c r="S4096" t="s">
        <v>42571</v>
      </c>
      <c r="T4096" t="s">
        <v>38867</v>
      </c>
      <c r="U4096" t="s">
        <v>42572</v>
      </c>
      <c r="V4096" t="s">
        <v>10</v>
      </c>
      <c r="W4096" t="s">
        <v>53</v>
      </c>
      <c r="X4096" t="s">
        <v>949</v>
      </c>
      <c r="Y4096" t="s">
        <v>771</v>
      </c>
      <c r="Z4096" t="s">
        <v>941</v>
      </c>
    </row>
    <row r="4097" spans="1:26" hidden="1" x14ac:dyDescent="0.35">
      <c r="A4097">
        <v>414992560</v>
      </c>
      <c r="B4097" s="19">
        <v>43830</v>
      </c>
      <c r="C4097">
        <v>130440101</v>
      </c>
      <c r="D4097">
        <v>37437090</v>
      </c>
      <c r="E4097">
        <v>3034809</v>
      </c>
      <c r="F4097">
        <v>3031348</v>
      </c>
      <c r="G4097">
        <v>0</v>
      </c>
      <c r="H4097" t="s">
        <v>42573</v>
      </c>
      <c r="I4097" t="s">
        <v>35480</v>
      </c>
      <c r="J4097" t="s">
        <v>67</v>
      </c>
      <c r="K4097" t="s">
        <v>3432</v>
      </c>
      <c r="L4097" t="s">
        <v>42574</v>
      </c>
      <c r="M4097" t="s">
        <v>2784</v>
      </c>
      <c r="N4097" t="s">
        <v>407</v>
      </c>
      <c r="O4097" t="s">
        <v>15331</v>
      </c>
      <c r="P4097" t="s">
        <v>11926</v>
      </c>
      <c r="Q4097" t="s">
        <v>6966</v>
      </c>
      <c r="R4097" t="s">
        <v>42575</v>
      </c>
      <c r="S4097" t="s">
        <v>42576</v>
      </c>
      <c r="T4097" t="s">
        <v>365</v>
      </c>
      <c r="U4097" t="s">
        <v>17014</v>
      </c>
      <c r="V4097" t="s">
        <v>10</v>
      </c>
      <c r="W4097" t="s">
        <v>53</v>
      </c>
      <c r="X4097" t="s">
        <v>1196</v>
      </c>
      <c r="Y4097" t="s">
        <v>1125</v>
      </c>
      <c r="Z4097" t="s">
        <v>1174</v>
      </c>
    </row>
    <row r="4098" spans="1:26" hidden="1" x14ac:dyDescent="0.35">
      <c r="A4098">
        <v>381666361</v>
      </c>
      <c r="B4098" s="19">
        <v>42004</v>
      </c>
      <c r="C4098">
        <v>23303075</v>
      </c>
      <c r="D4098">
        <v>11608796</v>
      </c>
      <c r="E4098">
        <v>6717935</v>
      </c>
      <c r="F4098">
        <v>6329166</v>
      </c>
      <c r="G4098">
        <v>4049892</v>
      </c>
      <c r="H4098" t="s">
        <v>42577</v>
      </c>
      <c r="I4098" t="s">
        <v>42578</v>
      </c>
      <c r="J4098" t="s">
        <v>42579</v>
      </c>
      <c r="K4098" t="s">
        <v>5369</v>
      </c>
      <c r="L4098" t="s">
        <v>42580</v>
      </c>
      <c r="M4098" t="s">
        <v>14689</v>
      </c>
      <c r="N4098" t="s">
        <v>42581</v>
      </c>
      <c r="O4098" t="s">
        <v>18320</v>
      </c>
      <c r="P4098" t="s">
        <v>42582</v>
      </c>
      <c r="Q4098" t="s">
        <v>42583</v>
      </c>
      <c r="R4098" t="s">
        <v>42584</v>
      </c>
      <c r="S4098" t="s">
        <v>34388</v>
      </c>
      <c r="T4098" t="s">
        <v>42585</v>
      </c>
      <c r="U4098" t="s">
        <v>38228</v>
      </c>
      <c r="V4098" t="s">
        <v>10</v>
      </c>
      <c r="W4098" t="s">
        <v>53</v>
      </c>
      <c r="X4098" t="s">
        <v>526</v>
      </c>
      <c r="Y4098" t="s">
        <v>509</v>
      </c>
      <c r="Z4098" t="s">
        <v>510</v>
      </c>
    </row>
    <row r="4099" spans="1:26" hidden="1" x14ac:dyDescent="0.35">
      <c r="A4099">
        <v>378990907</v>
      </c>
      <c r="B4099" s="19">
        <v>44012</v>
      </c>
      <c r="C4099">
        <v>34071221</v>
      </c>
      <c r="D4099">
        <v>10823146</v>
      </c>
      <c r="E4099">
        <v>2214907</v>
      </c>
      <c r="F4099">
        <v>1336648</v>
      </c>
      <c r="G4099">
        <v>916279</v>
      </c>
      <c r="H4099" t="s">
        <v>32747</v>
      </c>
      <c r="I4099" t="s">
        <v>42586</v>
      </c>
      <c r="J4099" t="s">
        <v>25928</v>
      </c>
      <c r="K4099" t="s">
        <v>42587</v>
      </c>
      <c r="L4099" t="s">
        <v>16731</v>
      </c>
      <c r="M4099" t="s">
        <v>42588</v>
      </c>
      <c r="N4099" t="s">
        <v>33828</v>
      </c>
      <c r="O4099" t="s">
        <v>8515</v>
      </c>
      <c r="P4099" t="s">
        <v>18570</v>
      </c>
      <c r="Q4099" t="s">
        <v>367</v>
      </c>
      <c r="R4099" t="s">
        <v>37212</v>
      </c>
      <c r="S4099" t="s">
        <v>42589</v>
      </c>
      <c r="T4099" t="s">
        <v>23718</v>
      </c>
      <c r="U4099" t="s">
        <v>42590</v>
      </c>
      <c r="V4099" t="s">
        <v>10</v>
      </c>
      <c r="W4099" t="s">
        <v>53</v>
      </c>
      <c r="X4099" t="s">
        <v>1816</v>
      </c>
      <c r="Y4099" t="s">
        <v>1803</v>
      </c>
      <c r="Z4099" t="s">
        <v>1804</v>
      </c>
    </row>
    <row r="4100" spans="1:26" hidden="1" x14ac:dyDescent="0.35">
      <c r="A4100">
        <v>379208077</v>
      </c>
      <c r="B4100" s="19">
        <v>44926</v>
      </c>
      <c r="C4100">
        <v>265581280</v>
      </c>
      <c r="D4100">
        <v>156663990</v>
      </c>
      <c r="E4100">
        <v>21342570</v>
      </c>
      <c r="F4100">
        <v>5995403</v>
      </c>
      <c r="G4100">
        <v>4706933</v>
      </c>
      <c r="H4100" t="s">
        <v>26962</v>
      </c>
      <c r="I4100" t="s">
        <v>25064</v>
      </c>
      <c r="J4100" t="s">
        <v>42591</v>
      </c>
      <c r="K4100" t="s">
        <v>42592</v>
      </c>
      <c r="L4100" t="s">
        <v>42593</v>
      </c>
      <c r="M4100" t="s">
        <v>12941</v>
      </c>
      <c r="N4100" t="s">
        <v>36342</v>
      </c>
      <c r="O4100" t="s">
        <v>3140</v>
      </c>
      <c r="P4100" t="s">
        <v>10495</v>
      </c>
      <c r="Q4100" t="s">
        <v>288</v>
      </c>
      <c r="R4100" t="s">
        <v>42594</v>
      </c>
      <c r="S4100" t="s">
        <v>41792</v>
      </c>
      <c r="T4100" t="s">
        <v>42595</v>
      </c>
      <c r="U4100" t="s">
        <v>42596</v>
      </c>
      <c r="V4100" t="s">
        <v>10</v>
      </c>
      <c r="W4100" t="s">
        <v>53</v>
      </c>
      <c r="X4100" t="s">
        <v>1802</v>
      </c>
      <c r="Y4100" t="s">
        <v>1803</v>
      </c>
      <c r="Z4100" t="s">
        <v>1804</v>
      </c>
    </row>
    <row r="4101" spans="1:26" hidden="1" x14ac:dyDescent="0.35">
      <c r="A4101">
        <v>379260656</v>
      </c>
      <c r="B4101" s="19">
        <v>45657</v>
      </c>
      <c r="C4101">
        <v>215712499</v>
      </c>
      <c r="D4101">
        <v>105178487</v>
      </c>
      <c r="E4101">
        <v>10150949</v>
      </c>
      <c r="F4101">
        <v>8102034</v>
      </c>
      <c r="G4101">
        <v>-713314</v>
      </c>
      <c r="H4101" t="s">
        <v>30522</v>
      </c>
      <c r="I4101" t="s">
        <v>42597</v>
      </c>
      <c r="J4101" t="s">
        <v>42598</v>
      </c>
      <c r="K4101" t="s">
        <v>42599</v>
      </c>
      <c r="L4101" t="s">
        <v>42600</v>
      </c>
      <c r="M4101" t="s">
        <v>12867</v>
      </c>
      <c r="N4101" t="s">
        <v>42601</v>
      </c>
      <c r="O4101" t="s">
        <v>5754</v>
      </c>
      <c r="P4101" t="s">
        <v>42602</v>
      </c>
      <c r="Q4101" t="s">
        <v>42603</v>
      </c>
      <c r="R4101" t="s">
        <v>42604</v>
      </c>
      <c r="S4101" t="s">
        <v>42605</v>
      </c>
      <c r="T4101" t="s">
        <v>21151</v>
      </c>
      <c r="U4101" t="s">
        <v>42606</v>
      </c>
      <c r="V4101" t="s">
        <v>10</v>
      </c>
      <c r="W4101" t="s">
        <v>53</v>
      </c>
      <c r="X4101" t="s">
        <v>1831</v>
      </c>
      <c r="Y4101" t="s">
        <v>1803</v>
      </c>
      <c r="Z4101" t="s">
        <v>1827</v>
      </c>
    </row>
    <row r="4102" spans="1:26" hidden="1" x14ac:dyDescent="0.35">
      <c r="A4102">
        <v>379591597</v>
      </c>
      <c r="B4102" s="19">
        <v>43465</v>
      </c>
      <c r="C4102">
        <v>97437712</v>
      </c>
      <c r="D4102">
        <v>41583225</v>
      </c>
      <c r="E4102">
        <v>7850362</v>
      </c>
      <c r="F4102">
        <v>7293331</v>
      </c>
      <c r="G4102">
        <v>4831698</v>
      </c>
      <c r="H4102" t="s">
        <v>42607</v>
      </c>
      <c r="I4102" t="s">
        <v>42608</v>
      </c>
      <c r="J4102" t="s">
        <v>42609</v>
      </c>
      <c r="K4102" t="s">
        <v>42610</v>
      </c>
      <c r="L4102" t="s">
        <v>24513</v>
      </c>
      <c r="M4102" t="s">
        <v>3461</v>
      </c>
      <c r="N4102" t="s">
        <v>42611</v>
      </c>
      <c r="O4102" t="s">
        <v>6007</v>
      </c>
      <c r="P4102" t="s">
        <v>42612</v>
      </c>
      <c r="Q4102" t="s">
        <v>19662</v>
      </c>
      <c r="R4102" t="s">
        <v>24516</v>
      </c>
      <c r="S4102" t="s">
        <v>42613</v>
      </c>
      <c r="T4102" t="s">
        <v>42614</v>
      </c>
      <c r="U4102" t="s">
        <v>42615</v>
      </c>
      <c r="V4102" t="s">
        <v>10</v>
      </c>
      <c r="W4102" t="s">
        <v>53</v>
      </c>
      <c r="X4102" t="s">
        <v>1774</v>
      </c>
      <c r="Y4102" t="s">
        <v>1766</v>
      </c>
      <c r="Z4102" t="s">
        <v>1766</v>
      </c>
    </row>
    <row r="4103" spans="1:26" hidden="1" x14ac:dyDescent="0.35">
      <c r="A4103">
        <v>394256275</v>
      </c>
      <c r="B4103" s="19">
        <v>44561</v>
      </c>
      <c r="C4103">
        <v>53207319</v>
      </c>
      <c r="D4103">
        <v>25262210</v>
      </c>
      <c r="E4103">
        <v>9742100</v>
      </c>
      <c r="F4103">
        <v>8010492</v>
      </c>
      <c r="G4103">
        <v>5343787</v>
      </c>
      <c r="H4103" t="s">
        <v>6118</v>
      </c>
      <c r="I4103" t="s">
        <v>42616</v>
      </c>
      <c r="J4103" t="s">
        <v>42617</v>
      </c>
      <c r="K4103" t="s">
        <v>42618</v>
      </c>
      <c r="L4103" t="s">
        <v>42619</v>
      </c>
      <c r="M4103" t="s">
        <v>17444</v>
      </c>
      <c r="N4103" t="s">
        <v>19426</v>
      </c>
      <c r="O4103" t="s">
        <v>222</v>
      </c>
      <c r="P4103" t="s">
        <v>42620</v>
      </c>
      <c r="Q4103" t="s">
        <v>25656</v>
      </c>
      <c r="R4103" t="s">
        <v>42621</v>
      </c>
      <c r="S4103" t="s">
        <v>42622</v>
      </c>
      <c r="T4103" t="s">
        <v>12919</v>
      </c>
      <c r="U4103" t="s">
        <v>31367</v>
      </c>
      <c r="V4103" t="s">
        <v>10</v>
      </c>
      <c r="W4103" t="s">
        <v>53</v>
      </c>
      <c r="X4103" t="s">
        <v>661</v>
      </c>
      <c r="Y4103" t="s">
        <v>509</v>
      </c>
      <c r="Z4103" t="s">
        <v>645</v>
      </c>
    </row>
    <row r="4104" spans="1:26" hidden="1" x14ac:dyDescent="0.35">
      <c r="A4104">
        <v>353543358</v>
      </c>
      <c r="B4104" s="19">
        <v>43465</v>
      </c>
      <c r="C4104">
        <v>525651583</v>
      </c>
      <c r="D4104">
        <v>158800589</v>
      </c>
      <c r="E4104">
        <v>31420639</v>
      </c>
      <c r="F4104">
        <v>22223806</v>
      </c>
      <c r="G4104">
        <v>18161328</v>
      </c>
      <c r="H4104" t="s">
        <v>42623</v>
      </c>
      <c r="I4104" t="s">
        <v>42624</v>
      </c>
      <c r="J4104" t="s">
        <v>42625</v>
      </c>
      <c r="K4104" t="s">
        <v>42626</v>
      </c>
      <c r="L4104" t="s">
        <v>42627</v>
      </c>
      <c r="M4104" t="s">
        <v>1965</v>
      </c>
      <c r="N4104" t="s">
        <v>12797</v>
      </c>
      <c r="O4104" t="s">
        <v>8188</v>
      </c>
      <c r="P4104" t="s">
        <v>16024</v>
      </c>
      <c r="Q4104" t="s">
        <v>42628</v>
      </c>
      <c r="R4104" t="s">
        <v>34182</v>
      </c>
      <c r="S4104" t="s">
        <v>42629</v>
      </c>
      <c r="T4104" t="s">
        <v>42630</v>
      </c>
      <c r="U4104" t="s">
        <v>42631</v>
      </c>
      <c r="V4104" t="s">
        <v>10</v>
      </c>
      <c r="W4104" t="s">
        <v>53</v>
      </c>
      <c r="X4104" t="s">
        <v>1178</v>
      </c>
      <c r="Y4104" t="s">
        <v>1125</v>
      </c>
      <c r="Z4104" t="s">
        <v>1174</v>
      </c>
    </row>
    <row r="4105" spans="1:26" hidden="1" x14ac:dyDescent="0.35">
      <c r="A4105">
        <v>353610702</v>
      </c>
      <c r="B4105" s="19">
        <v>44196</v>
      </c>
      <c r="C4105">
        <v>66723179</v>
      </c>
      <c r="D4105">
        <v>16095542</v>
      </c>
      <c r="E4105">
        <v>1974081</v>
      </c>
      <c r="F4105">
        <v>1039937</v>
      </c>
      <c r="G4105">
        <v>949198</v>
      </c>
      <c r="H4105" t="s">
        <v>42632</v>
      </c>
      <c r="I4105" t="s">
        <v>42633</v>
      </c>
      <c r="J4105" t="s">
        <v>42634</v>
      </c>
      <c r="K4105" t="s">
        <v>33676</v>
      </c>
      <c r="L4105" t="s">
        <v>42635</v>
      </c>
      <c r="M4105" t="s">
        <v>42636</v>
      </c>
      <c r="N4105" t="s">
        <v>17080</v>
      </c>
      <c r="O4105" t="s">
        <v>14589</v>
      </c>
      <c r="P4105" t="s">
        <v>3814</v>
      </c>
      <c r="Q4105" t="s">
        <v>180</v>
      </c>
      <c r="R4105" t="s">
        <v>10915</v>
      </c>
      <c r="S4105" t="s">
        <v>24420</v>
      </c>
      <c r="T4105" t="s">
        <v>42637</v>
      </c>
      <c r="U4105" t="s">
        <v>12279</v>
      </c>
      <c r="V4105" t="s">
        <v>10</v>
      </c>
      <c r="W4105" t="s">
        <v>53</v>
      </c>
      <c r="X4105" t="s">
        <v>599</v>
      </c>
      <c r="Y4105" t="s">
        <v>509</v>
      </c>
      <c r="Z4105" t="s">
        <v>529</v>
      </c>
    </row>
    <row r="4106" spans="1:26" hidden="1" x14ac:dyDescent="0.35">
      <c r="A4106">
        <v>375781648</v>
      </c>
      <c r="B4106" s="19">
        <v>42369</v>
      </c>
      <c r="C4106">
        <v>132877607</v>
      </c>
      <c r="D4106">
        <v>25505553</v>
      </c>
      <c r="E4106">
        <v>1740128</v>
      </c>
      <c r="F4106">
        <v>-287491</v>
      </c>
      <c r="G4106">
        <v>906526</v>
      </c>
      <c r="H4106" t="s">
        <v>42638</v>
      </c>
      <c r="I4106" t="s">
        <v>42639</v>
      </c>
      <c r="J4106" t="s">
        <v>36850</v>
      </c>
      <c r="K4106" t="s">
        <v>42640</v>
      </c>
      <c r="L4106" t="s">
        <v>42641</v>
      </c>
      <c r="M4106" t="s">
        <v>3640</v>
      </c>
      <c r="N4106" t="s">
        <v>42642</v>
      </c>
      <c r="O4106" t="s">
        <v>29307</v>
      </c>
      <c r="P4106" t="s">
        <v>2271</v>
      </c>
      <c r="Q4106" t="s">
        <v>14063</v>
      </c>
      <c r="R4106" t="s">
        <v>42643</v>
      </c>
      <c r="S4106" t="s">
        <v>42644</v>
      </c>
      <c r="T4106" t="s">
        <v>22770</v>
      </c>
      <c r="U4106" t="s">
        <v>42645</v>
      </c>
      <c r="V4106" t="s">
        <v>10</v>
      </c>
      <c r="W4106" t="s">
        <v>53</v>
      </c>
      <c r="X4106" t="s">
        <v>1394</v>
      </c>
      <c r="Y4106" t="s">
        <v>1389</v>
      </c>
      <c r="Z4106" t="s">
        <v>1390</v>
      </c>
    </row>
    <row r="4107" spans="1:26" hidden="1" x14ac:dyDescent="0.35">
      <c r="A4107">
        <v>376080305</v>
      </c>
      <c r="B4107" s="19">
        <v>44561</v>
      </c>
      <c r="C4107">
        <v>50143750</v>
      </c>
      <c r="D4107">
        <v>22198329</v>
      </c>
      <c r="E4107">
        <v>-143808</v>
      </c>
      <c r="F4107">
        <v>-2381344</v>
      </c>
      <c r="G4107">
        <v>-2820410</v>
      </c>
      <c r="H4107" t="s">
        <v>42646</v>
      </c>
      <c r="I4107" t="s">
        <v>42647</v>
      </c>
      <c r="J4107" t="s">
        <v>27139</v>
      </c>
      <c r="K4107" t="s">
        <v>42648</v>
      </c>
      <c r="L4107" t="s">
        <v>34256</v>
      </c>
      <c r="M4107" t="s">
        <v>42649</v>
      </c>
      <c r="N4107" t="s">
        <v>30459</v>
      </c>
      <c r="O4107" t="s">
        <v>42650</v>
      </c>
      <c r="P4107" t="s">
        <v>21845</v>
      </c>
      <c r="Q4107" t="s">
        <v>42651</v>
      </c>
      <c r="R4107" t="s">
        <v>42652</v>
      </c>
      <c r="S4107" t="s">
        <v>42653</v>
      </c>
      <c r="T4107" t="s">
        <v>4511</v>
      </c>
      <c r="U4107" t="s">
        <v>42654</v>
      </c>
      <c r="V4107" t="s">
        <v>10</v>
      </c>
      <c r="W4107" t="s">
        <v>53</v>
      </c>
      <c r="X4107" t="s">
        <v>1782</v>
      </c>
      <c r="Y4107" t="s">
        <v>1766</v>
      </c>
      <c r="Z4107" t="s">
        <v>1766</v>
      </c>
    </row>
    <row r="4108" spans="1:26" hidden="1" x14ac:dyDescent="0.35">
      <c r="A4108">
        <v>376450029</v>
      </c>
      <c r="B4108" s="19">
        <v>44196</v>
      </c>
      <c r="C4108">
        <v>43807116</v>
      </c>
      <c r="D4108">
        <v>21372443</v>
      </c>
      <c r="E4108">
        <v>2018501</v>
      </c>
      <c r="F4108">
        <v>1512143</v>
      </c>
      <c r="G4108">
        <v>962812</v>
      </c>
      <c r="H4108" t="s">
        <v>25562</v>
      </c>
      <c r="I4108" t="s">
        <v>42655</v>
      </c>
      <c r="J4108" t="s">
        <v>42656</v>
      </c>
      <c r="K4108" t="s">
        <v>8443</v>
      </c>
      <c r="L4108" t="s">
        <v>42657</v>
      </c>
      <c r="M4108" t="s">
        <v>42658</v>
      </c>
      <c r="N4108" t="s">
        <v>2256</v>
      </c>
      <c r="O4108" t="s">
        <v>25123</v>
      </c>
      <c r="P4108" t="s">
        <v>35193</v>
      </c>
      <c r="Q4108" t="s">
        <v>11055</v>
      </c>
      <c r="R4108" t="s">
        <v>42659</v>
      </c>
      <c r="S4108" t="s">
        <v>37775</v>
      </c>
      <c r="T4108" t="s">
        <v>42660</v>
      </c>
      <c r="U4108" t="s">
        <v>42661</v>
      </c>
      <c r="V4108" t="s">
        <v>10</v>
      </c>
      <c r="W4108" t="s">
        <v>53</v>
      </c>
      <c r="X4108" t="s">
        <v>1020</v>
      </c>
      <c r="Y4108" t="s">
        <v>1001</v>
      </c>
      <c r="Z4108" t="s">
        <v>1008</v>
      </c>
    </row>
    <row r="4109" spans="1:26" hidden="1" x14ac:dyDescent="0.35">
      <c r="A4109">
        <v>403031867</v>
      </c>
      <c r="B4109" s="19">
        <v>43465</v>
      </c>
      <c r="C4109">
        <v>141676258</v>
      </c>
      <c r="D4109">
        <v>17343727</v>
      </c>
      <c r="E4109">
        <v>3828935</v>
      </c>
      <c r="F4109">
        <v>3435930</v>
      </c>
      <c r="G4109">
        <v>0</v>
      </c>
      <c r="H4109" t="s">
        <v>49</v>
      </c>
      <c r="I4109" t="s">
        <v>42662</v>
      </c>
      <c r="J4109" t="s">
        <v>67</v>
      </c>
      <c r="K4109" t="s">
        <v>3432</v>
      </c>
      <c r="L4109" t="s">
        <v>20798</v>
      </c>
      <c r="M4109" t="s">
        <v>37466</v>
      </c>
      <c r="N4109" t="s">
        <v>8956</v>
      </c>
      <c r="O4109" t="s">
        <v>49</v>
      </c>
      <c r="P4109" t="s">
        <v>42663</v>
      </c>
      <c r="Q4109" t="s">
        <v>34223</v>
      </c>
      <c r="R4109" t="s">
        <v>42664</v>
      </c>
      <c r="S4109" t="s">
        <v>42665</v>
      </c>
      <c r="T4109" t="s">
        <v>6701</v>
      </c>
      <c r="U4109" t="s">
        <v>19152</v>
      </c>
      <c r="V4109" t="s">
        <v>10</v>
      </c>
      <c r="W4109" t="s">
        <v>53</v>
      </c>
      <c r="X4109" t="s">
        <v>1167</v>
      </c>
      <c r="Y4109" t="s">
        <v>1125</v>
      </c>
      <c r="Z4109" t="s">
        <v>1163</v>
      </c>
    </row>
    <row r="4110" spans="1:26" hidden="1" x14ac:dyDescent="0.35">
      <c r="A4110">
        <v>905520177</v>
      </c>
      <c r="B4110" s="19">
        <v>45657</v>
      </c>
      <c r="C4110">
        <v>43588117</v>
      </c>
      <c r="D4110">
        <v>14448762</v>
      </c>
      <c r="E4110">
        <v>4704046</v>
      </c>
      <c r="F4110">
        <v>4246652</v>
      </c>
      <c r="G4110">
        <v>896027</v>
      </c>
      <c r="H4110" t="s">
        <v>42666</v>
      </c>
      <c r="I4110" t="s">
        <v>42667</v>
      </c>
      <c r="J4110" t="s">
        <v>42668</v>
      </c>
      <c r="K4110" t="s">
        <v>42669</v>
      </c>
      <c r="L4110" t="s">
        <v>42670</v>
      </c>
      <c r="M4110" t="s">
        <v>42671</v>
      </c>
      <c r="N4110" t="s">
        <v>31976</v>
      </c>
      <c r="O4110" t="s">
        <v>42672</v>
      </c>
      <c r="P4110" t="s">
        <v>42673</v>
      </c>
      <c r="Q4110" t="s">
        <v>10264</v>
      </c>
      <c r="R4110" t="s">
        <v>42674</v>
      </c>
      <c r="S4110" t="s">
        <v>42675</v>
      </c>
      <c r="T4110" t="s">
        <v>42676</v>
      </c>
      <c r="U4110" t="s">
        <v>42677</v>
      </c>
      <c r="V4110" t="s">
        <v>10</v>
      </c>
      <c r="W4110" t="s">
        <v>53</v>
      </c>
      <c r="X4110" t="s">
        <v>936</v>
      </c>
      <c r="Y4110" t="s">
        <v>771</v>
      </c>
      <c r="Z4110" t="s">
        <v>881</v>
      </c>
    </row>
    <row r="4111" spans="1:26" hidden="1" x14ac:dyDescent="0.35">
      <c r="A4111">
        <v>403087042</v>
      </c>
      <c r="B4111" s="19">
        <v>43465</v>
      </c>
      <c r="C4111">
        <v>155695380</v>
      </c>
      <c r="D4111">
        <v>5060877</v>
      </c>
      <c r="E4111">
        <v>3738310</v>
      </c>
      <c r="F4111">
        <v>3739485</v>
      </c>
      <c r="G4111">
        <v>0</v>
      </c>
      <c r="H4111" t="s">
        <v>42678</v>
      </c>
      <c r="I4111" t="s">
        <v>42679</v>
      </c>
      <c r="J4111" t="s">
        <v>67</v>
      </c>
      <c r="K4111" t="s">
        <v>285</v>
      </c>
      <c r="L4111" t="s">
        <v>42680</v>
      </c>
      <c r="M4111" t="s">
        <v>42681</v>
      </c>
      <c r="N4111" t="s">
        <v>2441</v>
      </c>
      <c r="O4111" t="s">
        <v>42682</v>
      </c>
      <c r="P4111" t="s">
        <v>42683</v>
      </c>
      <c r="Q4111" t="s">
        <v>3629</v>
      </c>
      <c r="R4111" t="s">
        <v>42684</v>
      </c>
      <c r="S4111" t="s">
        <v>42685</v>
      </c>
      <c r="T4111" t="s">
        <v>42686</v>
      </c>
      <c r="U4111" t="s">
        <v>42687</v>
      </c>
      <c r="V4111" t="s">
        <v>10</v>
      </c>
      <c r="W4111" t="s">
        <v>53</v>
      </c>
      <c r="X4111" t="s">
        <v>1134</v>
      </c>
      <c r="Y4111" t="s">
        <v>1125</v>
      </c>
      <c r="Z4111" t="s">
        <v>1126</v>
      </c>
    </row>
    <row r="4112" spans="1:26" hidden="1" x14ac:dyDescent="0.35">
      <c r="A4112">
        <v>380230573</v>
      </c>
      <c r="B4112" s="19">
        <v>44926</v>
      </c>
      <c r="C4112">
        <v>44534047</v>
      </c>
      <c r="D4112">
        <v>7996846</v>
      </c>
      <c r="E4112">
        <v>206809</v>
      </c>
      <c r="F4112">
        <v>167222</v>
      </c>
      <c r="G4112">
        <v>204885</v>
      </c>
      <c r="H4112" t="s">
        <v>18999</v>
      </c>
      <c r="I4112" t="s">
        <v>42688</v>
      </c>
      <c r="J4112" t="s">
        <v>42689</v>
      </c>
      <c r="K4112" t="s">
        <v>42690</v>
      </c>
      <c r="L4112" t="s">
        <v>42691</v>
      </c>
      <c r="M4112" t="s">
        <v>35398</v>
      </c>
      <c r="N4112" t="s">
        <v>13990</v>
      </c>
      <c r="O4112" t="s">
        <v>12555</v>
      </c>
      <c r="P4112" t="s">
        <v>42692</v>
      </c>
      <c r="Q4112" t="s">
        <v>4146</v>
      </c>
      <c r="R4112" t="s">
        <v>42693</v>
      </c>
      <c r="S4112" t="s">
        <v>2546</v>
      </c>
      <c r="T4112" t="s">
        <v>41464</v>
      </c>
      <c r="U4112" t="s">
        <v>42694</v>
      </c>
      <c r="V4112" t="s">
        <v>10</v>
      </c>
      <c r="W4112" t="s">
        <v>53</v>
      </c>
      <c r="X4112" t="s">
        <v>1628</v>
      </c>
      <c r="Y4112" t="s">
        <v>1484</v>
      </c>
      <c r="Z4112" t="s">
        <v>1566</v>
      </c>
    </row>
    <row r="4113" spans="1:26" hidden="1" x14ac:dyDescent="0.35">
      <c r="A4113">
        <v>380230573</v>
      </c>
      <c r="B4113" s="19">
        <v>45291</v>
      </c>
      <c r="C4113">
        <v>47003502</v>
      </c>
      <c r="D4113">
        <v>8315334</v>
      </c>
      <c r="E4113">
        <v>543553</v>
      </c>
      <c r="F4113">
        <v>181933</v>
      </c>
      <c r="G4113">
        <v>229892</v>
      </c>
      <c r="H4113" t="s">
        <v>42695</v>
      </c>
      <c r="I4113" t="s">
        <v>42696</v>
      </c>
      <c r="J4113" t="s">
        <v>10759</v>
      </c>
      <c r="K4113" t="s">
        <v>38382</v>
      </c>
      <c r="L4113" t="s">
        <v>42697</v>
      </c>
      <c r="M4113" t="s">
        <v>9291</v>
      </c>
      <c r="N4113" t="s">
        <v>9067</v>
      </c>
      <c r="O4113" t="s">
        <v>8576</v>
      </c>
      <c r="P4113" t="s">
        <v>388</v>
      </c>
      <c r="Q4113" t="s">
        <v>12478</v>
      </c>
      <c r="R4113" t="s">
        <v>42698</v>
      </c>
      <c r="S4113" t="s">
        <v>2200</v>
      </c>
      <c r="T4113" t="s">
        <v>42699</v>
      </c>
      <c r="U4113" t="s">
        <v>4426</v>
      </c>
      <c r="V4113" t="s">
        <v>10</v>
      </c>
      <c r="W4113" t="s">
        <v>53</v>
      </c>
      <c r="X4113" t="s">
        <v>1628</v>
      </c>
      <c r="Y4113" t="s">
        <v>1484</v>
      </c>
      <c r="Z4113" t="s">
        <v>1566</v>
      </c>
    </row>
    <row r="4114" spans="1:26" hidden="1" x14ac:dyDescent="0.35">
      <c r="A4114">
        <v>476480330</v>
      </c>
      <c r="B4114" s="19">
        <v>45291</v>
      </c>
      <c r="C4114">
        <v>96023922</v>
      </c>
      <c r="D4114">
        <v>48361061</v>
      </c>
      <c r="E4114">
        <v>726430</v>
      </c>
      <c r="F4114">
        <v>1673530</v>
      </c>
      <c r="G4114">
        <v>-224021</v>
      </c>
      <c r="H4114" t="s">
        <v>38091</v>
      </c>
      <c r="I4114" t="s">
        <v>42700</v>
      </c>
      <c r="J4114" t="s">
        <v>42701</v>
      </c>
      <c r="K4114" t="s">
        <v>42702</v>
      </c>
      <c r="L4114" t="s">
        <v>42703</v>
      </c>
      <c r="M4114" t="s">
        <v>42704</v>
      </c>
      <c r="N4114" t="s">
        <v>32478</v>
      </c>
      <c r="O4114" t="s">
        <v>15623</v>
      </c>
      <c r="P4114" t="s">
        <v>26879</v>
      </c>
      <c r="Q4114" t="s">
        <v>7044</v>
      </c>
      <c r="R4114" t="s">
        <v>42705</v>
      </c>
      <c r="S4114" t="s">
        <v>7896</v>
      </c>
      <c r="T4114" t="s">
        <v>42706</v>
      </c>
      <c r="U4114" t="s">
        <v>42707</v>
      </c>
      <c r="V4114" t="s">
        <v>10</v>
      </c>
      <c r="W4114" t="s">
        <v>53</v>
      </c>
      <c r="X4114" t="s">
        <v>620</v>
      </c>
      <c r="Y4114" t="s">
        <v>509</v>
      </c>
      <c r="Z4114" t="s">
        <v>612</v>
      </c>
    </row>
    <row r="4115" spans="1:26" hidden="1" x14ac:dyDescent="0.35">
      <c r="A4115">
        <v>390241875</v>
      </c>
      <c r="B4115" s="19">
        <v>43830</v>
      </c>
      <c r="C4115">
        <v>24815280</v>
      </c>
      <c r="D4115">
        <v>8072069</v>
      </c>
      <c r="E4115">
        <v>570039</v>
      </c>
      <c r="F4115">
        <v>65259</v>
      </c>
      <c r="G4115">
        <v>65166</v>
      </c>
      <c r="H4115" t="s">
        <v>42708</v>
      </c>
      <c r="I4115" t="s">
        <v>42709</v>
      </c>
      <c r="J4115" t="s">
        <v>6630</v>
      </c>
      <c r="K4115" t="s">
        <v>12517</v>
      </c>
      <c r="L4115" t="s">
        <v>33210</v>
      </c>
      <c r="M4115" t="s">
        <v>37358</v>
      </c>
      <c r="N4115" t="s">
        <v>17125</v>
      </c>
      <c r="O4115" t="s">
        <v>434</v>
      </c>
      <c r="P4115" t="s">
        <v>13646</v>
      </c>
      <c r="Q4115" t="s">
        <v>3432</v>
      </c>
      <c r="R4115" t="s">
        <v>42710</v>
      </c>
      <c r="S4115" t="s">
        <v>32777</v>
      </c>
      <c r="T4115" t="s">
        <v>42711</v>
      </c>
      <c r="U4115" t="s">
        <v>42712</v>
      </c>
      <c r="V4115" t="s">
        <v>10</v>
      </c>
      <c r="W4115" t="s">
        <v>53</v>
      </c>
      <c r="X4115" t="s">
        <v>1282</v>
      </c>
      <c r="Y4115" t="s">
        <v>1125</v>
      </c>
      <c r="Z4115" t="s">
        <v>1174</v>
      </c>
    </row>
    <row r="4116" spans="1:26" hidden="1" x14ac:dyDescent="0.35">
      <c r="A4116">
        <v>390242493</v>
      </c>
      <c r="B4116" s="19">
        <v>42735</v>
      </c>
      <c r="C4116">
        <v>36646099</v>
      </c>
      <c r="D4116">
        <v>7332700</v>
      </c>
      <c r="E4116">
        <v>1054174</v>
      </c>
      <c r="F4116">
        <v>1053712</v>
      </c>
      <c r="G4116">
        <v>0</v>
      </c>
      <c r="H4116" t="s">
        <v>42713</v>
      </c>
      <c r="I4116" t="s">
        <v>42714</v>
      </c>
      <c r="J4116" t="s">
        <v>67</v>
      </c>
      <c r="K4116" t="s">
        <v>7717</v>
      </c>
      <c r="L4116" t="s">
        <v>42715</v>
      </c>
      <c r="M4116" t="s">
        <v>33031</v>
      </c>
      <c r="N4116" t="s">
        <v>3755</v>
      </c>
      <c r="O4116" t="s">
        <v>42716</v>
      </c>
      <c r="P4116" t="s">
        <v>35676</v>
      </c>
      <c r="Q4116" t="s">
        <v>4700</v>
      </c>
      <c r="R4116" t="s">
        <v>42717</v>
      </c>
      <c r="S4116" t="s">
        <v>42718</v>
      </c>
      <c r="T4116" t="s">
        <v>42719</v>
      </c>
      <c r="U4116" t="s">
        <v>42720</v>
      </c>
      <c r="V4116" t="s">
        <v>10</v>
      </c>
      <c r="W4116" t="s">
        <v>53</v>
      </c>
      <c r="X4116" t="s">
        <v>1256</v>
      </c>
      <c r="Y4116" t="s">
        <v>1125</v>
      </c>
      <c r="Z4116" t="s">
        <v>1174</v>
      </c>
    </row>
    <row r="4117" spans="1:26" hidden="1" x14ac:dyDescent="0.35">
      <c r="A4117">
        <v>412581878</v>
      </c>
      <c r="B4117" s="19">
        <v>44196</v>
      </c>
      <c r="C4117">
        <v>209847215</v>
      </c>
      <c r="D4117">
        <v>118873194</v>
      </c>
      <c r="E4117">
        <v>15013586</v>
      </c>
      <c r="F4117">
        <v>7652641</v>
      </c>
      <c r="G4117">
        <v>6856577</v>
      </c>
      <c r="H4117" t="s">
        <v>49</v>
      </c>
      <c r="I4117" t="s">
        <v>42721</v>
      </c>
      <c r="J4117" t="s">
        <v>42722</v>
      </c>
      <c r="K4117" t="s">
        <v>32450</v>
      </c>
      <c r="L4117" t="s">
        <v>34288</v>
      </c>
      <c r="M4117" t="s">
        <v>27568</v>
      </c>
      <c r="N4117" t="s">
        <v>3670</v>
      </c>
      <c r="O4117" t="s">
        <v>49</v>
      </c>
      <c r="P4117" t="s">
        <v>42723</v>
      </c>
      <c r="Q4117" t="s">
        <v>40041</v>
      </c>
      <c r="R4117" t="s">
        <v>9150</v>
      </c>
      <c r="S4117" t="s">
        <v>29277</v>
      </c>
      <c r="T4117" t="s">
        <v>42724</v>
      </c>
      <c r="U4117" t="s">
        <v>42725</v>
      </c>
      <c r="V4117" t="s">
        <v>10</v>
      </c>
      <c r="W4117" t="s">
        <v>53</v>
      </c>
      <c r="X4117" t="s">
        <v>1007</v>
      </c>
      <c r="Y4117" t="s">
        <v>1001</v>
      </c>
      <c r="Z4117" t="s">
        <v>1008</v>
      </c>
    </row>
    <row r="4118" spans="1:26" hidden="1" x14ac:dyDescent="0.35">
      <c r="A4118">
        <v>814118527</v>
      </c>
      <c r="B4118" s="19">
        <v>43830</v>
      </c>
      <c r="C4118">
        <v>78788557</v>
      </c>
      <c r="D4118">
        <v>27438863</v>
      </c>
      <c r="E4118">
        <v>-2200995</v>
      </c>
      <c r="F4118">
        <v>-4342930</v>
      </c>
      <c r="G4118">
        <v>-4569877</v>
      </c>
      <c r="H4118" t="s">
        <v>42726</v>
      </c>
      <c r="I4118" t="s">
        <v>42727</v>
      </c>
      <c r="J4118" t="s">
        <v>42728</v>
      </c>
      <c r="K4118" t="s">
        <v>42729</v>
      </c>
      <c r="L4118" t="s">
        <v>42730</v>
      </c>
      <c r="M4118" t="s">
        <v>42731</v>
      </c>
      <c r="N4118" t="s">
        <v>42732</v>
      </c>
      <c r="O4118" t="s">
        <v>42733</v>
      </c>
      <c r="P4118" t="s">
        <v>34763</v>
      </c>
      <c r="Q4118" t="s">
        <v>42734</v>
      </c>
      <c r="R4118" t="s">
        <v>42735</v>
      </c>
      <c r="S4118" t="s">
        <v>6653</v>
      </c>
      <c r="T4118" t="s">
        <v>15555</v>
      </c>
      <c r="U4118" t="s">
        <v>4512</v>
      </c>
      <c r="V4118" t="s">
        <v>10</v>
      </c>
      <c r="W4118" t="s">
        <v>53</v>
      </c>
      <c r="X4118" t="s">
        <v>1761</v>
      </c>
      <c r="Y4118" t="s">
        <v>1484</v>
      </c>
      <c r="Z4118" t="s">
        <v>1677</v>
      </c>
    </row>
    <row r="4119" spans="1:26" hidden="1" x14ac:dyDescent="0.35">
      <c r="A4119">
        <v>423700970</v>
      </c>
      <c r="B4119" s="19">
        <v>45291</v>
      </c>
      <c r="C4119">
        <v>53326847</v>
      </c>
      <c r="D4119">
        <v>25951919</v>
      </c>
      <c r="E4119">
        <v>5987181</v>
      </c>
      <c r="F4119">
        <v>5257417</v>
      </c>
      <c r="G4119">
        <v>3527624</v>
      </c>
      <c r="H4119" t="s">
        <v>26229</v>
      </c>
      <c r="I4119" t="s">
        <v>42736</v>
      </c>
      <c r="J4119" t="s">
        <v>42737</v>
      </c>
      <c r="K4119" t="s">
        <v>42738</v>
      </c>
      <c r="L4119" t="s">
        <v>40779</v>
      </c>
      <c r="M4119" t="s">
        <v>5403</v>
      </c>
      <c r="N4119" t="s">
        <v>3294</v>
      </c>
      <c r="O4119" t="s">
        <v>11843</v>
      </c>
      <c r="P4119" t="s">
        <v>27373</v>
      </c>
      <c r="Q4119" t="s">
        <v>29903</v>
      </c>
      <c r="R4119" t="s">
        <v>42739</v>
      </c>
      <c r="S4119" t="s">
        <v>39659</v>
      </c>
      <c r="T4119" t="s">
        <v>42740</v>
      </c>
      <c r="U4119" t="s">
        <v>42741</v>
      </c>
      <c r="V4119" t="s">
        <v>10</v>
      </c>
      <c r="W4119" t="s">
        <v>53</v>
      </c>
      <c r="X4119" t="s">
        <v>524</v>
      </c>
      <c r="Y4119" t="s">
        <v>509</v>
      </c>
      <c r="Z4119" t="s">
        <v>510</v>
      </c>
    </row>
    <row r="4120" spans="1:26" hidden="1" x14ac:dyDescent="0.35">
      <c r="A4120">
        <v>808892749</v>
      </c>
      <c r="B4120" s="19">
        <v>42551</v>
      </c>
      <c r="C4120">
        <v>207340873</v>
      </c>
      <c r="D4120">
        <v>79049135</v>
      </c>
      <c r="E4120">
        <v>-1947431</v>
      </c>
      <c r="F4120">
        <v>-3936312</v>
      </c>
      <c r="G4120">
        <v>-5103616</v>
      </c>
      <c r="H4120" t="s">
        <v>49</v>
      </c>
      <c r="I4120" t="s">
        <v>42742</v>
      </c>
      <c r="J4120" t="s">
        <v>42743</v>
      </c>
      <c r="K4120" t="s">
        <v>42744</v>
      </c>
      <c r="L4120" t="s">
        <v>4103</v>
      </c>
      <c r="M4120" t="s">
        <v>42745</v>
      </c>
      <c r="N4120" t="s">
        <v>42746</v>
      </c>
      <c r="O4120" t="s">
        <v>49</v>
      </c>
      <c r="P4120" t="s">
        <v>42747</v>
      </c>
      <c r="Q4120" t="s">
        <v>42748</v>
      </c>
      <c r="R4120" t="s">
        <v>42749</v>
      </c>
      <c r="S4120" t="s">
        <v>42750</v>
      </c>
      <c r="T4120" t="s">
        <v>42751</v>
      </c>
      <c r="U4120" t="s">
        <v>10749</v>
      </c>
      <c r="V4120" t="s">
        <v>10</v>
      </c>
      <c r="W4120" t="s">
        <v>53</v>
      </c>
      <c r="X4120" t="s">
        <v>1842</v>
      </c>
      <c r="Y4120" t="s">
        <v>1803</v>
      </c>
      <c r="Z4120" t="s">
        <v>1838</v>
      </c>
    </row>
    <row r="4121" spans="1:26" hidden="1" x14ac:dyDescent="0.35">
      <c r="A4121">
        <v>808931422</v>
      </c>
      <c r="B4121" s="19">
        <v>42735</v>
      </c>
      <c r="C4121">
        <v>22538046</v>
      </c>
      <c r="D4121">
        <v>5786291</v>
      </c>
      <c r="E4121">
        <v>289087</v>
      </c>
      <c r="F4121">
        <v>14862</v>
      </c>
      <c r="G4121">
        <v>878</v>
      </c>
      <c r="H4121" t="s">
        <v>31461</v>
      </c>
      <c r="I4121" t="s">
        <v>42752</v>
      </c>
      <c r="J4121" t="s">
        <v>42753</v>
      </c>
      <c r="K4121" t="s">
        <v>42754</v>
      </c>
      <c r="L4121" t="s">
        <v>37569</v>
      </c>
      <c r="M4121" t="s">
        <v>25763</v>
      </c>
      <c r="N4121" t="s">
        <v>8085</v>
      </c>
      <c r="O4121" t="s">
        <v>28462</v>
      </c>
      <c r="P4121" t="s">
        <v>9892</v>
      </c>
      <c r="Q4121" t="s">
        <v>4546</v>
      </c>
      <c r="R4121" t="s">
        <v>42755</v>
      </c>
      <c r="S4121" t="s">
        <v>42756</v>
      </c>
      <c r="T4121" t="s">
        <v>38537</v>
      </c>
      <c r="U4121" t="s">
        <v>42757</v>
      </c>
      <c r="V4121" t="s">
        <v>10</v>
      </c>
      <c r="W4121" t="s">
        <v>53</v>
      </c>
      <c r="X4121" t="s">
        <v>1374</v>
      </c>
      <c r="Y4121" t="s">
        <v>1125</v>
      </c>
      <c r="Z4121" t="s">
        <v>1326</v>
      </c>
    </row>
    <row r="4122" spans="1:26" hidden="1" x14ac:dyDescent="0.35">
      <c r="A4122">
        <v>808931422</v>
      </c>
      <c r="B4122" s="19">
        <v>43100</v>
      </c>
      <c r="C4122">
        <v>23114937</v>
      </c>
      <c r="D4122">
        <v>4164249</v>
      </c>
      <c r="E4122">
        <v>-1973917</v>
      </c>
      <c r="F4122">
        <v>-2462767</v>
      </c>
      <c r="G4122">
        <v>17712</v>
      </c>
      <c r="H4122" t="s">
        <v>42758</v>
      </c>
      <c r="I4122" t="s">
        <v>42759</v>
      </c>
      <c r="J4122" t="s">
        <v>42760</v>
      </c>
      <c r="K4122" t="s">
        <v>8857</v>
      </c>
      <c r="L4122" t="s">
        <v>5380</v>
      </c>
      <c r="M4122" t="s">
        <v>42761</v>
      </c>
      <c r="N4122" t="s">
        <v>21549</v>
      </c>
      <c r="O4122" t="s">
        <v>12653</v>
      </c>
      <c r="P4122" t="s">
        <v>42762</v>
      </c>
      <c r="Q4122" t="s">
        <v>42763</v>
      </c>
      <c r="R4122" t="s">
        <v>42764</v>
      </c>
      <c r="S4122" t="s">
        <v>42765</v>
      </c>
      <c r="T4122" t="s">
        <v>42766</v>
      </c>
      <c r="U4122" t="s">
        <v>42767</v>
      </c>
      <c r="V4122" t="s">
        <v>10</v>
      </c>
      <c r="W4122" t="s">
        <v>53</v>
      </c>
      <c r="X4122" t="s">
        <v>1374</v>
      </c>
      <c r="Y4122" t="s">
        <v>1125</v>
      </c>
      <c r="Z4122" t="s">
        <v>1326</v>
      </c>
    </row>
    <row r="4123" spans="1:26" hidden="1" x14ac:dyDescent="0.35">
      <c r="A4123">
        <v>808931422</v>
      </c>
      <c r="B4123" s="19">
        <v>45291</v>
      </c>
      <c r="C4123">
        <v>31333316</v>
      </c>
      <c r="D4123">
        <v>6467376</v>
      </c>
      <c r="E4123">
        <v>-2842912</v>
      </c>
      <c r="F4123">
        <v>-3202046</v>
      </c>
      <c r="G4123">
        <v>-172812</v>
      </c>
      <c r="H4123" t="s">
        <v>42768</v>
      </c>
      <c r="I4123" t="s">
        <v>42769</v>
      </c>
      <c r="J4123" t="s">
        <v>42770</v>
      </c>
      <c r="K4123" t="s">
        <v>40939</v>
      </c>
      <c r="L4123" t="s">
        <v>42771</v>
      </c>
      <c r="M4123" t="s">
        <v>42772</v>
      </c>
      <c r="N4123" t="s">
        <v>6324</v>
      </c>
      <c r="O4123" t="s">
        <v>42773</v>
      </c>
      <c r="P4123" t="s">
        <v>42774</v>
      </c>
      <c r="Q4123" t="s">
        <v>29374</v>
      </c>
      <c r="R4123" t="s">
        <v>42775</v>
      </c>
      <c r="S4123" t="s">
        <v>42776</v>
      </c>
      <c r="T4123" t="s">
        <v>29080</v>
      </c>
      <c r="U4123" t="s">
        <v>42777</v>
      </c>
      <c r="V4123" t="s">
        <v>10</v>
      </c>
      <c r="W4123" t="s">
        <v>53</v>
      </c>
      <c r="X4123" t="s">
        <v>1374</v>
      </c>
      <c r="Y4123" t="s">
        <v>1125</v>
      </c>
      <c r="Z4123" t="s">
        <v>1326</v>
      </c>
    </row>
    <row r="4124" spans="1:26" hidden="1" x14ac:dyDescent="0.35">
      <c r="A4124">
        <v>814118527</v>
      </c>
      <c r="B4124" s="19">
        <v>44196</v>
      </c>
      <c r="C4124">
        <v>77367102</v>
      </c>
      <c r="D4124">
        <v>29018674</v>
      </c>
      <c r="E4124">
        <v>405752</v>
      </c>
      <c r="F4124">
        <v>-1723945</v>
      </c>
      <c r="G4124">
        <v>-1904610</v>
      </c>
      <c r="H4124" t="s">
        <v>42778</v>
      </c>
      <c r="I4124" t="s">
        <v>42779</v>
      </c>
      <c r="J4124" t="s">
        <v>29258</v>
      </c>
      <c r="K4124" t="s">
        <v>42780</v>
      </c>
      <c r="L4124" t="s">
        <v>17717</v>
      </c>
      <c r="M4124" t="s">
        <v>42781</v>
      </c>
      <c r="N4124" t="s">
        <v>42782</v>
      </c>
      <c r="O4124" t="s">
        <v>42783</v>
      </c>
      <c r="P4124" t="s">
        <v>42784</v>
      </c>
      <c r="Q4124" t="s">
        <v>42785</v>
      </c>
      <c r="R4124" t="s">
        <v>42786</v>
      </c>
      <c r="S4124" t="s">
        <v>36797</v>
      </c>
      <c r="T4124" t="s">
        <v>42787</v>
      </c>
      <c r="U4124" t="s">
        <v>37052</v>
      </c>
      <c r="V4124" t="s">
        <v>10</v>
      </c>
      <c r="W4124" t="s">
        <v>53</v>
      </c>
      <c r="X4124" t="s">
        <v>1761</v>
      </c>
      <c r="Y4124" t="s">
        <v>1484</v>
      </c>
      <c r="Z4124" t="s">
        <v>1677</v>
      </c>
    </row>
    <row r="4125" spans="1:26" hidden="1" x14ac:dyDescent="0.35">
      <c r="A4125">
        <v>814118527</v>
      </c>
      <c r="B4125" s="19">
        <v>45291</v>
      </c>
      <c r="C4125">
        <v>45730377</v>
      </c>
      <c r="D4125">
        <v>15814874</v>
      </c>
      <c r="E4125">
        <v>-279784</v>
      </c>
      <c r="F4125">
        <v>-3093311</v>
      </c>
      <c r="G4125">
        <v>-3285379</v>
      </c>
      <c r="H4125" t="s">
        <v>42788</v>
      </c>
      <c r="I4125" t="s">
        <v>42789</v>
      </c>
      <c r="J4125" t="s">
        <v>17256</v>
      </c>
      <c r="K4125" t="s">
        <v>41612</v>
      </c>
      <c r="L4125" t="s">
        <v>42790</v>
      </c>
      <c r="M4125" t="s">
        <v>42791</v>
      </c>
      <c r="N4125" t="s">
        <v>20419</v>
      </c>
      <c r="O4125" t="s">
        <v>42792</v>
      </c>
      <c r="P4125" t="s">
        <v>42793</v>
      </c>
      <c r="Q4125" t="s">
        <v>42794</v>
      </c>
      <c r="R4125" t="s">
        <v>42795</v>
      </c>
      <c r="S4125" t="s">
        <v>42796</v>
      </c>
      <c r="T4125" t="s">
        <v>42797</v>
      </c>
      <c r="U4125" t="s">
        <v>42798</v>
      </c>
      <c r="V4125" t="s">
        <v>10</v>
      </c>
      <c r="W4125" t="s">
        <v>53</v>
      </c>
      <c r="X4125" t="s">
        <v>1761</v>
      </c>
      <c r="Y4125" t="s">
        <v>1484</v>
      </c>
      <c r="Z4125" t="s">
        <v>1677</v>
      </c>
    </row>
    <row r="4126" spans="1:26" hidden="1" x14ac:dyDescent="0.35">
      <c r="A4126">
        <v>961503422</v>
      </c>
      <c r="B4126" s="19">
        <v>42369</v>
      </c>
      <c r="C4126">
        <v>630135000</v>
      </c>
      <c r="D4126">
        <v>311585000</v>
      </c>
      <c r="E4126">
        <v>64186000</v>
      </c>
      <c r="F4126">
        <v>51928000</v>
      </c>
      <c r="G4126">
        <v>39990000</v>
      </c>
      <c r="H4126" t="s">
        <v>16118</v>
      </c>
      <c r="I4126" t="s">
        <v>42799</v>
      </c>
      <c r="J4126" t="s">
        <v>7857</v>
      </c>
      <c r="K4126" t="s">
        <v>42800</v>
      </c>
      <c r="L4126" t="s">
        <v>42801</v>
      </c>
      <c r="M4126" t="s">
        <v>35656</v>
      </c>
      <c r="N4126" t="s">
        <v>42802</v>
      </c>
      <c r="O4126" t="s">
        <v>24361</v>
      </c>
      <c r="P4126" t="s">
        <v>42803</v>
      </c>
      <c r="Q4126" t="s">
        <v>36363</v>
      </c>
      <c r="R4126" t="s">
        <v>42804</v>
      </c>
      <c r="S4126" t="s">
        <v>36540</v>
      </c>
      <c r="T4126" t="s">
        <v>42805</v>
      </c>
      <c r="U4126" t="s">
        <v>26478</v>
      </c>
      <c r="V4126" t="s">
        <v>10</v>
      </c>
      <c r="W4126" t="s">
        <v>53</v>
      </c>
      <c r="X4126" t="s">
        <v>1036</v>
      </c>
      <c r="Y4126" t="s">
        <v>1001</v>
      </c>
      <c r="Z4126" t="s">
        <v>1037</v>
      </c>
    </row>
    <row r="4127" spans="1:26" hidden="1" x14ac:dyDescent="0.35">
      <c r="A4127">
        <v>338471980</v>
      </c>
      <c r="B4127" s="19">
        <v>42735</v>
      </c>
      <c r="C4127">
        <v>36316975</v>
      </c>
      <c r="D4127">
        <v>17102632</v>
      </c>
      <c r="E4127">
        <v>3326625</v>
      </c>
      <c r="F4127">
        <v>1401297</v>
      </c>
      <c r="G4127">
        <v>772176</v>
      </c>
      <c r="H4127" t="s">
        <v>42806</v>
      </c>
      <c r="I4127" t="s">
        <v>42807</v>
      </c>
      <c r="J4127" t="s">
        <v>42808</v>
      </c>
      <c r="K4127" t="s">
        <v>42809</v>
      </c>
      <c r="L4127" t="s">
        <v>5579</v>
      </c>
      <c r="M4127" t="s">
        <v>42810</v>
      </c>
      <c r="N4127" t="s">
        <v>17550</v>
      </c>
      <c r="O4127" t="s">
        <v>8045</v>
      </c>
      <c r="P4127" t="s">
        <v>42811</v>
      </c>
      <c r="Q4127" t="s">
        <v>26750</v>
      </c>
      <c r="R4127" t="s">
        <v>42812</v>
      </c>
      <c r="S4127" t="s">
        <v>42813</v>
      </c>
      <c r="T4127" t="s">
        <v>17199</v>
      </c>
      <c r="U4127" t="s">
        <v>42814</v>
      </c>
      <c r="V4127" t="s">
        <v>10</v>
      </c>
      <c r="W4127" t="s">
        <v>53</v>
      </c>
      <c r="X4127" t="s">
        <v>541</v>
      </c>
      <c r="Y4127" t="s">
        <v>509</v>
      </c>
      <c r="Z4127" t="s">
        <v>529</v>
      </c>
    </row>
    <row r="4128" spans="1:26" hidden="1" x14ac:dyDescent="0.35">
      <c r="A4128">
        <v>801423096</v>
      </c>
      <c r="B4128" s="19">
        <v>44074</v>
      </c>
      <c r="C4128">
        <v>26154636</v>
      </c>
      <c r="D4128">
        <v>7104716</v>
      </c>
      <c r="E4128">
        <v>861250</v>
      </c>
      <c r="F4128">
        <v>641830</v>
      </c>
      <c r="G4128">
        <v>486915</v>
      </c>
      <c r="H4128" t="s">
        <v>24208</v>
      </c>
      <c r="I4128" t="s">
        <v>42815</v>
      </c>
      <c r="J4128" t="s">
        <v>42816</v>
      </c>
      <c r="K4128" t="s">
        <v>42033</v>
      </c>
      <c r="L4128" t="s">
        <v>33743</v>
      </c>
      <c r="M4128" t="s">
        <v>18838</v>
      </c>
      <c r="N4128" t="s">
        <v>42817</v>
      </c>
      <c r="O4128" t="s">
        <v>5000</v>
      </c>
      <c r="P4128" t="s">
        <v>42818</v>
      </c>
      <c r="Q4128" t="s">
        <v>42819</v>
      </c>
      <c r="R4128" t="s">
        <v>42820</v>
      </c>
      <c r="S4128" t="s">
        <v>42821</v>
      </c>
      <c r="T4128" t="s">
        <v>29269</v>
      </c>
      <c r="U4128" t="s">
        <v>42822</v>
      </c>
      <c r="V4128" t="s">
        <v>10</v>
      </c>
      <c r="W4128" t="s">
        <v>53</v>
      </c>
      <c r="X4128" t="s">
        <v>720</v>
      </c>
      <c r="Y4128" t="s">
        <v>509</v>
      </c>
      <c r="Z4128" t="s">
        <v>666</v>
      </c>
    </row>
    <row r="4129" spans="1:26" hidden="1" x14ac:dyDescent="0.35">
      <c r="A4129">
        <v>335782207</v>
      </c>
      <c r="B4129" s="19">
        <v>44926</v>
      </c>
      <c r="C4129">
        <v>116807198</v>
      </c>
      <c r="D4129">
        <v>46961885</v>
      </c>
      <c r="E4129">
        <v>12555019</v>
      </c>
      <c r="F4129">
        <v>6887928</v>
      </c>
      <c r="G4129">
        <v>5184736</v>
      </c>
      <c r="H4129" t="s">
        <v>42823</v>
      </c>
      <c r="I4129" t="s">
        <v>42824</v>
      </c>
      <c r="J4129" t="s">
        <v>42825</v>
      </c>
      <c r="K4129" t="s">
        <v>35834</v>
      </c>
      <c r="L4129" t="s">
        <v>42826</v>
      </c>
      <c r="M4129" t="s">
        <v>42827</v>
      </c>
      <c r="N4129" t="s">
        <v>42828</v>
      </c>
      <c r="O4129" t="s">
        <v>8868</v>
      </c>
      <c r="P4129" t="s">
        <v>8542</v>
      </c>
      <c r="Q4129" t="s">
        <v>2336</v>
      </c>
      <c r="R4129" t="s">
        <v>42829</v>
      </c>
      <c r="S4129" t="s">
        <v>36948</v>
      </c>
      <c r="T4129" t="s">
        <v>42830</v>
      </c>
      <c r="U4129" t="s">
        <v>42831</v>
      </c>
      <c r="V4129" t="s">
        <v>10</v>
      </c>
      <c r="W4129" t="s">
        <v>53</v>
      </c>
      <c r="X4129" t="s">
        <v>647</v>
      </c>
      <c r="Y4129" t="s">
        <v>509</v>
      </c>
      <c r="Z4129" t="s">
        <v>645</v>
      </c>
    </row>
    <row r="4130" spans="1:26" hidden="1" x14ac:dyDescent="0.35">
      <c r="A4130">
        <v>331979989</v>
      </c>
      <c r="B4130" s="19">
        <v>45657</v>
      </c>
      <c r="C4130">
        <v>98067939</v>
      </c>
      <c r="D4130">
        <v>26178021</v>
      </c>
      <c r="E4130">
        <v>7521753</v>
      </c>
      <c r="F4130">
        <v>6403235</v>
      </c>
      <c r="G4130">
        <v>4965077</v>
      </c>
      <c r="H4130" t="s">
        <v>38207</v>
      </c>
      <c r="I4130" t="s">
        <v>42832</v>
      </c>
      <c r="J4130" t="s">
        <v>42833</v>
      </c>
      <c r="K4130" t="s">
        <v>42834</v>
      </c>
      <c r="L4130" t="s">
        <v>9162</v>
      </c>
      <c r="M4130" t="s">
        <v>27099</v>
      </c>
      <c r="N4130" t="s">
        <v>19895</v>
      </c>
      <c r="O4130" t="s">
        <v>37393</v>
      </c>
      <c r="P4130" t="s">
        <v>23242</v>
      </c>
      <c r="Q4130" t="s">
        <v>25417</v>
      </c>
      <c r="R4130" t="s">
        <v>28616</v>
      </c>
      <c r="S4130" t="s">
        <v>35435</v>
      </c>
      <c r="T4130" t="s">
        <v>33419</v>
      </c>
      <c r="U4130" t="s">
        <v>21471</v>
      </c>
      <c r="V4130" t="s">
        <v>10</v>
      </c>
      <c r="W4130" t="s">
        <v>53</v>
      </c>
      <c r="X4130" t="s">
        <v>1604</v>
      </c>
      <c r="Y4130" t="s">
        <v>1484</v>
      </c>
      <c r="Z4130" t="s">
        <v>1566</v>
      </c>
    </row>
    <row r="4131" spans="1:26" hidden="1" x14ac:dyDescent="0.35">
      <c r="A4131">
        <v>332025121</v>
      </c>
      <c r="B4131" s="19">
        <v>44742</v>
      </c>
      <c r="C4131">
        <v>44769437</v>
      </c>
      <c r="D4131">
        <v>9482022</v>
      </c>
      <c r="E4131">
        <v>1021314</v>
      </c>
      <c r="F4131">
        <v>73531</v>
      </c>
      <c r="G4131">
        <v>438728</v>
      </c>
      <c r="H4131" t="s">
        <v>42835</v>
      </c>
      <c r="I4131" t="s">
        <v>12851</v>
      </c>
      <c r="J4131" t="s">
        <v>31262</v>
      </c>
      <c r="K4131" t="s">
        <v>37678</v>
      </c>
      <c r="L4131" t="s">
        <v>20782</v>
      </c>
      <c r="M4131" t="s">
        <v>23571</v>
      </c>
      <c r="N4131" t="s">
        <v>300</v>
      </c>
      <c r="O4131" t="s">
        <v>31669</v>
      </c>
      <c r="P4131" t="s">
        <v>16151</v>
      </c>
      <c r="Q4131" t="s">
        <v>15078</v>
      </c>
      <c r="R4131" t="s">
        <v>42836</v>
      </c>
      <c r="S4131" t="s">
        <v>16794</v>
      </c>
      <c r="T4131" t="s">
        <v>42837</v>
      </c>
      <c r="U4131" t="s">
        <v>42838</v>
      </c>
      <c r="V4131" t="s">
        <v>10</v>
      </c>
      <c r="W4131" t="s">
        <v>53</v>
      </c>
      <c r="X4131" t="s">
        <v>1626</v>
      </c>
      <c r="Y4131" t="s">
        <v>1484</v>
      </c>
      <c r="Z4131" t="s">
        <v>1566</v>
      </c>
    </row>
    <row r="4132" spans="1:26" hidden="1" x14ac:dyDescent="0.35">
      <c r="A4132">
        <v>444399935</v>
      </c>
      <c r="B4132" s="19">
        <v>42369</v>
      </c>
      <c r="C4132">
        <v>60520131</v>
      </c>
      <c r="D4132">
        <v>22883634</v>
      </c>
      <c r="E4132">
        <v>1621613</v>
      </c>
      <c r="F4132">
        <v>1309631</v>
      </c>
      <c r="G4132">
        <v>926869</v>
      </c>
      <c r="H4132" t="s">
        <v>42839</v>
      </c>
      <c r="I4132" t="s">
        <v>42840</v>
      </c>
      <c r="J4132" t="s">
        <v>42841</v>
      </c>
      <c r="K4132" t="s">
        <v>42842</v>
      </c>
      <c r="L4132" t="s">
        <v>25769</v>
      </c>
      <c r="M4132" t="s">
        <v>373</v>
      </c>
      <c r="N4132" t="s">
        <v>8219</v>
      </c>
      <c r="O4132" t="s">
        <v>28544</v>
      </c>
      <c r="P4132" t="s">
        <v>21537</v>
      </c>
      <c r="Q4132" t="s">
        <v>205</v>
      </c>
      <c r="R4132" t="s">
        <v>42843</v>
      </c>
      <c r="S4132" t="s">
        <v>42844</v>
      </c>
      <c r="T4132" t="s">
        <v>42845</v>
      </c>
      <c r="U4132" t="s">
        <v>42846</v>
      </c>
      <c r="V4132" t="s">
        <v>10</v>
      </c>
      <c r="W4132" t="s">
        <v>53</v>
      </c>
      <c r="X4132" t="s">
        <v>696</v>
      </c>
      <c r="Y4132" t="s">
        <v>509</v>
      </c>
      <c r="Z4132" t="s">
        <v>666</v>
      </c>
    </row>
    <row r="4133" spans="1:26" hidden="1" x14ac:dyDescent="0.35">
      <c r="A4133">
        <v>444651616</v>
      </c>
      <c r="B4133" s="19">
        <v>44196</v>
      </c>
      <c r="C4133">
        <v>26554645</v>
      </c>
      <c r="D4133">
        <v>13681828</v>
      </c>
      <c r="E4133">
        <v>3516549</v>
      </c>
      <c r="F4133">
        <v>2310461</v>
      </c>
      <c r="G4133">
        <v>1354162</v>
      </c>
      <c r="H4133" t="s">
        <v>42847</v>
      </c>
      <c r="I4133" t="s">
        <v>42848</v>
      </c>
      <c r="J4133" t="s">
        <v>42849</v>
      </c>
      <c r="K4133" t="s">
        <v>42850</v>
      </c>
      <c r="L4133" t="s">
        <v>42851</v>
      </c>
      <c r="M4133" t="s">
        <v>42852</v>
      </c>
      <c r="N4133" t="s">
        <v>42853</v>
      </c>
      <c r="O4133" t="s">
        <v>30599</v>
      </c>
      <c r="P4133" t="s">
        <v>42854</v>
      </c>
      <c r="Q4133" t="s">
        <v>13796</v>
      </c>
      <c r="R4133" t="s">
        <v>42855</v>
      </c>
      <c r="S4133" t="s">
        <v>42856</v>
      </c>
      <c r="T4133" t="s">
        <v>25049</v>
      </c>
      <c r="U4133" t="s">
        <v>42857</v>
      </c>
      <c r="V4133" t="s">
        <v>10</v>
      </c>
      <c r="W4133" t="s">
        <v>53</v>
      </c>
      <c r="X4133" t="s">
        <v>591</v>
      </c>
      <c r="Y4133" t="s">
        <v>509</v>
      </c>
      <c r="Z4133" t="s">
        <v>529</v>
      </c>
    </row>
    <row r="4134" spans="1:26" hidden="1" x14ac:dyDescent="0.35">
      <c r="A4134">
        <v>327529178</v>
      </c>
      <c r="B4134" s="19">
        <v>44620</v>
      </c>
      <c r="C4134">
        <v>51519150</v>
      </c>
      <c r="D4134">
        <v>20490409</v>
      </c>
      <c r="E4134">
        <v>3083577</v>
      </c>
      <c r="F4134">
        <v>2496887</v>
      </c>
      <c r="G4134">
        <v>1691592</v>
      </c>
      <c r="H4134" t="s">
        <v>6324</v>
      </c>
      <c r="I4134" t="s">
        <v>42858</v>
      </c>
      <c r="J4134" t="s">
        <v>42859</v>
      </c>
      <c r="K4134" t="s">
        <v>42860</v>
      </c>
      <c r="L4134" t="s">
        <v>23729</v>
      </c>
      <c r="M4134" t="s">
        <v>7095</v>
      </c>
      <c r="N4134" t="s">
        <v>21497</v>
      </c>
      <c r="O4134" t="s">
        <v>5009</v>
      </c>
      <c r="P4134" t="s">
        <v>42861</v>
      </c>
      <c r="Q4134" t="s">
        <v>30617</v>
      </c>
      <c r="R4134" t="s">
        <v>25369</v>
      </c>
      <c r="S4134" t="s">
        <v>42862</v>
      </c>
      <c r="T4134" t="s">
        <v>42863</v>
      </c>
      <c r="U4134" t="s">
        <v>42864</v>
      </c>
      <c r="V4134" t="s">
        <v>10</v>
      </c>
      <c r="W4134" t="s">
        <v>53</v>
      </c>
      <c r="X4134" t="s">
        <v>1721</v>
      </c>
      <c r="Y4134" t="s">
        <v>1484</v>
      </c>
      <c r="Z4134" t="s">
        <v>1677</v>
      </c>
    </row>
    <row r="4135" spans="1:26" hidden="1" x14ac:dyDescent="0.35">
      <c r="A4135">
        <v>327529178</v>
      </c>
      <c r="B4135" s="19">
        <v>44985</v>
      </c>
      <c r="C4135">
        <v>55829627</v>
      </c>
      <c r="D4135">
        <v>23713217</v>
      </c>
      <c r="E4135">
        <v>6109317</v>
      </c>
      <c r="F4135">
        <v>5293872</v>
      </c>
      <c r="G4135">
        <v>3755424</v>
      </c>
      <c r="H4135" t="s">
        <v>14516</v>
      </c>
      <c r="I4135" t="s">
        <v>42865</v>
      </c>
      <c r="J4135" t="s">
        <v>41617</v>
      </c>
      <c r="K4135" t="s">
        <v>42866</v>
      </c>
      <c r="L4135" t="s">
        <v>42867</v>
      </c>
      <c r="M4135" t="s">
        <v>4244</v>
      </c>
      <c r="N4135" t="s">
        <v>42868</v>
      </c>
      <c r="O4135" t="s">
        <v>2104</v>
      </c>
      <c r="P4135" t="s">
        <v>42869</v>
      </c>
      <c r="Q4135" t="s">
        <v>42870</v>
      </c>
      <c r="R4135" t="s">
        <v>42871</v>
      </c>
      <c r="S4135" t="s">
        <v>42872</v>
      </c>
      <c r="T4135" t="s">
        <v>42873</v>
      </c>
      <c r="U4135" t="s">
        <v>12129</v>
      </c>
      <c r="V4135" t="s">
        <v>10</v>
      </c>
      <c r="W4135" t="s">
        <v>53</v>
      </c>
      <c r="X4135" t="s">
        <v>1721</v>
      </c>
      <c r="Y4135" t="s">
        <v>1484</v>
      </c>
      <c r="Z4135" t="s">
        <v>1677</v>
      </c>
    </row>
    <row r="4136" spans="1:26" hidden="1" x14ac:dyDescent="0.35">
      <c r="A4136">
        <v>327641346</v>
      </c>
      <c r="B4136" s="19">
        <v>43465</v>
      </c>
      <c r="C4136">
        <v>328174468</v>
      </c>
      <c r="D4136">
        <v>83603880</v>
      </c>
      <c r="E4136">
        <v>4370384</v>
      </c>
      <c r="F4136">
        <v>786667</v>
      </c>
      <c r="G4136">
        <v>1118848</v>
      </c>
      <c r="H4136" t="s">
        <v>42874</v>
      </c>
      <c r="I4136" t="s">
        <v>42875</v>
      </c>
      <c r="J4136" t="s">
        <v>42876</v>
      </c>
      <c r="K4136" t="s">
        <v>42877</v>
      </c>
      <c r="L4136" t="s">
        <v>41564</v>
      </c>
      <c r="M4136" t="s">
        <v>42878</v>
      </c>
      <c r="N4136" t="s">
        <v>42879</v>
      </c>
      <c r="O4136" t="s">
        <v>28153</v>
      </c>
      <c r="P4136" t="s">
        <v>22823</v>
      </c>
      <c r="Q4136" t="s">
        <v>8709</v>
      </c>
      <c r="R4136" t="s">
        <v>42880</v>
      </c>
      <c r="S4136" t="s">
        <v>42881</v>
      </c>
      <c r="T4136" t="s">
        <v>42882</v>
      </c>
      <c r="U4136" t="s">
        <v>42883</v>
      </c>
      <c r="V4136" t="s">
        <v>10</v>
      </c>
      <c r="W4136" t="s">
        <v>53</v>
      </c>
      <c r="X4136" t="s">
        <v>1572</v>
      </c>
      <c r="Y4136" t="s">
        <v>1484</v>
      </c>
      <c r="Z4136" t="s">
        <v>1566</v>
      </c>
    </row>
    <row r="4137" spans="1:26" hidden="1" x14ac:dyDescent="0.35">
      <c r="A4137">
        <v>448227678</v>
      </c>
      <c r="B4137" s="19">
        <v>45291</v>
      </c>
      <c r="C4137">
        <v>14018639</v>
      </c>
      <c r="D4137">
        <v>2374474</v>
      </c>
      <c r="E4137">
        <v>327796</v>
      </c>
      <c r="F4137">
        <v>158403</v>
      </c>
      <c r="G4137">
        <v>0</v>
      </c>
      <c r="H4137" t="s">
        <v>6118</v>
      </c>
      <c r="I4137" t="s">
        <v>42884</v>
      </c>
      <c r="J4137" t="s">
        <v>11228</v>
      </c>
      <c r="K4137" t="s">
        <v>18507</v>
      </c>
      <c r="L4137" t="s">
        <v>42885</v>
      </c>
      <c r="M4137" t="s">
        <v>5362</v>
      </c>
      <c r="N4137" t="s">
        <v>42886</v>
      </c>
      <c r="O4137" t="s">
        <v>49</v>
      </c>
      <c r="P4137" t="s">
        <v>11964</v>
      </c>
      <c r="Q4137" t="s">
        <v>8503</v>
      </c>
      <c r="R4137" t="s">
        <v>42887</v>
      </c>
      <c r="S4137" t="s">
        <v>27292</v>
      </c>
      <c r="T4137" t="s">
        <v>4539</v>
      </c>
      <c r="U4137" t="s">
        <v>42888</v>
      </c>
      <c r="V4137" t="s">
        <v>10</v>
      </c>
      <c r="W4137" t="s">
        <v>53</v>
      </c>
      <c r="X4137" t="s">
        <v>1158</v>
      </c>
      <c r="Y4137" t="s">
        <v>1125</v>
      </c>
      <c r="Z4137" t="s">
        <v>1126</v>
      </c>
    </row>
    <row r="4138" spans="1:26" hidden="1" x14ac:dyDescent="0.35">
      <c r="A4138">
        <v>492424197</v>
      </c>
      <c r="B4138" s="19">
        <v>45291</v>
      </c>
      <c r="C4138">
        <v>92004554</v>
      </c>
      <c r="D4138">
        <v>24203060</v>
      </c>
      <c r="E4138">
        <v>5896594</v>
      </c>
      <c r="F4138">
        <v>5799067</v>
      </c>
      <c r="G4138">
        <v>0</v>
      </c>
      <c r="H4138" t="s">
        <v>6118</v>
      </c>
      <c r="I4138" t="s">
        <v>42889</v>
      </c>
      <c r="J4138" t="s">
        <v>67</v>
      </c>
      <c r="K4138" t="s">
        <v>3233</v>
      </c>
      <c r="L4138" t="s">
        <v>13697</v>
      </c>
      <c r="M4138" t="s">
        <v>44</v>
      </c>
      <c r="N4138" t="s">
        <v>6037</v>
      </c>
      <c r="O4138" t="s">
        <v>49</v>
      </c>
      <c r="P4138" t="s">
        <v>15947</v>
      </c>
      <c r="Q4138" t="s">
        <v>9906</v>
      </c>
      <c r="R4138" t="s">
        <v>42890</v>
      </c>
      <c r="S4138" t="s">
        <v>42891</v>
      </c>
      <c r="T4138" t="s">
        <v>42892</v>
      </c>
      <c r="U4138" t="s">
        <v>42893</v>
      </c>
      <c r="V4138" t="s">
        <v>10</v>
      </c>
      <c r="W4138" t="s">
        <v>53</v>
      </c>
      <c r="X4138" t="s">
        <v>1356</v>
      </c>
      <c r="Y4138" t="s">
        <v>1125</v>
      </c>
      <c r="Z4138" t="s">
        <v>1326</v>
      </c>
    </row>
    <row r="4139" spans="1:26" hidden="1" x14ac:dyDescent="0.35">
      <c r="A4139">
        <v>329010201</v>
      </c>
      <c r="B4139" s="19">
        <v>44196</v>
      </c>
      <c r="C4139">
        <v>55792000</v>
      </c>
      <c r="D4139">
        <v>24589000</v>
      </c>
      <c r="E4139">
        <v>-2158000</v>
      </c>
      <c r="F4139">
        <v>-6062000</v>
      </c>
      <c r="G4139">
        <v>-5602000</v>
      </c>
      <c r="H4139" t="s">
        <v>49</v>
      </c>
      <c r="I4139" t="s">
        <v>42894</v>
      </c>
      <c r="J4139" t="s">
        <v>40793</v>
      </c>
      <c r="K4139" t="s">
        <v>42895</v>
      </c>
      <c r="L4139" t="s">
        <v>42896</v>
      </c>
      <c r="M4139" t="s">
        <v>42897</v>
      </c>
      <c r="N4139" t="s">
        <v>42898</v>
      </c>
      <c r="O4139" t="s">
        <v>49</v>
      </c>
      <c r="P4139" t="s">
        <v>42899</v>
      </c>
      <c r="Q4139" t="s">
        <v>42900</v>
      </c>
      <c r="R4139" t="s">
        <v>42901</v>
      </c>
      <c r="S4139" t="s">
        <v>42902</v>
      </c>
      <c r="T4139" t="s">
        <v>42903</v>
      </c>
      <c r="U4139" t="s">
        <v>42904</v>
      </c>
      <c r="V4139" t="s">
        <v>10</v>
      </c>
      <c r="W4139" t="s">
        <v>53</v>
      </c>
      <c r="X4139" t="s">
        <v>589</v>
      </c>
      <c r="Y4139" t="s">
        <v>509</v>
      </c>
      <c r="Z4139" t="s">
        <v>529</v>
      </c>
    </row>
    <row r="4140" spans="1:26" hidden="1" x14ac:dyDescent="0.35">
      <c r="A4140">
        <v>492958269</v>
      </c>
      <c r="B4140" s="19">
        <v>44561</v>
      </c>
      <c r="C4140">
        <v>145955991</v>
      </c>
      <c r="D4140">
        <v>67374262</v>
      </c>
      <c r="E4140">
        <v>4377104</v>
      </c>
      <c r="F4140">
        <v>1382423</v>
      </c>
      <c r="G4140">
        <v>1085906</v>
      </c>
      <c r="H4140" t="s">
        <v>42905</v>
      </c>
      <c r="I4140" t="s">
        <v>42906</v>
      </c>
      <c r="J4140" t="s">
        <v>42907</v>
      </c>
      <c r="K4140" t="s">
        <v>42908</v>
      </c>
      <c r="L4140" t="s">
        <v>42909</v>
      </c>
      <c r="M4140" t="s">
        <v>31437</v>
      </c>
      <c r="N4140" t="s">
        <v>19680</v>
      </c>
      <c r="O4140" t="s">
        <v>12692</v>
      </c>
      <c r="P4140" t="s">
        <v>4246</v>
      </c>
      <c r="Q4140" t="s">
        <v>8551</v>
      </c>
      <c r="R4140" t="s">
        <v>29727</v>
      </c>
      <c r="S4140" t="s">
        <v>42910</v>
      </c>
      <c r="T4140" t="s">
        <v>32341</v>
      </c>
      <c r="U4140" t="s">
        <v>16759</v>
      </c>
      <c r="V4140" t="s">
        <v>10</v>
      </c>
      <c r="W4140" t="s">
        <v>53</v>
      </c>
      <c r="X4140" t="s">
        <v>770</v>
      </c>
      <c r="Y4140" t="s">
        <v>771</v>
      </c>
      <c r="Z4140" t="s">
        <v>772</v>
      </c>
    </row>
    <row r="4141" spans="1:26" hidden="1" x14ac:dyDescent="0.35">
      <c r="A4141">
        <v>493056188</v>
      </c>
      <c r="B4141" s="19">
        <v>44196</v>
      </c>
      <c r="C4141">
        <v>218519461</v>
      </c>
      <c r="D4141">
        <v>36158961</v>
      </c>
      <c r="E4141">
        <v>6661096</v>
      </c>
      <c r="F4141">
        <v>974165</v>
      </c>
      <c r="G4141">
        <v>1676096</v>
      </c>
      <c r="H4141" t="s">
        <v>49</v>
      </c>
      <c r="I4141" t="s">
        <v>42911</v>
      </c>
      <c r="J4141" t="s">
        <v>15646</v>
      </c>
      <c r="K4141" t="s">
        <v>19761</v>
      </c>
      <c r="L4141" t="s">
        <v>29023</v>
      </c>
      <c r="M4141" t="s">
        <v>42912</v>
      </c>
      <c r="N4141" t="s">
        <v>31800</v>
      </c>
      <c r="O4141" t="s">
        <v>49</v>
      </c>
      <c r="P4141" t="s">
        <v>42913</v>
      </c>
      <c r="Q4141" t="s">
        <v>42914</v>
      </c>
      <c r="R4141" t="s">
        <v>42915</v>
      </c>
      <c r="S4141" t="s">
        <v>42916</v>
      </c>
      <c r="T4141" t="s">
        <v>25954</v>
      </c>
      <c r="U4141" t="s">
        <v>42917</v>
      </c>
      <c r="V4141" t="s">
        <v>10</v>
      </c>
      <c r="W4141" t="s">
        <v>53</v>
      </c>
      <c r="X4141" t="s">
        <v>1288</v>
      </c>
      <c r="Y4141" t="s">
        <v>1125</v>
      </c>
      <c r="Z4141" t="s">
        <v>1174</v>
      </c>
    </row>
    <row r="4142" spans="1:26" hidden="1" x14ac:dyDescent="0.35">
      <c r="A4142">
        <v>493056188</v>
      </c>
      <c r="B4142" s="19">
        <v>44561</v>
      </c>
      <c r="C4142">
        <v>237741616</v>
      </c>
      <c r="D4142">
        <v>46215420</v>
      </c>
      <c r="E4142">
        <v>2507700</v>
      </c>
      <c r="F4142">
        <v>-1458090</v>
      </c>
      <c r="G4142">
        <v>-821229</v>
      </c>
      <c r="H4142" t="s">
        <v>42918</v>
      </c>
      <c r="I4142" t="s">
        <v>42919</v>
      </c>
      <c r="J4142" t="s">
        <v>42920</v>
      </c>
      <c r="K4142" t="s">
        <v>42921</v>
      </c>
      <c r="L4142" t="s">
        <v>6223</v>
      </c>
      <c r="M4142" t="s">
        <v>41135</v>
      </c>
      <c r="N4142" t="s">
        <v>6400</v>
      </c>
      <c r="O4142" t="s">
        <v>38288</v>
      </c>
      <c r="P4142" t="s">
        <v>21443</v>
      </c>
      <c r="Q4142" t="s">
        <v>37076</v>
      </c>
      <c r="R4142" t="s">
        <v>42922</v>
      </c>
      <c r="S4142" t="s">
        <v>42923</v>
      </c>
      <c r="T4142" t="s">
        <v>42924</v>
      </c>
      <c r="U4142" t="s">
        <v>31745</v>
      </c>
      <c r="V4142" t="s">
        <v>10</v>
      </c>
      <c r="W4142" t="s">
        <v>53</v>
      </c>
      <c r="X4142" t="s">
        <v>1288</v>
      </c>
      <c r="Y4142" t="s">
        <v>1125</v>
      </c>
      <c r="Z4142" t="s">
        <v>1174</v>
      </c>
    </row>
    <row r="4143" spans="1:26" hidden="1" x14ac:dyDescent="0.35">
      <c r="A4143">
        <v>324646090</v>
      </c>
      <c r="B4143" s="19">
        <v>43830</v>
      </c>
      <c r="C4143">
        <v>536331910</v>
      </c>
      <c r="D4143">
        <v>171968995</v>
      </c>
      <c r="E4143">
        <v>25301164</v>
      </c>
      <c r="F4143">
        <v>11140311</v>
      </c>
      <c r="G4143">
        <v>5885250</v>
      </c>
      <c r="H4143" t="s">
        <v>10792</v>
      </c>
      <c r="I4143" t="s">
        <v>42925</v>
      </c>
      <c r="J4143" t="s">
        <v>42926</v>
      </c>
      <c r="K4143" t="s">
        <v>42927</v>
      </c>
      <c r="L4143" t="s">
        <v>12097</v>
      </c>
      <c r="M4143" t="s">
        <v>15019</v>
      </c>
      <c r="N4143" t="s">
        <v>34162</v>
      </c>
      <c r="O4143" t="s">
        <v>32599</v>
      </c>
      <c r="P4143" t="s">
        <v>26569</v>
      </c>
      <c r="Q4143" t="s">
        <v>3141</v>
      </c>
      <c r="R4143" t="s">
        <v>23001</v>
      </c>
      <c r="S4143" t="s">
        <v>42928</v>
      </c>
      <c r="T4143" t="s">
        <v>42929</v>
      </c>
      <c r="U4143" t="s">
        <v>30263</v>
      </c>
      <c r="V4143" t="s">
        <v>10</v>
      </c>
      <c r="W4143" t="s">
        <v>53</v>
      </c>
      <c r="X4143" t="s">
        <v>1064</v>
      </c>
      <c r="Y4143" t="s">
        <v>1001</v>
      </c>
      <c r="Z4143" t="s">
        <v>1052</v>
      </c>
    </row>
    <row r="4144" spans="1:26" hidden="1" x14ac:dyDescent="0.35">
      <c r="A4144">
        <v>324696228</v>
      </c>
      <c r="B4144" s="19">
        <v>43465</v>
      </c>
      <c r="C4144">
        <v>174423</v>
      </c>
      <c r="D4144">
        <v>174423</v>
      </c>
      <c r="E4144">
        <v>167227</v>
      </c>
      <c r="F4144">
        <v>167225</v>
      </c>
      <c r="G4144">
        <v>490027</v>
      </c>
      <c r="H4144" t="s">
        <v>3233</v>
      </c>
      <c r="I4144" t="s">
        <v>42930</v>
      </c>
      <c r="J4144" t="s">
        <v>49</v>
      </c>
      <c r="K4144" t="s">
        <v>42931</v>
      </c>
      <c r="L4144" t="s">
        <v>42932</v>
      </c>
      <c r="M4144" t="s">
        <v>3822</v>
      </c>
      <c r="N4144" t="s">
        <v>42933</v>
      </c>
      <c r="O4144" t="s">
        <v>24125</v>
      </c>
      <c r="P4144" t="s">
        <v>42934</v>
      </c>
      <c r="Q4144" t="s">
        <v>42935</v>
      </c>
      <c r="R4144" t="s">
        <v>42936</v>
      </c>
      <c r="S4144" t="s">
        <v>49</v>
      </c>
      <c r="T4144" t="s">
        <v>49</v>
      </c>
      <c r="U4144" t="s">
        <v>42937</v>
      </c>
      <c r="V4144" t="s">
        <v>10</v>
      </c>
      <c r="W4144" t="s">
        <v>53</v>
      </c>
      <c r="X4144" t="s">
        <v>845</v>
      </c>
      <c r="Y4144" t="s">
        <v>771</v>
      </c>
      <c r="Z4144" t="s">
        <v>799</v>
      </c>
    </row>
    <row r="4145" spans="1:26" hidden="1" x14ac:dyDescent="0.35">
      <c r="A4145">
        <v>327280368</v>
      </c>
      <c r="B4145" s="19">
        <v>43524</v>
      </c>
      <c r="C4145">
        <v>248078210</v>
      </c>
      <c r="D4145">
        <v>114454160</v>
      </c>
      <c r="E4145">
        <v>18842593</v>
      </c>
      <c r="F4145">
        <v>13740076</v>
      </c>
      <c r="G4145">
        <v>9009090</v>
      </c>
      <c r="H4145" t="s">
        <v>17912</v>
      </c>
      <c r="I4145" t="s">
        <v>42938</v>
      </c>
      <c r="J4145" t="s">
        <v>23860</v>
      </c>
      <c r="K4145" t="s">
        <v>42939</v>
      </c>
      <c r="L4145" t="s">
        <v>42940</v>
      </c>
      <c r="M4145" t="s">
        <v>2131</v>
      </c>
      <c r="N4145" t="s">
        <v>40329</v>
      </c>
      <c r="O4145" t="s">
        <v>4253</v>
      </c>
      <c r="P4145" t="s">
        <v>42941</v>
      </c>
      <c r="Q4145" t="s">
        <v>35121</v>
      </c>
      <c r="R4145" t="s">
        <v>39040</v>
      </c>
      <c r="S4145" t="s">
        <v>20441</v>
      </c>
      <c r="T4145" t="s">
        <v>42942</v>
      </c>
      <c r="U4145" t="s">
        <v>42943</v>
      </c>
      <c r="V4145" t="s">
        <v>10</v>
      </c>
      <c r="W4145" t="s">
        <v>53</v>
      </c>
      <c r="X4145" t="s">
        <v>668</v>
      </c>
      <c r="Y4145" t="s">
        <v>509</v>
      </c>
      <c r="Z4145" t="s">
        <v>666</v>
      </c>
    </row>
    <row r="4146" spans="1:26" hidden="1" x14ac:dyDescent="0.35">
      <c r="A4146">
        <v>327280368</v>
      </c>
      <c r="B4146" s="19">
        <v>43890</v>
      </c>
      <c r="C4146">
        <v>258287305</v>
      </c>
      <c r="D4146">
        <v>117945302</v>
      </c>
      <c r="E4146">
        <v>18215461</v>
      </c>
      <c r="F4146">
        <v>14712775</v>
      </c>
      <c r="G4146">
        <v>9040246</v>
      </c>
      <c r="H4146" t="s">
        <v>11561</v>
      </c>
      <c r="I4146" t="s">
        <v>42944</v>
      </c>
      <c r="J4146" t="s">
        <v>42945</v>
      </c>
      <c r="K4146" t="s">
        <v>22276</v>
      </c>
      <c r="L4146" t="s">
        <v>6835</v>
      </c>
      <c r="M4146" t="s">
        <v>4472</v>
      </c>
      <c r="N4146" t="s">
        <v>25247</v>
      </c>
      <c r="O4146" t="s">
        <v>14950</v>
      </c>
      <c r="P4146" t="s">
        <v>42946</v>
      </c>
      <c r="Q4146" t="s">
        <v>12844</v>
      </c>
      <c r="R4146" t="s">
        <v>8458</v>
      </c>
      <c r="S4146" t="s">
        <v>42947</v>
      </c>
      <c r="T4146" t="s">
        <v>35442</v>
      </c>
      <c r="U4146" t="s">
        <v>42948</v>
      </c>
      <c r="V4146" t="s">
        <v>10</v>
      </c>
      <c r="W4146" t="s">
        <v>53</v>
      </c>
      <c r="X4146" t="s">
        <v>668</v>
      </c>
      <c r="Y4146" t="s">
        <v>509</v>
      </c>
      <c r="Z4146" t="s">
        <v>666</v>
      </c>
    </row>
    <row r="4147" spans="1:26" hidden="1" x14ac:dyDescent="0.35">
      <c r="A4147">
        <v>394555445</v>
      </c>
      <c r="B4147" s="19">
        <v>44012</v>
      </c>
      <c r="C4147">
        <v>28063199</v>
      </c>
      <c r="D4147">
        <v>12258249</v>
      </c>
      <c r="E4147">
        <v>-836839</v>
      </c>
      <c r="F4147">
        <v>-1807810</v>
      </c>
      <c r="G4147">
        <v>-1654765</v>
      </c>
      <c r="H4147" t="s">
        <v>2329</v>
      </c>
      <c r="I4147" t="s">
        <v>42949</v>
      </c>
      <c r="J4147" t="s">
        <v>37107</v>
      </c>
      <c r="K4147" t="s">
        <v>42950</v>
      </c>
      <c r="L4147" t="s">
        <v>42951</v>
      </c>
      <c r="M4147" t="s">
        <v>42952</v>
      </c>
      <c r="N4147" t="s">
        <v>42953</v>
      </c>
      <c r="O4147" t="s">
        <v>42954</v>
      </c>
      <c r="P4147" t="s">
        <v>36256</v>
      </c>
      <c r="Q4147" t="s">
        <v>42955</v>
      </c>
      <c r="R4147" t="s">
        <v>42956</v>
      </c>
      <c r="S4147" t="s">
        <v>42957</v>
      </c>
      <c r="T4147" t="s">
        <v>42958</v>
      </c>
      <c r="U4147" t="s">
        <v>42959</v>
      </c>
      <c r="V4147" t="s">
        <v>10</v>
      </c>
      <c r="W4147" t="s">
        <v>53</v>
      </c>
      <c r="X4147" t="s">
        <v>1818</v>
      </c>
      <c r="Y4147" t="s">
        <v>1803</v>
      </c>
      <c r="Z4147" t="s">
        <v>1804</v>
      </c>
    </row>
    <row r="4148" spans="1:26" hidden="1" x14ac:dyDescent="0.35">
      <c r="A4148">
        <v>795090778</v>
      </c>
      <c r="B4148" s="19">
        <v>45473</v>
      </c>
      <c r="C4148">
        <v>29861720</v>
      </c>
      <c r="D4148">
        <v>6513566</v>
      </c>
      <c r="E4148">
        <v>-852413</v>
      </c>
      <c r="F4148">
        <v>-1223501</v>
      </c>
      <c r="G4148">
        <v>-1544751</v>
      </c>
      <c r="H4148" t="s">
        <v>42960</v>
      </c>
      <c r="I4148" t="s">
        <v>42961</v>
      </c>
      <c r="J4148" t="s">
        <v>42962</v>
      </c>
      <c r="K4148" t="s">
        <v>42963</v>
      </c>
      <c r="L4148" t="s">
        <v>42964</v>
      </c>
      <c r="M4148" t="s">
        <v>42965</v>
      </c>
      <c r="N4148" t="s">
        <v>28342</v>
      </c>
      <c r="O4148" t="s">
        <v>42966</v>
      </c>
      <c r="P4148" t="s">
        <v>11866</v>
      </c>
      <c r="Q4148" t="s">
        <v>16485</v>
      </c>
      <c r="R4148" t="s">
        <v>42967</v>
      </c>
      <c r="S4148" t="s">
        <v>8290</v>
      </c>
      <c r="T4148" t="s">
        <v>42968</v>
      </c>
      <c r="U4148" t="s">
        <v>42969</v>
      </c>
      <c r="V4148" t="s">
        <v>10</v>
      </c>
      <c r="W4148" t="s">
        <v>53</v>
      </c>
      <c r="X4148" t="s">
        <v>1784</v>
      </c>
      <c r="Y4148" t="s">
        <v>1766</v>
      </c>
      <c r="Z4148" t="s">
        <v>1766</v>
      </c>
    </row>
    <row r="4149" spans="1:26" hidden="1" x14ac:dyDescent="0.35">
      <c r="A4149">
        <v>493371595</v>
      </c>
      <c r="B4149" s="19">
        <v>44196</v>
      </c>
      <c r="C4149">
        <v>598121230</v>
      </c>
      <c r="D4149">
        <v>240102642</v>
      </c>
      <c r="E4149">
        <v>42752728</v>
      </c>
      <c r="F4149">
        <v>22113133</v>
      </c>
      <c r="G4149">
        <v>8684348</v>
      </c>
      <c r="H4149" t="s">
        <v>5363</v>
      </c>
      <c r="I4149" t="s">
        <v>42970</v>
      </c>
      <c r="J4149" t="s">
        <v>20816</v>
      </c>
      <c r="K4149" t="s">
        <v>42971</v>
      </c>
      <c r="L4149" t="s">
        <v>42972</v>
      </c>
      <c r="M4149" t="s">
        <v>10532</v>
      </c>
      <c r="N4149" t="s">
        <v>42973</v>
      </c>
      <c r="O4149" t="s">
        <v>2666</v>
      </c>
      <c r="P4149" t="s">
        <v>14755</v>
      </c>
      <c r="Q4149" t="s">
        <v>16940</v>
      </c>
      <c r="R4149" t="s">
        <v>42974</v>
      </c>
      <c r="S4149" t="s">
        <v>14124</v>
      </c>
      <c r="T4149" t="s">
        <v>42975</v>
      </c>
      <c r="U4149" t="s">
        <v>42976</v>
      </c>
      <c r="V4149" t="s">
        <v>10</v>
      </c>
      <c r="W4149" t="s">
        <v>53</v>
      </c>
      <c r="X4149" t="s">
        <v>1176</v>
      </c>
      <c r="Y4149" t="s">
        <v>1125</v>
      </c>
      <c r="Z4149" t="s">
        <v>1174</v>
      </c>
    </row>
    <row r="4150" spans="1:26" hidden="1" x14ac:dyDescent="0.35">
      <c r="A4150">
        <v>397815754</v>
      </c>
      <c r="B4150" s="19">
        <v>43465</v>
      </c>
      <c r="C4150">
        <v>253702133</v>
      </c>
      <c r="D4150">
        <v>86200312</v>
      </c>
      <c r="E4150">
        <v>-1875133</v>
      </c>
      <c r="F4150">
        <v>-5299734</v>
      </c>
      <c r="G4150">
        <v>-8081434</v>
      </c>
      <c r="H4150" t="s">
        <v>42977</v>
      </c>
      <c r="I4150" t="s">
        <v>37780</v>
      </c>
      <c r="J4150" t="s">
        <v>42978</v>
      </c>
      <c r="K4150" t="s">
        <v>42979</v>
      </c>
      <c r="L4150" t="s">
        <v>426</v>
      </c>
      <c r="M4150" t="s">
        <v>42980</v>
      </c>
      <c r="N4150" t="s">
        <v>6520</v>
      </c>
      <c r="O4150" t="s">
        <v>42981</v>
      </c>
      <c r="P4150" t="s">
        <v>42982</v>
      </c>
      <c r="Q4150" t="s">
        <v>16859</v>
      </c>
      <c r="R4150" t="s">
        <v>37192</v>
      </c>
      <c r="S4150" t="s">
        <v>444</v>
      </c>
      <c r="T4150" t="s">
        <v>42983</v>
      </c>
      <c r="U4150" t="s">
        <v>7776</v>
      </c>
      <c r="V4150" t="s">
        <v>10</v>
      </c>
      <c r="W4150" t="s">
        <v>53</v>
      </c>
      <c r="X4150" t="s">
        <v>1186</v>
      </c>
      <c r="Y4150" t="s">
        <v>1125</v>
      </c>
      <c r="Z4150" t="s">
        <v>1174</v>
      </c>
    </row>
    <row r="4151" spans="1:26" hidden="1" x14ac:dyDescent="0.35">
      <c r="A4151">
        <v>432395523</v>
      </c>
      <c r="B4151" s="19">
        <v>45291</v>
      </c>
      <c r="C4151">
        <v>37937006</v>
      </c>
      <c r="D4151">
        <v>18879636</v>
      </c>
      <c r="E4151">
        <v>3637387</v>
      </c>
      <c r="F4151">
        <v>2834907</v>
      </c>
      <c r="G4151">
        <v>2103783</v>
      </c>
      <c r="H4151" t="s">
        <v>49</v>
      </c>
      <c r="I4151" t="s">
        <v>42984</v>
      </c>
      <c r="J4151" t="s">
        <v>12049</v>
      </c>
      <c r="K4151" t="s">
        <v>42985</v>
      </c>
      <c r="L4151" t="s">
        <v>4643</v>
      </c>
      <c r="M4151" t="s">
        <v>4253</v>
      </c>
      <c r="N4151" t="s">
        <v>42986</v>
      </c>
      <c r="O4151" t="s">
        <v>49</v>
      </c>
      <c r="P4151" t="s">
        <v>25631</v>
      </c>
      <c r="Q4151" t="s">
        <v>19309</v>
      </c>
      <c r="R4151" t="s">
        <v>42987</v>
      </c>
      <c r="S4151" t="s">
        <v>42988</v>
      </c>
      <c r="T4151" t="s">
        <v>42989</v>
      </c>
      <c r="U4151" t="s">
        <v>42990</v>
      </c>
      <c r="V4151" t="s">
        <v>10</v>
      </c>
      <c r="W4151" t="s">
        <v>53</v>
      </c>
      <c r="X4151" t="s">
        <v>1108</v>
      </c>
      <c r="Y4151" t="s">
        <v>1001</v>
      </c>
      <c r="Z4151" t="s">
        <v>1052</v>
      </c>
    </row>
    <row r="4152" spans="1:26" hidden="1" x14ac:dyDescent="0.35">
      <c r="A4152">
        <v>394134977</v>
      </c>
      <c r="B4152" s="19">
        <v>42735</v>
      </c>
      <c r="C4152">
        <v>23397670</v>
      </c>
      <c r="D4152">
        <v>3378066</v>
      </c>
      <c r="E4152">
        <v>-389248</v>
      </c>
      <c r="F4152">
        <v>-380258</v>
      </c>
      <c r="G4152">
        <v>-427030</v>
      </c>
      <c r="H4152" t="s">
        <v>42991</v>
      </c>
      <c r="I4152" t="s">
        <v>42992</v>
      </c>
      <c r="J4152" t="s">
        <v>67</v>
      </c>
      <c r="K4152" t="s">
        <v>42993</v>
      </c>
      <c r="L4152" t="s">
        <v>42994</v>
      </c>
      <c r="M4152" t="s">
        <v>42995</v>
      </c>
      <c r="N4152" t="s">
        <v>38156</v>
      </c>
      <c r="O4152" t="s">
        <v>42996</v>
      </c>
      <c r="P4152" t="s">
        <v>42997</v>
      </c>
      <c r="Q4152" t="s">
        <v>26278</v>
      </c>
      <c r="R4152" t="s">
        <v>42998</v>
      </c>
      <c r="S4152" t="s">
        <v>42999</v>
      </c>
      <c r="T4152" t="s">
        <v>28145</v>
      </c>
      <c r="U4152" t="s">
        <v>43000</v>
      </c>
      <c r="V4152" t="s">
        <v>10</v>
      </c>
      <c r="W4152" t="s">
        <v>53</v>
      </c>
      <c r="X4152" t="s">
        <v>1476</v>
      </c>
      <c r="Y4152" t="s">
        <v>1389</v>
      </c>
      <c r="Z4152" t="s">
        <v>1446</v>
      </c>
    </row>
    <row r="4153" spans="1:26" hidden="1" x14ac:dyDescent="0.35">
      <c r="A4153">
        <v>702034398</v>
      </c>
      <c r="B4153" s="19">
        <v>43830</v>
      </c>
      <c r="C4153">
        <v>340907134</v>
      </c>
      <c r="D4153">
        <v>182629109</v>
      </c>
      <c r="E4153">
        <v>35496222</v>
      </c>
      <c r="F4153">
        <v>25159129</v>
      </c>
      <c r="G4153">
        <v>15687514</v>
      </c>
      <c r="H4153" t="s">
        <v>43001</v>
      </c>
      <c r="I4153" t="s">
        <v>25069</v>
      </c>
      <c r="J4153" t="s">
        <v>38352</v>
      </c>
      <c r="K4153" t="s">
        <v>43002</v>
      </c>
      <c r="L4153" t="s">
        <v>43003</v>
      </c>
      <c r="M4153" t="s">
        <v>8221</v>
      </c>
      <c r="N4153" t="s">
        <v>43004</v>
      </c>
      <c r="O4153" t="s">
        <v>43005</v>
      </c>
      <c r="P4153" t="s">
        <v>43006</v>
      </c>
      <c r="Q4153" t="s">
        <v>43007</v>
      </c>
      <c r="R4153" t="s">
        <v>43008</v>
      </c>
      <c r="S4153" t="s">
        <v>5689</v>
      </c>
      <c r="T4153" t="s">
        <v>43009</v>
      </c>
      <c r="U4153" t="s">
        <v>16968</v>
      </c>
      <c r="V4153" t="s">
        <v>10</v>
      </c>
      <c r="W4153" t="s">
        <v>53</v>
      </c>
      <c r="X4153" t="s">
        <v>878</v>
      </c>
      <c r="Y4153" t="s">
        <v>771</v>
      </c>
      <c r="Z4153" t="s">
        <v>864</v>
      </c>
    </row>
    <row r="4154" spans="1:26" hidden="1" x14ac:dyDescent="0.35">
      <c r="A4154">
        <v>706220548</v>
      </c>
      <c r="B4154" s="19">
        <v>44012</v>
      </c>
      <c r="C4154">
        <v>103297254</v>
      </c>
      <c r="D4154">
        <v>33011715</v>
      </c>
      <c r="E4154">
        <v>2141814</v>
      </c>
      <c r="F4154">
        <v>659051</v>
      </c>
      <c r="G4154">
        <v>-2422294</v>
      </c>
      <c r="H4154" t="s">
        <v>4327</v>
      </c>
      <c r="I4154" t="s">
        <v>43010</v>
      </c>
      <c r="J4154" t="s">
        <v>43011</v>
      </c>
      <c r="K4154" t="s">
        <v>7662</v>
      </c>
      <c r="L4154" t="s">
        <v>43012</v>
      </c>
      <c r="M4154" t="s">
        <v>43013</v>
      </c>
      <c r="N4154" t="s">
        <v>27589</v>
      </c>
      <c r="O4154" t="s">
        <v>37644</v>
      </c>
      <c r="P4154" t="s">
        <v>18447</v>
      </c>
      <c r="Q4154" t="s">
        <v>7123</v>
      </c>
      <c r="R4154" t="s">
        <v>43014</v>
      </c>
      <c r="S4154" t="s">
        <v>43015</v>
      </c>
      <c r="T4154" t="s">
        <v>43016</v>
      </c>
      <c r="U4154" t="s">
        <v>43017</v>
      </c>
      <c r="V4154" t="s">
        <v>10</v>
      </c>
      <c r="W4154" t="s">
        <v>53</v>
      </c>
      <c r="X4154" t="s">
        <v>1406</v>
      </c>
      <c r="Y4154" t="s">
        <v>1389</v>
      </c>
      <c r="Z4154" t="s">
        <v>1390</v>
      </c>
    </row>
    <row r="4155" spans="1:26" x14ac:dyDescent="0.35">
      <c r="A4155">
        <v>451443618</v>
      </c>
      <c r="B4155" s="19">
        <v>43465</v>
      </c>
      <c r="C4155">
        <v>22721100</v>
      </c>
      <c r="D4155">
        <v>5967687</v>
      </c>
      <c r="E4155">
        <v>481093</v>
      </c>
      <c r="F4155">
        <v>540276</v>
      </c>
      <c r="G4155">
        <v>0</v>
      </c>
      <c r="H4155" t="s">
        <v>49</v>
      </c>
      <c r="I4155" t="s">
        <v>43018</v>
      </c>
      <c r="J4155" t="s">
        <v>67</v>
      </c>
      <c r="K4155" t="s">
        <v>6400</v>
      </c>
      <c r="L4155" t="s">
        <v>6610</v>
      </c>
      <c r="M4155" t="s">
        <v>49</v>
      </c>
      <c r="N4155" t="s">
        <v>29865</v>
      </c>
      <c r="O4155" t="s">
        <v>49</v>
      </c>
      <c r="P4155" t="s">
        <v>4646</v>
      </c>
      <c r="Q4155" t="s">
        <v>43019</v>
      </c>
      <c r="R4155" t="s">
        <v>43020</v>
      </c>
      <c r="S4155" t="s">
        <v>24673</v>
      </c>
      <c r="T4155" t="s">
        <v>13293</v>
      </c>
      <c r="U4155" t="s">
        <v>43021</v>
      </c>
      <c r="V4155" t="s">
        <v>10</v>
      </c>
      <c r="W4155" t="s">
        <v>53</v>
      </c>
      <c r="X4155" t="s">
        <v>482</v>
      </c>
      <c r="Y4155" t="s">
        <v>483</v>
      </c>
      <c r="Z4155" t="s">
        <v>484</v>
      </c>
    </row>
    <row r="4156" spans="1:26" x14ac:dyDescent="0.35">
      <c r="A4156">
        <v>451443618</v>
      </c>
      <c r="B4156" s="19">
        <v>45291</v>
      </c>
      <c r="C4156">
        <v>46815658</v>
      </c>
      <c r="D4156">
        <v>22297576</v>
      </c>
      <c r="E4156">
        <v>17092825</v>
      </c>
      <c r="F4156">
        <v>17089729</v>
      </c>
      <c r="G4156">
        <v>0</v>
      </c>
      <c r="H4156" t="s">
        <v>6118</v>
      </c>
      <c r="I4156" t="s">
        <v>40889</v>
      </c>
      <c r="J4156" t="s">
        <v>67</v>
      </c>
      <c r="K4156" t="s">
        <v>4424</v>
      </c>
      <c r="L4156" t="s">
        <v>43022</v>
      </c>
      <c r="M4156" t="s">
        <v>49</v>
      </c>
      <c r="N4156" t="s">
        <v>2131</v>
      </c>
      <c r="O4156" t="s">
        <v>222</v>
      </c>
      <c r="P4156" t="s">
        <v>43023</v>
      </c>
      <c r="Q4156" t="s">
        <v>4388</v>
      </c>
      <c r="R4156" t="s">
        <v>43024</v>
      </c>
      <c r="S4156" t="s">
        <v>43025</v>
      </c>
      <c r="T4156" t="s">
        <v>43026</v>
      </c>
      <c r="U4156" t="s">
        <v>3492</v>
      </c>
      <c r="V4156" t="s">
        <v>10</v>
      </c>
      <c r="W4156" t="s">
        <v>53</v>
      </c>
      <c r="X4156" t="s">
        <v>482</v>
      </c>
      <c r="Y4156" t="s">
        <v>483</v>
      </c>
      <c r="Z4156" t="s">
        <v>484</v>
      </c>
    </row>
    <row r="4157" spans="1:26" hidden="1" x14ac:dyDescent="0.35">
      <c r="A4157">
        <v>593880057</v>
      </c>
      <c r="B4157" s="19">
        <v>45291</v>
      </c>
      <c r="C4157">
        <v>48570963</v>
      </c>
      <c r="D4157">
        <v>19005161</v>
      </c>
      <c r="E4157">
        <v>671267</v>
      </c>
      <c r="F4157">
        <v>-441251</v>
      </c>
      <c r="G4157">
        <v>-489083</v>
      </c>
      <c r="H4157" t="s">
        <v>43027</v>
      </c>
      <c r="I4157" t="s">
        <v>43028</v>
      </c>
      <c r="J4157" t="s">
        <v>43029</v>
      </c>
      <c r="K4157" t="s">
        <v>43030</v>
      </c>
      <c r="L4157" t="s">
        <v>19784</v>
      </c>
      <c r="M4157" t="s">
        <v>3491</v>
      </c>
      <c r="N4157" t="s">
        <v>24696</v>
      </c>
      <c r="O4157" t="s">
        <v>31066</v>
      </c>
      <c r="P4157" t="s">
        <v>238</v>
      </c>
      <c r="Q4157" t="s">
        <v>43031</v>
      </c>
      <c r="R4157" t="s">
        <v>14438</v>
      </c>
      <c r="S4157" t="s">
        <v>43032</v>
      </c>
      <c r="T4157" t="s">
        <v>43033</v>
      </c>
      <c r="U4157" t="s">
        <v>26287</v>
      </c>
      <c r="V4157" t="s">
        <v>10</v>
      </c>
      <c r="W4157" t="s">
        <v>53</v>
      </c>
      <c r="X4157" t="s">
        <v>712</v>
      </c>
      <c r="Y4157" t="s">
        <v>509</v>
      </c>
      <c r="Z4157" t="s">
        <v>666</v>
      </c>
    </row>
    <row r="4158" spans="1:26" hidden="1" x14ac:dyDescent="0.35">
      <c r="A4158">
        <v>601650146</v>
      </c>
      <c r="B4158" s="19">
        <v>43343</v>
      </c>
      <c r="C4158">
        <v>308637144</v>
      </c>
      <c r="D4158">
        <v>104529226</v>
      </c>
      <c r="E4158">
        <v>10973510</v>
      </c>
      <c r="F4158">
        <v>7789566</v>
      </c>
      <c r="G4158">
        <v>-15837092</v>
      </c>
      <c r="H4158" t="s">
        <v>43034</v>
      </c>
      <c r="I4158" t="s">
        <v>43035</v>
      </c>
      <c r="J4158" t="s">
        <v>43036</v>
      </c>
      <c r="K4158" t="s">
        <v>43037</v>
      </c>
      <c r="L4158" t="s">
        <v>43038</v>
      </c>
      <c r="M4158" t="s">
        <v>43039</v>
      </c>
      <c r="N4158" t="s">
        <v>139</v>
      </c>
      <c r="O4158" t="s">
        <v>43040</v>
      </c>
      <c r="P4158" t="s">
        <v>6662</v>
      </c>
      <c r="Q4158" t="s">
        <v>13853</v>
      </c>
      <c r="R4158" t="s">
        <v>43041</v>
      </c>
      <c r="S4158" t="s">
        <v>43042</v>
      </c>
      <c r="T4158" t="s">
        <v>43043</v>
      </c>
      <c r="U4158" t="s">
        <v>43044</v>
      </c>
      <c r="V4158" t="s">
        <v>10</v>
      </c>
      <c r="W4158" t="s">
        <v>53</v>
      </c>
      <c r="X4158" t="s">
        <v>1559</v>
      </c>
      <c r="Y4158" t="s">
        <v>1484</v>
      </c>
      <c r="Z4158" t="s">
        <v>1485</v>
      </c>
    </row>
    <row r="4159" spans="1:26" hidden="1" x14ac:dyDescent="0.35">
      <c r="A4159">
        <v>434029948</v>
      </c>
      <c r="B4159" s="19">
        <v>43465</v>
      </c>
      <c r="C4159">
        <v>79409396</v>
      </c>
      <c r="D4159">
        <v>79409389</v>
      </c>
      <c r="E4159">
        <v>55726875</v>
      </c>
      <c r="F4159">
        <v>6280842</v>
      </c>
      <c r="G4159">
        <v>4766302</v>
      </c>
      <c r="H4159" t="s">
        <v>49</v>
      </c>
      <c r="I4159" t="s">
        <v>43045</v>
      </c>
      <c r="J4159" t="s">
        <v>43046</v>
      </c>
      <c r="K4159" t="s">
        <v>43047</v>
      </c>
      <c r="L4159" t="s">
        <v>43048</v>
      </c>
      <c r="M4159" t="s">
        <v>49</v>
      </c>
      <c r="N4159" t="s">
        <v>143</v>
      </c>
      <c r="O4159" t="s">
        <v>49</v>
      </c>
      <c r="P4159" t="s">
        <v>40721</v>
      </c>
      <c r="Q4159" t="s">
        <v>17551</v>
      </c>
      <c r="R4159" t="s">
        <v>20395</v>
      </c>
      <c r="S4159" t="s">
        <v>11149</v>
      </c>
      <c r="T4159" t="s">
        <v>43049</v>
      </c>
      <c r="U4159" t="s">
        <v>6851</v>
      </c>
      <c r="V4159" t="s">
        <v>10</v>
      </c>
      <c r="W4159" t="s">
        <v>53</v>
      </c>
      <c r="X4159" t="s">
        <v>1074</v>
      </c>
      <c r="Y4159" t="s">
        <v>1001</v>
      </c>
      <c r="Z4159" t="s">
        <v>1052</v>
      </c>
    </row>
    <row r="4160" spans="1:26" hidden="1" x14ac:dyDescent="0.35">
      <c r="A4160">
        <v>434057261</v>
      </c>
      <c r="B4160" s="19">
        <v>41639</v>
      </c>
      <c r="C4160">
        <v>36149565</v>
      </c>
      <c r="D4160">
        <v>5496732</v>
      </c>
      <c r="E4160">
        <v>735809</v>
      </c>
      <c r="F4160">
        <v>749808</v>
      </c>
      <c r="G4160">
        <v>0</v>
      </c>
      <c r="H4160" t="s">
        <v>49</v>
      </c>
      <c r="I4160" t="s">
        <v>27177</v>
      </c>
      <c r="J4160" t="s">
        <v>67</v>
      </c>
      <c r="K4160" t="s">
        <v>6177</v>
      </c>
      <c r="L4160" t="s">
        <v>43050</v>
      </c>
      <c r="M4160" t="s">
        <v>2388</v>
      </c>
      <c r="N4160" t="s">
        <v>3381</v>
      </c>
      <c r="O4160" t="s">
        <v>49</v>
      </c>
      <c r="P4160" t="s">
        <v>6860</v>
      </c>
      <c r="Q4160" t="s">
        <v>3866</v>
      </c>
      <c r="R4160" t="s">
        <v>43051</v>
      </c>
      <c r="S4160" t="s">
        <v>43052</v>
      </c>
      <c r="T4160" t="s">
        <v>43053</v>
      </c>
      <c r="U4160" t="s">
        <v>37446</v>
      </c>
      <c r="V4160" t="s">
        <v>10</v>
      </c>
      <c r="W4160" t="s">
        <v>53</v>
      </c>
      <c r="X4160" t="s">
        <v>1270</v>
      </c>
      <c r="Y4160" t="s">
        <v>1125</v>
      </c>
      <c r="Z4160" t="s">
        <v>1174</v>
      </c>
    </row>
    <row r="4161" spans="1:26" hidden="1" x14ac:dyDescent="0.35">
      <c r="A4161">
        <v>434057261</v>
      </c>
      <c r="B4161" s="19">
        <v>43100</v>
      </c>
      <c r="C4161">
        <v>34772890</v>
      </c>
      <c r="D4161">
        <v>4935236</v>
      </c>
      <c r="E4161">
        <v>556032</v>
      </c>
      <c r="F4161">
        <v>569227</v>
      </c>
      <c r="G4161">
        <v>0</v>
      </c>
      <c r="H4161" t="s">
        <v>49</v>
      </c>
      <c r="I4161" t="s">
        <v>43054</v>
      </c>
      <c r="J4161" t="s">
        <v>67</v>
      </c>
      <c r="K4161" t="s">
        <v>177</v>
      </c>
      <c r="L4161" t="s">
        <v>43055</v>
      </c>
      <c r="M4161" t="s">
        <v>17187</v>
      </c>
      <c r="N4161" t="s">
        <v>33085</v>
      </c>
      <c r="O4161" t="s">
        <v>49</v>
      </c>
      <c r="P4161" t="s">
        <v>43056</v>
      </c>
      <c r="Q4161" t="s">
        <v>3822</v>
      </c>
      <c r="R4161" t="s">
        <v>43057</v>
      </c>
      <c r="S4161" t="s">
        <v>37581</v>
      </c>
      <c r="T4161" t="s">
        <v>37126</v>
      </c>
      <c r="U4161" t="s">
        <v>43058</v>
      </c>
      <c r="V4161" t="s">
        <v>10</v>
      </c>
      <c r="W4161" t="s">
        <v>53</v>
      </c>
      <c r="X4161" t="s">
        <v>1270</v>
      </c>
      <c r="Y4161" t="s">
        <v>1125</v>
      </c>
      <c r="Z4161" t="s">
        <v>1174</v>
      </c>
    </row>
    <row r="4162" spans="1:26" hidden="1" x14ac:dyDescent="0.35">
      <c r="A4162">
        <v>434085510</v>
      </c>
      <c r="B4162" s="19">
        <v>43465</v>
      </c>
      <c r="C4162">
        <v>113827727</v>
      </c>
      <c r="D4162">
        <v>32839709</v>
      </c>
      <c r="E4162">
        <v>2476295</v>
      </c>
      <c r="F4162">
        <v>2521447</v>
      </c>
      <c r="G4162">
        <v>0</v>
      </c>
      <c r="H4162" t="s">
        <v>43059</v>
      </c>
      <c r="I4162" t="s">
        <v>43060</v>
      </c>
      <c r="J4162" t="s">
        <v>67</v>
      </c>
      <c r="K4162" t="s">
        <v>3822</v>
      </c>
      <c r="L4162" t="s">
        <v>43061</v>
      </c>
      <c r="M4162" t="s">
        <v>39267</v>
      </c>
      <c r="N4162" t="s">
        <v>16164</v>
      </c>
      <c r="O4162" t="s">
        <v>43062</v>
      </c>
      <c r="P4162" t="s">
        <v>17072</v>
      </c>
      <c r="Q4162" t="s">
        <v>43063</v>
      </c>
      <c r="R4162" t="s">
        <v>43064</v>
      </c>
      <c r="S4162" t="s">
        <v>43065</v>
      </c>
      <c r="T4162" t="s">
        <v>33921</v>
      </c>
      <c r="U4162" t="s">
        <v>13129</v>
      </c>
      <c r="V4162" t="s">
        <v>10</v>
      </c>
      <c r="W4162" t="s">
        <v>53</v>
      </c>
      <c r="X4162" t="s">
        <v>1212</v>
      </c>
      <c r="Y4162" t="s">
        <v>1125</v>
      </c>
      <c r="Z4162" t="s">
        <v>1174</v>
      </c>
    </row>
    <row r="4163" spans="1:26" hidden="1" x14ac:dyDescent="0.35">
      <c r="A4163">
        <v>645550161</v>
      </c>
      <c r="B4163" s="19">
        <v>43465</v>
      </c>
      <c r="C4163">
        <v>45791883</v>
      </c>
      <c r="D4163">
        <v>11474714</v>
      </c>
      <c r="E4163">
        <v>3805292</v>
      </c>
      <c r="F4163">
        <v>3071707</v>
      </c>
      <c r="G4163">
        <v>1962999</v>
      </c>
      <c r="H4163" t="s">
        <v>43066</v>
      </c>
      <c r="I4163" t="s">
        <v>43067</v>
      </c>
      <c r="J4163" t="s">
        <v>43068</v>
      </c>
      <c r="K4163" t="s">
        <v>19561</v>
      </c>
      <c r="L4163" t="s">
        <v>43069</v>
      </c>
      <c r="M4163" t="s">
        <v>28282</v>
      </c>
      <c r="N4163" t="s">
        <v>16622</v>
      </c>
      <c r="O4163" t="s">
        <v>43070</v>
      </c>
      <c r="P4163" t="s">
        <v>14030</v>
      </c>
      <c r="Q4163" t="s">
        <v>43071</v>
      </c>
      <c r="R4163" t="s">
        <v>43072</v>
      </c>
      <c r="S4163" t="s">
        <v>43073</v>
      </c>
      <c r="T4163" t="s">
        <v>43074</v>
      </c>
      <c r="U4163" t="s">
        <v>43075</v>
      </c>
      <c r="V4163" t="s">
        <v>10</v>
      </c>
      <c r="W4163" t="s">
        <v>53</v>
      </c>
      <c r="X4163" t="s">
        <v>1244</v>
      </c>
      <c r="Y4163" t="s">
        <v>1125</v>
      </c>
      <c r="Z4163" t="s">
        <v>1174</v>
      </c>
    </row>
    <row r="4164" spans="1:26" hidden="1" x14ac:dyDescent="0.35">
      <c r="A4164">
        <v>645550161</v>
      </c>
      <c r="B4164" s="19">
        <v>44196</v>
      </c>
      <c r="C4164">
        <v>52817528</v>
      </c>
      <c r="D4164">
        <v>11976424</v>
      </c>
      <c r="E4164">
        <v>3755578</v>
      </c>
      <c r="F4164">
        <v>2866219</v>
      </c>
      <c r="G4164">
        <v>2029399</v>
      </c>
      <c r="H4164" t="s">
        <v>31026</v>
      </c>
      <c r="I4164" t="s">
        <v>43076</v>
      </c>
      <c r="J4164" t="s">
        <v>43077</v>
      </c>
      <c r="K4164" t="s">
        <v>43078</v>
      </c>
      <c r="L4164" t="s">
        <v>43079</v>
      </c>
      <c r="M4164" t="s">
        <v>21078</v>
      </c>
      <c r="N4164" t="s">
        <v>43080</v>
      </c>
      <c r="O4164" t="s">
        <v>17589</v>
      </c>
      <c r="P4164" t="s">
        <v>17580</v>
      </c>
      <c r="Q4164" t="s">
        <v>43081</v>
      </c>
      <c r="R4164" t="s">
        <v>43082</v>
      </c>
      <c r="S4164" t="s">
        <v>43083</v>
      </c>
      <c r="T4164" t="s">
        <v>43084</v>
      </c>
      <c r="U4164" t="s">
        <v>16901</v>
      </c>
      <c r="V4164" t="s">
        <v>10</v>
      </c>
      <c r="W4164" t="s">
        <v>53</v>
      </c>
      <c r="X4164" t="s">
        <v>1244</v>
      </c>
      <c r="Y4164" t="s">
        <v>1125</v>
      </c>
      <c r="Z4164" t="s">
        <v>1174</v>
      </c>
    </row>
    <row r="4165" spans="1:26" hidden="1" x14ac:dyDescent="0.35">
      <c r="A4165">
        <v>656820099</v>
      </c>
      <c r="B4165" s="19">
        <v>43100</v>
      </c>
      <c r="C4165">
        <v>24863248</v>
      </c>
      <c r="D4165">
        <v>8762575</v>
      </c>
      <c r="E4165">
        <v>3372784</v>
      </c>
      <c r="F4165">
        <v>2947358</v>
      </c>
      <c r="G4165">
        <v>2002427</v>
      </c>
      <c r="H4165" t="s">
        <v>26419</v>
      </c>
      <c r="I4165" t="s">
        <v>43085</v>
      </c>
      <c r="J4165" t="s">
        <v>27633</v>
      </c>
      <c r="K4165" t="s">
        <v>43086</v>
      </c>
      <c r="L4165" t="s">
        <v>43087</v>
      </c>
      <c r="M4165" t="s">
        <v>17453</v>
      </c>
      <c r="N4165" t="s">
        <v>35169</v>
      </c>
      <c r="O4165" t="s">
        <v>4810</v>
      </c>
      <c r="P4165" t="s">
        <v>43088</v>
      </c>
      <c r="Q4165" t="s">
        <v>43089</v>
      </c>
      <c r="R4165" t="s">
        <v>43090</v>
      </c>
      <c r="S4165" t="s">
        <v>3343</v>
      </c>
      <c r="T4165" t="s">
        <v>43091</v>
      </c>
      <c r="U4165" t="s">
        <v>25092</v>
      </c>
      <c r="V4165" t="s">
        <v>10</v>
      </c>
      <c r="W4165" t="s">
        <v>53</v>
      </c>
      <c r="X4165" t="s">
        <v>984</v>
      </c>
      <c r="Y4165" t="s">
        <v>771</v>
      </c>
      <c r="Z4165" t="s">
        <v>960</v>
      </c>
    </row>
    <row r="4166" spans="1:26" hidden="1" x14ac:dyDescent="0.35">
      <c r="A4166">
        <v>656820099</v>
      </c>
      <c r="B4166" s="19">
        <v>43465</v>
      </c>
      <c r="C4166">
        <v>28264420</v>
      </c>
      <c r="D4166">
        <v>9593280</v>
      </c>
      <c r="E4166">
        <v>3390500</v>
      </c>
      <c r="F4166">
        <v>3052844</v>
      </c>
      <c r="G4166">
        <v>2081686</v>
      </c>
      <c r="H4166" t="s">
        <v>26917</v>
      </c>
      <c r="I4166" t="s">
        <v>43092</v>
      </c>
      <c r="J4166" t="s">
        <v>43093</v>
      </c>
      <c r="K4166" t="s">
        <v>6259</v>
      </c>
      <c r="L4166" t="s">
        <v>43094</v>
      </c>
      <c r="M4166" t="s">
        <v>4765</v>
      </c>
      <c r="N4166" t="s">
        <v>31461</v>
      </c>
      <c r="O4166" t="s">
        <v>5791</v>
      </c>
      <c r="P4166" t="s">
        <v>42023</v>
      </c>
      <c r="Q4166" t="s">
        <v>43095</v>
      </c>
      <c r="R4166" t="s">
        <v>43096</v>
      </c>
      <c r="S4166" t="s">
        <v>21005</v>
      </c>
      <c r="T4166" t="s">
        <v>6525</v>
      </c>
      <c r="U4166" t="s">
        <v>43097</v>
      </c>
      <c r="V4166" t="s">
        <v>10</v>
      </c>
      <c r="W4166" t="s">
        <v>53</v>
      </c>
      <c r="X4166" t="s">
        <v>984</v>
      </c>
      <c r="Y4166" t="s">
        <v>771</v>
      </c>
      <c r="Z4166" t="s">
        <v>960</v>
      </c>
    </row>
    <row r="4167" spans="1:26" hidden="1" x14ac:dyDescent="0.35">
      <c r="A4167">
        <v>435880505</v>
      </c>
      <c r="B4167" s="19">
        <v>44561</v>
      </c>
      <c r="C4167">
        <v>25225931</v>
      </c>
      <c r="D4167">
        <v>15303181</v>
      </c>
      <c r="E4167">
        <v>1685347</v>
      </c>
      <c r="F4167">
        <v>-1048437</v>
      </c>
      <c r="G4167">
        <v>-1426559</v>
      </c>
      <c r="H4167" t="s">
        <v>43098</v>
      </c>
      <c r="I4167" t="s">
        <v>43099</v>
      </c>
      <c r="J4167" t="s">
        <v>28971</v>
      </c>
      <c r="K4167" t="s">
        <v>43100</v>
      </c>
      <c r="L4167" t="s">
        <v>43101</v>
      </c>
      <c r="M4167" t="s">
        <v>43102</v>
      </c>
      <c r="N4167" t="s">
        <v>7708</v>
      </c>
      <c r="O4167" t="s">
        <v>18577</v>
      </c>
      <c r="P4167" t="s">
        <v>24888</v>
      </c>
      <c r="Q4167" t="s">
        <v>43103</v>
      </c>
      <c r="R4167" t="s">
        <v>43104</v>
      </c>
      <c r="S4167" t="s">
        <v>43105</v>
      </c>
      <c r="T4167" t="s">
        <v>43106</v>
      </c>
      <c r="U4167" t="s">
        <v>43107</v>
      </c>
      <c r="V4167" t="s">
        <v>10</v>
      </c>
      <c r="W4167" t="s">
        <v>53</v>
      </c>
      <c r="X4167" t="s">
        <v>764</v>
      </c>
      <c r="Y4167" t="s">
        <v>509</v>
      </c>
      <c r="Z4167" t="s">
        <v>746</v>
      </c>
    </row>
    <row r="4168" spans="1:26" hidden="1" x14ac:dyDescent="0.35">
      <c r="A4168">
        <v>666980156</v>
      </c>
      <c r="B4168" s="19">
        <v>43524</v>
      </c>
      <c r="C4168">
        <v>112789568</v>
      </c>
      <c r="D4168">
        <v>34887298</v>
      </c>
      <c r="E4168">
        <v>1262638</v>
      </c>
      <c r="F4168">
        <v>560116</v>
      </c>
      <c r="G4168">
        <v>582033</v>
      </c>
      <c r="H4168" t="s">
        <v>38740</v>
      </c>
      <c r="I4168" t="s">
        <v>43108</v>
      </c>
      <c r="J4168" t="s">
        <v>40774</v>
      </c>
      <c r="K4168" t="s">
        <v>43109</v>
      </c>
      <c r="L4168" t="s">
        <v>22376</v>
      </c>
      <c r="M4168" t="s">
        <v>29325</v>
      </c>
      <c r="N4168" t="s">
        <v>245</v>
      </c>
      <c r="O4168" t="s">
        <v>34035</v>
      </c>
      <c r="P4168" t="s">
        <v>43110</v>
      </c>
      <c r="Q4168" t="s">
        <v>2569</v>
      </c>
      <c r="R4168" t="s">
        <v>43111</v>
      </c>
      <c r="S4168" t="s">
        <v>6797</v>
      </c>
      <c r="T4168" t="s">
        <v>29433</v>
      </c>
      <c r="U4168" t="s">
        <v>37119</v>
      </c>
      <c r="V4168" t="s">
        <v>10</v>
      </c>
      <c r="W4168" t="s">
        <v>53</v>
      </c>
      <c r="X4168" t="s">
        <v>1691</v>
      </c>
      <c r="Y4168" t="s">
        <v>1484</v>
      </c>
      <c r="Z4168" t="s">
        <v>1677</v>
      </c>
    </row>
    <row r="4169" spans="1:26" hidden="1" x14ac:dyDescent="0.35">
      <c r="A4169">
        <v>666980156</v>
      </c>
      <c r="B4169" s="19">
        <v>45716</v>
      </c>
      <c r="C4169">
        <v>144162811</v>
      </c>
      <c r="D4169">
        <v>46952925</v>
      </c>
      <c r="E4169">
        <v>1543968</v>
      </c>
      <c r="F4169">
        <v>2844757</v>
      </c>
      <c r="G4169">
        <v>1934715</v>
      </c>
      <c r="H4169" t="s">
        <v>24361</v>
      </c>
      <c r="I4169" t="s">
        <v>43112</v>
      </c>
      <c r="J4169" t="s">
        <v>43113</v>
      </c>
      <c r="K4169" t="s">
        <v>29293</v>
      </c>
      <c r="L4169" t="s">
        <v>9947</v>
      </c>
      <c r="M4169" t="s">
        <v>24523</v>
      </c>
      <c r="N4169" t="s">
        <v>13869</v>
      </c>
      <c r="O4169" t="s">
        <v>12975</v>
      </c>
      <c r="P4169" t="s">
        <v>6224</v>
      </c>
      <c r="Q4169" t="s">
        <v>288</v>
      </c>
      <c r="R4169" t="s">
        <v>43114</v>
      </c>
      <c r="S4169" t="s">
        <v>20561</v>
      </c>
      <c r="T4169" t="s">
        <v>29172</v>
      </c>
      <c r="U4169" t="s">
        <v>43115</v>
      </c>
      <c r="V4169" t="s">
        <v>10</v>
      </c>
      <c r="W4169" t="s">
        <v>53</v>
      </c>
      <c r="X4169" t="s">
        <v>1691</v>
      </c>
      <c r="Y4169" t="s">
        <v>1484</v>
      </c>
      <c r="Z4169" t="s">
        <v>1677</v>
      </c>
    </row>
    <row r="4170" spans="1:26" hidden="1" x14ac:dyDescent="0.35">
      <c r="A4170">
        <v>491668893</v>
      </c>
      <c r="B4170" s="19">
        <v>42735</v>
      </c>
      <c r="C4170">
        <v>346366040</v>
      </c>
      <c r="D4170">
        <v>181597377</v>
      </c>
      <c r="E4170">
        <v>61541029</v>
      </c>
      <c r="F4170">
        <v>44065655</v>
      </c>
      <c r="G4170">
        <v>26540781</v>
      </c>
      <c r="H4170" t="s">
        <v>14999</v>
      </c>
      <c r="I4170" t="s">
        <v>43116</v>
      </c>
      <c r="J4170" t="s">
        <v>4866</v>
      </c>
      <c r="K4170" t="s">
        <v>43117</v>
      </c>
      <c r="L4170" t="s">
        <v>16721</v>
      </c>
      <c r="M4170" t="s">
        <v>6745</v>
      </c>
      <c r="N4170" t="s">
        <v>40219</v>
      </c>
      <c r="O4170" t="s">
        <v>14538</v>
      </c>
      <c r="P4170" t="s">
        <v>11241</v>
      </c>
      <c r="Q4170" t="s">
        <v>43118</v>
      </c>
      <c r="R4170" t="s">
        <v>17316</v>
      </c>
      <c r="S4170" t="s">
        <v>16522</v>
      </c>
      <c r="T4170" t="s">
        <v>9007</v>
      </c>
      <c r="U4170" t="s">
        <v>43119</v>
      </c>
      <c r="V4170" t="s">
        <v>10</v>
      </c>
      <c r="W4170" t="s">
        <v>53</v>
      </c>
      <c r="X4170" t="s">
        <v>1054</v>
      </c>
      <c r="Y4170" t="s">
        <v>1001</v>
      </c>
      <c r="Z4170" t="s">
        <v>1052</v>
      </c>
    </row>
    <row r="4171" spans="1:26" hidden="1" x14ac:dyDescent="0.35">
      <c r="A4171">
        <v>735820045</v>
      </c>
      <c r="B4171" s="19">
        <v>44561</v>
      </c>
      <c r="C4171">
        <v>53159711</v>
      </c>
      <c r="D4171">
        <v>27001168</v>
      </c>
      <c r="E4171">
        <v>2358815</v>
      </c>
      <c r="F4171">
        <v>1948840</v>
      </c>
      <c r="G4171">
        <v>1073599</v>
      </c>
      <c r="H4171" t="s">
        <v>43120</v>
      </c>
      <c r="I4171" t="s">
        <v>43121</v>
      </c>
      <c r="J4171" t="s">
        <v>42750</v>
      </c>
      <c r="K4171" t="s">
        <v>9862</v>
      </c>
      <c r="L4171" t="s">
        <v>43122</v>
      </c>
      <c r="M4171" t="s">
        <v>43123</v>
      </c>
      <c r="N4171" t="s">
        <v>33617</v>
      </c>
      <c r="O4171" t="s">
        <v>30478</v>
      </c>
      <c r="P4171" t="s">
        <v>43124</v>
      </c>
      <c r="Q4171" t="s">
        <v>6109</v>
      </c>
      <c r="R4171" t="s">
        <v>43125</v>
      </c>
      <c r="S4171" t="s">
        <v>43126</v>
      </c>
      <c r="T4171" t="s">
        <v>43127</v>
      </c>
      <c r="U4171" t="s">
        <v>39462</v>
      </c>
      <c r="V4171" t="s">
        <v>10</v>
      </c>
      <c r="W4171" t="s">
        <v>53</v>
      </c>
      <c r="X4171" t="s">
        <v>837</v>
      </c>
      <c r="Y4171" t="s">
        <v>771</v>
      </c>
      <c r="Z4171" t="s">
        <v>799</v>
      </c>
    </row>
    <row r="4172" spans="1:26" hidden="1" x14ac:dyDescent="0.35">
      <c r="A4172">
        <v>745621037</v>
      </c>
      <c r="B4172" s="19">
        <v>42735</v>
      </c>
      <c r="C4172">
        <v>44752141</v>
      </c>
      <c r="D4172">
        <v>25750729</v>
      </c>
      <c r="E4172">
        <v>4455180</v>
      </c>
      <c r="F4172">
        <v>3146842</v>
      </c>
      <c r="G4172">
        <v>1908045</v>
      </c>
      <c r="H4172" t="s">
        <v>43128</v>
      </c>
      <c r="I4172" t="s">
        <v>43129</v>
      </c>
      <c r="J4172" t="s">
        <v>43130</v>
      </c>
      <c r="K4172" t="s">
        <v>43131</v>
      </c>
      <c r="L4172" t="s">
        <v>43132</v>
      </c>
      <c r="M4172" t="s">
        <v>7878</v>
      </c>
      <c r="N4172" t="s">
        <v>10533</v>
      </c>
      <c r="O4172" t="s">
        <v>24291</v>
      </c>
      <c r="P4172" t="s">
        <v>26538</v>
      </c>
      <c r="Q4172" t="s">
        <v>17241</v>
      </c>
      <c r="R4172" t="s">
        <v>43133</v>
      </c>
      <c r="S4172" t="s">
        <v>43134</v>
      </c>
      <c r="T4172" t="s">
        <v>43135</v>
      </c>
      <c r="U4172" t="s">
        <v>43136</v>
      </c>
      <c r="V4172" t="s">
        <v>10</v>
      </c>
      <c r="W4172" t="s">
        <v>53</v>
      </c>
      <c r="X4172" t="s">
        <v>1563</v>
      </c>
      <c r="Y4172" t="s">
        <v>1484</v>
      </c>
      <c r="Z4172" t="s">
        <v>1485</v>
      </c>
    </row>
    <row r="4173" spans="1:26" hidden="1" x14ac:dyDescent="0.35">
      <c r="A4173">
        <v>675480081</v>
      </c>
      <c r="B4173" s="19">
        <v>43100</v>
      </c>
      <c r="C4173">
        <v>43479146</v>
      </c>
      <c r="D4173">
        <v>15603742</v>
      </c>
      <c r="E4173">
        <v>4915531</v>
      </c>
      <c r="F4173">
        <v>3984725</v>
      </c>
      <c r="G4173">
        <v>1832351</v>
      </c>
      <c r="H4173" t="s">
        <v>43137</v>
      </c>
      <c r="I4173" t="s">
        <v>43138</v>
      </c>
      <c r="J4173" t="s">
        <v>43139</v>
      </c>
      <c r="K4173" t="s">
        <v>16933</v>
      </c>
      <c r="L4173" t="s">
        <v>43140</v>
      </c>
      <c r="M4173" t="s">
        <v>9949</v>
      </c>
      <c r="N4173" t="s">
        <v>12522</v>
      </c>
      <c r="O4173" t="s">
        <v>43141</v>
      </c>
      <c r="P4173" t="s">
        <v>43142</v>
      </c>
      <c r="Q4173" t="s">
        <v>43143</v>
      </c>
      <c r="R4173" t="s">
        <v>43144</v>
      </c>
      <c r="S4173" t="s">
        <v>43145</v>
      </c>
      <c r="T4173" t="s">
        <v>43146</v>
      </c>
      <c r="U4173" t="s">
        <v>43147</v>
      </c>
      <c r="V4173" t="s">
        <v>10</v>
      </c>
      <c r="W4173" t="s">
        <v>53</v>
      </c>
      <c r="X4173" t="s">
        <v>843</v>
      </c>
      <c r="Y4173" t="s">
        <v>771</v>
      </c>
      <c r="Z4173" t="s">
        <v>799</v>
      </c>
    </row>
    <row r="4174" spans="1:26" hidden="1" x14ac:dyDescent="0.35">
      <c r="A4174">
        <v>435297841</v>
      </c>
      <c r="B4174" s="19">
        <v>43830</v>
      </c>
      <c r="C4174">
        <v>69049906</v>
      </c>
      <c r="D4174">
        <v>3188310</v>
      </c>
      <c r="E4174">
        <v>345290</v>
      </c>
      <c r="F4174">
        <v>2197020</v>
      </c>
      <c r="G4174">
        <v>0</v>
      </c>
      <c r="H4174" t="s">
        <v>43148</v>
      </c>
      <c r="I4174" t="s">
        <v>43149</v>
      </c>
      <c r="J4174" t="s">
        <v>67</v>
      </c>
      <c r="K4174" t="s">
        <v>43150</v>
      </c>
      <c r="L4174" t="s">
        <v>43151</v>
      </c>
      <c r="M4174" t="s">
        <v>38890</v>
      </c>
      <c r="N4174" t="s">
        <v>43152</v>
      </c>
      <c r="O4174" t="s">
        <v>43153</v>
      </c>
      <c r="P4174" t="s">
        <v>11760</v>
      </c>
      <c r="Q4174" t="s">
        <v>37041</v>
      </c>
      <c r="R4174" t="s">
        <v>43154</v>
      </c>
      <c r="S4174" t="s">
        <v>42956</v>
      </c>
      <c r="T4174" t="s">
        <v>3055</v>
      </c>
      <c r="U4174" t="s">
        <v>39935</v>
      </c>
      <c r="V4174" t="s">
        <v>10</v>
      </c>
      <c r="W4174" t="s">
        <v>53</v>
      </c>
      <c r="X4174" t="s">
        <v>1152</v>
      </c>
      <c r="Y4174" t="s">
        <v>1125</v>
      </c>
      <c r="Z4174" t="s">
        <v>1126</v>
      </c>
    </row>
    <row r="4175" spans="1:26" hidden="1" x14ac:dyDescent="0.35">
      <c r="A4175">
        <v>435297841</v>
      </c>
      <c r="B4175" s="19">
        <v>44561</v>
      </c>
      <c r="C4175">
        <v>103648117</v>
      </c>
      <c r="D4175">
        <v>17210713</v>
      </c>
      <c r="E4175">
        <v>2552397</v>
      </c>
      <c r="F4175">
        <v>1899785</v>
      </c>
      <c r="G4175">
        <v>0</v>
      </c>
      <c r="H4175" t="s">
        <v>43155</v>
      </c>
      <c r="I4175" t="s">
        <v>29401</v>
      </c>
      <c r="J4175" t="s">
        <v>67</v>
      </c>
      <c r="K4175" t="s">
        <v>6100</v>
      </c>
      <c r="L4175" t="s">
        <v>7428</v>
      </c>
      <c r="M4175" t="s">
        <v>15400</v>
      </c>
      <c r="N4175" t="s">
        <v>8736</v>
      </c>
      <c r="O4175" t="s">
        <v>40446</v>
      </c>
      <c r="P4175" t="s">
        <v>2170</v>
      </c>
      <c r="Q4175" t="s">
        <v>5985</v>
      </c>
      <c r="R4175" t="s">
        <v>43156</v>
      </c>
      <c r="S4175" t="s">
        <v>15558</v>
      </c>
      <c r="T4175" t="s">
        <v>43157</v>
      </c>
      <c r="U4175" t="s">
        <v>43158</v>
      </c>
      <c r="V4175" t="s">
        <v>10</v>
      </c>
      <c r="W4175" t="s">
        <v>53</v>
      </c>
      <c r="X4175" t="s">
        <v>1152</v>
      </c>
      <c r="Y4175" t="s">
        <v>1125</v>
      </c>
      <c r="Z4175" t="s">
        <v>1126</v>
      </c>
    </row>
    <row r="4176" spans="1:26" hidden="1" x14ac:dyDescent="0.35">
      <c r="A4176">
        <v>688501022</v>
      </c>
      <c r="B4176" s="19">
        <v>42855</v>
      </c>
      <c r="C4176">
        <v>26210126</v>
      </c>
      <c r="D4176">
        <v>15209518</v>
      </c>
      <c r="E4176">
        <v>1201836</v>
      </c>
      <c r="F4176">
        <v>50344</v>
      </c>
      <c r="G4176">
        <v>61796</v>
      </c>
      <c r="H4176" t="s">
        <v>43159</v>
      </c>
      <c r="I4176" t="s">
        <v>43160</v>
      </c>
      <c r="J4176" t="s">
        <v>43161</v>
      </c>
      <c r="K4176" t="s">
        <v>43162</v>
      </c>
      <c r="L4176" t="s">
        <v>43163</v>
      </c>
      <c r="M4176" t="s">
        <v>43164</v>
      </c>
      <c r="N4176" t="s">
        <v>12880</v>
      </c>
      <c r="O4176" t="s">
        <v>21933</v>
      </c>
      <c r="P4176" t="s">
        <v>21251</v>
      </c>
      <c r="Q4176" t="s">
        <v>33085</v>
      </c>
      <c r="R4176" t="s">
        <v>43165</v>
      </c>
      <c r="S4176" t="s">
        <v>43166</v>
      </c>
      <c r="T4176" t="s">
        <v>43167</v>
      </c>
      <c r="U4176" t="s">
        <v>13509</v>
      </c>
      <c r="V4176" t="s">
        <v>10</v>
      </c>
      <c r="W4176" t="s">
        <v>53</v>
      </c>
      <c r="X4176" t="s">
        <v>634</v>
      </c>
      <c r="Y4176" t="s">
        <v>509</v>
      </c>
      <c r="Z4176" t="s">
        <v>612</v>
      </c>
    </row>
    <row r="4177" spans="1:26" hidden="1" x14ac:dyDescent="0.35">
      <c r="A4177">
        <v>750136962</v>
      </c>
      <c r="B4177" s="19">
        <v>42551</v>
      </c>
      <c r="C4177">
        <v>30818823</v>
      </c>
      <c r="D4177">
        <v>4907415</v>
      </c>
      <c r="E4177">
        <v>507818</v>
      </c>
      <c r="F4177">
        <v>483601</v>
      </c>
      <c r="G4177">
        <v>336314</v>
      </c>
      <c r="H4177" t="s">
        <v>43168</v>
      </c>
      <c r="I4177" t="s">
        <v>43169</v>
      </c>
      <c r="J4177" t="s">
        <v>43170</v>
      </c>
      <c r="K4177" t="s">
        <v>32253</v>
      </c>
      <c r="L4177" t="s">
        <v>5185</v>
      </c>
      <c r="M4177" t="s">
        <v>34530</v>
      </c>
      <c r="N4177" t="s">
        <v>25488</v>
      </c>
      <c r="O4177" t="s">
        <v>4962</v>
      </c>
      <c r="P4177" t="s">
        <v>43171</v>
      </c>
      <c r="Q4177" t="s">
        <v>8221</v>
      </c>
      <c r="R4177" t="s">
        <v>43172</v>
      </c>
      <c r="S4177" t="s">
        <v>15948</v>
      </c>
      <c r="T4177" t="s">
        <v>43173</v>
      </c>
      <c r="U4177" t="s">
        <v>40969</v>
      </c>
      <c r="V4177" t="s">
        <v>10</v>
      </c>
      <c r="W4177" t="s">
        <v>53</v>
      </c>
      <c r="X4177" t="s">
        <v>1634</v>
      </c>
      <c r="Y4177" t="s">
        <v>1484</v>
      </c>
      <c r="Z4177" t="s">
        <v>1566</v>
      </c>
    </row>
    <row r="4178" spans="1:26" hidden="1" x14ac:dyDescent="0.35">
      <c r="A4178">
        <v>722621166</v>
      </c>
      <c r="B4178" s="19">
        <v>43100</v>
      </c>
      <c r="C4178">
        <v>133670258</v>
      </c>
      <c r="D4178">
        <v>71530951</v>
      </c>
      <c r="E4178">
        <v>-9436106</v>
      </c>
      <c r="F4178">
        <v>-6518882</v>
      </c>
      <c r="G4178">
        <v>-11612173</v>
      </c>
      <c r="H4178" t="s">
        <v>43174</v>
      </c>
      <c r="I4178" t="s">
        <v>43175</v>
      </c>
      <c r="J4178" t="s">
        <v>43176</v>
      </c>
      <c r="K4178" t="s">
        <v>43177</v>
      </c>
      <c r="L4178" t="s">
        <v>43178</v>
      </c>
      <c r="M4178" t="s">
        <v>43179</v>
      </c>
      <c r="N4178" t="s">
        <v>43180</v>
      </c>
      <c r="O4178" t="s">
        <v>43181</v>
      </c>
      <c r="P4178" t="s">
        <v>43182</v>
      </c>
      <c r="Q4178" t="s">
        <v>43183</v>
      </c>
      <c r="R4178" t="s">
        <v>43184</v>
      </c>
      <c r="S4178" t="s">
        <v>43185</v>
      </c>
      <c r="T4178" t="s">
        <v>43186</v>
      </c>
      <c r="U4178" t="s">
        <v>43187</v>
      </c>
      <c r="V4178" t="s">
        <v>10</v>
      </c>
      <c r="W4178" t="s">
        <v>53</v>
      </c>
      <c r="X4178" t="s">
        <v>1755</v>
      </c>
      <c r="Y4178" t="s">
        <v>1484</v>
      </c>
      <c r="Z4178" t="s">
        <v>1677</v>
      </c>
    </row>
    <row r="4179" spans="1:26" hidden="1" x14ac:dyDescent="0.35">
      <c r="A4179">
        <v>725720486</v>
      </c>
      <c r="B4179" s="19">
        <v>45657</v>
      </c>
      <c r="C4179">
        <v>72786123</v>
      </c>
      <c r="D4179">
        <v>25640117</v>
      </c>
      <c r="E4179">
        <v>3891218</v>
      </c>
      <c r="F4179">
        <v>2341606</v>
      </c>
      <c r="G4179">
        <v>4982727</v>
      </c>
      <c r="H4179" t="s">
        <v>43188</v>
      </c>
      <c r="I4179" t="s">
        <v>43189</v>
      </c>
      <c r="J4179" t="s">
        <v>10722</v>
      </c>
      <c r="K4179" t="s">
        <v>43190</v>
      </c>
      <c r="L4179" t="s">
        <v>43191</v>
      </c>
      <c r="M4179" t="s">
        <v>43192</v>
      </c>
      <c r="N4179" t="s">
        <v>12443</v>
      </c>
      <c r="O4179" t="s">
        <v>14073</v>
      </c>
      <c r="P4179" t="s">
        <v>43193</v>
      </c>
      <c r="Q4179" t="s">
        <v>6884</v>
      </c>
      <c r="R4179" t="s">
        <v>43194</v>
      </c>
      <c r="S4179" t="s">
        <v>43195</v>
      </c>
      <c r="T4179" t="s">
        <v>43196</v>
      </c>
      <c r="U4179" t="s">
        <v>43197</v>
      </c>
      <c r="V4179" t="s">
        <v>10</v>
      </c>
      <c r="W4179" t="s">
        <v>53</v>
      </c>
      <c r="X4179" t="s">
        <v>827</v>
      </c>
      <c r="Y4179" t="s">
        <v>771</v>
      </c>
      <c r="Z4179" t="s">
        <v>799</v>
      </c>
    </row>
    <row r="4180" spans="1:26" hidden="1" x14ac:dyDescent="0.35">
      <c r="A4180">
        <v>712721372</v>
      </c>
      <c r="B4180" s="19">
        <v>42735</v>
      </c>
      <c r="C4180">
        <v>85153320</v>
      </c>
      <c r="D4180">
        <v>44224095</v>
      </c>
      <c r="E4180">
        <v>4604669</v>
      </c>
      <c r="F4180">
        <v>2376661</v>
      </c>
      <c r="G4180">
        <v>693376</v>
      </c>
      <c r="H4180" t="s">
        <v>43198</v>
      </c>
      <c r="I4180" t="s">
        <v>43199</v>
      </c>
      <c r="J4180" t="s">
        <v>9716</v>
      </c>
      <c r="K4180" t="s">
        <v>43200</v>
      </c>
      <c r="L4180" t="s">
        <v>43201</v>
      </c>
      <c r="M4180" t="s">
        <v>43202</v>
      </c>
      <c r="N4180" t="s">
        <v>43203</v>
      </c>
      <c r="O4180" t="s">
        <v>2255</v>
      </c>
      <c r="P4180" t="s">
        <v>18841</v>
      </c>
      <c r="Q4180" t="s">
        <v>6885</v>
      </c>
      <c r="R4180" t="s">
        <v>43204</v>
      </c>
      <c r="S4180" t="s">
        <v>43205</v>
      </c>
      <c r="T4180" t="s">
        <v>24176</v>
      </c>
      <c r="U4180" t="s">
        <v>43206</v>
      </c>
      <c r="V4180" t="s">
        <v>10</v>
      </c>
      <c r="W4180" t="s">
        <v>53</v>
      </c>
      <c r="X4180" t="s">
        <v>1070</v>
      </c>
      <c r="Y4180" t="s">
        <v>1001</v>
      </c>
      <c r="Z4180" t="s">
        <v>1052</v>
      </c>
    </row>
    <row r="4181" spans="1:26" hidden="1" x14ac:dyDescent="0.35">
      <c r="A4181">
        <v>452725989</v>
      </c>
      <c r="B4181" s="19">
        <v>42825</v>
      </c>
      <c r="C4181">
        <v>26938090</v>
      </c>
      <c r="D4181">
        <v>11695256</v>
      </c>
      <c r="E4181">
        <v>5680927</v>
      </c>
      <c r="F4181">
        <v>4219516</v>
      </c>
      <c r="G4181">
        <v>2786117</v>
      </c>
      <c r="H4181" t="s">
        <v>12829</v>
      </c>
      <c r="I4181" t="s">
        <v>43207</v>
      </c>
      <c r="J4181" t="s">
        <v>43208</v>
      </c>
      <c r="K4181" t="s">
        <v>43209</v>
      </c>
      <c r="L4181" t="s">
        <v>43210</v>
      </c>
      <c r="M4181" t="s">
        <v>10137</v>
      </c>
      <c r="N4181" t="s">
        <v>43211</v>
      </c>
      <c r="O4181" t="s">
        <v>260</v>
      </c>
      <c r="P4181" t="s">
        <v>8229</v>
      </c>
      <c r="Q4181" t="s">
        <v>43212</v>
      </c>
      <c r="R4181" t="s">
        <v>43213</v>
      </c>
      <c r="S4181" t="s">
        <v>5975</v>
      </c>
      <c r="T4181" t="s">
        <v>43214</v>
      </c>
      <c r="U4181" t="s">
        <v>36670</v>
      </c>
      <c r="V4181" t="s">
        <v>10</v>
      </c>
      <c r="W4181" t="s">
        <v>53</v>
      </c>
      <c r="X4181" t="s">
        <v>1545</v>
      </c>
      <c r="Y4181" t="s">
        <v>1484</v>
      </c>
      <c r="Z4181" t="s">
        <v>1485</v>
      </c>
    </row>
    <row r="4182" spans="1:26" hidden="1" x14ac:dyDescent="0.35">
      <c r="A4182">
        <v>859500290</v>
      </c>
      <c r="B4182" s="19">
        <v>45107</v>
      </c>
      <c r="C4182">
        <v>70773532</v>
      </c>
      <c r="D4182">
        <v>25426875</v>
      </c>
      <c r="E4182">
        <v>954686</v>
      </c>
      <c r="F4182">
        <v>-2768709</v>
      </c>
      <c r="G4182">
        <v>-1736518</v>
      </c>
      <c r="H4182" t="s">
        <v>43215</v>
      </c>
      <c r="I4182" t="s">
        <v>43216</v>
      </c>
      <c r="J4182" t="s">
        <v>43217</v>
      </c>
      <c r="K4182" t="s">
        <v>43218</v>
      </c>
      <c r="L4182" t="s">
        <v>43219</v>
      </c>
      <c r="M4182" t="s">
        <v>43220</v>
      </c>
      <c r="N4182" t="s">
        <v>19859</v>
      </c>
      <c r="O4182" t="s">
        <v>22367</v>
      </c>
      <c r="P4182" t="s">
        <v>41033</v>
      </c>
      <c r="Q4182" t="s">
        <v>43221</v>
      </c>
      <c r="R4182" t="s">
        <v>43222</v>
      </c>
      <c r="S4182" t="s">
        <v>11875</v>
      </c>
      <c r="T4182" t="s">
        <v>43223</v>
      </c>
      <c r="U4182" t="s">
        <v>43224</v>
      </c>
      <c r="V4182" t="s">
        <v>10</v>
      </c>
      <c r="W4182" t="s">
        <v>53</v>
      </c>
      <c r="X4182" t="s">
        <v>1414</v>
      </c>
      <c r="Y4182" t="s">
        <v>1389</v>
      </c>
      <c r="Z4182" t="s">
        <v>1390</v>
      </c>
    </row>
    <row r="4183" spans="1:26" hidden="1" x14ac:dyDescent="0.35">
      <c r="A4183">
        <v>869500223</v>
      </c>
      <c r="B4183" s="19">
        <v>43190</v>
      </c>
      <c r="C4183">
        <v>462159699</v>
      </c>
      <c r="D4183">
        <v>112532945</v>
      </c>
      <c r="E4183">
        <v>18672597</v>
      </c>
      <c r="F4183">
        <v>16394240</v>
      </c>
      <c r="G4183">
        <v>10123118</v>
      </c>
      <c r="H4183" t="s">
        <v>31459</v>
      </c>
      <c r="I4183" t="s">
        <v>43225</v>
      </c>
      <c r="J4183" t="s">
        <v>43226</v>
      </c>
      <c r="K4183" t="s">
        <v>20915</v>
      </c>
      <c r="L4183" t="s">
        <v>39349</v>
      </c>
      <c r="M4183" t="s">
        <v>38253</v>
      </c>
      <c r="N4183" t="s">
        <v>17221</v>
      </c>
      <c r="O4183" t="s">
        <v>23530</v>
      </c>
      <c r="P4183" t="s">
        <v>12397</v>
      </c>
      <c r="Q4183" t="s">
        <v>3984</v>
      </c>
      <c r="R4183" t="s">
        <v>43227</v>
      </c>
      <c r="S4183" t="s">
        <v>8708</v>
      </c>
      <c r="T4183" t="s">
        <v>12150</v>
      </c>
      <c r="U4183" t="s">
        <v>40479</v>
      </c>
      <c r="V4183" t="s">
        <v>10</v>
      </c>
      <c r="W4183" t="s">
        <v>53</v>
      </c>
      <c r="X4183" t="s">
        <v>1574</v>
      </c>
      <c r="Y4183" t="s">
        <v>1484</v>
      </c>
      <c r="Z4183" t="s">
        <v>1566</v>
      </c>
    </row>
    <row r="4184" spans="1:26" hidden="1" x14ac:dyDescent="0.35">
      <c r="A4184">
        <v>869500223</v>
      </c>
      <c r="B4184" s="19">
        <v>44651</v>
      </c>
      <c r="C4184">
        <v>523089852</v>
      </c>
      <c r="D4184">
        <v>138986907</v>
      </c>
      <c r="E4184">
        <v>26610633</v>
      </c>
      <c r="F4184">
        <v>21240645</v>
      </c>
      <c r="G4184">
        <v>15709674</v>
      </c>
      <c r="H4184" t="s">
        <v>43228</v>
      </c>
      <c r="I4184" t="s">
        <v>43229</v>
      </c>
      <c r="J4184" t="s">
        <v>43230</v>
      </c>
      <c r="K4184" t="s">
        <v>43231</v>
      </c>
      <c r="L4184" t="s">
        <v>42256</v>
      </c>
      <c r="M4184" t="s">
        <v>12836</v>
      </c>
      <c r="N4184" t="s">
        <v>5196</v>
      </c>
      <c r="O4184" t="s">
        <v>9488</v>
      </c>
      <c r="P4184" t="s">
        <v>20727</v>
      </c>
      <c r="Q4184" t="s">
        <v>28873</v>
      </c>
      <c r="R4184" t="s">
        <v>43232</v>
      </c>
      <c r="S4184" t="s">
        <v>43233</v>
      </c>
      <c r="T4184" t="s">
        <v>43234</v>
      </c>
      <c r="U4184" t="s">
        <v>43235</v>
      </c>
      <c r="V4184" t="s">
        <v>10</v>
      </c>
      <c r="W4184" t="s">
        <v>53</v>
      </c>
      <c r="X4184" t="s">
        <v>1574</v>
      </c>
      <c r="Y4184" t="s">
        <v>1484</v>
      </c>
      <c r="Z4184" t="s">
        <v>1566</v>
      </c>
    </row>
    <row r="4185" spans="1:26" hidden="1" x14ac:dyDescent="0.35">
      <c r="A4185">
        <v>457508604</v>
      </c>
      <c r="B4185" s="19">
        <v>44074</v>
      </c>
      <c r="C4185">
        <v>45119203</v>
      </c>
      <c r="D4185">
        <v>21406290</v>
      </c>
      <c r="E4185">
        <v>2323625</v>
      </c>
      <c r="F4185">
        <v>-1416373</v>
      </c>
      <c r="G4185">
        <v>-1508123</v>
      </c>
      <c r="H4185" t="s">
        <v>43236</v>
      </c>
      <c r="I4185" t="s">
        <v>43237</v>
      </c>
      <c r="J4185" t="s">
        <v>43238</v>
      </c>
      <c r="K4185" t="s">
        <v>43239</v>
      </c>
      <c r="L4185" t="s">
        <v>43240</v>
      </c>
      <c r="M4185" t="s">
        <v>43241</v>
      </c>
      <c r="N4185" t="s">
        <v>43242</v>
      </c>
      <c r="O4185" t="s">
        <v>5287</v>
      </c>
      <c r="P4185" t="s">
        <v>37145</v>
      </c>
      <c r="Q4185" t="s">
        <v>43243</v>
      </c>
      <c r="R4185" t="s">
        <v>43244</v>
      </c>
      <c r="S4185" t="s">
        <v>43245</v>
      </c>
      <c r="T4185" t="s">
        <v>2231</v>
      </c>
      <c r="U4185" t="s">
        <v>31865</v>
      </c>
      <c r="V4185" t="s">
        <v>10</v>
      </c>
      <c r="W4185" t="s">
        <v>53</v>
      </c>
      <c r="X4185" t="s">
        <v>739</v>
      </c>
      <c r="Y4185" t="s">
        <v>509</v>
      </c>
      <c r="Z4185" t="s">
        <v>731</v>
      </c>
    </row>
    <row r="4186" spans="1:26" hidden="1" x14ac:dyDescent="0.35">
      <c r="A4186">
        <v>452807100</v>
      </c>
      <c r="B4186" s="19">
        <v>45169</v>
      </c>
      <c r="C4186">
        <v>193494467</v>
      </c>
      <c r="D4186">
        <v>102704612</v>
      </c>
      <c r="E4186">
        <v>690334</v>
      </c>
      <c r="F4186">
        <v>-1276976</v>
      </c>
      <c r="G4186">
        <v>-4773255</v>
      </c>
      <c r="H4186" t="s">
        <v>43246</v>
      </c>
      <c r="I4186" t="s">
        <v>43247</v>
      </c>
      <c r="J4186" t="s">
        <v>43248</v>
      </c>
      <c r="K4186" t="s">
        <v>26589</v>
      </c>
      <c r="L4186" t="s">
        <v>43249</v>
      </c>
      <c r="M4186" t="s">
        <v>43250</v>
      </c>
      <c r="N4186" t="s">
        <v>36302</v>
      </c>
      <c r="O4186" t="s">
        <v>43251</v>
      </c>
      <c r="P4186" t="s">
        <v>31537</v>
      </c>
      <c r="Q4186" t="s">
        <v>43252</v>
      </c>
      <c r="R4186" t="s">
        <v>43253</v>
      </c>
      <c r="S4186" t="s">
        <v>43254</v>
      </c>
      <c r="T4186" t="s">
        <v>7828</v>
      </c>
      <c r="U4186" t="s">
        <v>43255</v>
      </c>
      <c r="V4186" t="s">
        <v>10</v>
      </c>
      <c r="W4186" t="s">
        <v>53</v>
      </c>
      <c r="X4186" t="s">
        <v>607</v>
      </c>
      <c r="Y4186" t="s">
        <v>509</v>
      </c>
      <c r="Z4186" t="s">
        <v>529</v>
      </c>
    </row>
    <row r="4187" spans="1:26" hidden="1" x14ac:dyDescent="0.35">
      <c r="A4187">
        <v>452725989</v>
      </c>
      <c r="B4187" s="19">
        <v>43555</v>
      </c>
      <c r="C4187">
        <v>29792513</v>
      </c>
      <c r="D4187">
        <v>13370171</v>
      </c>
      <c r="E4187">
        <v>4699169</v>
      </c>
      <c r="F4187">
        <v>4178880</v>
      </c>
      <c r="G4187">
        <v>2770183</v>
      </c>
      <c r="H4187" t="s">
        <v>420</v>
      </c>
      <c r="I4187" t="s">
        <v>43256</v>
      </c>
      <c r="J4187" t="s">
        <v>43257</v>
      </c>
      <c r="K4187" t="s">
        <v>43258</v>
      </c>
      <c r="L4187" t="s">
        <v>12371</v>
      </c>
      <c r="M4187" t="s">
        <v>11127</v>
      </c>
      <c r="N4187" t="s">
        <v>42574</v>
      </c>
      <c r="O4187" t="s">
        <v>49</v>
      </c>
      <c r="P4187" t="s">
        <v>9672</v>
      </c>
      <c r="Q4187" t="s">
        <v>43259</v>
      </c>
      <c r="R4187" t="s">
        <v>43260</v>
      </c>
      <c r="S4187" t="s">
        <v>43261</v>
      </c>
      <c r="T4187" t="s">
        <v>5500</v>
      </c>
      <c r="U4187" t="s">
        <v>43262</v>
      </c>
      <c r="V4187" t="s">
        <v>10</v>
      </c>
      <c r="W4187" t="s">
        <v>53</v>
      </c>
      <c r="X4187" t="s">
        <v>1545</v>
      </c>
      <c r="Y4187" t="s">
        <v>1484</v>
      </c>
      <c r="Z4187" t="s">
        <v>1485</v>
      </c>
    </row>
    <row r="4188" spans="1:26" hidden="1" x14ac:dyDescent="0.35">
      <c r="A4188">
        <v>526950068</v>
      </c>
      <c r="B4188" s="19">
        <v>43343</v>
      </c>
      <c r="C4188">
        <v>53373854</v>
      </c>
      <c r="D4188">
        <v>7761360</v>
      </c>
      <c r="E4188">
        <v>1493893</v>
      </c>
      <c r="F4188">
        <v>2165480</v>
      </c>
      <c r="G4188">
        <v>1816844</v>
      </c>
      <c r="H4188" t="s">
        <v>43263</v>
      </c>
      <c r="I4188" t="s">
        <v>43264</v>
      </c>
      <c r="J4188" t="s">
        <v>43265</v>
      </c>
      <c r="K4188" t="s">
        <v>43266</v>
      </c>
      <c r="L4188" t="s">
        <v>43267</v>
      </c>
      <c r="M4188" t="s">
        <v>43268</v>
      </c>
      <c r="N4188" t="s">
        <v>20589</v>
      </c>
      <c r="O4188" t="s">
        <v>32637</v>
      </c>
      <c r="P4188" t="s">
        <v>25456</v>
      </c>
      <c r="Q4188" t="s">
        <v>11242</v>
      </c>
      <c r="R4188" t="s">
        <v>43269</v>
      </c>
      <c r="S4188" t="s">
        <v>43270</v>
      </c>
      <c r="T4188" t="s">
        <v>43271</v>
      </c>
      <c r="U4188" t="s">
        <v>7077</v>
      </c>
      <c r="V4188" t="s">
        <v>10</v>
      </c>
      <c r="W4188" t="s">
        <v>53</v>
      </c>
      <c r="X4188" t="s">
        <v>910</v>
      </c>
      <c r="Y4188" t="s">
        <v>771</v>
      </c>
      <c r="Z4188" t="s">
        <v>881</v>
      </c>
    </row>
    <row r="4189" spans="1:26" hidden="1" x14ac:dyDescent="0.35">
      <c r="A4189">
        <v>484918362</v>
      </c>
      <c r="B4189" s="19">
        <v>43830</v>
      </c>
      <c r="C4189">
        <v>100382905</v>
      </c>
      <c r="D4189">
        <v>40004848</v>
      </c>
      <c r="E4189">
        <v>-1806089</v>
      </c>
      <c r="F4189">
        <v>-4322304</v>
      </c>
      <c r="G4189">
        <v>-5018007</v>
      </c>
      <c r="H4189" t="s">
        <v>43272</v>
      </c>
      <c r="I4189" t="s">
        <v>43273</v>
      </c>
      <c r="J4189" t="s">
        <v>30302</v>
      </c>
      <c r="K4189" t="s">
        <v>43274</v>
      </c>
      <c r="L4189" t="s">
        <v>43275</v>
      </c>
      <c r="M4189" t="s">
        <v>43276</v>
      </c>
      <c r="N4189" t="s">
        <v>43277</v>
      </c>
      <c r="O4189" t="s">
        <v>43278</v>
      </c>
      <c r="P4189" t="s">
        <v>14436</v>
      </c>
      <c r="Q4189" t="s">
        <v>43279</v>
      </c>
      <c r="R4189" t="s">
        <v>29104</v>
      </c>
      <c r="S4189" t="s">
        <v>43280</v>
      </c>
      <c r="T4189" t="s">
        <v>14750</v>
      </c>
      <c r="U4189" t="s">
        <v>43281</v>
      </c>
      <c r="V4189" t="s">
        <v>10</v>
      </c>
      <c r="W4189" t="s">
        <v>53</v>
      </c>
      <c r="X4189" t="s">
        <v>539</v>
      </c>
      <c r="Y4189" t="s">
        <v>509</v>
      </c>
      <c r="Z4189" t="s">
        <v>529</v>
      </c>
    </row>
    <row r="4190" spans="1:26" hidden="1" x14ac:dyDescent="0.35">
      <c r="A4190">
        <v>533247979</v>
      </c>
      <c r="B4190" s="19">
        <v>45016</v>
      </c>
      <c r="C4190">
        <v>1944337501</v>
      </c>
      <c r="D4190">
        <v>1017557413</v>
      </c>
      <c r="E4190">
        <v>241430346</v>
      </c>
      <c r="F4190">
        <v>172598311</v>
      </c>
      <c r="G4190">
        <v>13192032</v>
      </c>
      <c r="H4190" t="s">
        <v>43282</v>
      </c>
      <c r="I4190" t="s">
        <v>43283</v>
      </c>
      <c r="J4190" t="s">
        <v>13476</v>
      </c>
      <c r="K4190" t="s">
        <v>43284</v>
      </c>
      <c r="L4190" t="s">
        <v>43285</v>
      </c>
      <c r="M4190" t="s">
        <v>43286</v>
      </c>
      <c r="N4190" t="s">
        <v>3017</v>
      </c>
      <c r="O4190" t="s">
        <v>43287</v>
      </c>
      <c r="P4190" t="s">
        <v>29694</v>
      </c>
      <c r="Q4190" t="s">
        <v>43288</v>
      </c>
      <c r="R4190" t="s">
        <v>43289</v>
      </c>
      <c r="S4190" t="s">
        <v>43290</v>
      </c>
      <c r="T4190" t="s">
        <v>24152</v>
      </c>
      <c r="U4190" t="s">
        <v>43291</v>
      </c>
      <c r="V4190" t="s">
        <v>10</v>
      </c>
      <c r="W4190" t="s">
        <v>53</v>
      </c>
      <c r="X4190" t="s">
        <v>730</v>
      </c>
      <c r="Y4190" t="s">
        <v>509</v>
      </c>
      <c r="Z4190" t="s">
        <v>731</v>
      </c>
    </row>
    <row r="4191" spans="1:26" hidden="1" x14ac:dyDescent="0.35">
      <c r="A4191">
        <v>533247979</v>
      </c>
      <c r="B4191" s="19">
        <v>45382</v>
      </c>
      <c r="C4191">
        <v>2101270344</v>
      </c>
      <c r="D4191">
        <v>1201286052</v>
      </c>
      <c r="E4191">
        <v>259930631</v>
      </c>
      <c r="F4191">
        <v>189761380</v>
      </c>
      <c r="G4191">
        <v>114361200</v>
      </c>
      <c r="H4191" t="s">
        <v>43292</v>
      </c>
      <c r="I4191" t="s">
        <v>43293</v>
      </c>
      <c r="J4191" t="s">
        <v>43294</v>
      </c>
      <c r="K4191" t="s">
        <v>40198</v>
      </c>
      <c r="L4191" t="s">
        <v>32702</v>
      </c>
      <c r="M4191" t="s">
        <v>43295</v>
      </c>
      <c r="N4191" t="s">
        <v>4685</v>
      </c>
      <c r="O4191" t="s">
        <v>43296</v>
      </c>
      <c r="P4191" t="s">
        <v>43297</v>
      </c>
      <c r="Q4191" t="s">
        <v>19411</v>
      </c>
      <c r="R4191" t="s">
        <v>43298</v>
      </c>
      <c r="S4191" t="s">
        <v>43299</v>
      </c>
      <c r="T4191" t="s">
        <v>18585</v>
      </c>
      <c r="U4191" t="s">
        <v>36076</v>
      </c>
      <c r="V4191" t="s">
        <v>10</v>
      </c>
      <c r="W4191" t="s">
        <v>53</v>
      </c>
      <c r="X4191" t="s">
        <v>730</v>
      </c>
      <c r="Y4191" t="s">
        <v>509</v>
      </c>
      <c r="Z4191" t="s">
        <v>731</v>
      </c>
    </row>
    <row r="4192" spans="1:26" hidden="1" x14ac:dyDescent="0.35">
      <c r="A4192">
        <v>432033918</v>
      </c>
      <c r="B4192" s="19">
        <v>43465</v>
      </c>
      <c r="C4192">
        <v>65230227</v>
      </c>
      <c r="D4192">
        <v>13813610</v>
      </c>
      <c r="E4192">
        <v>1675718</v>
      </c>
      <c r="F4192">
        <v>899451</v>
      </c>
      <c r="G4192">
        <v>498038</v>
      </c>
      <c r="H4192" t="s">
        <v>49</v>
      </c>
      <c r="I4192" t="s">
        <v>43300</v>
      </c>
      <c r="J4192" t="s">
        <v>43301</v>
      </c>
      <c r="K4192" t="s">
        <v>19770</v>
      </c>
      <c r="L4192" t="s">
        <v>43302</v>
      </c>
      <c r="M4192" t="s">
        <v>49</v>
      </c>
      <c r="N4192" t="s">
        <v>13371</v>
      </c>
      <c r="O4192" t="s">
        <v>49</v>
      </c>
      <c r="P4192" t="s">
        <v>23941</v>
      </c>
      <c r="Q4192" t="s">
        <v>4887</v>
      </c>
      <c r="R4192" t="s">
        <v>9779</v>
      </c>
      <c r="S4192" t="s">
        <v>16517</v>
      </c>
      <c r="T4192" t="s">
        <v>5708</v>
      </c>
      <c r="U4192" t="s">
        <v>7385</v>
      </c>
      <c r="V4192" t="s">
        <v>10</v>
      </c>
      <c r="W4192" t="s">
        <v>53</v>
      </c>
      <c r="X4192" t="s">
        <v>1672</v>
      </c>
      <c r="Y4192" t="s">
        <v>1484</v>
      </c>
      <c r="Z4192" t="s">
        <v>1566</v>
      </c>
    </row>
    <row r="4193" spans="1:26" hidden="1" x14ac:dyDescent="0.35">
      <c r="A4193">
        <v>433122645</v>
      </c>
      <c r="B4193" s="19">
        <v>42063</v>
      </c>
      <c r="C4193">
        <v>9369697</v>
      </c>
      <c r="D4193">
        <v>1916123</v>
      </c>
      <c r="E4193">
        <v>548510</v>
      </c>
      <c r="F4193">
        <v>447478</v>
      </c>
      <c r="G4193">
        <v>375867</v>
      </c>
      <c r="H4193" t="s">
        <v>43303</v>
      </c>
      <c r="I4193" t="s">
        <v>43304</v>
      </c>
      <c r="J4193" t="s">
        <v>43305</v>
      </c>
      <c r="K4193" t="s">
        <v>18759</v>
      </c>
      <c r="L4193" t="s">
        <v>43306</v>
      </c>
      <c r="M4193" t="s">
        <v>13587</v>
      </c>
      <c r="N4193" t="s">
        <v>43307</v>
      </c>
      <c r="O4193" t="s">
        <v>14749</v>
      </c>
      <c r="P4193" t="s">
        <v>4949</v>
      </c>
      <c r="Q4193" t="s">
        <v>43308</v>
      </c>
      <c r="R4193" t="s">
        <v>43309</v>
      </c>
      <c r="S4193" t="s">
        <v>43310</v>
      </c>
      <c r="T4193" t="s">
        <v>43311</v>
      </c>
      <c r="U4193" t="s">
        <v>43312</v>
      </c>
      <c r="V4193" t="s">
        <v>10</v>
      </c>
      <c r="W4193" t="s">
        <v>53</v>
      </c>
      <c r="X4193" t="s">
        <v>680</v>
      </c>
      <c r="Y4193" t="s">
        <v>509</v>
      </c>
      <c r="Z4193" t="s">
        <v>666</v>
      </c>
    </row>
    <row r="4194" spans="1:26" hidden="1" x14ac:dyDescent="0.35">
      <c r="A4194">
        <v>491668893</v>
      </c>
      <c r="B4194" s="19">
        <v>43100</v>
      </c>
      <c r="C4194">
        <v>421859066</v>
      </c>
      <c r="D4194">
        <v>193611786</v>
      </c>
      <c r="E4194">
        <v>50894162</v>
      </c>
      <c r="F4194">
        <v>30197754</v>
      </c>
      <c r="G4194">
        <v>18427838</v>
      </c>
      <c r="H4194" t="s">
        <v>43313</v>
      </c>
      <c r="I4194" t="s">
        <v>43314</v>
      </c>
      <c r="J4194" t="s">
        <v>43315</v>
      </c>
      <c r="K4194" t="s">
        <v>43316</v>
      </c>
      <c r="L4194" t="s">
        <v>43317</v>
      </c>
      <c r="M4194" t="s">
        <v>15684</v>
      </c>
      <c r="N4194" t="s">
        <v>6470</v>
      </c>
      <c r="O4194" t="s">
        <v>19859</v>
      </c>
      <c r="P4194" t="s">
        <v>43318</v>
      </c>
      <c r="Q4194" t="s">
        <v>42017</v>
      </c>
      <c r="R4194" t="s">
        <v>43319</v>
      </c>
      <c r="S4194" t="s">
        <v>43320</v>
      </c>
      <c r="T4194" t="s">
        <v>17263</v>
      </c>
      <c r="U4194" t="s">
        <v>38152</v>
      </c>
      <c r="V4194" t="s">
        <v>10</v>
      </c>
      <c r="W4194" t="s">
        <v>53</v>
      </c>
      <c r="X4194" t="s">
        <v>1054</v>
      </c>
      <c r="Y4194" t="s">
        <v>1001</v>
      </c>
      <c r="Z4194" t="s">
        <v>1052</v>
      </c>
    </row>
    <row r="4195" spans="1:26" hidden="1" x14ac:dyDescent="0.35">
      <c r="A4195">
        <v>493371595</v>
      </c>
      <c r="B4195" s="19">
        <v>43830</v>
      </c>
      <c r="C4195">
        <v>591153256</v>
      </c>
      <c r="D4195">
        <v>230880268</v>
      </c>
      <c r="E4195">
        <v>40840204</v>
      </c>
      <c r="F4195">
        <v>21240535</v>
      </c>
      <c r="G4195">
        <v>5539046</v>
      </c>
      <c r="H4195" t="s">
        <v>43321</v>
      </c>
      <c r="I4195" t="s">
        <v>43322</v>
      </c>
      <c r="J4195" t="s">
        <v>32246</v>
      </c>
      <c r="K4195" t="s">
        <v>43323</v>
      </c>
      <c r="L4195" t="s">
        <v>43324</v>
      </c>
      <c r="M4195" t="s">
        <v>7317</v>
      </c>
      <c r="N4195" t="s">
        <v>32966</v>
      </c>
      <c r="O4195" t="s">
        <v>14184</v>
      </c>
      <c r="P4195" t="s">
        <v>43325</v>
      </c>
      <c r="Q4195" t="s">
        <v>32347</v>
      </c>
      <c r="R4195" t="s">
        <v>43326</v>
      </c>
      <c r="S4195" t="s">
        <v>27581</v>
      </c>
      <c r="T4195" t="s">
        <v>43327</v>
      </c>
      <c r="U4195" t="s">
        <v>5884</v>
      </c>
      <c r="V4195" t="s">
        <v>10</v>
      </c>
      <c r="W4195" t="s">
        <v>53</v>
      </c>
      <c r="X4195" t="s">
        <v>1176</v>
      </c>
      <c r="Y4195" t="s">
        <v>1125</v>
      </c>
      <c r="Z4195" t="s">
        <v>1174</v>
      </c>
    </row>
    <row r="4196" spans="1:26" hidden="1" x14ac:dyDescent="0.35">
      <c r="A4196">
        <v>411795610</v>
      </c>
      <c r="B4196" s="19">
        <v>42735</v>
      </c>
      <c r="C4196">
        <v>89795561</v>
      </c>
      <c r="D4196">
        <v>28439370</v>
      </c>
      <c r="E4196">
        <v>-870951</v>
      </c>
      <c r="F4196">
        <v>-2560854</v>
      </c>
      <c r="G4196">
        <v>-1936546</v>
      </c>
      <c r="H4196" t="s">
        <v>43328</v>
      </c>
      <c r="I4196" t="s">
        <v>43329</v>
      </c>
      <c r="J4196" t="s">
        <v>3661</v>
      </c>
      <c r="K4196" t="s">
        <v>43330</v>
      </c>
      <c r="L4196" t="s">
        <v>43331</v>
      </c>
      <c r="M4196" t="s">
        <v>43332</v>
      </c>
      <c r="N4196" t="s">
        <v>43333</v>
      </c>
      <c r="O4196" t="s">
        <v>43334</v>
      </c>
      <c r="P4196" t="s">
        <v>43335</v>
      </c>
      <c r="Q4196" t="s">
        <v>2093</v>
      </c>
      <c r="R4196" t="s">
        <v>43336</v>
      </c>
      <c r="S4196" t="s">
        <v>43337</v>
      </c>
      <c r="T4196" t="s">
        <v>43338</v>
      </c>
      <c r="U4196" t="s">
        <v>43339</v>
      </c>
      <c r="V4196" t="s">
        <v>10</v>
      </c>
      <c r="W4196" t="s">
        <v>53</v>
      </c>
      <c r="X4196" t="s">
        <v>1778</v>
      </c>
      <c r="Y4196" t="s">
        <v>1766</v>
      </c>
      <c r="Z4196" t="s">
        <v>1766</v>
      </c>
    </row>
    <row r="4197" spans="1:26" hidden="1" x14ac:dyDescent="0.35">
      <c r="A4197">
        <v>495015281</v>
      </c>
      <c r="B4197" s="19">
        <v>42735</v>
      </c>
      <c r="C4197">
        <v>166430082</v>
      </c>
      <c r="D4197">
        <v>16691231</v>
      </c>
      <c r="E4197">
        <v>-2928121</v>
      </c>
      <c r="F4197">
        <v>-5311098</v>
      </c>
      <c r="G4197">
        <v>-5578633</v>
      </c>
      <c r="H4197" t="s">
        <v>43340</v>
      </c>
      <c r="I4197" t="s">
        <v>43341</v>
      </c>
      <c r="J4197" t="s">
        <v>43342</v>
      </c>
      <c r="K4197" t="s">
        <v>29752</v>
      </c>
      <c r="L4197" t="s">
        <v>43343</v>
      </c>
      <c r="M4197" t="s">
        <v>43344</v>
      </c>
      <c r="N4197" t="s">
        <v>43345</v>
      </c>
      <c r="O4197" t="s">
        <v>43346</v>
      </c>
      <c r="P4197" t="s">
        <v>22604</v>
      </c>
      <c r="Q4197" t="s">
        <v>43347</v>
      </c>
      <c r="R4197" t="s">
        <v>43348</v>
      </c>
      <c r="S4197" t="s">
        <v>43349</v>
      </c>
      <c r="T4197" t="s">
        <v>43350</v>
      </c>
      <c r="U4197" t="s">
        <v>43351</v>
      </c>
      <c r="V4197" t="s">
        <v>10</v>
      </c>
      <c r="W4197" t="s">
        <v>53</v>
      </c>
      <c r="X4197" t="s">
        <v>489</v>
      </c>
      <c r="Y4197" t="s">
        <v>483</v>
      </c>
      <c r="Z4197" t="s">
        <v>487</v>
      </c>
    </row>
    <row r="4198" spans="1:26" hidden="1" x14ac:dyDescent="0.35">
      <c r="A4198">
        <v>412082224</v>
      </c>
      <c r="B4198" s="19">
        <v>43830</v>
      </c>
      <c r="C4198">
        <v>295680764</v>
      </c>
      <c r="D4198">
        <v>108264772</v>
      </c>
      <c r="E4198">
        <v>5419178</v>
      </c>
      <c r="F4198">
        <v>-3686251</v>
      </c>
      <c r="G4198">
        <v>-3617642</v>
      </c>
      <c r="H4198" t="s">
        <v>43352</v>
      </c>
      <c r="I4198" t="s">
        <v>43353</v>
      </c>
      <c r="J4198" t="s">
        <v>32279</v>
      </c>
      <c r="K4198" t="s">
        <v>43354</v>
      </c>
      <c r="L4198" t="s">
        <v>7451</v>
      </c>
      <c r="M4198" t="s">
        <v>43355</v>
      </c>
      <c r="N4198" t="s">
        <v>43356</v>
      </c>
      <c r="O4198" t="s">
        <v>41924</v>
      </c>
      <c r="P4198" t="s">
        <v>10522</v>
      </c>
      <c r="Q4198" t="s">
        <v>34473</v>
      </c>
      <c r="R4198" t="s">
        <v>43357</v>
      </c>
      <c r="S4198" t="s">
        <v>34839</v>
      </c>
      <c r="T4198" t="s">
        <v>43358</v>
      </c>
      <c r="U4198" t="s">
        <v>13889</v>
      </c>
      <c r="V4198" t="s">
        <v>10</v>
      </c>
      <c r="W4198" t="s">
        <v>53</v>
      </c>
      <c r="X4198" t="s">
        <v>1489</v>
      </c>
      <c r="Y4198" t="s">
        <v>1484</v>
      </c>
      <c r="Z4198" t="s">
        <v>1485</v>
      </c>
    </row>
    <row r="4199" spans="1:26" hidden="1" x14ac:dyDescent="0.35">
      <c r="A4199">
        <v>496680018</v>
      </c>
      <c r="B4199" s="19">
        <v>45291</v>
      </c>
      <c r="C4199">
        <v>1331885658</v>
      </c>
      <c r="D4199">
        <v>424526676</v>
      </c>
      <c r="E4199">
        <v>35763239</v>
      </c>
      <c r="F4199">
        <v>4326481</v>
      </c>
      <c r="G4199">
        <v>9203406</v>
      </c>
      <c r="H4199" t="s">
        <v>43359</v>
      </c>
      <c r="I4199" t="s">
        <v>43360</v>
      </c>
      <c r="J4199" t="s">
        <v>6460</v>
      </c>
      <c r="K4199" t="s">
        <v>43361</v>
      </c>
      <c r="L4199" t="s">
        <v>43362</v>
      </c>
      <c r="M4199" t="s">
        <v>20919</v>
      </c>
      <c r="N4199" t="s">
        <v>43363</v>
      </c>
      <c r="O4199" t="s">
        <v>3932</v>
      </c>
      <c r="P4199" t="s">
        <v>8834</v>
      </c>
      <c r="Q4199" t="s">
        <v>17069</v>
      </c>
      <c r="R4199" t="s">
        <v>43364</v>
      </c>
      <c r="S4199" t="s">
        <v>23153</v>
      </c>
      <c r="T4199" t="s">
        <v>43365</v>
      </c>
      <c r="U4199" t="s">
        <v>43366</v>
      </c>
      <c r="V4199" t="s">
        <v>10</v>
      </c>
      <c r="W4199" t="s">
        <v>53</v>
      </c>
      <c r="X4199" t="s">
        <v>1565</v>
      </c>
      <c r="Y4199" t="s">
        <v>1484</v>
      </c>
      <c r="Z4199" t="s">
        <v>1566</v>
      </c>
    </row>
    <row r="4200" spans="1:26" hidden="1" x14ac:dyDescent="0.35">
      <c r="A4200">
        <v>482900610</v>
      </c>
      <c r="B4200" s="19">
        <v>41305</v>
      </c>
      <c r="C4200">
        <v>29053275</v>
      </c>
      <c r="D4200">
        <v>16709366</v>
      </c>
      <c r="E4200">
        <v>737384</v>
      </c>
      <c r="F4200">
        <v>165274</v>
      </c>
      <c r="G4200">
        <v>52933</v>
      </c>
      <c r="H4200" t="s">
        <v>43367</v>
      </c>
      <c r="I4200" t="s">
        <v>43368</v>
      </c>
      <c r="J4200" t="s">
        <v>43369</v>
      </c>
      <c r="K4200" t="s">
        <v>7237</v>
      </c>
      <c r="L4200" t="s">
        <v>43370</v>
      </c>
      <c r="M4200" t="s">
        <v>43371</v>
      </c>
      <c r="N4200" t="s">
        <v>22023</v>
      </c>
      <c r="O4200" t="s">
        <v>43372</v>
      </c>
      <c r="P4200" t="s">
        <v>43373</v>
      </c>
      <c r="Q4200" t="s">
        <v>35269</v>
      </c>
      <c r="R4200" t="s">
        <v>43374</v>
      </c>
      <c r="S4200" t="s">
        <v>29067</v>
      </c>
      <c r="T4200" t="s">
        <v>43375</v>
      </c>
      <c r="U4200" t="s">
        <v>24133</v>
      </c>
      <c r="V4200" t="s">
        <v>10</v>
      </c>
      <c r="W4200" t="s">
        <v>53</v>
      </c>
      <c r="X4200" t="s">
        <v>1096</v>
      </c>
      <c r="Y4200" t="s">
        <v>1001</v>
      </c>
      <c r="Z4200" t="s">
        <v>1052</v>
      </c>
    </row>
    <row r="4201" spans="1:26" hidden="1" x14ac:dyDescent="0.35">
      <c r="A4201">
        <v>451353734</v>
      </c>
      <c r="B4201" s="19">
        <v>44561</v>
      </c>
      <c r="C4201">
        <v>218215948</v>
      </c>
      <c r="D4201">
        <v>76968495</v>
      </c>
      <c r="E4201">
        <v>-22941912</v>
      </c>
      <c r="F4201">
        <v>-1171090</v>
      </c>
      <c r="G4201">
        <v>-3931015</v>
      </c>
      <c r="H4201" t="s">
        <v>49</v>
      </c>
      <c r="I4201" t="s">
        <v>43376</v>
      </c>
      <c r="J4201" t="s">
        <v>39551</v>
      </c>
      <c r="K4201" t="s">
        <v>40986</v>
      </c>
      <c r="L4201" t="s">
        <v>16608</v>
      </c>
      <c r="M4201" t="s">
        <v>10678</v>
      </c>
      <c r="N4201" t="s">
        <v>43377</v>
      </c>
      <c r="O4201" t="s">
        <v>49</v>
      </c>
      <c r="P4201" t="s">
        <v>43378</v>
      </c>
      <c r="Q4201" t="s">
        <v>43379</v>
      </c>
      <c r="R4201" t="s">
        <v>43380</v>
      </c>
      <c r="S4201" t="s">
        <v>37646</v>
      </c>
      <c r="T4201" t="s">
        <v>29158</v>
      </c>
      <c r="U4201" t="s">
        <v>43381</v>
      </c>
      <c r="V4201" t="s">
        <v>10</v>
      </c>
      <c r="W4201" t="s">
        <v>53</v>
      </c>
      <c r="X4201" t="s">
        <v>1392</v>
      </c>
      <c r="Y4201" t="s">
        <v>1389</v>
      </c>
      <c r="Z4201" t="s">
        <v>1390</v>
      </c>
    </row>
    <row r="4202" spans="1:26" hidden="1" x14ac:dyDescent="0.35">
      <c r="A4202">
        <v>829323856</v>
      </c>
      <c r="B4202" s="19">
        <v>44196</v>
      </c>
      <c r="C4202">
        <v>74697626</v>
      </c>
      <c r="D4202">
        <v>31002629</v>
      </c>
      <c r="E4202">
        <v>-1228262</v>
      </c>
      <c r="F4202">
        <v>-2743736</v>
      </c>
      <c r="G4202">
        <v>-2904042</v>
      </c>
      <c r="H4202" t="s">
        <v>43382</v>
      </c>
      <c r="I4202" t="s">
        <v>43383</v>
      </c>
      <c r="J4202" t="s">
        <v>43384</v>
      </c>
      <c r="K4202" t="s">
        <v>43385</v>
      </c>
      <c r="L4202" t="s">
        <v>43386</v>
      </c>
      <c r="M4202" t="s">
        <v>35692</v>
      </c>
      <c r="N4202" t="s">
        <v>12988</v>
      </c>
      <c r="O4202" t="s">
        <v>43387</v>
      </c>
      <c r="P4202" t="s">
        <v>43388</v>
      </c>
      <c r="Q4202" t="s">
        <v>9272</v>
      </c>
      <c r="R4202" t="s">
        <v>43389</v>
      </c>
      <c r="S4202" t="s">
        <v>43390</v>
      </c>
      <c r="T4202" t="s">
        <v>43391</v>
      </c>
      <c r="U4202" t="s">
        <v>43392</v>
      </c>
      <c r="V4202" t="s">
        <v>10</v>
      </c>
      <c r="W4202" t="s">
        <v>53</v>
      </c>
      <c r="X4202" t="s">
        <v>1509</v>
      </c>
      <c r="Y4202" t="s">
        <v>1484</v>
      </c>
      <c r="Z4202" t="s">
        <v>1485</v>
      </c>
    </row>
    <row r="4203" spans="1:26" hidden="1" x14ac:dyDescent="0.35">
      <c r="A4203">
        <v>829323856</v>
      </c>
      <c r="B4203" s="19">
        <v>45291</v>
      </c>
      <c r="C4203">
        <v>99987332</v>
      </c>
      <c r="D4203">
        <v>29414235</v>
      </c>
      <c r="E4203">
        <v>-5941455</v>
      </c>
      <c r="F4203">
        <v>-9546686</v>
      </c>
      <c r="G4203">
        <v>-629051</v>
      </c>
      <c r="H4203" t="s">
        <v>43393</v>
      </c>
      <c r="I4203" t="s">
        <v>43394</v>
      </c>
      <c r="J4203" t="s">
        <v>43395</v>
      </c>
      <c r="K4203" t="s">
        <v>43396</v>
      </c>
      <c r="L4203" t="s">
        <v>43397</v>
      </c>
      <c r="M4203" t="s">
        <v>3258</v>
      </c>
      <c r="N4203" t="s">
        <v>17426</v>
      </c>
      <c r="O4203" t="s">
        <v>43398</v>
      </c>
      <c r="P4203" t="s">
        <v>43399</v>
      </c>
      <c r="Q4203" t="s">
        <v>33906</v>
      </c>
      <c r="R4203" t="s">
        <v>43400</v>
      </c>
      <c r="S4203" t="s">
        <v>43401</v>
      </c>
      <c r="T4203" t="s">
        <v>43402</v>
      </c>
      <c r="U4203" t="s">
        <v>43403</v>
      </c>
      <c r="V4203" t="s">
        <v>10</v>
      </c>
      <c r="W4203" t="s">
        <v>53</v>
      </c>
      <c r="X4203" t="s">
        <v>1509</v>
      </c>
      <c r="Y4203" t="s">
        <v>1484</v>
      </c>
      <c r="Z4203" t="s">
        <v>1485</v>
      </c>
    </row>
    <row r="4204" spans="1:26" hidden="1" x14ac:dyDescent="0.35">
      <c r="A4204">
        <v>459501219</v>
      </c>
      <c r="B4204" s="19">
        <v>44561</v>
      </c>
      <c r="C4204">
        <v>76011095</v>
      </c>
      <c r="D4204">
        <v>17198185</v>
      </c>
      <c r="E4204">
        <v>3651138</v>
      </c>
      <c r="F4204">
        <v>2984739</v>
      </c>
      <c r="G4204">
        <v>1065234</v>
      </c>
      <c r="H4204" t="s">
        <v>30674</v>
      </c>
      <c r="I4204" t="s">
        <v>43404</v>
      </c>
      <c r="J4204" t="s">
        <v>10124</v>
      </c>
      <c r="K4204" t="s">
        <v>43405</v>
      </c>
      <c r="L4204" t="s">
        <v>43406</v>
      </c>
      <c r="M4204" t="s">
        <v>30523</v>
      </c>
      <c r="N4204" t="s">
        <v>33096</v>
      </c>
      <c r="O4204" t="s">
        <v>43407</v>
      </c>
      <c r="P4204" t="s">
        <v>23870</v>
      </c>
      <c r="Q4204" t="s">
        <v>43408</v>
      </c>
      <c r="R4204" t="s">
        <v>43409</v>
      </c>
      <c r="S4204" t="s">
        <v>43410</v>
      </c>
      <c r="T4204" t="s">
        <v>16684</v>
      </c>
      <c r="U4204" t="s">
        <v>43411</v>
      </c>
      <c r="V4204" t="s">
        <v>10</v>
      </c>
      <c r="W4204" t="s">
        <v>53</v>
      </c>
      <c r="X4204" t="s">
        <v>754</v>
      </c>
      <c r="Y4204" t="s">
        <v>509</v>
      </c>
      <c r="Z4204" t="s">
        <v>746</v>
      </c>
    </row>
    <row r="4205" spans="1:26" hidden="1" x14ac:dyDescent="0.35">
      <c r="A4205">
        <v>459501219</v>
      </c>
      <c r="B4205" s="19">
        <v>44926</v>
      </c>
      <c r="C4205">
        <v>104478956</v>
      </c>
      <c r="D4205">
        <v>17995387</v>
      </c>
      <c r="E4205">
        <v>2214950</v>
      </c>
      <c r="F4205">
        <v>1576401</v>
      </c>
      <c r="G4205">
        <v>-2266674</v>
      </c>
      <c r="H4205" t="s">
        <v>43412</v>
      </c>
      <c r="I4205" t="s">
        <v>43413</v>
      </c>
      <c r="J4205" t="s">
        <v>5159</v>
      </c>
      <c r="K4205" t="s">
        <v>43414</v>
      </c>
      <c r="L4205" t="s">
        <v>43415</v>
      </c>
      <c r="M4205" t="s">
        <v>43416</v>
      </c>
      <c r="N4205" t="s">
        <v>18066</v>
      </c>
      <c r="O4205" t="s">
        <v>23457</v>
      </c>
      <c r="P4205" t="s">
        <v>12409</v>
      </c>
      <c r="Q4205" t="s">
        <v>40156</v>
      </c>
      <c r="R4205" t="s">
        <v>43417</v>
      </c>
      <c r="S4205" t="s">
        <v>43418</v>
      </c>
      <c r="T4205" t="s">
        <v>43419</v>
      </c>
      <c r="U4205" t="s">
        <v>31012</v>
      </c>
      <c r="V4205" t="s">
        <v>10</v>
      </c>
      <c r="W4205" t="s">
        <v>53</v>
      </c>
      <c r="X4205" t="s">
        <v>754</v>
      </c>
      <c r="Y4205" t="s">
        <v>509</v>
      </c>
      <c r="Z4205" t="s">
        <v>746</v>
      </c>
    </row>
    <row r="4206" spans="1:26" hidden="1" x14ac:dyDescent="0.35">
      <c r="A4206">
        <v>479464166</v>
      </c>
      <c r="B4206" s="19">
        <v>44561</v>
      </c>
      <c r="C4206">
        <v>206243040</v>
      </c>
      <c r="D4206">
        <v>145439902</v>
      </c>
      <c r="E4206">
        <v>-473844</v>
      </c>
      <c r="F4206">
        <v>3264111</v>
      </c>
      <c r="G4206">
        <v>-70890655</v>
      </c>
      <c r="H4206" t="s">
        <v>37460</v>
      </c>
      <c r="I4206" t="s">
        <v>43420</v>
      </c>
      <c r="J4206" t="s">
        <v>43421</v>
      </c>
      <c r="K4206" t="s">
        <v>43422</v>
      </c>
      <c r="L4206" t="s">
        <v>43423</v>
      </c>
      <c r="M4206" t="s">
        <v>43424</v>
      </c>
      <c r="N4206" t="s">
        <v>43425</v>
      </c>
      <c r="O4206" t="s">
        <v>49</v>
      </c>
      <c r="P4206" t="s">
        <v>35285</v>
      </c>
      <c r="Q4206" t="s">
        <v>13466</v>
      </c>
      <c r="R4206" t="s">
        <v>43426</v>
      </c>
      <c r="S4206" t="s">
        <v>43427</v>
      </c>
      <c r="T4206" t="s">
        <v>3070</v>
      </c>
      <c r="U4206" t="s">
        <v>43428</v>
      </c>
      <c r="V4206" t="s">
        <v>10</v>
      </c>
      <c r="W4206" t="s">
        <v>53</v>
      </c>
      <c r="X4206" t="s">
        <v>866</v>
      </c>
      <c r="Y4206" t="s">
        <v>771</v>
      </c>
      <c r="Z4206" t="s">
        <v>864</v>
      </c>
    </row>
    <row r="4207" spans="1:26" hidden="1" x14ac:dyDescent="0.35">
      <c r="A4207">
        <v>344270210</v>
      </c>
      <c r="B4207" s="19">
        <v>43100</v>
      </c>
      <c r="C4207">
        <v>28179486</v>
      </c>
      <c r="D4207">
        <v>11795766</v>
      </c>
      <c r="E4207">
        <v>1805739</v>
      </c>
      <c r="F4207">
        <v>324163</v>
      </c>
      <c r="G4207">
        <v>-541486</v>
      </c>
      <c r="H4207" t="s">
        <v>43429</v>
      </c>
      <c r="I4207" t="s">
        <v>43430</v>
      </c>
      <c r="J4207" t="s">
        <v>43431</v>
      </c>
      <c r="K4207" t="s">
        <v>19153</v>
      </c>
      <c r="L4207" t="s">
        <v>43432</v>
      </c>
      <c r="M4207" t="s">
        <v>42290</v>
      </c>
      <c r="N4207" t="s">
        <v>37204</v>
      </c>
      <c r="O4207" t="s">
        <v>14332</v>
      </c>
      <c r="P4207" t="s">
        <v>43433</v>
      </c>
      <c r="Q4207" t="s">
        <v>18245</v>
      </c>
      <c r="R4207" t="s">
        <v>43434</v>
      </c>
      <c r="S4207" t="s">
        <v>40083</v>
      </c>
      <c r="T4207" t="s">
        <v>23202</v>
      </c>
      <c r="U4207" t="s">
        <v>43435</v>
      </c>
      <c r="V4207" t="s">
        <v>10</v>
      </c>
      <c r="W4207" t="s">
        <v>53</v>
      </c>
      <c r="X4207" t="s">
        <v>1118</v>
      </c>
      <c r="Y4207" t="s">
        <v>1001</v>
      </c>
      <c r="Z4207" t="s">
        <v>1052</v>
      </c>
    </row>
    <row r="4208" spans="1:26" hidden="1" x14ac:dyDescent="0.35">
      <c r="A4208">
        <v>344477468</v>
      </c>
      <c r="B4208" s="19">
        <v>45291</v>
      </c>
      <c r="C4208">
        <v>1139897792</v>
      </c>
      <c r="D4208">
        <v>251581730</v>
      </c>
      <c r="E4208">
        <v>-622269</v>
      </c>
      <c r="F4208">
        <v>-16500199</v>
      </c>
      <c r="G4208">
        <v>-21714828</v>
      </c>
      <c r="H4208" t="s">
        <v>38850</v>
      </c>
      <c r="I4208" t="s">
        <v>43436</v>
      </c>
      <c r="J4208" t="s">
        <v>377</v>
      </c>
      <c r="K4208" t="s">
        <v>43437</v>
      </c>
      <c r="L4208" t="s">
        <v>29208</v>
      </c>
      <c r="M4208" t="s">
        <v>43438</v>
      </c>
      <c r="N4208" t="s">
        <v>43439</v>
      </c>
      <c r="O4208" t="s">
        <v>43440</v>
      </c>
      <c r="P4208" t="s">
        <v>16740</v>
      </c>
      <c r="Q4208" t="s">
        <v>43441</v>
      </c>
      <c r="R4208" t="s">
        <v>27709</v>
      </c>
      <c r="S4208" t="s">
        <v>43442</v>
      </c>
      <c r="T4208" t="s">
        <v>43443</v>
      </c>
      <c r="U4208" t="s">
        <v>43444</v>
      </c>
      <c r="V4208" t="s">
        <v>10</v>
      </c>
      <c r="W4208" t="s">
        <v>53</v>
      </c>
      <c r="X4208" t="s">
        <v>1568</v>
      </c>
      <c r="Y4208" t="s">
        <v>1484</v>
      </c>
      <c r="Z4208" t="s">
        <v>1566</v>
      </c>
    </row>
    <row r="4209" spans="1:26" hidden="1" x14ac:dyDescent="0.35">
      <c r="A4209">
        <v>846780088</v>
      </c>
      <c r="B4209" s="19">
        <v>42735</v>
      </c>
      <c r="C4209">
        <v>83599309</v>
      </c>
      <c r="D4209">
        <v>40118350</v>
      </c>
      <c r="E4209">
        <v>4486474</v>
      </c>
      <c r="F4209">
        <v>2531643</v>
      </c>
      <c r="G4209">
        <v>2640055</v>
      </c>
      <c r="H4209" t="s">
        <v>27833</v>
      </c>
      <c r="I4209" t="s">
        <v>43445</v>
      </c>
      <c r="J4209" t="s">
        <v>24435</v>
      </c>
      <c r="K4209" t="s">
        <v>43446</v>
      </c>
      <c r="L4209" t="s">
        <v>43447</v>
      </c>
      <c r="M4209" t="s">
        <v>10213</v>
      </c>
      <c r="N4209" t="s">
        <v>20263</v>
      </c>
      <c r="O4209" t="s">
        <v>20952</v>
      </c>
      <c r="P4209" t="s">
        <v>43448</v>
      </c>
      <c r="Q4209" t="s">
        <v>16706</v>
      </c>
      <c r="R4209" t="s">
        <v>43449</v>
      </c>
      <c r="S4209" t="s">
        <v>43450</v>
      </c>
      <c r="T4209" t="s">
        <v>43451</v>
      </c>
      <c r="U4209" t="s">
        <v>43452</v>
      </c>
      <c r="V4209" t="s">
        <v>10</v>
      </c>
      <c r="W4209" t="s">
        <v>53</v>
      </c>
      <c r="X4209" t="s">
        <v>1148</v>
      </c>
      <c r="Y4209" t="s">
        <v>1125</v>
      </c>
      <c r="Z4209" t="s">
        <v>1126</v>
      </c>
    </row>
    <row r="4210" spans="1:26" hidden="1" x14ac:dyDescent="0.35">
      <c r="A4210">
        <v>344582812</v>
      </c>
      <c r="B4210" s="19">
        <v>45412</v>
      </c>
      <c r="C4210">
        <v>53925836</v>
      </c>
      <c r="D4210">
        <v>31299377</v>
      </c>
      <c r="E4210">
        <v>6712104</v>
      </c>
      <c r="F4210">
        <v>4534541</v>
      </c>
      <c r="G4210">
        <v>2819001</v>
      </c>
      <c r="H4210" t="s">
        <v>26555</v>
      </c>
      <c r="I4210" t="s">
        <v>43453</v>
      </c>
      <c r="J4210" t="s">
        <v>43454</v>
      </c>
      <c r="K4210" t="s">
        <v>43455</v>
      </c>
      <c r="L4210" t="s">
        <v>43456</v>
      </c>
      <c r="M4210" t="s">
        <v>21460</v>
      </c>
      <c r="N4210" t="s">
        <v>43457</v>
      </c>
      <c r="O4210" t="s">
        <v>34068</v>
      </c>
      <c r="P4210" t="s">
        <v>43458</v>
      </c>
      <c r="Q4210" t="s">
        <v>31855</v>
      </c>
      <c r="R4210" t="s">
        <v>43459</v>
      </c>
      <c r="S4210" t="s">
        <v>38429</v>
      </c>
      <c r="T4210" t="s">
        <v>43460</v>
      </c>
      <c r="U4210" t="s">
        <v>43461</v>
      </c>
      <c r="V4210" t="s">
        <v>10</v>
      </c>
      <c r="W4210" t="s">
        <v>53</v>
      </c>
      <c r="X4210" t="s">
        <v>1104</v>
      </c>
      <c r="Y4210" t="s">
        <v>1001</v>
      </c>
      <c r="Z4210" t="s">
        <v>1052</v>
      </c>
    </row>
    <row r="4211" spans="1:26" hidden="1" x14ac:dyDescent="0.35">
      <c r="A4211">
        <v>344592357</v>
      </c>
      <c r="B4211" s="19">
        <v>43465</v>
      </c>
      <c r="C4211">
        <v>40061523</v>
      </c>
      <c r="D4211">
        <v>39188065</v>
      </c>
      <c r="E4211">
        <v>2566047</v>
      </c>
      <c r="F4211">
        <v>305447</v>
      </c>
      <c r="G4211">
        <v>1174224</v>
      </c>
      <c r="H4211" t="s">
        <v>43462</v>
      </c>
      <c r="I4211" t="s">
        <v>43463</v>
      </c>
      <c r="J4211" t="s">
        <v>43464</v>
      </c>
      <c r="K4211" t="s">
        <v>41196</v>
      </c>
      <c r="L4211" t="s">
        <v>43465</v>
      </c>
      <c r="M4211" t="s">
        <v>38727</v>
      </c>
      <c r="N4211" t="s">
        <v>16501</v>
      </c>
      <c r="O4211" t="s">
        <v>43466</v>
      </c>
      <c r="P4211" t="s">
        <v>39834</v>
      </c>
      <c r="Q4211" t="s">
        <v>4308</v>
      </c>
      <c r="R4211" t="s">
        <v>43467</v>
      </c>
      <c r="S4211" t="s">
        <v>19925</v>
      </c>
      <c r="T4211" t="s">
        <v>43468</v>
      </c>
      <c r="U4211" t="s">
        <v>43469</v>
      </c>
      <c r="V4211" t="s">
        <v>10</v>
      </c>
      <c r="W4211" t="s">
        <v>53</v>
      </c>
      <c r="X4211" t="s">
        <v>1737</v>
      </c>
      <c r="Y4211" t="s">
        <v>1484</v>
      </c>
      <c r="Z4211" t="s">
        <v>1677</v>
      </c>
    </row>
    <row r="4212" spans="1:26" hidden="1" x14ac:dyDescent="0.35">
      <c r="A4212">
        <v>344592357</v>
      </c>
      <c r="B4212" s="19">
        <v>44926</v>
      </c>
      <c r="C4212">
        <v>38306585</v>
      </c>
      <c r="D4212">
        <v>37278785</v>
      </c>
      <c r="E4212">
        <v>4138692</v>
      </c>
      <c r="F4212">
        <v>249263</v>
      </c>
      <c r="G4212">
        <v>-67000</v>
      </c>
      <c r="H4212" t="s">
        <v>43470</v>
      </c>
      <c r="I4212" t="s">
        <v>43471</v>
      </c>
      <c r="J4212" t="s">
        <v>43472</v>
      </c>
      <c r="K4212" t="s">
        <v>34299</v>
      </c>
      <c r="L4212" t="s">
        <v>12963</v>
      </c>
      <c r="M4212" t="s">
        <v>19442</v>
      </c>
      <c r="N4212" t="s">
        <v>43473</v>
      </c>
      <c r="O4212" t="s">
        <v>43443</v>
      </c>
      <c r="P4212" t="s">
        <v>43474</v>
      </c>
      <c r="Q4212" t="s">
        <v>43475</v>
      </c>
      <c r="R4212" t="s">
        <v>43476</v>
      </c>
      <c r="S4212" t="s">
        <v>43477</v>
      </c>
      <c r="T4212" t="s">
        <v>17063</v>
      </c>
      <c r="U4212" t="s">
        <v>43478</v>
      </c>
      <c r="V4212" t="s">
        <v>10</v>
      </c>
      <c r="W4212" t="s">
        <v>53</v>
      </c>
      <c r="X4212" t="s">
        <v>1737</v>
      </c>
      <c r="Y4212" t="s">
        <v>1484</v>
      </c>
      <c r="Z4212" t="s">
        <v>1677</v>
      </c>
    </row>
    <row r="4213" spans="1:26" hidden="1" x14ac:dyDescent="0.35">
      <c r="A4213">
        <v>344770870</v>
      </c>
      <c r="B4213" s="19">
        <v>43008</v>
      </c>
      <c r="C4213">
        <v>98093047</v>
      </c>
      <c r="D4213">
        <v>49642218</v>
      </c>
      <c r="E4213">
        <v>13084975</v>
      </c>
      <c r="F4213">
        <v>11445924</v>
      </c>
      <c r="G4213">
        <v>7459177</v>
      </c>
      <c r="H4213" t="s">
        <v>43479</v>
      </c>
      <c r="I4213" t="s">
        <v>43480</v>
      </c>
      <c r="J4213" t="s">
        <v>43481</v>
      </c>
      <c r="K4213" t="s">
        <v>43482</v>
      </c>
      <c r="L4213" t="s">
        <v>43483</v>
      </c>
      <c r="M4213" t="s">
        <v>20959</v>
      </c>
      <c r="N4213" t="s">
        <v>7646</v>
      </c>
      <c r="O4213" t="s">
        <v>17506</v>
      </c>
      <c r="P4213" t="s">
        <v>7405</v>
      </c>
      <c r="Q4213" t="s">
        <v>11388</v>
      </c>
      <c r="R4213" t="s">
        <v>43484</v>
      </c>
      <c r="S4213" t="s">
        <v>43485</v>
      </c>
      <c r="T4213" t="s">
        <v>43486</v>
      </c>
      <c r="U4213" t="s">
        <v>43487</v>
      </c>
      <c r="V4213" t="s">
        <v>10</v>
      </c>
      <c r="W4213" t="s">
        <v>53</v>
      </c>
      <c r="X4213" t="s">
        <v>537</v>
      </c>
      <c r="Y4213" t="s">
        <v>509</v>
      </c>
      <c r="Z4213" t="s">
        <v>529</v>
      </c>
    </row>
    <row r="4214" spans="1:26" hidden="1" x14ac:dyDescent="0.35">
      <c r="A4214">
        <v>527250138</v>
      </c>
      <c r="B4214" s="19">
        <v>44681</v>
      </c>
      <c r="C4214">
        <v>42884675</v>
      </c>
      <c r="D4214">
        <v>3766189</v>
      </c>
      <c r="E4214">
        <v>1258463</v>
      </c>
      <c r="F4214">
        <v>1085134</v>
      </c>
      <c r="G4214">
        <v>515423</v>
      </c>
      <c r="H4214" t="s">
        <v>43488</v>
      </c>
      <c r="I4214" t="s">
        <v>43489</v>
      </c>
      <c r="J4214" t="s">
        <v>43490</v>
      </c>
      <c r="K4214" t="s">
        <v>43491</v>
      </c>
      <c r="L4214" t="s">
        <v>43492</v>
      </c>
      <c r="M4214" t="s">
        <v>29441</v>
      </c>
      <c r="N4214" t="s">
        <v>8465</v>
      </c>
      <c r="O4214" t="s">
        <v>21820</v>
      </c>
      <c r="P4214" t="s">
        <v>3167</v>
      </c>
      <c r="Q4214" t="s">
        <v>43493</v>
      </c>
      <c r="R4214" t="s">
        <v>43494</v>
      </c>
      <c r="S4214" t="s">
        <v>43495</v>
      </c>
      <c r="T4214" t="s">
        <v>35426</v>
      </c>
      <c r="U4214" t="s">
        <v>14534</v>
      </c>
      <c r="V4214" t="s">
        <v>10</v>
      </c>
      <c r="W4214" t="s">
        <v>53</v>
      </c>
      <c r="X4214" t="s">
        <v>920</v>
      </c>
      <c r="Y4214" t="s">
        <v>771</v>
      </c>
      <c r="Z4214" t="s">
        <v>881</v>
      </c>
    </row>
    <row r="4215" spans="1:26" hidden="1" x14ac:dyDescent="0.35">
      <c r="A4215">
        <v>343206389</v>
      </c>
      <c r="B4215" s="19">
        <v>43830</v>
      </c>
      <c r="C4215">
        <v>203207053</v>
      </c>
      <c r="D4215">
        <v>21072348</v>
      </c>
      <c r="E4215">
        <v>8226049</v>
      </c>
      <c r="F4215">
        <v>6707780</v>
      </c>
      <c r="G4215">
        <v>4913610</v>
      </c>
      <c r="H4215" t="s">
        <v>49</v>
      </c>
      <c r="I4215" t="s">
        <v>43496</v>
      </c>
      <c r="J4215" t="s">
        <v>20246</v>
      </c>
      <c r="K4215" t="s">
        <v>43497</v>
      </c>
      <c r="L4215" t="s">
        <v>43498</v>
      </c>
      <c r="M4215" t="s">
        <v>26992</v>
      </c>
      <c r="N4215" t="s">
        <v>11747</v>
      </c>
      <c r="O4215" t="s">
        <v>49</v>
      </c>
      <c r="P4215" t="s">
        <v>9833</v>
      </c>
      <c r="Q4215" t="s">
        <v>8872</v>
      </c>
      <c r="R4215" t="s">
        <v>43294</v>
      </c>
      <c r="S4215" t="s">
        <v>14925</v>
      </c>
      <c r="T4215" t="s">
        <v>43499</v>
      </c>
      <c r="U4215" t="s">
        <v>43500</v>
      </c>
      <c r="V4215" t="s">
        <v>10</v>
      </c>
      <c r="W4215" t="s">
        <v>53</v>
      </c>
      <c r="X4215" t="s">
        <v>1576</v>
      </c>
      <c r="Y4215" t="s">
        <v>1484</v>
      </c>
      <c r="Z4215" t="s">
        <v>1566</v>
      </c>
    </row>
    <row r="4216" spans="1:26" hidden="1" x14ac:dyDescent="0.35">
      <c r="A4216">
        <v>343331914</v>
      </c>
      <c r="B4216" s="19">
        <v>42735</v>
      </c>
      <c r="C4216">
        <v>0</v>
      </c>
      <c r="D4216">
        <v>-21474721</v>
      </c>
      <c r="E4216">
        <v>-35612196</v>
      </c>
      <c r="F4216">
        <v>2385395</v>
      </c>
      <c r="G4216">
        <v>1736821</v>
      </c>
      <c r="H4216" t="s">
        <v>13791</v>
      </c>
      <c r="I4216" t="s">
        <v>43501</v>
      </c>
      <c r="J4216" t="s">
        <v>43502</v>
      </c>
      <c r="K4216" t="s">
        <v>43503</v>
      </c>
      <c r="L4216" t="s">
        <v>67</v>
      </c>
      <c r="M4216" t="s">
        <v>19041</v>
      </c>
      <c r="N4216" t="s">
        <v>43504</v>
      </c>
      <c r="O4216" t="s">
        <v>16898</v>
      </c>
      <c r="P4216" t="s">
        <v>43505</v>
      </c>
      <c r="Q4216" t="s">
        <v>43506</v>
      </c>
      <c r="R4216" t="s">
        <v>67</v>
      </c>
      <c r="S4216" t="s">
        <v>67</v>
      </c>
      <c r="T4216" t="s">
        <v>67</v>
      </c>
      <c r="U4216" t="s">
        <v>35344</v>
      </c>
      <c r="V4216" t="s">
        <v>10</v>
      </c>
      <c r="W4216" t="s">
        <v>53</v>
      </c>
      <c r="X4216" t="s">
        <v>649</v>
      </c>
      <c r="Y4216" t="s">
        <v>509</v>
      </c>
      <c r="Z4216" t="s">
        <v>645</v>
      </c>
    </row>
    <row r="4217" spans="1:26" hidden="1" x14ac:dyDescent="0.35">
      <c r="A4217">
        <v>343334488</v>
      </c>
      <c r="B4217" s="19">
        <v>43100</v>
      </c>
      <c r="C4217">
        <v>62809045</v>
      </c>
      <c r="D4217">
        <v>38602653</v>
      </c>
      <c r="E4217">
        <v>6797506</v>
      </c>
      <c r="F4217">
        <v>3094990</v>
      </c>
      <c r="G4217">
        <v>1946915</v>
      </c>
      <c r="H4217" t="s">
        <v>37770</v>
      </c>
      <c r="I4217" t="s">
        <v>43507</v>
      </c>
      <c r="J4217" t="s">
        <v>12669</v>
      </c>
      <c r="K4217" t="s">
        <v>15302</v>
      </c>
      <c r="L4217" t="s">
        <v>43508</v>
      </c>
      <c r="M4217" t="s">
        <v>43509</v>
      </c>
      <c r="N4217" t="s">
        <v>13958</v>
      </c>
      <c r="O4217" t="s">
        <v>13853</v>
      </c>
      <c r="P4217" t="s">
        <v>43510</v>
      </c>
      <c r="Q4217" t="s">
        <v>11797</v>
      </c>
      <c r="R4217" t="s">
        <v>43511</v>
      </c>
      <c r="S4217" t="s">
        <v>43512</v>
      </c>
      <c r="T4217" t="s">
        <v>43513</v>
      </c>
      <c r="U4217" t="s">
        <v>38293</v>
      </c>
      <c r="V4217" t="s">
        <v>10</v>
      </c>
      <c r="W4217" t="s">
        <v>53</v>
      </c>
      <c r="X4217" t="s">
        <v>1812</v>
      </c>
      <c r="Y4217" t="s">
        <v>1803</v>
      </c>
      <c r="Z4217" t="s">
        <v>1804</v>
      </c>
    </row>
    <row r="4218" spans="1:26" hidden="1" x14ac:dyDescent="0.35">
      <c r="A4218">
        <v>400333738</v>
      </c>
      <c r="B4218" s="19">
        <v>43100</v>
      </c>
      <c r="C4218">
        <v>41771818</v>
      </c>
      <c r="D4218">
        <v>17873500</v>
      </c>
      <c r="E4218">
        <v>756250</v>
      </c>
      <c r="F4218">
        <v>-880192</v>
      </c>
      <c r="G4218">
        <v>-764510</v>
      </c>
      <c r="H4218" t="s">
        <v>43514</v>
      </c>
      <c r="I4218" t="s">
        <v>43515</v>
      </c>
      <c r="J4218" t="s">
        <v>30922</v>
      </c>
      <c r="K4218" t="s">
        <v>43516</v>
      </c>
      <c r="L4218" t="s">
        <v>41848</v>
      </c>
      <c r="M4218" t="s">
        <v>36637</v>
      </c>
      <c r="N4218" t="s">
        <v>5706</v>
      </c>
      <c r="O4218" t="s">
        <v>35031</v>
      </c>
      <c r="P4218" t="s">
        <v>30726</v>
      </c>
      <c r="Q4218" t="s">
        <v>43517</v>
      </c>
      <c r="R4218" t="s">
        <v>43518</v>
      </c>
      <c r="S4218" t="s">
        <v>28003</v>
      </c>
      <c r="T4218" t="s">
        <v>43519</v>
      </c>
      <c r="U4218" t="s">
        <v>4831</v>
      </c>
      <c r="V4218" t="s">
        <v>10</v>
      </c>
      <c r="W4218" t="s">
        <v>53</v>
      </c>
      <c r="X4218" t="s">
        <v>1112</v>
      </c>
      <c r="Y4218" t="s">
        <v>1001</v>
      </c>
      <c r="Z4218" t="s">
        <v>1052</v>
      </c>
    </row>
    <row r="4219" spans="1:26" hidden="1" x14ac:dyDescent="0.35">
      <c r="A4219">
        <v>347570350</v>
      </c>
      <c r="B4219" s="19">
        <v>42369</v>
      </c>
      <c r="C4219">
        <v>65854149</v>
      </c>
      <c r="D4219">
        <v>50276742</v>
      </c>
      <c r="E4219">
        <v>7397543</v>
      </c>
      <c r="F4219">
        <v>7487</v>
      </c>
      <c r="G4219">
        <v>1052440</v>
      </c>
      <c r="H4219" t="s">
        <v>43520</v>
      </c>
      <c r="I4219" t="s">
        <v>43521</v>
      </c>
      <c r="J4219" t="s">
        <v>38637</v>
      </c>
      <c r="K4219" t="s">
        <v>43522</v>
      </c>
      <c r="L4219" t="s">
        <v>43523</v>
      </c>
      <c r="M4219" t="s">
        <v>15179</v>
      </c>
      <c r="N4219" t="s">
        <v>20641</v>
      </c>
      <c r="O4219" t="s">
        <v>12184</v>
      </c>
      <c r="P4219" t="s">
        <v>43524</v>
      </c>
      <c r="Q4219" t="s">
        <v>7783</v>
      </c>
      <c r="R4219" t="s">
        <v>43525</v>
      </c>
      <c r="S4219" t="s">
        <v>43526</v>
      </c>
      <c r="T4219" t="s">
        <v>43527</v>
      </c>
      <c r="U4219" t="s">
        <v>43528</v>
      </c>
      <c r="V4219" t="s">
        <v>10</v>
      </c>
      <c r="W4219" t="s">
        <v>53</v>
      </c>
      <c r="X4219" t="s">
        <v>1308</v>
      </c>
      <c r="Y4219" t="s">
        <v>1125</v>
      </c>
      <c r="Z4219" t="s">
        <v>1174</v>
      </c>
    </row>
    <row r="4220" spans="1:26" hidden="1" x14ac:dyDescent="0.35">
      <c r="A4220">
        <v>347714388</v>
      </c>
      <c r="B4220" s="19">
        <v>44926</v>
      </c>
      <c r="C4220">
        <v>29181380</v>
      </c>
      <c r="D4220">
        <v>10892966</v>
      </c>
      <c r="E4220">
        <v>1213196</v>
      </c>
      <c r="F4220">
        <v>646428</v>
      </c>
      <c r="G4220">
        <v>468668</v>
      </c>
      <c r="H4220" t="s">
        <v>10576</v>
      </c>
      <c r="I4220" t="s">
        <v>43529</v>
      </c>
      <c r="J4220" t="s">
        <v>43530</v>
      </c>
      <c r="K4220" t="s">
        <v>43531</v>
      </c>
      <c r="L4220" t="s">
        <v>24776</v>
      </c>
      <c r="M4220" t="s">
        <v>3971</v>
      </c>
      <c r="N4220" t="s">
        <v>43532</v>
      </c>
      <c r="O4220" t="s">
        <v>2593</v>
      </c>
      <c r="P4220" t="s">
        <v>5593</v>
      </c>
      <c r="Q4220" t="s">
        <v>17240</v>
      </c>
      <c r="R4220" t="s">
        <v>43533</v>
      </c>
      <c r="S4220" t="s">
        <v>2017</v>
      </c>
      <c r="T4220" t="s">
        <v>43534</v>
      </c>
      <c r="U4220" t="s">
        <v>7473</v>
      </c>
      <c r="V4220" t="s">
        <v>10</v>
      </c>
      <c r="W4220" t="s">
        <v>53</v>
      </c>
      <c r="X4220" t="s">
        <v>1553</v>
      </c>
      <c r="Y4220" t="s">
        <v>1484</v>
      </c>
      <c r="Z4220" t="s">
        <v>1485</v>
      </c>
    </row>
    <row r="4221" spans="1:26" hidden="1" x14ac:dyDescent="0.35">
      <c r="A4221">
        <v>347902587</v>
      </c>
      <c r="B4221" s="19">
        <v>42551</v>
      </c>
      <c r="C4221">
        <v>333264294</v>
      </c>
      <c r="D4221">
        <v>196798204</v>
      </c>
      <c r="E4221">
        <v>15868629</v>
      </c>
      <c r="F4221">
        <v>17360691</v>
      </c>
      <c r="G4221">
        <v>13534830</v>
      </c>
      <c r="H4221" t="s">
        <v>43535</v>
      </c>
      <c r="I4221" t="s">
        <v>43536</v>
      </c>
      <c r="J4221" t="s">
        <v>43537</v>
      </c>
      <c r="K4221" t="s">
        <v>43538</v>
      </c>
      <c r="L4221" t="s">
        <v>40602</v>
      </c>
      <c r="M4221" t="s">
        <v>34509</v>
      </c>
      <c r="N4221" t="s">
        <v>34999</v>
      </c>
      <c r="O4221" t="s">
        <v>7046</v>
      </c>
      <c r="P4221" t="s">
        <v>29990</v>
      </c>
      <c r="Q4221" t="s">
        <v>35420</v>
      </c>
      <c r="R4221" t="s">
        <v>43539</v>
      </c>
      <c r="S4221" t="s">
        <v>43540</v>
      </c>
      <c r="T4221" t="s">
        <v>39033</v>
      </c>
      <c r="U4221" t="s">
        <v>14748</v>
      </c>
      <c r="V4221" t="s">
        <v>10</v>
      </c>
      <c r="W4221" t="s">
        <v>53</v>
      </c>
      <c r="X4221" t="s">
        <v>1800</v>
      </c>
      <c r="Y4221" t="s">
        <v>1766</v>
      </c>
      <c r="Z4221" t="s">
        <v>1766</v>
      </c>
    </row>
    <row r="4222" spans="1:26" hidden="1" x14ac:dyDescent="0.35">
      <c r="A4222">
        <v>395780059</v>
      </c>
      <c r="B4222" s="19">
        <v>44926</v>
      </c>
      <c r="C4222">
        <v>500763598</v>
      </c>
      <c r="D4222">
        <v>332604144</v>
      </c>
      <c r="E4222">
        <v>43889198</v>
      </c>
      <c r="F4222">
        <v>31315748</v>
      </c>
      <c r="G4222">
        <v>16337977</v>
      </c>
      <c r="H4222" t="s">
        <v>9331</v>
      </c>
      <c r="I4222" t="s">
        <v>43541</v>
      </c>
      <c r="J4222" t="s">
        <v>43542</v>
      </c>
      <c r="K4222" t="s">
        <v>43543</v>
      </c>
      <c r="L4222" t="s">
        <v>43544</v>
      </c>
      <c r="M4222" t="s">
        <v>2877</v>
      </c>
      <c r="N4222" t="s">
        <v>41540</v>
      </c>
      <c r="O4222" t="s">
        <v>4178</v>
      </c>
      <c r="P4222" t="s">
        <v>26724</v>
      </c>
      <c r="Q4222" t="s">
        <v>43545</v>
      </c>
      <c r="R4222" t="s">
        <v>18845</v>
      </c>
      <c r="S4222" t="s">
        <v>43546</v>
      </c>
      <c r="T4222" t="s">
        <v>17205</v>
      </c>
      <c r="U4222" t="s">
        <v>43547</v>
      </c>
      <c r="V4222" t="s">
        <v>10</v>
      </c>
      <c r="W4222" t="s">
        <v>53</v>
      </c>
      <c r="X4222" t="s">
        <v>876</v>
      </c>
      <c r="Y4222" t="s">
        <v>771</v>
      </c>
      <c r="Z4222" t="s">
        <v>864</v>
      </c>
    </row>
    <row r="4223" spans="1:26" hidden="1" x14ac:dyDescent="0.35">
      <c r="A4223">
        <v>341826006</v>
      </c>
      <c r="B4223" s="19">
        <v>44985</v>
      </c>
      <c r="C4223">
        <v>133429550</v>
      </c>
      <c r="D4223">
        <v>36796070</v>
      </c>
      <c r="E4223">
        <v>353174</v>
      </c>
      <c r="F4223">
        <v>-2189406</v>
      </c>
      <c r="G4223">
        <v>-2625773</v>
      </c>
      <c r="H4223" t="s">
        <v>3755</v>
      </c>
      <c r="I4223" t="s">
        <v>43548</v>
      </c>
      <c r="J4223" t="s">
        <v>43549</v>
      </c>
      <c r="K4223" t="s">
        <v>43550</v>
      </c>
      <c r="L4223" t="s">
        <v>43551</v>
      </c>
      <c r="M4223" t="s">
        <v>11993</v>
      </c>
      <c r="N4223" t="s">
        <v>22309</v>
      </c>
      <c r="O4223" t="s">
        <v>49</v>
      </c>
      <c r="P4223" t="s">
        <v>9405</v>
      </c>
      <c r="Q4223" t="s">
        <v>39265</v>
      </c>
      <c r="R4223" t="s">
        <v>43552</v>
      </c>
      <c r="S4223" t="s">
        <v>215</v>
      </c>
      <c r="T4223" t="s">
        <v>43553</v>
      </c>
      <c r="U4223" t="s">
        <v>43554</v>
      </c>
      <c r="V4223" t="s">
        <v>10</v>
      </c>
      <c r="W4223" t="s">
        <v>53</v>
      </c>
      <c r="X4223" t="s">
        <v>1450</v>
      </c>
      <c r="Y4223" t="s">
        <v>1389</v>
      </c>
      <c r="Z4223" t="s">
        <v>1446</v>
      </c>
    </row>
    <row r="4224" spans="1:26" hidden="1" x14ac:dyDescent="0.35">
      <c r="A4224">
        <v>501994107</v>
      </c>
      <c r="B4224" s="19">
        <v>44926</v>
      </c>
      <c r="C4224">
        <v>34465999</v>
      </c>
      <c r="D4224">
        <v>8972205</v>
      </c>
      <c r="E4224">
        <v>518087</v>
      </c>
      <c r="F4224">
        <v>523809</v>
      </c>
      <c r="G4224">
        <v>0</v>
      </c>
      <c r="H4224" t="s">
        <v>6118</v>
      </c>
      <c r="I4224" t="s">
        <v>43555</v>
      </c>
      <c r="J4224" t="s">
        <v>67</v>
      </c>
      <c r="K4224" t="s">
        <v>6602</v>
      </c>
      <c r="L4224" t="s">
        <v>43556</v>
      </c>
      <c r="M4224" t="s">
        <v>21460</v>
      </c>
      <c r="N4224" t="s">
        <v>27604</v>
      </c>
      <c r="O4224" t="s">
        <v>2441</v>
      </c>
      <c r="P4224" t="s">
        <v>4742</v>
      </c>
      <c r="Q4224" t="s">
        <v>3753</v>
      </c>
      <c r="R4224" t="s">
        <v>2923</v>
      </c>
      <c r="S4224" t="s">
        <v>7306</v>
      </c>
      <c r="T4224" t="s">
        <v>43557</v>
      </c>
      <c r="U4224" t="s">
        <v>43558</v>
      </c>
      <c r="V4224" t="s">
        <v>10</v>
      </c>
      <c r="W4224" t="s">
        <v>53</v>
      </c>
      <c r="X4224" t="s">
        <v>1266</v>
      </c>
      <c r="Y4224" t="s">
        <v>1125</v>
      </c>
      <c r="Z4224" t="s">
        <v>1174</v>
      </c>
    </row>
    <row r="4225" spans="1:26" hidden="1" x14ac:dyDescent="0.35">
      <c r="A4225">
        <v>345820294</v>
      </c>
      <c r="B4225" s="19">
        <v>44561</v>
      </c>
      <c r="C4225">
        <v>55042623</v>
      </c>
      <c r="D4225">
        <v>22178815</v>
      </c>
      <c r="E4225">
        <v>3651491</v>
      </c>
      <c r="F4225">
        <v>2598681</v>
      </c>
      <c r="G4225">
        <v>2212723</v>
      </c>
      <c r="H4225" t="s">
        <v>43559</v>
      </c>
      <c r="I4225" t="s">
        <v>43560</v>
      </c>
      <c r="J4225" t="s">
        <v>43561</v>
      </c>
      <c r="K4225" t="s">
        <v>43562</v>
      </c>
      <c r="L4225" t="s">
        <v>15349</v>
      </c>
      <c r="M4225" t="s">
        <v>43563</v>
      </c>
      <c r="N4225" t="s">
        <v>4020</v>
      </c>
      <c r="O4225" t="s">
        <v>43564</v>
      </c>
      <c r="P4225" t="s">
        <v>43565</v>
      </c>
      <c r="Q4225" t="s">
        <v>14774</v>
      </c>
      <c r="R4225" t="s">
        <v>43566</v>
      </c>
      <c r="S4225" t="s">
        <v>43567</v>
      </c>
      <c r="T4225" t="s">
        <v>27864</v>
      </c>
      <c r="U4225" t="s">
        <v>20223</v>
      </c>
      <c r="V4225" t="s">
        <v>10</v>
      </c>
      <c r="W4225" t="s">
        <v>53</v>
      </c>
      <c r="X4225" t="s">
        <v>1238</v>
      </c>
      <c r="Y4225" t="s">
        <v>1125</v>
      </c>
      <c r="Z4225" t="s">
        <v>1174</v>
      </c>
    </row>
    <row r="4226" spans="1:26" hidden="1" x14ac:dyDescent="0.35">
      <c r="A4226">
        <v>347464240</v>
      </c>
      <c r="B4226" s="19">
        <v>43465</v>
      </c>
      <c r="C4226">
        <v>38793044</v>
      </c>
      <c r="D4226">
        <v>14971122</v>
      </c>
      <c r="E4226">
        <v>2379114</v>
      </c>
      <c r="F4226">
        <v>1525631</v>
      </c>
      <c r="G4226">
        <v>933414</v>
      </c>
      <c r="H4226" t="s">
        <v>43568</v>
      </c>
      <c r="I4226" t="s">
        <v>43569</v>
      </c>
      <c r="J4226" t="s">
        <v>403</v>
      </c>
      <c r="K4226" t="s">
        <v>43570</v>
      </c>
      <c r="L4226" t="s">
        <v>33719</v>
      </c>
      <c r="M4226" t="s">
        <v>27329</v>
      </c>
      <c r="N4226" t="s">
        <v>9817</v>
      </c>
      <c r="O4226" t="s">
        <v>43571</v>
      </c>
      <c r="P4226" t="s">
        <v>4985</v>
      </c>
      <c r="Q4226" t="s">
        <v>13749</v>
      </c>
      <c r="R4226" t="s">
        <v>33723</v>
      </c>
      <c r="S4226" t="s">
        <v>43572</v>
      </c>
      <c r="T4226" t="s">
        <v>10373</v>
      </c>
      <c r="U4226" t="s">
        <v>43573</v>
      </c>
      <c r="V4226" t="s">
        <v>10</v>
      </c>
      <c r="W4226" t="s">
        <v>53</v>
      </c>
      <c r="X4226" t="s">
        <v>651</v>
      </c>
      <c r="Y4226" t="s">
        <v>509</v>
      </c>
      <c r="Z4226" t="s">
        <v>645</v>
      </c>
    </row>
    <row r="4227" spans="1:26" hidden="1" x14ac:dyDescent="0.35">
      <c r="A4227">
        <v>347464240</v>
      </c>
      <c r="B4227" s="19">
        <v>44561</v>
      </c>
      <c r="C4227">
        <v>42816829</v>
      </c>
      <c r="D4227">
        <v>19664789</v>
      </c>
      <c r="E4227">
        <v>4271278</v>
      </c>
      <c r="F4227">
        <v>2747791</v>
      </c>
      <c r="G4227">
        <v>1540204</v>
      </c>
      <c r="H4227" t="s">
        <v>43574</v>
      </c>
      <c r="I4227" t="s">
        <v>43575</v>
      </c>
      <c r="J4227" t="s">
        <v>37829</v>
      </c>
      <c r="K4227" t="s">
        <v>16237</v>
      </c>
      <c r="L4227" t="s">
        <v>9946</v>
      </c>
      <c r="M4227" t="s">
        <v>6884</v>
      </c>
      <c r="N4227" t="s">
        <v>18458</v>
      </c>
      <c r="O4227" t="s">
        <v>9395</v>
      </c>
      <c r="P4227" t="s">
        <v>43576</v>
      </c>
      <c r="Q4227" t="s">
        <v>12862</v>
      </c>
      <c r="R4227" t="s">
        <v>43577</v>
      </c>
      <c r="S4227" t="s">
        <v>43578</v>
      </c>
      <c r="T4227" t="s">
        <v>43579</v>
      </c>
      <c r="U4227" t="s">
        <v>43580</v>
      </c>
      <c r="V4227" t="s">
        <v>10</v>
      </c>
      <c r="W4227" t="s">
        <v>53</v>
      </c>
      <c r="X4227" t="s">
        <v>651</v>
      </c>
      <c r="Y4227" t="s">
        <v>509</v>
      </c>
      <c r="Z4227" t="s">
        <v>645</v>
      </c>
    </row>
    <row r="4228" spans="1:26" hidden="1" x14ac:dyDescent="0.35">
      <c r="A4228">
        <v>403138225</v>
      </c>
      <c r="B4228" s="19">
        <v>44286</v>
      </c>
      <c r="C4228">
        <v>591200231</v>
      </c>
      <c r="D4228">
        <v>254337603</v>
      </c>
      <c r="E4228">
        <v>21422314</v>
      </c>
      <c r="F4228">
        <v>-9759422</v>
      </c>
      <c r="G4228">
        <v>4062380</v>
      </c>
      <c r="H4228" t="s">
        <v>43581</v>
      </c>
      <c r="I4228" t="s">
        <v>43582</v>
      </c>
      <c r="J4228" t="s">
        <v>43583</v>
      </c>
      <c r="K4228" t="s">
        <v>43584</v>
      </c>
      <c r="L4228" t="s">
        <v>43585</v>
      </c>
      <c r="M4228" t="s">
        <v>43586</v>
      </c>
      <c r="N4228" t="s">
        <v>42176</v>
      </c>
      <c r="O4228" t="s">
        <v>14161</v>
      </c>
      <c r="P4228" t="s">
        <v>12853</v>
      </c>
      <c r="Q4228" t="s">
        <v>337</v>
      </c>
      <c r="R4228" t="s">
        <v>43587</v>
      </c>
      <c r="S4228" t="s">
        <v>2084</v>
      </c>
      <c r="T4228" t="s">
        <v>43588</v>
      </c>
      <c r="U4228" t="s">
        <v>16136</v>
      </c>
      <c r="V4228" t="s">
        <v>10</v>
      </c>
      <c r="W4228" t="s">
        <v>53</v>
      </c>
      <c r="X4228" t="s">
        <v>1829</v>
      </c>
      <c r="Y4228" t="s">
        <v>1803</v>
      </c>
      <c r="Z4228" t="s">
        <v>1827</v>
      </c>
    </row>
    <row r="4229" spans="1:26" hidden="1" x14ac:dyDescent="0.35">
      <c r="A4229">
        <v>376080305</v>
      </c>
      <c r="B4229" s="19">
        <v>45291</v>
      </c>
      <c r="C4229">
        <v>61534331</v>
      </c>
      <c r="D4229">
        <v>26378490</v>
      </c>
      <c r="E4229">
        <v>1299772</v>
      </c>
      <c r="F4229">
        <v>-926335</v>
      </c>
      <c r="G4229">
        <v>-1748063</v>
      </c>
      <c r="H4229" t="s">
        <v>43589</v>
      </c>
      <c r="I4229" t="s">
        <v>43590</v>
      </c>
      <c r="J4229" t="s">
        <v>43591</v>
      </c>
      <c r="K4229" t="s">
        <v>43592</v>
      </c>
      <c r="L4229" t="s">
        <v>43593</v>
      </c>
      <c r="M4229" t="s">
        <v>43594</v>
      </c>
      <c r="N4229" t="s">
        <v>43595</v>
      </c>
      <c r="O4229" t="s">
        <v>43596</v>
      </c>
      <c r="P4229" t="s">
        <v>8645</v>
      </c>
      <c r="Q4229" t="s">
        <v>43597</v>
      </c>
      <c r="R4229" t="s">
        <v>43598</v>
      </c>
      <c r="S4229" t="s">
        <v>43599</v>
      </c>
      <c r="T4229" t="s">
        <v>43600</v>
      </c>
      <c r="U4229" t="s">
        <v>43601</v>
      </c>
      <c r="V4229" t="s">
        <v>10</v>
      </c>
      <c r="W4229" t="s">
        <v>53</v>
      </c>
      <c r="X4229" t="s">
        <v>1782</v>
      </c>
      <c r="Y4229" t="s">
        <v>1766</v>
      </c>
      <c r="Z4229" t="s">
        <v>1766</v>
      </c>
    </row>
    <row r="4230" spans="1:26" hidden="1" x14ac:dyDescent="0.35">
      <c r="A4230">
        <v>376220216</v>
      </c>
      <c r="B4230" s="19">
        <v>45657</v>
      </c>
      <c r="C4230">
        <v>32241024</v>
      </c>
      <c r="D4230">
        <v>6971767</v>
      </c>
      <c r="E4230">
        <v>2330795</v>
      </c>
      <c r="F4230">
        <v>2264282</v>
      </c>
      <c r="G4230">
        <v>1832145</v>
      </c>
      <c r="H4230" t="s">
        <v>8539</v>
      </c>
      <c r="I4230" t="s">
        <v>43602</v>
      </c>
      <c r="J4230" t="s">
        <v>43603</v>
      </c>
      <c r="K4230" t="s">
        <v>43604</v>
      </c>
      <c r="L4230" t="s">
        <v>36714</v>
      </c>
      <c r="M4230" t="s">
        <v>36899</v>
      </c>
      <c r="N4230" t="s">
        <v>16962</v>
      </c>
      <c r="O4230" t="s">
        <v>10303</v>
      </c>
      <c r="P4230" t="s">
        <v>34751</v>
      </c>
      <c r="Q4230" t="s">
        <v>43605</v>
      </c>
      <c r="R4230" t="s">
        <v>43606</v>
      </c>
      <c r="S4230" t="s">
        <v>43607</v>
      </c>
      <c r="T4230" t="s">
        <v>12009</v>
      </c>
      <c r="U4230" t="s">
        <v>43608</v>
      </c>
      <c r="V4230" t="s">
        <v>10</v>
      </c>
      <c r="W4230" t="s">
        <v>19739</v>
      </c>
      <c r="X4230" t="s">
        <v>1792</v>
      </c>
      <c r="Y4230" t="s">
        <v>1766</v>
      </c>
      <c r="Z4230" t="s">
        <v>1766</v>
      </c>
    </row>
    <row r="4231" spans="1:26" hidden="1" x14ac:dyDescent="0.35">
      <c r="A4231">
        <v>376450029</v>
      </c>
      <c r="B4231" s="19">
        <v>44561</v>
      </c>
      <c r="C4231">
        <v>43843494</v>
      </c>
      <c r="D4231">
        <v>21413650</v>
      </c>
      <c r="E4231">
        <v>2400740</v>
      </c>
      <c r="F4231">
        <v>1893422</v>
      </c>
      <c r="G4231">
        <v>1051622</v>
      </c>
      <c r="H4231" t="s">
        <v>43609</v>
      </c>
      <c r="I4231" t="s">
        <v>43610</v>
      </c>
      <c r="J4231" t="s">
        <v>43611</v>
      </c>
      <c r="K4231" t="s">
        <v>27519</v>
      </c>
      <c r="L4231" t="s">
        <v>43612</v>
      </c>
      <c r="M4231" t="s">
        <v>20370</v>
      </c>
      <c r="N4231" t="s">
        <v>2641</v>
      </c>
      <c r="O4231" t="s">
        <v>3545</v>
      </c>
      <c r="P4231" t="s">
        <v>13219</v>
      </c>
      <c r="Q4231" t="s">
        <v>26977</v>
      </c>
      <c r="R4231" t="s">
        <v>43613</v>
      </c>
      <c r="S4231" t="s">
        <v>9836</v>
      </c>
      <c r="T4231" t="s">
        <v>10861</v>
      </c>
      <c r="U4231" t="s">
        <v>10578</v>
      </c>
      <c r="V4231" t="s">
        <v>10</v>
      </c>
      <c r="W4231" t="s">
        <v>53</v>
      </c>
      <c r="X4231" t="s">
        <v>1020</v>
      </c>
      <c r="Y4231" t="s">
        <v>1001</v>
      </c>
      <c r="Z4231" t="s">
        <v>1008</v>
      </c>
    </row>
    <row r="4232" spans="1:26" hidden="1" x14ac:dyDescent="0.35">
      <c r="A4232">
        <v>377559265</v>
      </c>
      <c r="B4232" s="19">
        <v>44196</v>
      </c>
      <c r="C4232">
        <v>29767453</v>
      </c>
      <c r="D4232">
        <v>19142438</v>
      </c>
      <c r="E4232">
        <v>7998339</v>
      </c>
      <c r="F4232">
        <v>6764244</v>
      </c>
      <c r="G4232">
        <v>4663083</v>
      </c>
      <c r="H4232" t="s">
        <v>43614</v>
      </c>
      <c r="I4232" t="s">
        <v>43615</v>
      </c>
      <c r="J4232" t="s">
        <v>43616</v>
      </c>
      <c r="K4232" t="s">
        <v>6669</v>
      </c>
      <c r="L4232" t="s">
        <v>12626</v>
      </c>
      <c r="M4232" t="s">
        <v>25667</v>
      </c>
      <c r="N4232" t="s">
        <v>43617</v>
      </c>
      <c r="O4232" t="s">
        <v>12879</v>
      </c>
      <c r="P4232" t="s">
        <v>43618</v>
      </c>
      <c r="Q4232" t="s">
        <v>43619</v>
      </c>
      <c r="R4232" t="s">
        <v>43620</v>
      </c>
      <c r="S4232" t="s">
        <v>43621</v>
      </c>
      <c r="T4232" t="s">
        <v>13943</v>
      </c>
      <c r="U4232" t="s">
        <v>27872</v>
      </c>
      <c r="V4232" t="s">
        <v>10</v>
      </c>
      <c r="W4232" t="s">
        <v>53</v>
      </c>
      <c r="X4232" t="s">
        <v>585</v>
      </c>
      <c r="Y4232" t="s">
        <v>509</v>
      </c>
      <c r="Z4232" t="s">
        <v>529</v>
      </c>
    </row>
    <row r="4233" spans="1:26" hidden="1" x14ac:dyDescent="0.35">
      <c r="A4233">
        <v>378339063</v>
      </c>
      <c r="B4233" s="19">
        <v>44926</v>
      </c>
      <c r="C4233">
        <v>81726445</v>
      </c>
      <c r="D4233">
        <v>24332274</v>
      </c>
      <c r="E4233">
        <v>-331700</v>
      </c>
      <c r="F4233">
        <v>-1622658</v>
      </c>
      <c r="G4233">
        <v>-2933121</v>
      </c>
      <c r="H4233" t="s">
        <v>43622</v>
      </c>
      <c r="I4233" t="s">
        <v>43623</v>
      </c>
      <c r="J4233" t="s">
        <v>43624</v>
      </c>
      <c r="K4233" t="s">
        <v>43625</v>
      </c>
      <c r="L4233" t="s">
        <v>43626</v>
      </c>
      <c r="M4233" t="s">
        <v>43627</v>
      </c>
      <c r="N4233" t="s">
        <v>2650</v>
      </c>
      <c r="O4233" t="s">
        <v>43628</v>
      </c>
      <c r="P4233" t="s">
        <v>34108</v>
      </c>
      <c r="Q4233" t="s">
        <v>43629</v>
      </c>
      <c r="R4233" t="s">
        <v>43630</v>
      </c>
      <c r="S4233" t="s">
        <v>41140</v>
      </c>
      <c r="T4233" t="s">
        <v>7409</v>
      </c>
      <c r="U4233" t="s">
        <v>43631</v>
      </c>
      <c r="V4233" t="s">
        <v>10</v>
      </c>
      <c r="W4233" t="s">
        <v>53</v>
      </c>
      <c r="X4233" t="s">
        <v>1082</v>
      </c>
      <c r="Y4233" t="s">
        <v>1001</v>
      </c>
      <c r="Z4233" t="s">
        <v>1052</v>
      </c>
    </row>
    <row r="4234" spans="1:26" hidden="1" x14ac:dyDescent="0.35">
      <c r="A4234">
        <v>346220023</v>
      </c>
      <c r="B4234" s="19">
        <v>43465</v>
      </c>
      <c r="C4234">
        <v>51512308</v>
      </c>
      <c r="D4234">
        <v>11025693</v>
      </c>
      <c r="E4234">
        <v>3748357</v>
      </c>
      <c r="F4234">
        <v>3442713</v>
      </c>
      <c r="G4234">
        <v>2630026</v>
      </c>
      <c r="H4234" t="s">
        <v>49</v>
      </c>
      <c r="I4234" t="s">
        <v>43632</v>
      </c>
      <c r="J4234" t="s">
        <v>5560</v>
      </c>
      <c r="K4234" t="s">
        <v>43633</v>
      </c>
      <c r="L4234" t="s">
        <v>14523</v>
      </c>
      <c r="M4234" t="s">
        <v>3325</v>
      </c>
      <c r="N4234" t="s">
        <v>39516</v>
      </c>
      <c r="O4234" t="s">
        <v>49</v>
      </c>
      <c r="P4234" t="s">
        <v>26117</v>
      </c>
      <c r="Q4234" t="s">
        <v>26249</v>
      </c>
      <c r="R4234" t="s">
        <v>43634</v>
      </c>
      <c r="S4234" t="s">
        <v>43635</v>
      </c>
      <c r="T4234" t="s">
        <v>43636</v>
      </c>
      <c r="U4234" t="s">
        <v>43637</v>
      </c>
      <c r="V4234" t="s">
        <v>10</v>
      </c>
      <c r="W4234" t="s">
        <v>53</v>
      </c>
      <c r="X4234" t="s">
        <v>1146</v>
      </c>
      <c r="Y4234" t="s">
        <v>1125</v>
      </c>
      <c r="Z4234" t="s">
        <v>1126</v>
      </c>
    </row>
    <row r="4235" spans="1:26" hidden="1" x14ac:dyDescent="0.35">
      <c r="A4235">
        <v>346220023</v>
      </c>
      <c r="B4235" s="19">
        <v>44196</v>
      </c>
      <c r="C4235">
        <v>78780157</v>
      </c>
      <c r="D4235">
        <v>15631383</v>
      </c>
      <c r="E4235">
        <v>6435755</v>
      </c>
      <c r="F4235">
        <v>5814188</v>
      </c>
      <c r="G4235">
        <v>3849539</v>
      </c>
      <c r="H4235" t="s">
        <v>49</v>
      </c>
      <c r="I4235" t="s">
        <v>43638</v>
      </c>
      <c r="J4235" t="s">
        <v>43639</v>
      </c>
      <c r="K4235" t="s">
        <v>43640</v>
      </c>
      <c r="L4235" t="s">
        <v>43641</v>
      </c>
      <c r="M4235" t="s">
        <v>19663</v>
      </c>
      <c r="N4235" t="s">
        <v>2890</v>
      </c>
      <c r="O4235" t="s">
        <v>49</v>
      </c>
      <c r="P4235" t="s">
        <v>43642</v>
      </c>
      <c r="Q4235" t="s">
        <v>18225</v>
      </c>
      <c r="R4235" t="s">
        <v>43643</v>
      </c>
      <c r="S4235" t="s">
        <v>43644</v>
      </c>
      <c r="T4235" t="s">
        <v>43645</v>
      </c>
      <c r="U4235" t="s">
        <v>43646</v>
      </c>
      <c r="V4235" t="s">
        <v>10</v>
      </c>
      <c r="W4235" t="s">
        <v>53</v>
      </c>
      <c r="X4235" t="s">
        <v>1146</v>
      </c>
      <c r="Y4235" t="s">
        <v>1125</v>
      </c>
      <c r="Z4235" t="s">
        <v>1126</v>
      </c>
    </row>
    <row r="4236" spans="1:26" hidden="1" x14ac:dyDescent="0.35">
      <c r="A4236">
        <v>347464240</v>
      </c>
      <c r="B4236" s="19">
        <v>42735</v>
      </c>
      <c r="C4236">
        <v>29364700</v>
      </c>
      <c r="D4236">
        <v>11687575</v>
      </c>
      <c r="E4236">
        <v>1128829</v>
      </c>
      <c r="F4236">
        <v>151133</v>
      </c>
      <c r="G4236">
        <v>269086</v>
      </c>
      <c r="H4236" t="s">
        <v>43647</v>
      </c>
      <c r="I4236" t="s">
        <v>43648</v>
      </c>
      <c r="J4236" t="s">
        <v>43649</v>
      </c>
      <c r="K4236" t="s">
        <v>43650</v>
      </c>
      <c r="L4236" t="s">
        <v>43651</v>
      </c>
      <c r="M4236" t="s">
        <v>21771</v>
      </c>
      <c r="N4236" t="s">
        <v>3029</v>
      </c>
      <c r="O4236" t="s">
        <v>8934</v>
      </c>
      <c r="P4236" t="s">
        <v>3780</v>
      </c>
      <c r="Q4236" t="s">
        <v>42692</v>
      </c>
      <c r="R4236" t="s">
        <v>43652</v>
      </c>
      <c r="S4236" t="s">
        <v>43653</v>
      </c>
      <c r="T4236" t="s">
        <v>43654</v>
      </c>
      <c r="U4236" t="s">
        <v>24391</v>
      </c>
      <c r="V4236" t="s">
        <v>10</v>
      </c>
      <c r="W4236" t="s">
        <v>53</v>
      </c>
      <c r="X4236" t="s">
        <v>651</v>
      </c>
      <c r="Y4236" t="s">
        <v>509</v>
      </c>
      <c r="Z4236" t="s">
        <v>645</v>
      </c>
    </row>
    <row r="4237" spans="1:26" hidden="1" x14ac:dyDescent="0.35">
      <c r="A4237">
        <v>347464240</v>
      </c>
      <c r="B4237" s="19">
        <v>44196</v>
      </c>
      <c r="C4237">
        <v>41078975</v>
      </c>
      <c r="D4237">
        <v>15302348</v>
      </c>
      <c r="E4237">
        <v>2859765</v>
      </c>
      <c r="F4237">
        <v>1465120</v>
      </c>
      <c r="G4237">
        <v>775157</v>
      </c>
      <c r="H4237" t="s">
        <v>43655</v>
      </c>
      <c r="I4237" t="s">
        <v>43656</v>
      </c>
      <c r="J4237" t="s">
        <v>43657</v>
      </c>
      <c r="K4237" t="s">
        <v>2511</v>
      </c>
      <c r="L4237" t="s">
        <v>43658</v>
      </c>
      <c r="M4237" t="s">
        <v>30506</v>
      </c>
      <c r="N4237" t="s">
        <v>9091</v>
      </c>
      <c r="O4237" t="s">
        <v>43659</v>
      </c>
      <c r="P4237" t="s">
        <v>43660</v>
      </c>
      <c r="Q4237" t="s">
        <v>43661</v>
      </c>
      <c r="R4237" t="s">
        <v>43662</v>
      </c>
      <c r="S4237" t="s">
        <v>43663</v>
      </c>
      <c r="T4237" t="s">
        <v>43664</v>
      </c>
      <c r="U4237" t="s">
        <v>43665</v>
      </c>
      <c r="V4237" t="s">
        <v>10</v>
      </c>
      <c r="W4237" t="s">
        <v>53</v>
      </c>
      <c r="X4237" t="s">
        <v>651</v>
      </c>
      <c r="Y4237" t="s">
        <v>509</v>
      </c>
      <c r="Z4237" t="s">
        <v>645</v>
      </c>
    </row>
    <row r="4238" spans="1:26" hidden="1" x14ac:dyDescent="0.35">
      <c r="A4238">
        <v>340558840</v>
      </c>
      <c r="B4238" s="19">
        <v>44012</v>
      </c>
      <c r="C4238">
        <v>65240000</v>
      </c>
      <c r="D4238">
        <v>31664000</v>
      </c>
      <c r="E4238">
        <v>1270000</v>
      </c>
      <c r="F4238">
        <v>-62000</v>
      </c>
      <c r="G4238">
        <v>204000</v>
      </c>
      <c r="H4238" t="s">
        <v>43666</v>
      </c>
      <c r="I4238" t="s">
        <v>43667</v>
      </c>
      <c r="J4238" t="s">
        <v>43668</v>
      </c>
      <c r="K4238" t="s">
        <v>43669</v>
      </c>
      <c r="L4238" t="s">
        <v>43670</v>
      </c>
      <c r="M4238" t="s">
        <v>7926</v>
      </c>
      <c r="N4238" t="s">
        <v>43671</v>
      </c>
      <c r="O4238" t="s">
        <v>12444</v>
      </c>
      <c r="P4238" t="s">
        <v>43672</v>
      </c>
      <c r="Q4238" t="s">
        <v>43673</v>
      </c>
      <c r="R4238" t="s">
        <v>30502</v>
      </c>
      <c r="S4238" t="s">
        <v>43674</v>
      </c>
      <c r="T4238" t="s">
        <v>10810</v>
      </c>
      <c r="U4238" t="s">
        <v>43675</v>
      </c>
      <c r="V4238" t="s">
        <v>6692</v>
      </c>
      <c r="W4238" t="s">
        <v>53</v>
      </c>
      <c r="X4238" t="s">
        <v>1032</v>
      </c>
      <c r="Y4238" t="s">
        <v>1001</v>
      </c>
      <c r="Z4238" t="s">
        <v>1008</v>
      </c>
    </row>
    <row r="4239" spans="1:26" hidden="1" x14ac:dyDescent="0.35">
      <c r="A4239">
        <v>343331914</v>
      </c>
      <c r="B4239" s="19">
        <v>45291</v>
      </c>
      <c r="C4239">
        <v>66717879</v>
      </c>
      <c r="D4239">
        <v>22704128</v>
      </c>
      <c r="E4239">
        <v>5700299</v>
      </c>
      <c r="F4239">
        <v>2965042</v>
      </c>
      <c r="G4239">
        <v>2278624</v>
      </c>
      <c r="H4239" t="s">
        <v>43676</v>
      </c>
      <c r="I4239" t="s">
        <v>43677</v>
      </c>
      <c r="J4239" t="s">
        <v>43678</v>
      </c>
      <c r="K4239" t="s">
        <v>43679</v>
      </c>
      <c r="L4239" t="s">
        <v>9964</v>
      </c>
      <c r="M4239" t="s">
        <v>43680</v>
      </c>
      <c r="N4239" t="s">
        <v>38562</v>
      </c>
      <c r="O4239" t="s">
        <v>4964</v>
      </c>
      <c r="P4239" t="s">
        <v>43681</v>
      </c>
      <c r="Q4239" t="s">
        <v>32804</v>
      </c>
      <c r="R4239" t="s">
        <v>43682</v>
      </c>
      <c r="S4239" t="s">
        <v>43683</v>
      </c>
      <c r="T4239" t="s">
        <v>43684</v>
      </c>
      <c r="U4239" t="s">
        <v>43685</v>
      </c>
      <c r="V4239" t="s">
        <v>10</v>
      </c>
      <c r="W4239" t="s">
        <v>53</v>
      </c>
      <c r="X4239" t="s">
        <v>649</v>
      </c>
      <c r="Y4239" t="s">
        <v>509</v>
      </c>
      <c r="Z4239" t="s">
        <v>645</v>
      </c>
    </row>
    <row r="4240" spans="1:26" hidden="1" x14ac:dyDescent="0.35">
      <c r="A4240">
        <v>343334488</v>
      </c>
      <c r="B4240" s="19">
        <v>44926</v>
      </c>
      <c r="C4240">
        <v>68763718</v>
      </c>
      <c r="D4240">
        <v>37960806</v>
      </c>
      <c r="E4240">
        <v>7267180</v>
      </c>
      <c r="F4240">
        <v>2383699</v>
      </c>
      <c r="G4240">
        <v>-124169</v>
      </c>
      <c r="H4240" t="s">
        <v>43686</v>
      </c>
      <c r="I4240" t="s">
        <v>43687</v>
      </c>
      <c r="J4240" t="s">
        <v>43688</v>
      </c>
      <c r="K4240" t="s">
        <v>43689</v>
      </c>
      <c r="L4240" t="s">
        <v>43690</v>
      </c>
      <c r="M4240" t="s">
        <v>3192</v>
      </c>
      <c r="N4240" t="s">
        <v>26932</v>
      </c>
      <c r="O4240" t="s">
        <v>14145</v>
      </c>
      <c r="P4240" t="s">
        <v>6607</v>
      </c>
      <c r="Q4240" t="s">
        <v>10558</v>
      </c>
      <c r="R4240" t="s">
        <v>43691</v>
      </c>
      <c r="S4240" t="s">
        <v>43692</v>
      </c>
      <c r="T4240" t="s">
        <v>43693</v>
      </c>
      <c r="U4240" t="s">
        <v>43694</v>
      </c>
      <c r="V4240" t="s">
        <v>10</v>
      </c>
      <c r="W4240" t="s">
        <v>53</v>
      </c>
      <c r="X4240" t="s">
        <v>1812</v>
      </c>
      <c r="Y4240" t="s">
        <v>1803</v>
      </c>
      <c r="Z4240" t="s">
        <v>1804</v>
      </c>
    </row>
    <row r="4241" spans="1:26" hidden="1" x14ac:dyDescent="0.35">
      <c r="A4241">
        <v>440236073</v>
      </c>
      <c r="B4241" s="19">
        <v>42004</v>
      </c>
      <c r="C4241">
        <v>41937612</v>
      </c>
      <c r="D4241">
        <v>9137669</v>
      </c>
      <c r="E4241">
        <v>2750110</v>
      </c>
      <c r="F4241">
        <v>2742404</v>
      </c>
      <c r="G4241">
        <v>0</v>
      </c>
      <c r="H4241" t="s">
        <v>49</v>
      </c>
      <c r="I4241" t="s">
        <v>43695</v>
      </c>
      <c r="J4241" t="s">
        <v>67</v>
      </c>
      <c r="K4241" t="s">
        <v>11559</v>
      </c>
      <c r="L4241" t="s">
        <v>8404</v>
      </c>
      <c r="M4241" t="s">
        <v>20035</v>
      </c>
      <c r="N4241" t="s">
        <v>4348</v>
      </c>
      <c r="O4241" t="s">
        <v>49</v>
      </c>
      <c r="P4241" t="s">
        <v>17518</v>
      </c>
      <c r="Q4241" t="s">
        <v>153</v>
      </c>
      <c r="R4241" t="s">
        <v>18190</v>
      </c>
      <c r="S4241" t="s">
        <v>43696</v>
      </c>
      <c r="T4241" t="s">
        <v>43697</v>
      </c>
      <c r="U4241" t="s">
        <v>43698</v>
      </c>
      <c r="V4241" t="s">
        <v>10</v>
      </c>
      <c r="W4241" t="s">
        <v>53</v>
      </c>
      <c r="X4241" t="s">
        <v>1386</v>
      </c>
      <c r="Y4241" t="s">
        <v>1125</v>
      </c>
      <c r="Z4241" t="s">
        <v>1326</v>
      </c>
    </row>
    <row r="4242" spans="1:26" hidden="1" x14ac:dyDescent="0.35">
      <c r="A4242">
        <v>354068546</v>
      </c>
      <c r="B4242" s="19">
        <v>45291</v>
      </c>
      <c r="C4242">
        <v>35988041</v>
      </c>
      <c r="D4242">
        <v>29450353</v>
      </c>
      <c r="E4242">
        <v>-1349583</v>
      </c>
      <c r="F4242">
        <v>-863283</v>
      </c>
      <c r="G4242">
        <v>2482039</v>
      </c>
      <c r="H4242" t="s">
        <v>24219</v>
      </c>
      <c r="I4242" t="s">
        <v>43699</v>
      </c>
      <c r="J4242" t="s">
        <v>43700</v>
      </c>
      <c r="K4242" t="s">
        <v>43701</v>
      </c>
      <c r="L4242" t="s">
        <v>43702</v>
      </c>
      <c r="M4242" t="s">
        <v>43703</v>
      </c>
      <c r="N4242" t="s">
        <v>10237</v>
      </c>
      <c r="O4242" t="s">
        <v>43704</v>
      </c>
      <c r="P4242" t="s">
        <v>43705</v>
      </c>
      <c r="Q4242" t="s">
        <v>43706</v>
      </c>
      <c r="R4242" t="s">
        <v>43707</v>
      </c>
      <c r="S4242" t="s">
        <v>16415</v>
      </c>
      <c r="T4242" t="s">
        <v>43708</v>
      </c>
      <c r="U4242" t="s">
        <v>43709</v>
      </c>
      <c r="V4242" t="s">
        <v>10</v>
      </c>
      <c r="W4242" t="s">
        <v>53</v>
      </c>
      <c r="X4242" t="s">
        <v>1745</v>
      </c>
      <c r="Y4242" t="s">
        <v>1484</v>
      </c>
      <c r="Z4242" t="s">
        <v>1677</v>
      </c>
    </row>
    <row r="4243" spans="1:26" hidden="1" x14ac:dyDescent="0.35">
      <c r="A4243">
        <v>357200054</v>
      </c>
      <c r="B4243" s="19">
        <v>44196</v>
      </c>
      <c r="C4243">
        <v>2027987000</v>
      </c>
      <c r="D4243">
        <v>1031797000</v>
      </c>
      <c r="E4243">
        <v>171924000</v>
      </c>
      <c r="F4243">
        <v>162413000</v>
      </c>
      <c r="G4243">
        <v>-84737000</v>
      </c>
      <c r="H4243" t="s">
        <v>5635</v>
      </c>
      <c r="I4243" t="s">
        <v>43710</v>
      </c>
      <c r="J4243" t="s">
        <v>35159</v>
      </c>
      <c r="K4243" t="s">
        <v>5638</v>
      </c>
      <c r="L4243" t="s">
        <v>2203</v>
      </c>
      <c r="M4243" t="s">
        <v>43711</v>
      </c>
      <c r="N4243" t="s">
        <v>42790</v>
      </c>
      <c r="O4243" t="s">
        <v>13774</v>
      </c>
      <c r="P4243" t="s">
        <v>22115</v>
      </c>
      <c r="Q4243" t="s">
        <v>5644</v>
      </c>
      <c r="R4243" t="s">
        <v>43712</v>
      </c>
      <c r="S4243" t="s">
        <v>43713</v>
      </c>
      <c r="T4243" t="s">
        <v>13983</v>
      </c>
      <c r="U4243" t="s">
        <v>5648</v>
      </c>
      <c r="V4243" t="s">
        <v>10</v>
      </c>
      <c r="W4243" t="s">
        <v>53</v>
      </c>
      <c r="X4243" t="s">
        <v>1826</v>
      </c>
      <c r="Y4243" t="s">
        <v>1803</v>
      </c>
      <c r="Z4243" t="s">
        <v>1827</v>
      </c>
    </row>
    <row r="4244" spans="1:26" hidden="1" x14ac:dyDescent="0.35">
      <c r="A4244">
        <v>363500794</v>
      </c>
      <c r="B4244" s="19">
        <v>42735</v>
      </c>
      <c r="C4244">
        <v>107597500</v>
      </c>
      <c r="D4244">
        <v>33681572</v>
      </c>
      <c r="E4244">
        <v>6646395</v>
      </c>
      <c r="F4244">
        <v>5595481</v>
      </c>
      <c r="G4244">
        <v>3976458</v>
      </c>
      <c r="H4244" t="s">
        <v>43714</v>
      </c>
      <c r="I4244" t="s">
        <v>43715</v>
      </c>
      <c r="J4244" t="s">
        <v>43716</v>
      </c>
      <c r="K4244" t="s">
        <v>43717</v>
      </c>
      <c r="L4244" t="s">
        <v>43718</v>
      </c>
      <c r="M4244" t="s">
        <v>21388</v>
      </c>
      <c r="N4244" t="s">
        <v>43448</v>
      </c>
      <c r="O4244" t="s">
        <v>43719</v>
      </c>
      <c r="P4244" t="s">
        <v>5768</v>
      </c>
      <c r="Q4244" t="s">
        <v>13621</v>
      </c>
      <c r="R4244" t="s">
        <v>43720</v>
      </c>
      <c r="S4244" t="s">
        <v>43721</v>
      </c>
      <c r="T4244" t="s">
        <v>30385</v>
      </c>
      <c r="U4244" t="s">
        <v>43722</v>
      </c>
      <c r="V4244" t="s">
        <v>10</v>
      </c>
      <c r="W4244" t="s">
        <v>53</v>
      </c>
      <c r="X4244" t="s">
        <v>897</v>
      </c>
      <c r="Y4244" t="s">
        <v>771</v>
      </c>
      <c r="Z4244" t="s">
        <v>881</v>
      </c>
    </row>
    <row r="4245" spans="1:26" hidden="1" x14ac:dyDescent="0.35">
      <c r="A4245">
        <v>352649206</v>
      </c>
      <c r="B4245" s="19">
        <v>41639</v>
      </c>
      <c r="C4245">
        <v>2609662</v>
      </c>
      <c r="D4245">
        <v>995547</v>
      </c>
      <c r="E4245">
        <v>-39759</v>
      </c>
      <c r="F4245">
        <v>-51584</v>
      </c>
      <c r="G4245">
        <v>-88683</v>
      </c>
      <c r="H4245" t="s">
        <v>43723</v>
      </c>
      <c r="I4245" t="s">
        <v>43724</v>
      </c>
      <c r="J4245" t="s">
        <v>11203</v>
      </c>
      <c r="K4245" t="s">
        <v>43725</v>
      </c>
      <c r="L4245" t="s">
        <v>43726</v>
      </c>
      <c r="M4245" t="s">
        <v>43727</v>
      </c>
      <c r="N4245" t="s">
        <v>43728</v>
      </c>
      <c r="O4245" t="s">
        <v>43729</v>
      </c>
      <c r="P4245" t="s">
        <v>43730</v>
      </c>
      <c r="Q4245" t="s">
        <v>22646</v>
      </c>
      <c r="R4245" t="s">
        <v>43731</v>
      </c>
      <c r="S4245" t="s">
        <v>43732</v>
      </c>
      <c r="T4245" t="s">
        <v>43733</v>
      </c>
      <c r="U4245" t="s">
        <v>43734</v>
      </c>
      <c r="V4245" t="s">
        <v>10</v>
      </c>
      <c r="W4245" t="s">
        <v>53</v>
      </c>
      <c r="X4245" t="s">
        <v>1441</v>
      </c>
      <c r="Y4245" t="s">
        <v>1389</v>
      </c>
      <c r="Z4245" t="s">
        <v>1437</v>
      </c>
    </row>
    <row r="4246" spans="1:26" hidden="1" x14ac:dyDescent="0.35">
      <c r="A4246">
        <v>950608406</v>
      </c>
      <c r="B4246" s="19">
        <v>43890</v>
      </c>
      <c r="C4246">
        <v>229470657</v>
      </c>
      <c r="D4246">
        <v>97056677</v>
      </c>
      <c r="E4246">
        <v>19840313</v>
      </c>
      <c r="F4246">
        <v>10561656</v>
      </c>
      <c r="G4246">
        <v>6512065</v>
      </c>
      <c r="H4246" t="s">
        <v>43735</v>
      </c>
      <c r="I4246" t="s">
        <v>43736</v>
      </c>
      <c r="J4246" t="s">
        <v>43737</v>
      </c>
      <c r="K4246" t="s">
        <v>43738</v>
      </c>
      <c r="L4246" t="s">
        <v>21388</v>
      </c>
      <c r="M4246" t="s">
        <v>3578</v>
      </c>
      <c r="N4246" t="s">
        <v>17528</v>
      </c>
      <c r="O4246" t="s">
        <v>43739</v>
      </c>
      <c r="P4246" t="s">
        <v>43740</v>
      </c>
      <c r="Q4246" t="s">
        <v>25603</v>
      </c>
      <c r="R4246" t="s">
        <v>43741</v>
      </c>
      <c r="S4246" t="s">
        <v>43742</v>
      </c>
      <c r="T4246" t="s">
        <v>43743</v>
      </c>
      <c r="U4246" t="s">
        <v>32925</v>
      </c>
      <c r="V4246" t="s">
        <v>10</v>
      </c>
      <c r="W4246" t="s">
        <v>53</v>
      </c>
      <c r="X4246" t="s">
        <v>1685</v>
      </c>
      <c r="Y4246" t="s">
        <v>1484</v>
      </c>
      <c r="Z4246" t="s">
        <v>1677</v>
      </c>
    </row>
    <row r="4247" spans="1:26" hidden="1" x14ac:dyDescent="0.35">
      <c r="A4247">
        <v>342438892</v>
      </c>
      <c r="B4247" s="19">
        <v>45473</v>
      </c>
      <c r="C4247">
        <v>756380810</v>
      </c>
      <c r="D4247">
        <v>403051978</v>
      </c>
      <c r="E4247">
        <v>361798068</v>
      </c>
      <c r="F4247">
        <v>350396308</v>
      </c>
      <c r="G4247">
        <v>271367248</v>
      </c>
      <c r="H4247" t="s">
        <v>18640</v>
      </c>
      <c r="I4247" t="s">
        <v>43744</v>
      </c>
      <c r="J4247" t="s">
        <v>43745</v>
      </c>
      <c r="K4247" t="s">
        <v>43746</v>
      </c>
      <c r="L4247" t="s">
        <v>43747</v>
      </c>
      <c r="M4247" t="s">
        <v>35139</v>
      </c>
      <c r="N4247" t="s">
        <v>34032</v>
      </c>
      <c r="O4247" t="s">
        <v>24255</v>
      </c>
      <c r="P4247" t="s">
        <v>3322</v>
      </c>
      <c r="Q4247" t="s">
        <v>43748</v>
      </c>
      <c r="R4247" t="s">
        <v>43749</v>
      </c>
      <c r="S4247" t="s">
        <v>43750</v>
      </c>
      <c r="T4247" t="s">
        <v>9083</v>
      </c>
      <c r="U4247" t="s">
        <v>3561</v>
      </c>
      <c r="V4247" t="s">
        <v>10</v>
      </c>
      <c r="W4247" t="s">
        <v>53</v>
      </c>
      <c r="X4247" t="s">
        <v>883</v>
      </c>
      <c r="Y4247" t="s">
        <v>771</v>
      </c>
      <c r="Z4247" t="s">
        <v>881</v>
      </c>
    </row>
    <row r="4248" spans="1:26" hidden="1" x14ac:dyDescent="0.35">
      <c r="A4248">
        <v>751593849</v>
      </c>
      <c r="B4248" s="19">
        <v>43312</v>
      </c>
      <c r="C4248">
        <v>15201239</v>
      </c>
      <c r="D4248">
        <v>3497600</v>
      </c>
      <c r="E4248">
        <v>779026</v>
      </c>
      <c r="F4248">
        <v>272571</v>
      </c>
      <c r="G4248">
        <v>40601</v>
      </c>
      <c r="H4248" t="s">
        <v>43751</v>
      </c>
      <c r="I4248" t="s">
        <v>43752</v>
      </c>
      <c r="J4248" t="s">
        <v>43753</v>
      </c>
      <c r="K4248" t="s">
        <v>19631</v>
      </c>
      <c r="L4248" t="s">
        <v>12854</v>
      </c>
      <c r="M4248" t="s">
        <v>43754</v>
      </c>
      <c r="N4248" t="s">
        <v>173</v>
      </c>
      <c r="O4248" t="s">
        <v>20567</v>
      </c>
      <c r="P4248" t="s">
        <v>27153</v>
      </c>
      <c r="Q4248" t="s">
        <v>2988</v>
      </c>
      <c r="R4248" t="s">
        <v>10007</v>
      </c>
      <c r="S4248" t="s">
        <v>43755</v>
      </c>
      <c r="T4248" t="s">
        <v>43756</v>
      </c>
      <c r="U4248" t="s">
        <v>43757</v>
      </c>
      <c r="V4248" t="s">
        <v>10</v>
      </c>
      <c r="W4248" t="s">
        <v>53</v>
      </c>
      <c r="X4248" t="s">
        <v>1850</v>
      </c>
      <c r="Y4248" t="s">
        <v>1803</v>
      </c>
      <c r="Z4248" t="s">
        <v>1838</v>
      </c>
    </row>
    <row r="4249" spans="1:26" hidden="1" x14ac:dyDescent="0.35">
      <c r="A4249">
        <v>344024526</v>
      </c>
      <c r="B4249" s="19">
        <v>43008</v>
      </c>
      <c r="C4249">
        <v>22832688</v>
      </c>
      <c r="D4249">
        <v>6627452</v>
      </c>
      <c r="E4249">
        <v>977935</v>
      </c>
      <c r="F4249">
        <v>594792</v>
      </c>
      <c r="G4249">
        <v>322975</v>
      </c>
      <c r="H4249" t="s">
        <v>43758</v>
      </c>
      <c r="I4249" t="s">
        <v>43759</v>
      </c>
      <c r="J4249" t="s">
        <v>43760</v>
      </c>
      <c r="K4249" t="s">
        <v>42366</v>
      </c>
      <c r="L4249" t="s">
        <v>43761</v>
      </c>
      <c r="M4249" t="s">
        <v>23104</v>
      </c>
      <c r="N4249" t="s">
        <v>20162</v>
      </c>
      <c r="O4249" t="s">
        <v>4924</v>
      </c>
      <c r="P4249" t="s">
        <v>17250</v>
      </c>
      <c r="Q4249" t="s">
        <v>43762</v>
      </c>
      <c r="R4249" t="s">
        <v>43763</v>
      </c>
      <c r="S4249" t="s">
        <v>13499</v>
      </c>
      <c r="T4249" t="s">
        <v>21282</v>
      </c>
      <c r="U4249" t="s">
        <v>43764</v>
      </c>
      <c r="V4249" t="s">
        <v>10</v>
      </c>
      <c r="W4249" t="s">
        <v>53</v>
      </c>
      <c r="X4249" t="s">
        <v>1856</v>
      </c>
      <c r="Y4249" t="s">
        <v>1803</v>
      </c>
      <c r="Z4249" t="s">
        <v>1838</v>
      </c>
    </row>
    <row r="4250" spans="1:26" hidden="1" x14ac:dyDescent="0.35">
      <c r="A4250">
        <v>344024526</v>
      </c>
      <c r="B4250" s="19">
        <v>44834</v>
      </c>
      <c r="C4250">
        <v>30792291</v>
      </c>
      <c r="D4250">
        <v>6265453</v>
      </c>
      <c r="E4250">
        <v>771237</v>
      </c>
      <c r="F4250">
        <v>65780</v>
      </c>
      <c r="G4250">
        <v>-76542</v>
      </c>
      <c r="H4250" t="s">
        <v>43765</v>
      </c>
      <c r="I4250" t="s">
        <v>43766</v>
      </c>
      <c r="J4250" t="s">
        <v>43767</v>
      </c>
      <c r="K4250" t="s">
        <v>43768</v>
      </c>
      <c r="L4250" t="s">
        <v>43769</v>
      </c>
      <c r="M4250" t="s">
        <v>16170</v>
      </c>
      <c r="N4250" t="s">
        <v>26916</v>
      </c>
      <c r="O4250" t="s">
        <v>22200</v>
      </c>
      <c r="P4250" t="s">
        <v>31122</v>
      </c>
      <c r="Q4250" t="s">
        <v>43770</v>
      </c>
      <c r="R4250" t="s">
        <v>43771</v>
      </c>
      <c r="S4250" t="s">
        <v>43772</v>
      </c>
      <c r="T4250" t="s">
        <v>31469</v>
      </c>
      <c r="U4250" t="s">
        <v>43773</v>
      </c>
      <c r="V4250" t="s">
        <v>10</v>
      </c>
      <c r="W4250" t="s">
        <v>53</v>
      </c>
      <c r="X4250" t="s">
        <v>1856</v>
      </c>
      <c r="Y4250" t="s">
        <v>1803</v>
      </c>
      <c r="Z4250" t="s">
        <v>1838</v>
      </c>
    </row>
    <row r="4251" spans="1:26" hidden="1" x14ac:dyDescent="0.35">
      <c r="A4251">
        <v>347681074</v>
      </c>
      <c r="B4251" s="19">
        <v>42735</v>
      </c>
      <c r="C4251">
        <v>76330121</v>
      </c>
      <c r="D4251">
        <v>42327072</v>
      </c>
      <c r="E4251">
        <v>6935111</v>
      </c>
      <c r="F4251">
        <v>4935794</v>
      </c>
      <c r="G4251">
        <v>2887657</v>
      </c>
      <c r="H4251" t="s">
        <v>10033</v>
      </c>
      <c r="I4251" t="s">
        <v>43774</v>
      </c>
      <c r="J4251" t="s">
        <v>3571</v>
      </c>
      <c r="K4251" t="s">
        <v>43775</v>
      </c>
      <c r="L4251" t="s">
        <v>2504</v>
      </c>
      <c r="M4251" t="s">
        <v>43776</v>
      </c>
      <c r="N4251" t="s">
        <v>25114</v>
      </c>
      <c r="O4251" t="s">
        <v>3755</v>
      </c>
      <c r="P4251" t="s">
        <v>43777</v>
      </c>
      <c r="Q4251" t="s">
        <v>6533</v>
      </c>
      <c r="R4251" t="s">
        <v>43778</v>
      </c>
      <c r="S4251" t="s">
        <v>43779</v>
      </c>
      <c r="T4251" t="s">
        <v>42236</v>
      </c>
      <c r="U4251" t="s">
        <v>43780</v>
      </c>
      <c r="V4251" t="s">
        <v>10</v>
      </c>
      <c r="W4251" t="s">
        <v>53</v>
      </c>
      <c r="X4251" t="s">
        <v>1452</v>
      </c>
      <c r="Y4251" t="s">
        <v>1389</v>
      </c>
      <c r="Z4251" t="s">
        <v>1446</v>
      </c>
    </row>
    <row r="4252" spans="1:26" hidden="1" x14ac:dyDescent="0.35">
      <c r="A4252">
        <v>347681074</v>
      </c>
      <c r="B4252" s="19">
        <v>43830</v>
      </c>
      <c r="C4252">
        <v>92888000</v>
      </c>
      <c r="D4252">
        <v>50043000</v>
      </c>
      <c r="E4252">
        <v>8501000</v>
      </c>
      <c r="F4252">
        <v>6680000</v>
      </c>
      <c r="G4252">
        <v>-1951000</v>
      </c>
      <c r="H4252" t="s">
        <v>13414</v>
      </c>
      <c r="I4252" t="s">
        <v>43781</v>
      </c>
      <c r="J4252" t="s">
        <v>2081</v>
      </c>
      <c r="K4252" t="s">
        <v>43782</v>
      </c>
      <c r="L4252" t="s">
        <v>5174</v>
      </c>
      <c r="M4252" t="s">
        <v>32338</v>
      </c>
      <c r="N4252" t="s">
        <v>8760</v>
      </c>
      <c r="O4252" t="s">
        <v>43783</v>
      </c>
      <c r="P4252" t="s">
        <v>29136</v>
      </c>
      <c r="Q4252" t="s">
        <v>3224</v>
      </c>
      <c r="R4252" t="s">
        <v>13662</v>
      </c>
      <c r="S4252" t="s">
        <v>43784</v>
      </c>
      <c r="T4252" t="s">
        <v>43785</v>
      </c>
      <c r="U4252" t="s">
        <v>43786</v>
      </c>
      <c r="V4252" t="s">
        <v>10</v>
      </c>
      <c r="W4252" t="s">
        <v>53</v>
      </c>
      <c r="X4252" t="s">
        <v>1452</v>
      </c>
      <c r="Y4252" t="s">
        <v>1389</v>
      </c>
      <c r="Z4252" t="s">
        <v>1446</v>
      </c>
    </row>
    <row r="4253" spans="1:26" hidden="1" x14ac:dyDescent="0.35">
      <c r="A4253">
        <v>830375390</v>
      </c>
      <c r="B4253" s="19">
        <v>43281</v>
      </c>
      <c r="C4253">
        <v>107527616</v>
      </c>
      <c r="D4253">
        <v>8906462</v>
      </c>
      <c r="E4253">
        <v>2936309</v>
      </c>
      <c r="F4253">
        <v>700072</v>
      </c>
      <c r="G4253">
        <v>290900</v>
      </c>
      <c r="H4253" t="s">
        <v>26014</v>
      </c>
      <c r="I4253" t="s">
        <v>43787</v>
      </c>
      <c r="J4253" t="s">
        <v>43788</v>
      </c>
      <c r="K4253" t="s">
        <v>13634</v>
      </c>
      <c r="L4253" t="s">
        <v>17405</v>
      </c>
      <c r="M4253" t="s">
        <v>6250</v>
      </c>
      <c r="N4253" t="s">
        <v>12556</v>
      </c>
      <c r="O4253" t="s">
        <v>43789</v>
      </c>
      <c r="P4253" t="s">
        <v>22087</v>
      </c>
      <c r="Q4253" t="s">
        <v>21376</v>
      </c>
      <c r="R4253" t="s">
        <v>43790</v>
      </c>
      <c r="S4253" t="s">
        <v>43791</v>
      </c>
      <c r="T4253" t="s">
        <v>15263</v>
      </c>
      <c r="U4253" t="s">
        <v>43792</v>
      </c>
      <c r="V4253" t="s">
        <v>10</v>
      </c>
      <c r="W4253" t="s">
        <v>53</v>
      </c>
      <c r="X4253" t="s">
        <v>491</v>
      </c>
      <c r="Y4253" t="s">
        <v>483</v>
      </c>
      <c r="Z4253" t="s">
        <v>487</v>
      </c>
    </row>
    <row r="4254" spans="1:26" hidden="1" x14ac:dyDescent="0.35">
      <c r="A4254">
        <v>440655454</v>
      </c>
      <c r="B4254" s="19">
        <v>42735</v>
      </c>
      <c r="C4254">
        <v>44542158</v>
      </c>
      <c r="D4254">
        <v>13492323</v>
      </c>
      <c r="E4254">
        <v>1863862</v>
      </c>
      <c r="F4254">
        <v>2061363</v>
      </c>
      <c r="G4254">
        <v>0</v>
      </c>
      <c r="H4254" t="s">
        <v>49</v>
      </c>
      <c r="I4254" t="s">
        <v>43793</v>
      </c>
      <c r="J4254" t="s">
        <v>67</v>
      </c>
      <c r="K4254" t="s">
        <v>15078</v>
      </c>
      <c r="L4254" t="s">
        <v>43794</v>
      </c>
      <c r="M4254" t="s">
        <v>34591</v>
      </c>
      <c r="N4254" t="s">
        <v>43795</v>
      </c>
      <c r="O4254" t="s">
        <v>49</v>
      </c>
      <c r="P4254" t="s">
        <v>40631</v>
      </c>
      <c r="Q4254" t="s">
        <v>433</v>
      </c>
      <c r="R4254" t="s">
        <v>43796</v>
      </c>
      <c r="S4254" t="s">
        <v>43797</v>
      </c>
      <c r="T4254" t="s">
        <v>43798</v>
      </c>
      <c r="U4254" t="s">
        <v>43799</v>
      </c>
      <c r="V4254" t="s">
        <v>10</v>
      </c>
      <c r="W4254" t="s">
        <v>53</v>
      </c>
      <c r="X4254" t="s">
        <v>1156</v>
      </c>
      <c r="Y4254" t="s">
        <v>1125</v>
      </c>
      <c r="Z4254" t="s">
        <v>1126</v>
      </c>
    </row>
    <row r="4255" spans="1:26" hidden="1" x14ac:dyDescent="0.35">
      <c r="A4255">
        <v>440655454</v>
      </c>
      <c r="B4255" s="19">
        <v>44926</v>
      </c>
      <c r="C4255">
        <v>71165552</v>
      </c>
      <c r="D4255">
        <v>3457606</v>
      </c>
      <c r="E4255">
        <v>1231462</v>
      </c>
      <c r="F4255">
        <v>1059295</v>
      </c>
      <c r="G4255">
        <v>0</v>
      </c>
      <c r="H4255" t="s">
        <v>43800</v>
      </c>
      <c r="I4255" t="s">
        <v>43801</v>
      </c>
      <c r="J4255" t="s">
        <v>67</v>
      </c>
      <c r="K4255" t="s">
        <v>8562</v>
      </c>
      <c r="L4255" t="s">
        <v>43802</v>
      </c>
      <c r="M4255" t="s">
        <v>23986</v>
      </c>
      <c r="N4255" t="s">
        <v>15834</v>
      </c>
      <c r="O4255" t="s">
        <v>43803</v>
      </c>
      <c r="P4255" t="s">
        <v>21952</v>
      </c>
      <c r="Q4255" t="s">
        <v>3753</v>
      </c>
      <c r="R4255" t="s">
        <v>43804</v>
      </c>
      <c r="S4255" t="s">
        <v>43805</v>
      </c>
      <c r="T4255" t="s">
        <v>28244</v>
      </c>
      <c r="U4255" t="s">
        <v>43806</v>
      </c>
      <c r="V4255" t="s">
        <v>10</v>
      </c>
      <c r="W4255" t="s">
        <v>53</v>
      </c>
      <c r="X4255" t="s">
        <v>1156</v>
      </c>
      <c r="Y4255" t="s">
        <v>1125</v>
      </c>
      <c r="Z4255" t="s">
        <v>1126</v>
      </c>
    </row>
    <row r="4256" spans="1:26" hidden="1" x14ac:dyDescent="0.35">
      <c r="A4256">
        <v>342048055</v>
      </c>
      <c r="B4256" s="19">
        <v>42369</v>
      </c>
      <c r="C4256">
        <v>179083786</v>
      </c>
      <c r="D4256">
        <v>68242547</v>
      </c>
      <c r="E4256">
        <v>18993947</v>
      </c>
      <c r="F4256">
        <v>14503482</v>
      </c>
      <c r="G4256">
        <v>10060135</v>
      </c>
      <c r="H4256" t="s">
        <v>41176</v>
      </c>
      <c r="I4256" t="s">
        <v>43807</v>
      </c>
      <c r="J4256" t="s">
        <v>43808</v>
      </c>
      <c r="K4256" t="s">
        <v>43809</v>
      </c>
      <c r="L4256" t="s">
        <v>43810</v>
      </c>
      <c r="M4256" t="s">
        <v>3197</v>
      </c>
      <c r="N4256" t="s">
        <v>21289</v>
      </c>
      <c r="O4256" t="s">
        <v>146</v>
      </c>
      <c r="P4256" t="s">
        <v>38501</v>
      </c>
      <c r="Q4256" t="s">
        <v>43811</v>
      </c>
      <c r="R4256" t="s">
        <v>43812</v>
      </c>
      <c r="S4256" t="s">
        <v>43813</v>
      </c>
      <c r="T4256" t="s">
        <v>43814</v>
      </c>
      <c r="U4256" t="s">
        <v>2862</v>
      </c>
      <c r="V4256" t="s">
        <v>10</v>
      </c>
      <c r="W4256" t="s">
        <v>53</v>
      </c>
      <c r="X4256" t="s">
        <v>1493</v>
      </c>
      <c r="Y4256" t="s">
        <v>1484</v>
      </c>
      <c r="Z4256" t="s">
        <v>1485</v>
      </c>
    </row>
    <row r="4257" spans="1:26" hidden="1" x14ac:dyDescent="0.35">
      <c r="A4257">
        <v>915520621</v>
      </c>
      <c r="B4257" s="19">
        <v>44012</v>
      </c>
      <c r="C4257">
        <v>29361123</v>
      </c>
      <c r="D4257">
        <v>15298137</v>
      </c>
      <c r="E4257">
        <v>2479005</v>
      </c>
      <c r="F4257">
        <v>1252915</v>
      </c>
      <c r="G4257">
        <v>635130</v>
      </c>
      <c r="H4257" t="s">
        <v>41102</v>
      </c>
      <c r="I4257" t="s">
        <v>43815</v>
      </c>
      <c r="J4257" t="s">
        <v>35589</v>
      </c>
      <c r="K4257" t="s">
        <v>43816</v>
      </c>
      <c r="L4257" t="s">
        <v>43817</v>
      </c>
      <c r="M4257" t="s">
        <v>41702</v>
      </c>
      <c r="N4257" t="s">
        <v>15250</v>
      </c>
      <c r="O4257" t="s">
        <v>247</v>
      </c>
      <c r="P4257" t="s">
        <v>43818</v>
      </c>
      <c r="Q4257" t="s">
        <v>21990</v>
      </c>
      <c r="R4257" t="s">
        <v>43819</v>
      </c>
      <c r="S4257" t="s">
        <v>43820</v>
      </c>
      <c r="T4257" t="s">
        <v>13074</v>
      </c>
      <c r="U4257" t="s">
        <v>43821</v>
      </c>
      <c r="V4257" t="s">
        <v>10</v>
      </c>
      <c r="W4257" t="s">
        <v>53</v>
      </c>
      <c r="X4257" t="s">
        <v>1045</v>
      </c>
      <c r="Y4257" t="s">
        <v>1001</v>
      </c>
      <c r="Z4257" t="s">
        <v>1037</v>
      </c>
    </row>
    <row r="4258" spans="1:26" hidden="1" x14ac:dyDescent="0.35">
      <c r="A4258">
        <v>916521107</v>
      </c>
      <c r="B4258" s="19">
        <v>43830</v>
      </c>
      <c r="C4258">
        <v>143086719</v>
      </c>
      <c r="D4258">
        <v>75344917</v>
      </c>
      <c r="E4258">
        <v>15751782</v>
      </c>
      <c r="F4258">
        <v>2038743</v>
      </c>
      <c r="G4258">
        <v>27859225</v>
      </c>
      <c r="H4258" t="s">
        <v>12017</v>
      </c>
      <c r="I4258" t="s">
        <v>43822</v>
      </c>
      <c r="J4258" t="s">
        <v>43823</v>
      </c>
      <c r="K4258" t="s">
        <v>43824</v>
      </c>
      <c r="L4258" t="s">
        <v>43825</v>
      </c>
      <c r="M4258" t="s">
        <v>43826</v>
      </c>
      <c r="N4258" t="s">
        <v>41237</v>
      </c>
      <c r="O4258" t="s">
        <v>43827</v>
      </c>
      <c r="P4258" t="s">
        <v>43828</v>
      </c>
      <c r="Q4258" t="s">
        <v>2891</v>
      </c>
      <c r="R4258" t="s">
        <v>43829</v>
      </c>
      <c r="S4258" t="s">
        <v>43830</v>
      </c>
      <c r="T4258" t="s">
        <v>3007</v>
      </c>
      <c r="U4258" t="s">
        <v>41956</v>
      </c>
      <c r="V4258" t="s">
        <v>10</v>
      </c>
      <c r="W4258" t="s">
        <v>53</v>
      </c>
      <c r="X4258" t="s">
        <v>618</v>
      </c>
      <c r="Y4258" t="s">
        <v>509</v>
      </c>
      <c r="Z4258" t="s">
        <v>612</v>
      </c>
    </row>
    <row r="4259" spans="1:26" hidden="1" x14ac:dyDescent="0.35">
      <c r="A4259">
        <v>916680036</v>
      </c>
      <c r="B4259" s="19">
        <v>43281</v>
      </c>
      <c r="C4259">
        <v>39570500</v>
      </c>
      <c r="D4259">
        <v>11344163</v>
      </c>
      <c r="E4259">
        <v>-857301</v>
      </c>
      <c r="F4259">
        <v>-1006262</v>
      </c>
      <c r="G4259">
        <v>-5541597</v>
      </c>
      <c r="H4259" t="s">
        <v>43831</v>
      </c>
      <c r="I4259" t="s">
        <v>43832</v>
      </c>
      <c r="J4259" t="s">
        <v>43833</v>
      </c>
      <c r="K4259" t="s">
        <v>43834</v>
      </c>
      <c r="L4259" t="s">
        <v>43835</v>
      </c>
      <c r="M4259" t="s">
        <v>43836</v>
      </c>
      <c r="N4259" t="s">
        <v>43837</v>
      </c>
      <c r="O4259" t="s">
        <v>43838</v>
      </c>
      <c r="P4259" t="s">
        <v>43839</v>
      </c>
      <c r="Q4259" t="s">
        <v>43840</v>
      </c>
      <c r="R4259" t="s">
        <v>43841</v>
      </c>
      <c r="S4259" t="s">
        <v>43842</v>
      </c>
      <c r="T4259" t="s">
        <v>43843</v>
      </c>
      <c r="U4259" t="s">
        <v>35929</v>
      </c>
      <c r="V4259" t="s">
        <v>10</v>
      </c>
      <c r="W4259" t="s">
        <v>53</v>
      </c>
      <c r="X4259" t="s">
        <v>1428</v>
      </c>
      <c r="Y4259" t="s">
        <v>1389</v>
      </c>
      <c r="Z4259" t="s">
        <v>1390</v>
      </c>
    </row>
    <row r="4260" spans="1:26" hidden="1" x14ac:dyDescent="0.35">
      <c r="A4260">
        <v>830175295</v>
      </c>
      <c r="B4260" s="19">
        <v>44196</v>
      </c>
      <c r="C4260">
        <v>233860634</v>
      </c>
      <c r="D4260">
        <v>96550761</v>
      </c>
      <c r="E4260">
        <v>8978039</v>
      </c>
      <c r="F4260">
        <v>2442784</v>
      </c>
      <c r="G4260">
        <v>1191019</v>
      </c>
      <c r="H4260" t="s">
        <v>43844</v>
      </c>
      <c r="I4260" t="s">
        <v>43845</v>
      </c>
      <c r="J4260" t="s">
        <v>43846</v>
      </c>
      <c r="K4260" t="s">
        <v>7718</v>
      </c>
      <c r="L4260" t="s">
        <v>43847</v>
      </c>
      <c r="M4260" t="s">
        <v>5855</v>
      </c>
      <c r="N4260" t="s">
        <v>8478</v>
      </c>
      <c r="O4260" t="s">
        <v>43848</v>
      </c>
      <c r="P4260" t="s">
        <v>3780</v>
      </c>
      <c r="Q4260" t="s">
        <v>3244</v>
      </c>
      <c r="R4260" t="s">
        <v>43849</v>
      </c>
      <c r="S4260" t="s">
        <v>43850</v>
      </c>
      <c r="T4260" t="s">
        <v>43851</v>
      </c>
      <c r="U4260" t="s">
        <v>5257</v>
      </c>
      <c r="V4260" t="s">
        <v>10</v>
      </c>
      <c r="W4260" t="s">
        <v>53</v>
      </c>
      <c r="X4260" t="s">
        <v>672</v>
      </c>
      <c r="Y4260" t="s">
        <v>509</v>
      </c>
      <c r="Z4260" t="s">
        <v>666</v>
      </c>
    </row>
    <row r="4261" spans="1:26" hidden="1" x14ac:dyDescent="0.35">
      <c r="A4261">
        <v>349113662</v>
      </c>
      <c r="B4261" s="19">
        <v>42735</v>
      </c>
      <c r="C4261">
        <v>115018997</v>
      </c>
      <c r="D4261">
        <v>43916219</v>
      </c>
      <c r="E4261">
        <v>6334788</v>
      </c>
      <c r="F4261">
        <v>5071651</v>
      </c>
      <c r="G4261">
        <v>1344279</v>
      </c>
      <c r="H4261" t="s">
        <v>43852</v>
      </c>
      <c r="I4261" t="s">
        <v>43853</v>
      </c>
      <c r="J4261" t="s">
        <v>43854</v>
      </c>
      <c r="K4261" t="s">
        <v>7518</v>
      </c>
      <c r="L4261" t="s">
        <v>36583</v>
      </c>
      <c r="M4261" t="s">
        <v>31840</v>
      </c>
      <c r="N4261" t="s">
        <v>43855</v>
      </c>
      <c r="O4261" t="s">
        <v>30609</v>
      </c>
      <c r="P4261" t="s">
        <v>32980</v>
      </c>
      <c r="Q4261" t="s">
        <v>31747</v>
      </c>
      <c r="R4261" t="s">
        <v>43856</v>
      </c>
      <c r="S4261" t="s">
        <v>35063</v>
      </c>
      <c r="T4261" t="s">
        <v>43857</v>
      </c>
      <c r="U4261" t="s">
        <v>12436</v>
      </c>
      <c r="V4261" t="s">
        <v>10</v>
      </c>
      <c r="W4261" t="s">
        <v>53</v>
      </c>
      <c r="X4261" t="s">
        <v>1140</v>
      </c>
      <c r="Y4261" t="s">
        <v>1125</v>
      </c>
      <c r="Z4261" t="s">
        <v>1126</v>
      </c>
    </row>
    <row r="4262" spans="1:26" hidden="1" x14ac:dyDescent="0.35">
      <c r="A4262">
        <v>349113662</v>
      </c>
      <c r="B4262" s="19">
        <v>43830</v>
      </c>
      <c r="C4262">
        <v>134439998</v>
      </c>
      <c r="D4262">
        <v>47391741</v>
      </c>
      <c r="E4262">
        <v>814998</v>
      </c>
      <c r="F4262">
        <v>1559856</v>
      </c>
      <c r="G4262">
        <v>30905</v>
      </c>
      <c r="H4262" t="s">
        <v>43858</v>
      </c>
      <c r="I4262" t="s">
        <v>43859</v>
      </c>
      <c r="J4262" t="s">
        <v>43860</v>
      </c>
      <c r="K4262" t="s">
        <v>43861</v>
      </c>
      <c r="L4262" t="s">
        <v>43862</v>
      </c>
      <c r="M4262" t="s">
        <v>43863</v>
      </c>
      <c r="N4262" t="s">
        <v>8557</v>
      </c>
      <c r="O4262" t="s">
        <v>43864</v>
      </c>
      <c r="P4262" t="s">
        <v>10159</v>
      </c>
      <c r="Q4262" t="s">
        <v>33454</v>
      </c>
      <c r="R4262" t="s">
        <v>43865</v>
      </c>
      <c r="S4262" t="s">
        <v>43866</v>
      </c>
      <c r="T4262" t="s">
        <v>43867</v>
      </c>
      <c r="U4262" t="s">
        <v>43868</v>
      </c>
      <c r="V4262" t="s">
        <v>10</v>
      </c>
      <c r="W4262" t="s">
        <v>53</v>
      </c>
      <c r="X4262" t="s">
        <v>1140</v>
      </c>
      <c r="Y4262" t="s">
        <v>1125</v>
      </c>
      <c r="Z4262" t="s">
        <v>1126</v>
      </c>
    </row>
    <row r="4263" spans="1:26" hidden="1" x14ac:dyDescent="0.35">
      <c r="A4263">
        <v>304263940</v>
      </c>
      <c r="B4263" s="19">
        <v>42735</v>
      </c>
      <c r="C4263">
        <v>36268156</v>
      </c>
      <c r="D4263">
        <v>11692855</v>
      </c>
      <c r="E4263">
        <v>-3319689</v>
      </c>
      <c r="F4263">
        <v>-3661813</v>
      </c>
      <c r="G4263">
        <v>573829</v>
      </c>
      <c r="H4263" t="s">
        <v>43869</v>
      </c>
      <c r="I4263" t="s">
        <v>43870</v>
      </c>
      <c r="J4263" t="s">
        <v>43871</v>
      </c>
      <c r="K4263" t="s">
        <v>43872</v>
      </c>
      <c r="L4263" t="s">
        <v>43873</v>
      </c>
      <c r="M4263" t="s">
        <v>11095</v>
      </c>
      <c r="N4263" t="s">
        <v>43874</v>
      </c>
      <c r="O4263" t="s">
        <v>43875</v>
      </c>
      <c r="P4263" t="s">
        <v>43876</v>
      </c>
      <c r="Q4263" t="s">
        <v>43877</v>
      </c>
      <c r="R4263" t="s">
        <v>43878</v>
      </c>
      <c r="S4263" t="s">
        <v>21298</v>
      </c>
      <c r="T4263" t="s">
        <v>43879</v>
      </c>
      <c r="U4263" t="s">
        <v>43880</v>
      </c>
      <c r="V4263" t="s">
        <v>10</v>
      </c>
      <c r="W4263" t="s">
        <v>53</v>
      </c>
      <c r="X4263" t="s">
        <v>559</v>
      </c>
      <c r="Y4263" t="s">
        <v>509</v>
      </c>
      <c r="Z4263" t="s">
        <v>529</v>
      </c>
    </row>
    <row r="4264" spans="1:26" hidden="1" x14ac:dyDescent="0.35">
      <c r="A4264">
        <v>304465461</v>
      </c>
      <c r="B4264" s="19">
        <v>44561</v>
      </c>
      <c r="C4264">
        <v>63054835</v>
      </c>
      <c r="D4264">
        <v>22845746</v>
      </c>
      <c r="E4264">
        <v>2226472</v>
      </c>
      <c r="F4264">
        <v>1936918</v>
      </c>
      <c r="G4264">
        <v>1007030</v>
      </c>
      <c r="H4264" t="s">
        <v>8557</v>
      </c>
      <c r="I4264" t="s">
        <v>43881</v>
      </c>
      <c r="J4264" t="s">
        <v>4806</v>
      </c>
      <c r="K4264" t="s">
        <v>11059</v>
      </c>
      <c r="L4264" t="s">
        <v>43882</v>
      </c>
      <c r="M4264" t="s">
        <v>2283</v>
      </c>
      <c r="N4264" t="s">
        <v>5484</v>
      </c>
      <c r="O4264" t="s">
        <v>6507</v>
      </c>
      <c r="P4264" t="s">
        <v>29628</v>
      </c>
      <c r="Q4264" t="s">
        <v>3461</v>
      </c>
      <c r="R4264" t="s">
        <v>43883</v>
      </c>
      <c r="S4264" t="s">
        <v>43884</v>
      </c>
      <c r="T4264" t="s">
        <v>43885</v>
      </c>
      <c r="U4264" t="s">
        <v>43886</v>
      </c>
      <c r="V4264" t="s">
        <v>10</v>
      </c>
      <c r="W4264" t="s">
        <v>53</v>
      </c>
      <c r="X4264" t="s">
        <v>1224</v>
      </c>
      <c r="Y4264" t="s">
        <v>1125</v>
      </c>
      <c r="Z4264" t="s">
        <v>1174</v>
      </c>
    </row>
    <row r="4265" spans="1:26" hidden="1" x14ac:dyDescent="0.35">
      <c r="A4265">
        <v>302867254</v>
      </c>
      <c r="B4265" s="19">
        <v>44561</v>
      </c>
      <c r="C4265">
        <v>39946038</v>
      </c>
      <c r="D4265">
        <v>3309973</v>
      </c>
      <c r="E4265">
        <v>-1729306</v>
      </c>
      <c r="F4265">
        <v>90958</v>
      </c>
      <c r="G4265">
        <v>126653</v>
      </c>
      <c r="H4265" t="s">
        <v>285</v>
      </c>
      <c r="I4265" t="s">
        <v>43887</v>
      </c>
      <c r="J4265" t="s">
        <v>43888</v>
      </c>
      <c r="K4265" t="s">
        <v>43889</v>
      </c>
      <c r="L4265" t="s">
        <v>14709</v>
      </c>
      <c r="M4265" t="s">
        <v>33085</v>
      </c>
      <c r="N4265" t="s">
        <v>2988</v>
      </c>
      <c r="O4265" t="s">
        <v>4472</v>
      </c>
      <c r="P4265" t="s">
        <v>25720</v>
      </c>
      <c r="Q4265" t="s">
        <v>28066</v>
      </c>
      <c r="R4265" t="s">
        <v>25376</v>
      </c>
      <c r="S4265" t="s">
        <v>49</v>
      </c>
      <c r="T4265" t="s">
        <v>8710</v>
      </c>
      <c r="U4265" t="s">
        <v>10453</v>
      </c>
      <c r="V4265" t="s">
        <v>10</v>
      </c>
      <c r="W4265" t="s">
        <v>53</v>
      </c>
      <c r="X4265" t="s">
        <v>817</v>
      </c>
      <c r="Y4265" t="s">
        <v>771</v>
      </c>
      <c r="Z4265" t="s">
        <v>799</v>
      </c>
    </row>
    <row r="4266" spans="1:26" hidden="1" x14ac:dyDescent="0.35">
      <c r="A4266">
        <v>302957089</v>
      </c>
      <c r="B4266" s="19">
        <v>42735</v>
      </c>
      <c r="C4266">
        <v>20137958</v>
      </c>
      <c r="D4266">
        <v>5363281</v>
      </c>
      <c r="E4266">
        <v>807831</v>
      </c>
      <c r="F4266">
        <v>146179</v>
      </c>
      <c r="G4266">
        <v>197722</v>
      </c>
      <c r="H4266" t="s">
        <v>39260</v>
      </c>
      <c r="I4266" t="s">
        <v>43890</v>
      </c>
      <c r="J4266" t="s">
        <v>13778</v>
      </c>
      <c r="K4266" t="s">
        <v>27541</v>
      </c>
      <c r="L4266" t="s">
        <v>43891</v>
      </c>
      <c r="M4266" t="s">
        <v>11747</v>
      </c>
      <c r="N4266" t="s">
        <v>43892</v>
      </c>
      <c r="O4266" t="s">
        <v>5133</v>
      </c>
      <c r="P4266" t="s">
        <v>42111</v>
      </c>
      <c r="Q4266" t="s">
        <v>49</v>
      </c>
      <c r="R4266" t="s">
        <v>43893</v>
      </c>
      <c r="S4266" t="s">
        <v>41591</v>
      </c>
      <c r="T4266" t="s">
        <v>40177</v>
      </c>
      <c r="U4266" t="s">
        <v>43894</v>
      </c>
      <c r="V4266" t="s">
        <v>10</v>
      </c>
      <c r="W4266" t="s">
        <v>53</v>
      </c>
      <c r="X4266" t="s">
        <v>1268</v>
      </c>
      <c r="Y4266" t="s">
        <v>1125</v>
      </c>
      <c r="Z4266" t="s">
        <v>1174</v>
      </c>
    </row>
    <row r="4267" spans="1:26" hidden="1" x14ac:dyDescent="0.35">
      <c r="A4267">
        <v>302957089</v>
      </c>
      <c r="B4267" s="19">
        <v>44196</v>
      </c>
      <c r="C4267">
        <v>27457055</v>
      </c>
      <c r="D4267">
        <v>7970371</v>
      </c>
      <c r="E4267">
        <v>1901277</v>
      </c>
      <c r="F4267">
        <v>1252273</v>
      </c>
      <c r="G4267">
        <v>1332170</v>
      </c>
      <c r="H4267" t="s">
        <v>43895</v>
      </c>
      <c r="I4267" t="s">
        <v>43896</v>
      </c>
      <c r="J4267" t="s">
        <v>43897</v>
      </c>
      <c r="K4267" t="s">
        <v>12347</v>
      </c>
      <c r="L4267" t="s">
        <v>214</v>
      </c>
      <c r="M4267" t="s">
        <v>43898</v>
      </c>
      <c r="N4267" t="s">
        <v>43899</v>
      </c>
      <c r="O4267" t="s">
        <v>43900</v>
      </c>
      <c r="P4267" t="s">
        <v>43901</v>
      </c>
      <c r="Q4267" t="s">
        <v>17581</v>
      </c>
      <c r="R4267" t="s">
        <v>43902</v>
      </c>
      <c r="S4267" t="s">
        <v>43903</v>
      </c>
      <c r="T4267" t="s">
        <v>49</v>
      </c>
      <c r="U4267" t="s">
        <v>43904</v>
      </c>
      <c r="V4267" t="s">
        <v>10</v>
      </c>
      <c r="W4267" t="s">
        <v>53</v>
      </c>
      <c r="X4267" t="s">
        <v>1268</v>
      </c>
      <c r="Y4267" t="s">
        <v>1125</v>
      </c>
      <c r="Z4267" t="s">
        <v>1174</v>
      </c>
    </row>
    <row r="4268" spans="1:26" hidden="1" x14ac:dyDescent="0.35">
      <c r="A4268">
        <v>301374922</v>
      </c>
      <c r="B4268" s="19">
        <v>44561</v>
      </c>
      <c r="C4268">
        <v>678550226</v>
      </c>
      <c r="D4268">
        <v>366302243</v>
      </c>
      <c r="E4268">
        <v>80810219</v>
      </c>
      <c r="F4268">
        <v>54878536</v>
      </c>
      <c r="G4268">
        <v>2523929</v>
      </c>
      <c r="H4268" t="s">
        <v>43905</v>
      </c>
      <c r="I4268" t="s">
        <v>43906</v>
      </c>
      <c r="J4268" t="s">
        <v>43907</v>
      </c>
      <c r="K4268" t="s">
        <v>43908</v>
      </c>
      <c r="L4268" t="s">
        <v>43909</v>
      </c>
      <c r="M4268" t="s">
        <v>43910</v>
      </c>
      <c r="N4268" t="s">
        <v>5468</v>
      </c>
      <c r="O4268" t="s">
        <v>3825</v>
      </c>
      <c r="P4268" t="s">
        <v>26204</v>
      </c>
      <c r="Q4268" t="s">
        <v>32971</v>
      </c>
      <c r="R4268" t="s">
        <v>43911</v>
      </c>
      <c r="S4268" t="s">
        <v>43912</v>
      </c>
      <c r="T4268" t="s">
        <v>18678</v>
      </c>
      <c r="U4268" t="s">
        <v>32145</v>
      </c>
      <c r="V4268" t="s">
        <v>10</v>
      </c>
      <c r="W4268" t="s">
        <v>53</v>
      </c>
      <c r="X4268" t="s">
        <v>1330</v>
      </c>
      <c r="Y4268" t="s">
        <v>1125</v>
      </c>
      <c r="Z4268" t="s">
        <v>1326</v>
      </c>
    </row>
    <row r="4269" spans="1:26" hidden="1" x14ac:dyDescent="0.35">
      <c r="A4269">
        <v>301711461</v>
      </c>
      <c r="B4269" s="19">
        <v>44561</v>
      </c>
      <c r="C4269">
        <v>221907100</v>
      </c>
      <c r="D4269">
        <v>93645103</v>
      </c>
      <c r="E4269">
        <v>22694817</v>
      </c>
      <c r="F4269">
        <v>18975285</v>
      </c>
      <c r="G4269">
        <v>12500618</v>
      </c>
      <c r="H4269" t="s">
        <v>43913</v>
      </c>
      <c r="I4269" t="s">
        <v>43914</v>
      </c>
      <c r="J4269" t="s">
        <v>43915</v>
      </c>
      <c r="K4269" t="s">
        <v>43916</v>
      </c>
      <c r="L4269" t="s">
        <v>43917</v>
      </c>
      <c r="M4269" t="s">
        <v>7488</v>
      </c>
      <c r="N4269" t="s">
        <v>7356</v>
      </c>
      <c r="O4269" t="s">
        <v>9137</v>
      </c>
      <c r="P4269" t="s">
        <v>43918</v>
      </c>
      <c r="Q4269" t="s">
        <v>11839</v>
      </c>
      <c r="R4269" t="s">
        <v>43919</v>
      </c>
      <c r="S4269" t="s">
        <v>6253</v>
      </c>
      <c r="T4269" t="s">
        <v>43920</v>
      </c>
      <c r="U4269" t="s">
        <v>31777</v>
      </c>
      <c r="V4269" t="s">
        <v>10</v>
      </c>
      <c r="W4269" t="s">
        <v>53</v>
      </c>
      <c r="X4269" t="s">
        <v>891</v>
      </c>
      <c r="Y4269" t="s">
        <v>771</v>
      </c>
      <c r="Z4269" t="s">
        <v>881</v>
      </c>
    </row>
    <row r="4270" spans="1:26" hidden="1" x14ac:dyDescent="0.35">
      <c r="A4270">
        <v>518346473</v>
      </c>
      <c r="B4270" s="19">
        <v>43465</v>
      </c>
      <c r="C4270">
        <v>35443533</v>
      </c>
      <c r="D4270">
        <v>18071070</v>
      </c>
      <c r="E4270">
        <v>2423697</v>
      </c>
      <c r="F4270">
        <v>210805</v>
      </c>
      <c r="G4270">
        <v>717487</v>
      </c>
      <c r="H4270" t="s">
        <v>15731</v>
      </c>
      <c r="I4270" t="s">
        <v>43921</v>
      </c>
      <c r="J4270" t="s">
        <v>43922</v>
      </c>
      <c r="K4270" t="s">
        <v>42998</v>
      </c>
      <c r="L4270" t="s">
        <v>43923</v>
      </c>
      <c r="M4270" t="s">
        <v>43924</v>
      </c>
      <c r="N4270" t="s">
        <v>40423</v>
      </c>
      <c r="O4270" t="s">
        <v>4386</v>
      </c>
      <c r="P4270" t="s">
        <v>43925</v>
      </c>
      <c r="Q4270" t="s">
        <v>6377</v>
      </c>
      <c r="R4270" t="s">
        <v>43926</v>
      </c>
      <c r="S4270" t="s">
        <v>20701</v>
      </c>
      <c r="T4270" t="s">
        <v>43927</v>
      </c>
      <c r="U4270" t="s">
        <v>42185</v>
      </c>
      <c r="V4270" t="s">
        <v>10</v>
      </c>
      <c r="W4270" t="s">
        <v>53</v>
      </c>
      <c r="X4270" t="s">
        <v>1368</v>
      </c>
      <c r="Y4270" t="s">
        <v>1125</v>
      </c>
      <c r="Z4270" t="s">
        <v>1326</v>
      </c>
    </row>
    <row r="4271" spans="1:26" hidden="1" x14ac:dyDescent="0.35">
      <c r="A4271">
        <v>351306022</v>
      </c>
      <c r="B4271" s="19">
        <v>45747</v>
      </c>
      <c r="C4271">
        <v>261200000</v>
      </c>
      <c r="D4271">
        <v>116720000</v>
      </c>
      <c r="E4271">
        <v>49890000</v>
      </c>
      <c r="F4271">
        <v>39700000</v>
      </c>
      <c r="G4271">
        <v>28600000</v>
      </c>
      <c r="H4271" t="s">
        <v>43928</v>
      </c>
      <c r="I4271" t="s">
        <v>43929</v>
      </c>
      <c r="J4271" t="s">
        <v>25490</v>
      </c>
      <c r="K4271" t="s">
        <v>43930</v>
      </c>
      <c r="L4271" t="s">
        <v>43931</v>
      </c>
      <c r="M4271" t="s">
        <v>43932</v>
      </c>
      <c r="N4271" t="s">
        <v>43933</v>
      </c>
      <c r="O4271" t="s">
        <v>13423</v>
      </c>
      <c r="P4271" t="s">
        <v>43934</v>
      </c>
      <c r="Q4271" t="s">
        <v>43935</v>
      </c>
      <c r="R4271" t="s">
        <v>43936</v>
      </c>
      <c r="S4271" t="s">
        <v>43937</v>
      </c>
      <c r="T4271" t="s">
        <v>43938</v>
      </c>
      <c r="U4271" t="s">
        <v>43939</v>
      </c>
      <c r="V4271" t="s">
        <v>10</v>
      </c>
      <c r="W4271" t="s">
        <v>53</v>
      </c>
      <c r="X4271" t="s">
        <v>805</v>
      </c>
      <c r="Y4271" t="s">
        <v>771</v>
      </c>
      <c r="Z4271" t="s">
        <v>799</v>
      </c>
    </row>
    <row r="4272" spans="1:26" hidden="1" x14ac:dyDescent="0.35">
      <c r="A4272">
        <v>351429923</v>
      </c>
      <c r="B4272" s="19">
        <v>42551</v>
      </c>
      <c r="C4272">
        <v>98877223</v>
      </c>
      <c r="D4272">
        <v>42274639</v>
      </c>
      <c r="E4272">
        <v>3501039</v>
      </c>
      <c r="F4272">
        <v>-275038</v>
      </c>
      <c r="G4272">
        <v>875083</v>
      </c>
      <c r="H4272" t="s">
        <v>37644</v>
      </c>
      <c r="I4272" t="s">
        <v>40229</v>
      </c>
      <c r="J4272" t="s">
        <v>2895</v>
      </c>
      <c r="K4272" t="s">
        <v>43940</v>
      </c>
      <c r="L4272" t="s">
        <v>368</v>
      </c>
      <c r="M4272" t="s">
        <v>43941</v>
      </c>
      <c r="N4272" t="s">
        <v>31979</v>
      </c>
      <c r="O4272" t="s">
        <v>24255</v>
      </c>
      <c r="P4272" t="s">
        <v>31521</v>
      </c>
      <c r="Q4272" t="s">
        <v>38267</v>
      </c>
      <c r="R4272" t="s">
        <v>27770</v>
      </c>
      <c r="S4272" t="s">
        <v>43942</v>
      </c>
      <c r="T4272" t="s">
        <v>43943</v>
      </c>
      <c r="U4272" t="s">
        <v>14390</v>
      </c>
      <c r="V4272" t="s">
        <v>10</v>
      </c>
      <c r="W4272" t="s">
        <v>53</v>
      </c>
      <c r="X4272" t="s">
        <v>1822</v>
      </c>
      <c r="Y4272" t="s">
        <v>1803</v>
      </c>
      <c r="Z4272" t="s">
        <v>1804</v>
      </c>
    </row>
    <row r="4273" spans="1:26" hidden="1" x14ac:dyDescent="0.35">
      <c r="A4273">
        <v>351466495</v>
      </c>
      <c r="B4273" s="19">
        <v>43646</v>
      </c>
      <c r="C4273">
        <v>486272000</v>
      </c>
      <c r="D4273">
        <v>183528000</v>
      </c>
      <c r="E4273">
        <v>5118000</v>
      </c>
      <c r="F4273">
        <v>838000</v>
      </c>
      <c r="G4273">
        <v>-22539000</v>
      </c>
      <c r="H4273" t="s">
        <v>43944</v>
      </c>
      <c r="I4273" t="s">
        <v>43945</v>
      </c>
      <c r="J4273" t="s">
        <v>16905</v>
      </c>
      <c r="K4273" t="s">
        <v>38647</v>
      </c>
      <c r="L4273" t="s">
        <v>36551</v>
      </c>
      <c r="M4273" t="s">
        <v>16908</v>
      </c>
      <c r="N4273" t="s">
        <v>43946</v>
      </c>
      <c r="O4273" t="s">
        <v>36981</v>
      </c>
      <c r="P4273" t="s">
        <v>16910</v>
      </c>
      <c r="Q4273" t="s">
        <v>5881</v>
      </c>
      <c r="R4273" t="s">
        <v>43947</v>
      </c>
      <c r="S4273" t="s">
        <v>16913</v>
      </c>
      <c r="T4273" t="s">
        <v>16914</v>
      </c>
      <c r="U4273" t="s">
        <v>43948</v>
      </c>
      <c r="V4273" t="s">
        <v>10</v>
      </c>
      <c r="W4273" t="s">
        <v>53</v>
      </c>
      <c r="X4273" t="s">
        <v>1837</v>
      </c>
      <c r="Y4273" t="s">
        <v>1803</v>
      </c>
      <c r="Z4273" t="s">
        <v>1838</v>
      </c>
    </row>
    <row r="4274" spans="1:26" hidden="1" x14ac:dyDescent="0.35">
      <c r="A4274">
        <v>511042368</v>
      </c>
      <c r="B4274" s="19">
        <v>43465</v>
      </c>
      <c r="C4274">
        <v>74839573</v>
      </c>
      <c r="D4274">
        <v>46786821</v>
      </c>
      <c r="E4274">
        <v>13134147</v>
      </c>
      <c r="F4274">
        <v>9787401</v>
      </c>
      <c r="G4274">
        <v>39096315</v>
      </c>
      <c r="H4274" t="s">
        <v>43949</v>
      </c>
      <c r="I4274" t="s">
        <v>43950</v>
      </c>
      <c r="J4274" t="s">
        <v>8758</v>
      </c>
      <c r="K4274" t="s">
        <v>43951</v>
      </c>
      <c r="L4274" t="s">
        <v>43952</v>
      </c>
      <c r="M4274" t="s">
        <v>43953</v>
      </c>
      <c r="N4274" t="s">
        <v>43954</v>
      </c>
      <c r="O4274" t="s">
        <v>6710</v>
      </c>
      <c r="P4274" t="s">
        <v>43955</v>
      </c>
      <c r="Q4274" t="s">
        <v>43956</v>
      </c>
      <c r="R4274" t="s">
        <v>43957</v>
      </c>
      <c r="S4274" t="s">
        <v>43958</v>
      </c>
      <c r="T4274" t="s">
        <v>24679</v>
      </c>
      <c r="U4274" t="s">
        <v>43959</v>
      </c>
      <c r="V4274" t="s">
        <v>10</v>
      </c>
      <c r="W4274" t="s">
        <v>53</v>
      </c>
      <c r="X4274" t="s">
        <v>889</v>
      </c>
      <c r="Y4274" t="s">
        <v>771</v>
      </c>
      <c r="Z4274" t="s">
        <v>881</v>
      </c>
    </row>
    <row r="4275" spans="1:26" hidden="1" x14ac:dyDescent="0.35">
      <c r="A4275">
        <v>576650865</v>
      </c>
      <c r="B4275" s="19">
        <v>43830</v>
      </c>
      <c r="C4275">
        <v>85550557</v>
      </c>
      <c r="D4275">
        <v>13187812</v>
      </c>
      <c r="E4275">
        <v>956508</v>
      </c>
      <c r="F4275">
        <v>686548</v>
      </c>
      <c r="G4275">
        <v>520267</v>
      </c>
      <c r="H4275" t="s">
        <v>49</v>
      </c>
      <c r="I4275" t="s">
        <v>43960</v>
      </c>
      <c r="J4275" t="s">
        <v>43961</v>
      </c>
      <c r="K4275" t="s">
        <v>43962</v>
      </c>
      <c r="L4275" t="s">
        <v>43963</v>
      </c>
      <c r="M4275" t="s">
        <v>222</v>
      </c>
      <c r="N4275" t="s">
        <v>32338</v>
      </c>
      <c r="O4275" t="s">
        <v>49</v>
      </c>
      <c r="P4275" t="s">
        <v>35475</v>
      </c>
      <c r="Q4275" t="s">
        <v>8848</v>
      </c>
      <c r="R4275" t="s">
        <v>43964</v>
      </c>
      <c r="S4275" t="s">
        <v>9487</v>
      </c>
      <c r="T4275" t="s">
        <v>43965</v>
      </c>
      <c r="U4275" t="s">
        <v>40152</v>
      </c>
      <c r="V4275" t="s">
        <v>10</v>
      </c>
      <c r="W4275" t="s">
        <v>53</v>
      </c>
      <c r="X4275" t="s">
        <v>1835</v>
      </c>
      <c r="Y4275" t="s">
        <v>1803</v>
      </c>
      <c r="Z4275" t="s">
        <v>1827</v>
      </c>
    </row>
    <row r="4276" spans="1:26" hidden="1" x14ac:dyDescent="0.35">
      <c r="A4276">
        <v>552133670</v>
      </c>
      <c r="B4276" s="19">
        <v>43100</v>
      </c>
      <c r="C4276">
        <v>26938858</v>
      </c>
      <c r="D4276">
        <v>13528351</v>
      </c>
      <c r="E4276">
        <v>1994474</v>
      </c>
      <c r="F4276">
        <v>892968</v>
      </c>
      <c r="G4276">
        <v>751018</v>
      </c>
      <c r="H4276" t="s">
        <v>18397</v>
      </c>
      <c r="I4276" t="s">
        <v>43966</v>
      </c>
      <c r="J4276" t="s">
        <v>8542</v>
      </c>
      <c r="K4276" t="s">
        <v>43967</v>
      </c>
      <c r="L4276" t="s">
        <v>23133</v>
      </c>
      <c r="M4276" t="s">
        <v>24563</v>
      </c>
      <c r="N4276" t="s">
        <v>17468</v>
      </c>
      <c r="O4276" t="s">
        <v>14667</v>
      </c>
      <c r="P4276" t="s">
        <v>43968</v>
      </c>
      <c r="Q4276" t="s">
        <v>13348</v>
      </c>
      <c r="R4276" t="s">
        <v>43969</v>
      </c>
      <c r="S4276" t="s">
        <v>43970</v>
      </c>
      <c r="T4276" t="s">
        <v>43971</v>
      </c>
      <c r="U4276" t="s">
        <v>35678</v>
      </c>
      <c r="V4276" t="s">
        <v>10</v>
      </c>
      <c r="W4276" t="s">
        <v>53</v>
      </c>
      <c r="X4276" t="s">
        <v>1820</v>
      </c>
      <c r="Y4276" t="s">
        <v>1803</v>
      </c>
      <c r="Z4276" t="s">
        <v>1804</v>
      </c>
    </row>
    <row r="4277" spans="1:26" hidden="1" x14ac:dyDescent="0.35">
      <c r="A4277">
        <v>558503959</v>
      </c>
      <c r="B4277" s="19">
        <v>43465</v>
      </c>
      <c r="C4277">
        <v>105668728</v>
      </c>
      <c r="D4277">
        <v>41884263</v>
      </c>
      <c r="E4277">
        <v>5535224</v>
      </c>
      <c r="F4277">
        <v>2951951</v>
      </c>
      <c r="G4277">
        <v>2711743</v>
      </c>
      <c r="H4277" t="s">
        <v>14266</v>
      </c>
      <c r="I4277" t="s">
        <v>43972</v>
      </c>
      <c r="J4277" t="s">
        <v>30935</v>
      </c>
      <c r="K4277" t="s">
        <v>43973</v>
      </c>
      <c r="L4277" t="s">
        <v>43974</v>
      </c>
      <c r="M4277" t="s">
        <v>4608</v>
      </c>
      <c r="N4277" t="s">
        <v>43975</v>
      </c>
      <c r="O4277" t="s">
        <v>4521</v>
      </c>
      <c r="P4277" t="s">
        <v>43976</v>
      </c>
      <c r="Q4277" t="s">
        <v>28952</v>
      </c>
      <c r="R4277" t="s">
        <v>43977</v>
      </c>
      <c r="S4277" t="s">
        <v>43978</v>
      </c>
      <c r="T4277" t="s">
        <v>43979</v>
      </c>
      <c r="U4277" t="s">
        <v>43980</v>
      </c>
      <c r="V4277" t="s">
        <v>10</v>
      </c>
      <c r="W4277" t="s">
        <v>53</v>
      </c>
      <c r="X4277" t="s">
        <v>624</v>
      </c>
      <c r="Y4277" t="s">
        <v>509</v>
      </c>
      <c r="Z4277" t="s">
        <v>612</v>
      </c>
    </row>
    <row r="4278" spans="1:26" hidden="1" x14ac:dyDescent="0.35">
      <c r="A4278">
        <v>352081343</v>
      </c>
      <c r="B4278" s="19">
        <v>44196</v>
      </c>
      <c r="C4278">
        <v>46122455</v>
      </c>
      <c r="D4278">
        <v>27540698</v>
      </c>
      <c r="E4278">
        <v>-2234301</v>
      </c>
      <c r="F4278">
        <v>-4321515</v>
      </c>
      <c r="G4278">
        <v>-4574826</v>
      </c>
      <c r="H4278" t="s">
        <v>43981</v>
      </c>
      <c r="I4278" t="s">
        <v>43982</v>
      </c>
      <c r="J4278" t="s">
        <v>31978</v>
      </c>
      <c r="K4278" t="s">
        <v>43983</v>
      </c>
      <c r="L4278" t="s">
        <v>43984</v>
      </c>
      <c r="M4278" t="s">
        <v>43985</v>
      </c>
      <c r="N4278" t="s">
        <v>14293</v>
      </c>
      <c r="O4278" t="s">
        <v>43986</v>
      </c>
      <c r="P4278" t="s">
        <v>43987</v>
      </c>
      <c r="Q4278" t="s">
        <v>43988</v>
      </c>
      <c r="R4278" t="s">
        <v>43989</v>
      </c>
      <c r="S4278" t="s">
        <v>43990</v>
      </c>
      <c r="T4278" t="s">
        <v>43991</v>
      </c>
      <c r="U4278" t="s">
        <v>43992</v>
      </c>
      <c r="V4278" t="s">
        <v>10</v>
      </c>
      <c r="W4278" t="s">
        <v>53</v>
      </c>
      <c r="X4278" t="s">
        <v>1088</v>
      </c>
      <c r="Y4278" t="s">
        <v>1001</v>
      </c>
      <c r="Z4278" t="s">
        <v>1052</v>
      </c>
    </row>
    <row r="4279" spans="1:26" hidden="1" x14ac:dyDescent="0.35">
      <c r="A4279">
        <v>562880179</v>
      </c>
      <c r="B4279" s="19">
        <v>43465</v>
      </c>
      <c r="C4279">
        <v>171206610</v>
      </c>
      <c r="D4279">
        <v>90650602</v>
      </c>
      <c r="E4279">
        <v>-9710210</v>
      </c>
      <c r="F4279">
        <v>-15026124</v>
      </c>
      <c r="G4279">
        <v>-16550203</v>
      </c>
      <c r="H4279" t="s">
        <v>43993</v>
      </c>
      <c r="I4279" t="s">
        <v>43994</v>
      </c>
      <c r="J4279" t="s">
        <v>43995</v>
      </c>
      <c r="K4279" t="s">
        <v>43996</v>
      </c>
      <c r="L4279" t="s">
        <v>7652</v>
      </c>
      <c r="M4279" t="s">
        <v>43997</v>
      </c>
      <c r="N4279" t="s">
        <v>43998</v>
      </c>
      <c r="O4279" t="s">
        <v>43999</v>
      </c>
      <c r="P4279" t="s">
        <v>26338</v>
      </c>
      <c r="Q4279" t="s">
        <v>44000</v>
      </c>
      <c r="R4279" t="s">
        <v>44001</v>
      </c>
      <c r="S4279" t="s">
        <v>44002</v>
      </c>
      <c r="T4279" t="s">
        <v>28015</v>
      </c>
      <c r="U4279" t="s">
        <v>44003</v>
      </c>
      <c r="V4279" t="s">
        <v>10</v>
      </c>
      <c r="W4279" t="s">
        <v>53</v>
      </c>
      <c r="X4279" t="s">
        <v>640</v>
      </c>
      <c r="Y4279" t="s">
        <v>509</v>
      </c>
      <c r="Z4279" t="s">
        <v>612</v>
      </c>
    </row>
    <row r="4280" spans="1:26" hidden="1" x14ac:dyDescent="0.35">
      <c r="A4280">
        <v>352468292</v>
      </c>
      <c r="B4280" s="19">
        <v>43646</v>
      </c>
      <c r="C4280">
        <v>70546332</v>
      </c>
      <c r="D4280">
        <v>28564877</v>
      </c>
      <c r="E4280">
        <v>2788246</v>
      </c>
      <c r="F4280">
        <v>-223003</v>
      </c>
      <c r="G4280">
        <v>28393</v>
      </c>
      <c r="H4280" t="s">
        <v>44004</v>
      </c>
      <c r="I4280" t="s">
        <v>44005</v>
      </c>
      <c r="J4280" t="s">
        <v>44006</v>
      </c>
      <c r="K4280" t="s">
        <v>44007</v>
      </c>
      <c r="L4280" t="s">
        <v>9154</v>
      </c>
      <c r="M4280" t="s">
        <v>19623</v>
      </c>
      <c r="N4280" t="s">
        <v>12480</v>
      </c>
      <c r="O4280" t="s">
        <v>3671</v>
      </c>
      <c r="P4280" t="s">
        <v>368</v>
      </c>
      <c r="Q4280" t="s">
        <v>44008</v>
      </c>
      <c r="R4280" t="s">
        <v>44009</v>
      </c>
      <c r="S4280" t="s">
        <v>44010</v>
      </c>
      <c r="T4280" t="s">
        <v>44011</v>
      </c>
      <c r="U4280" t="s">
        <v>44012</v>
      </c>
      <c r="V4280" t="s">
        <v>10</v>
      </c>
      <c r="W4280" t="s">
        <v>53</v>
      </c>
      <c r="X4280" t="s">
        <v>1398</v>
      </c>
      <c r="Y4280" t="s">
        <v>1389</v>
      </c>
      <c r="Z4280" t="s">
        <v>1390</v>
      </c>
    </row>
    <row r="4281" spans="1:26" hidden="1" x14ac:dyDescent="0.35">
      <c r="A4281">
        <v>352468292</v>
      </c>
      <c r="B4281" s="19">
        <v>44377</v>
      </c>
      <c r="C4281">
        <v>98340253</v>
      </c>
      <c r="D4281">
        <v>30524245</v>
      </c>
      <c r="E4281">
        <v>2540826</v>
      </c>
      <c r="F4281">
        <v>-557333</v>
      </c>
      <c r="G4281">
        <v>-1048054</v>
      </c>
      <c r="H4281" t="s">
        <v>44013</v>
      </c>
      <c r="I4281" t="s">
        <v>44014</v>
      </c>
      <c r="J4281" t="s">
        <v>44015</v>
      </c>
      <c r="K4281" t="s">
        <v>44016</v>
      </c>
      <c r="L4281" t="s">
        <v>44017</v>
      </c>
      <c r="M4281" t="s">
        <v>44018</v>
      </c>
      <c r="N4281" t="s">
        <v>9236</v>
      </c>
      <c r="O4281" t="s">
        <v>44019</v>
      </c>
      <c r="P4281" t="s">
        <v>13101</v>
      </c>
      <c r="Q4281" t="s">
        <v>44020</v>
      </c>
      <c r="R4281" t="s">
        <v>44021</v>
      </c>
      <c r="S4281" t="s">
        <v>44022</v>
      </c>
      <c r="T4281" t="s">
        <v>44023</v>
      </c>
      <c r="U4281" t="s">
        <v>44024</v>
      </c>
      <c r="V4281" t="s">
        <v>10</v>
      </c>
      <c r="W4281" t="s">
        <v>53</v>
      </c>
      <c r="X4281" t="s">
        <v>1398</v>
      </c>
      <c r="Y4281" t="s">
        <v>1389</v>
      </c>
      <c r="Z4281" t="s">
        <v>1390</v>
      </c>
    </row>
    <row r="4282" spans="1:26" hidden="1" x14ac:dyDescent="0.35">
      <c r="A4282">
        <v>808860316</v>
      </c>
      <c r="B4282" s="19">
        <v>44196</v>
      </c>
      <c r="C4282">
        <v>40660542</v>
      </c>
      <c r="D4282">
        <v>17419898</v>
      </c>
      <c r="E4282">
        <v>-4113680</v>
      </c>
      <c r="F4282">
        <v>-5389912</v>
      </c>
      <c r="G4282">
        <v>-6335319</v>
      </c>
      <c r="H4282" t="s">
        <v>222</v>
      </c>
      <c r="I4282" t="s">
        <v>44025</v>
      </c>
      <c r="J4282" t="s">
        <v>44026</v>
      </c>
      <c r="K4282" t="s">
        <v>17627</v>
      </c>
      <c r="L4282" t="s">
        <v>44027</v>
      </c>
      <c r="M4282" t="s">
        <v>44028</v>
      </c>
      <c r="N4282" t="s">
        <v>44029</v>
      </c>
      <c r="O4282" t="s">
        <v>49</v>
      </c>
      <c r="P4282" t="s">
        <v>44030</v>
      </c>
      <c r="Q4282" t="s">
        <v>44031</v>
      </c>
      <c r="R4282" t="s">
        <v>44032</v>
      </c>
      <c r="S4282" t="s">
        <v>44033</v>
      </c>
      <c r="T4282" t="s">
        <v>44034</v>
      </c>
      <c r="U4282" t="s">
        <v>44035</v>
      </c>
      <c r="V4282" t="s">
        <v>10</v>
      </c>
      <c r="W4282" t="s">
        <v>53</v>
      </c>
      <c r="X4282" t="s">
        <v>785</v>
      </c>
      <c r="Y4282" t="s">
        <v>771</v>
      </c>
      <c r="Z4282" t="s">
        <v>783</v>
      </c>
    </row>
    <row r="4283" spans="1:26" hidden="1" x14ac:dyDescent="0.35">
      <c r="A4283">
        <v>586250417</v>
      </c>
      <c r="B4283" s="19">
        <v>44926</v>
      </c>
      <c r="C4283">
        <v>65609667</v>
      </c>
      <c r="D4283">
        <v>21135734</v>
      </c>
      <c r="E4283">
        <v>3207297</v>
      </c>
      <c r="F4283">
        <v>1212541</v>
      </c>
      <c r="G4283">
        <v>1049015</v>
      </c>
      <c r="H4283" t="s">
        <v>44036</v>
      </c>
      <c r="I4283" t="s">
        <v>44037</v>
      </c>
      <c r="J4283" t="s">
        <v>44038</v>
      </c>
      <c r="K4283" t="s">
        <v>44039</v>
      </c>
      <c r="L4283" t="s">
        <v>44040</v>
      </c>
      <c r="M4283" t="s">
        <v>3246</v>
      </c>
      <c r="N4283" t="s">
        <v>5074</v>
      </c>
      <c r="O4283" t="s">
        <v>9089</v>
      </c>
      <c r="P4283" t="s">
        <v>44041</v>
      </c>
      <c r="Q4283" t="s">
        <v>13069</v>
      </c>
      <c r="R4283" t="s">
        <v>44042</v>
      </c>
      <c r="S4283" t="s">
        <v>44043</v>
      </c>
      <c r="T4283" t="s">
        <v>44044</v>
      </c>
      <c r="U4283" t="s">
        <v>44045</v>
      </c>
      <c r="V4283" t="s">
        <v>10</v>
      </c>
      <c r="W4283" t="s">
        <v>53</v>
      </c>
      <c r="X4283" t="s">
        <v>1519</v>
      </c>
      <c r="Y4283" t="s">
        <v>1484</v>
      </c>
      <c r="Z4283" t="s">
        <v>1485</v>
      </c>
    </row>
    <row r="4284" spans="1:26" hidden="1" x14ac:dyDescent="0.35">
      <c r="A4284">
        <v>349656678</v>
      </c>
      <c r="B4284" s="19">
        <v>45657</v>
      </c>
      <c r="C4284">
        <v>139813855</v>
      </c>
      <c r="D4284">
        <v>42317145</v>
      </c>
      <c r="E4284">
        <v>4607872</v>
      </c>
      <c r="F4284">
        <v>3871891</v>
      </c>
      <c r="G4284">
        <v>2994892</v>
      </c>
      <c r="H4284" t="s">
        <v>44046</v>
      </c>
      <c r="I4284" t="s">
        <v>44047</v>
      </c>
      <c r="J4284" t="s">
        <v>34147</v>
      </c>
      <c r="K4284" t="s">
        <v>29215</v>
      </c>
      <c r="L4284" t="s">
        <v>44048</v>
      </c>
      <c r="M4284" t="s">
        <v>7146</v>
      </c>
      <c r="N4284" t="s">
        <v>9721</v>
      </c>
      <c r="O4284" t="s">
        <v>22983</v>
      </c>
      <c r="P4284" t="s">
        <v>4688</v>
      </c>
      <c r="Q4284" t="s">
        <v>6486</v>
      </c>
      <c r="R4284" t="s">
        <v>44049</v>
      </c>
      <c r="S4284" t="s">
        <v>6437</v>
      </c>
      <c r="T4284" t="s">
        <v>9994</v>
      </c>
      <c r="U4284" t="s">
        <v>36591</v>
      </c>
      <c r="V4284" t="s">
        <v>10</v>
      </c>
      <c r="W4284" t="s">
        <v>53</v>
      </c>
      <c r="X4284" t="s">
        <v>1598</v>
      </c>
      <c r="Y4284" t="s">
        <v>1484</v>
      </c>
      <c r="Z4284" t="s">
        <v>1566</v>
      </c>
    </row>
    <row r="4285" spans="1:26" hidden="1" x14ac:dyDescent="0.35">
      <c r="A4285">
        <v>482900610</v>
      </c>
      <c r="B4285" s="19">
        <v>44012</v>
      </c>
      <c r="C4285">
        <v>42447831</v>
      </c>
      <c r="D4285">
        <v>24249232</v>
      </c>
      <c r="E4285">
        <v>-605638</v>
      </c>
      <c r="F4285">
        <v>-2076146</v>
      </c>
      <c r="G4285">
        <v>-2469665</v>
      </c>
      <c r="H4285" t="s">
        <v>44050</v>
      </c>
      <c r="I4285" t="s">
        <v>44051</v>
      </c>
      <c r="J4285" t="s">
        <v>44052</v>
      </c>
      <c r="K4285" t="s">
        <v>30796</v>
      </c>
      <c r="L4285" t="s">
        <v>44053</v>
      </c>
      <c r="M4285" t="s">
        <v>44054</v>
      </c>
      <c r="N4285" t="s">
        <v>44055</v>
      </c>
      <c r="O4285" t="s">
        <v>44056</v>
      </c>
      <c r="P4285" t="s">
        <v>44057</v>
      </c>
      <c r="Q4285" t="s">
        <v>44058</v>
      </c>
      <c r="R4285" t="s">
        <v>44059</v>
      </c>
      <c r="S4285" t="s">
        <v>44060</v>
      </c>
      <c r="T4285" t="s">
        <v>43184</v>
      </c>
      <c r="U4285" t="s">
        <v>22472</v>
      </c>
      <c r="V4285" t="s">
        <v>10</v>
      </c>
      <c r="W4285" t="s">
        <v>53</v>
      </c>
      <c r="X4285" t="s">
        <v>1096</v>
      </c>
      <c r="Y4285" t="s">
        <v>1001</v>
      </c>
      <c r="Z4285" t="s">
        <v>1052</v>
      </c>
    </row>
    <row r="4286" spans="1:26" hidden="1" x14ac:dyDescent="0.35">
      <c r="A4286">
        <v>518419445</v>
      </c>
      <c r="B4286" s="19">
        <v>42735</v>
      </c>
      <c r="C4286">
        <v>37396528</v>
      </c>
      <c r="D4286">
        <v>14612988</v>
      </c>
      <c r="E4286">
        <v>2896370</v>
      </c>
      <c r="F4286">
        <v>2201129</v>
      </c>
      <c r="G4286">
        <v>1149953</v>
      </c>
      <c r="H4286" t="s">
        <v>43070</v>
      </c>
      <c r="I4286" t="s">
        <v>44061</v>
      </c>
      <c r="J4286" t="s">
        <v>44062</v>
      </c>
      <c r="K4286" t="s">
        <v>44063</v>
      </c>
      <c r="L4286" t="s">
        <v>44064</v>
      </c>
      <c r="M4286" t="s">
        <v>3002</v>
      </c>
      <c r="N4286" t="s">
        <v>9188</v>
      </c>
      <c r="O4286" t="s">
        <v>9466</v>
      </c>
      <c r="P4286" t="s">
        <v>21568</v>
      </c>
      <c r="Q4286" t="s">
        <v>44065</v>
      </c>
      <c r="R4286" t="s">
        <v>44066</v>
      </c>
      <c r="S4286" t="s">
        <v>27535</v>
      </c>
      <c r="T4286" t="s">
        <v>44067</v>
      </c>
      <c r="U4286" t="s">
        <v>44068</v>
      </c>
      <c r="V4286" t="s">
        <v>10</v>
      </c>
      <c r="W4286" t="s">
        <v>53</v>
      </c>
      <c r="X4286" t="s">
        <v>1370</v>
      </c>
      <c r="Y4286" t="s">
        <v>1125</v>
      </c>
      <c r="Z4286" t="s">
        <v>1326</v>
      </c>
    </row>
    <row r="4287" spans="1:26" hidden="1" x14ac:dyDescent="0.35">
      <c r="A4287">
        <v>518419445</v>
      </c>
      <c r="B4287" s="19">
        <v>45657</v>
      </c>
      <c r="C4287">
        <v>41465304</v>
      </c>
      <c r="D4287">
        <v>17116844</v>
      </c>
      <c r="E4287">
        <v>2203015</v>
      </c>
      <c r="F4287">
        <v>73705</v>
      </c>
      <c r="G4287">
        <v>411138</v>
      </c>
      <c r="H4287" t="s">
        <v>26533</v>
      </c>
      <c r="I4287" t="s">
        <v>44069</v>
      </c>
      <c r="J4287" t="s">
        <v>44070</v>
      </c>
      <c r="K4287" t="s">
        <v>44071</v>
      </c>
      <c r="L4287" t="s">
        <v>44072</v>
      </c>
      <c r="M4287" t="s">
        <v>35018</v>
      </c>
      <c r="N4287" t="s">
        <v>21652</v>
      </c>
      <c r="O4287" t="s">
        <v>7730</v>
      </c>
      <c r="P4287" t="s">
        <v>35019</v>
      </c>
      <c r="Q4287" t="s">
        <v>16122</v>
      </c>
      <c r="R4287" t="s">
        <v>44073</v>
      </c>
      <c r="S4287" t="s">
        <v>44074</v>
      </c>
      <c r="T4287" t="s">
        <v>44075</v>
      </c>
      <c r="U4287" t="s">
        <v>44076</v>
      </c>
      <c r="V4287" t="s">
        <v>10</v>
      </c>
      <c r="W4287" t="s">
        <v>53</v>
      </c>
      <c r="X4287" t="s">
        <v>1370</v>
      </c>
      <c r="Y4287" t="s">
        <v>1125</v>
      </c>
      <c r="Z4287" t="s">
        <v>1326</v>
      </c>
    </row>
    <row r="4288" spans="1:26" hidden="1" x14ac:dyDescent="0.35">
      <c r="A4288">
        <v>829324334</v>
      </c>
      <c r="B4288" s="19">
        <v>43465</v>
      </c>
      <c r="C4288">
        <v>62049674</v>
      </c>
      <c r="D4288">
        <v>19757448</v>
      </c>
      <c r="E4288">
        <v>-3231603</v>
      </c>
      <c r="F4288">
        <v>-3038231</v>
      </c>
      <c r="G4288">
        <v>-3106663</v>
      </c>
      <c r="H4288" t="s">
        <v>44077</v>
      </c>
      <c r="I4288" t="s">
        <v>44078</v>
      </c>
      <c r="J4288" t="s">
        <v>44079</v>
      </c>
      <c r="K4288" t="s">
        <v>44080</v>
      </c>
      <c r="L4288" t="s">
        <v>44081</v>
      </c>
      <c r="M4288" t="s">
        <v>44082</v>
      </c>
      <c r="N4288" t="s">
        <v>44083</v>
      </c>
      <c r="O4288" t="s">
        <v>34524</v>
      </c>
      <c r="P4288" t="s">
        <v>44084</v>
      </c>
      <c r="Q4288" t="s">
        <v>44085</v>
      </c>
      <c r="R4288" t="s">
        <v>44086</v>
      </c>
      <c r="S4288" t="s">
        <v>27523</v>
      </c>
      <c r="T4288" t="s">
        <v>44087</v>
      </c>
      <c r="U4288" t="s">
        <v>44088</v>
      </c>
      <c r="V4288" t="s">
        <v>10</v>
      </c>
      <c r="W4288" t="s">
        <v>53</v>
      </c>
      <c r="X4288" t="s">
        <v>1539</v>
      </c>
      <c r="Y4288" t="s">
        <v>1484</v>
      </c>
      <c r="Z4288" t="s">
        <v>1485</v>
      </c>
    </row>
    <row r="4289" spans="1:26" hidden="1" x14ac:dyDescent="0.35">
      <c r="A4289">
        <v>829324334</v>
      </c>
      <c r="B4289" s="19">
        <v>45657</v>
      </c>
      <c r="C4289">
        <v>32583822</v>
      </c>
      <c r="D4289">
        <v>11777454</v>
      </c>
      <c r="E4289">
        <v>-2247759</v>
      </c>
      <c r="F4289">
        <v>-4872587</v>
      </c>
      <c r="G4289">
        <v>-4913472</v>
      </c>
      <c r="H4289" t="s">
        <v>44089</v>
      </c>
      <c r="I4289" t="s">
        <v>44090</v>
      </c>
      <c r="J4289" t="s">
        <v>44091</v>
      </c>
      <c r="K4289" t="s">
        <v>44092</v>
      </c>
      <c r="L4289" t="s">
        <v>6976</v>
      </c>
      <c r="M4289" t="s">
        <v>16695</v>
      </c>
      <c r="N4289" t="s">
        <v>44093</v>
      </c>
      <c r="O4289" t="s">
        <v>44094</v>
      </c>
      <c r="P4289" t="s">
        <v>44095</v>
      </c>
      <c r="Q4289" t="s">
        <v>44096</v>
      </c>
      <c r="R4289" t="s">
        <v>12269</v>
      </c>
      <c r="S4289" t="s">
        <v>2348</v>
      </c>
      <c r="T4289" t="s">
        <v>44097</v>
      </c>
      <c r="U4289" t="s">
        <v>44098</v>
      </c>
      <c r="V4289" t="s">
        <v>10</v>
      </c>
      <c r="W4289" t="s">
        <v>19739</v>
      </c>
      <c r="X4289" t="s">
        <v>1539</v>
      </c>
      <c r="Y4289" t="s">
        <v>1484</v>
      </c>
      <c r="Z4289" t="s">
        <v>1485</v>
      </c>
    </row>
    <row r="4290" spans="1:26" hidden="1" x14ac:dyDescent="0.35">
      <c r="A4290">
        <v>775812258</v>
      </c>
      <c r="B4290" s="19">
        <v>45291</v>
      </c>
      <c r="C4290">
        <v>29968737</v>
      </c>
      <c r="D4290">
        <v>507458</v>
      </c>
      <c r="E4290">
        <v>-321307</v>
      </c>
      <c r="F4290">
        <v>-3450</v>
      </c>
      <c r="G4290">
        <v>35644</v>
      </c>
      <c r="H4290" t="s">
        <v>12427</v>
      </c>
      <c r="I4290" t="s">
        <v>28231</v>
      </c>
      <c r="J4290" t="s">
        <v>44099</v>
      </c>
      <c r="K4290" t="s">
        <v>8106</v>
      </c>
      <c r="L4290" t="s">
        <v>3066</v>
      </c>
      <c r="M4290" t="s">
        <v>44100</v>
      </c>
      <c r="N4290" t="s">
        <v>44101</v>
      </c>
      <c r="O4290" t="s">
        <v>44102</v>
      </c>
      <c r="P4290" t="s">
        <v>44103</v>
      </c>
      <c r="Q4290" t="s">
        <v>3629</v>
      </c>
      <c r="R4290" t="s">
        <v>44104</v>
      </c>
      <c r="S4290" t="s">
        <v>44105</v>
      </c>
      <c r="T4290" t="s">
        <v>42037</v>
      </c>
      <c r="U4290" t="s">
        <v>44106</v>
      </c>
      <c r="V4290" t="s">
        <v>10</v>
      </c>
      <c r="W4290" t="s">
        <v>53</v>
      </c>
      <c r="X4290" t="s">
        <v>996</v>
      </c>
      <c r="Y4290" t="s">
        <v>771</v>
      </c>
      <c r="Z4290" t="s">
        <v>960</v>
      </c>
    </row>
    <row r="4291" spans="1:26" hidden="1" x14ac:dyDescent="0.35">
      <c r="A4291">
        <v>542014428</v>
      </c>
      <c r="B4291" s="19">
        <v>45291</v>
      </c>
      <c r="C4291">
        <v>2323706845</v>
      </c>
      <c r="D4291">
        <v>1159096458</v>
      </c>
      <c r="E4291">
        <v>170310898</v>
      </c>
      <c r="F4291">
        <v>78166821</v>
      </c>
      <c r="G4291">
        <v>-452113</v>
      </c>
      <c r="H4291" t="s">
        <v>41129</v>
      </c>
      <c r="I4291" t="s">
        <v>44107</v>
      </c>
      <c r="J4291" t="s">
        <v>41955</v>
      </c>
      <c r="K4291" t="s">
        <v>33917</v>
      </c>
      <c r="L4291" t="s">
        <v>40142</v>
      </c>
      <c r="M4291" t="s">
        <v>44108</v>
      </c>
      <c r="N4291" t="s">
        <v>44109</v>
      </c>
      <c r="O4291" t="s">
        <v>10448</v>
      </c>
      <c r="P4291" t="s">
        <v>6113</v>
      </c>
      <c r="Q4291" t="s">
        <v>30096</v>
      </c>
      <c r="R4291" t="s">
        <v>8743</v>
      </c>
      <c r="S4291" t="s">
        <v>44110</v>
      </c>
      <c r="T4291" t="s">
        <v>18184</v>
      </c>
      <c r="U4291" t="s">
        <v>44111</v>
      </c>
      <c r="V4291" t="s">
        <v>10</v>
      </c>
      <c r="W4291" t="s">
        <v>53</v>
      </c>
      <c r="X4291" t="s">
        <v>745</v>
      </c>
      <c r="Y4291" t="s">
        <v>509</v>
      </c>
      <c r="Z4291" t="s">
        <v>746</v>
      </c>
    </row>
    <row r="4292" spans="1:26" hidden="1" x14ac:dyDescent="0.35">
      <c r="A4292">
        <v>777422049</v>
      </c>
      <c r="B4292" s="19">
        <v>43100</v>
      </c>
      <c r="C4292">
        <v>38118899</v>
      </c>
      <c r="D4292">
        <v>19840079</v>
      </c>
      <c r="E4292">
        <v>2829105</v>
      </c>
      <c r="F4292">
        <v>1653479</v>
      </c>
      <c r="G4292">
        <v>1311936</v>
      </c>
      <c r="H4292" t="s">
        <v>44112</v>
      </c>
      <c r="I4292" t="s">
        <v>44113</v>
      </c>
      <c r="J4292" t="s">
        <v>25334</v>
      </c>
      <c r="K4292" t="s">
        <v>44114</v>
      </c>
      <c r="L4292" t="s">
        <v>44115</v>
      </c>
      <c r="M4292" t="s">
        <v>44116</v>
      </c>
      <c r="N4292" t="s">
        <v>14900</v>
      </c>
      <c r="O4292" t="s">
        <v>18311</v>
      </c>
      <c r="P4292" t="s">
        <v>44117</v>
      </c>
      <c r="Q4292" t="s">
        <v>23198</v>
      </c>
      <c r="R4292" t="s">
        <v>44118</v>
      </c>
      <c r="S4292" t="s">
        <v>44119</v>
      </c>
      <c r="T4292" t="s">
        <v>44120</v>
      </c>
      <c r="U4292" t="s">
        <v>44121</v>
      </c>
      <c r="V4292" t="s">
        <v>10</v>
      </c>
      <c r="W4292" t="s">
        <v>53</v>
      </c>
      <c r="X4292" t="s">
        <v>782</v>
      </c>
      <c r="Y4292" t="s">
        <v>771</v>
      </c>
      <c r="Z4292" t="s">
        <v>783</v>
      </c>
    </row>
    <row r="4293" spans="1:26" hidden="1" x14ac:dyDescent="0.35">
      <c r="A4293">
        <v>777422049</v>
      </c>
      <c r="B4293" s="19">
        <v>44926</v>
      </c>
      <c r="C4293">
        <v>59497250</v>
      </c>
      <c r="D4293">
        <v>26978295</v>
      </c>
      <c r="E4293">
        <v>3401085</v>
      </c>
      <c r="F4293">
        <v>1020197</v>
      </c>
      <c r="G4293">
        <v>343249</v>
      </c>
      <c r="H4293" t="s">
        <v>44122</v>
      </c>
      <c r="I4293" t="s">
        <v>44123</v>
      </c>
      <c r="J4293" t="s">
        <v>34207</v>
      </c>
      <c r="K4293" t="s">
        <v>23112</v>
      </c>
      <c r="L4293" t="s">
        <v>8405</v>
      </c>
      <c r="M4293" t="s">
        <v>29902</v>
      </c>
      <c r="N4293" t="s">
        <v>30566</v>
      </c>
      <c r="O4293" t="s">
        <v>22242</v>
      </c>
      <c r="P4293" t="s">
        <v>19808</v>
      </c>
      <c r="Q4293" t="s">
        <v>44124</v>
      </c>
      <c r="R4293" t="s">
        <v>44125</v>
      </c>
      <c r="S4293" t="s">
        <v>44126</v>
      </c>
      <c r="T4293" t="s">
        <v>44127</v>
      </c>
      <c r="U4293" t="s">
        <v>44128</v>
      </c>
      <c r="V4293" t="s">
        <v>10</v>
      </c>
      <c r="W4293" t="s">
        <v>53</v>
      </c>
      <c r="X4293" t="s">
        <v>782</v>
      </c>
      <c r="Y4293" t="s">
        <v>771</v>
      </c>
      <c r="Z4293" t="s">
        <v>783</v>
      </c>
    </row>
    <row r="4294" spans="1:26" hidden="1" x14ac:dyDescent="0.35">
      <c r="A4294">
        <v>542095393</v>
      </c>
      <c r="B4294" s="19">
        <v>45657</v>
      </c>
      <c r="C4294">
        <v>113789687</v>
      </c>
      <c r="D4294">
        <v>49205427</v>
      </c>
      <c r="E4294">
        <v>3165674</v>
      </c>
      <c r="F4294">
        <v>-632406</v>
      </c>
      <c r="G4294">
        <v>225796</v>
      </c>
      <c r="H4294" t="s">
        <v>24870</v>
      </c>
      <c r="I4294" t="s">
        <v>44129</v>
      </c>
      <c r="J4294" t="s">
        <v>44130</v>
      </c>
      <c r="K4294" t="s">
        <v>44131</v>
      </c>
      <c r="L4294" t="s">
        <v>3306</v>
      </c>
      <c r="M4294" t="s">
        <v>44132</v>
      </c>
      <c r="N4294" t="s">
        <v>44133</v>
      </c>
      <c r="O4294" t="s">
        <v>44134</v>
      </c>
      <c r="P4294" t="s">
        <v>44135</v>
      </c>
      <c r="Q4294" t="s">
        <v>35285</v>
      </c>
      <c r="R4294" t="s">
        <v>44136</v>
      </c>
      <c r="S4294" t="s">
        <v>44137</v>
      </c>
      <c r="T4294" t="s">
        <v>44138</v>
      </c>
      <c r="U4294" t="s">
        <v>44139</v>
      </c>
      <c r="V4294" t="s">
        <v>10</v>
      </c>
      <c r="W4294" t="s">
        <v>53</v>
      </c>
      <c r="X4294" t="s">
        <v>859</v>
      </c>
      <c r="Y4294" t="s">
        <v>771</v>
      </c>
      <c r="Z4294" t="s">
        <v>799</v>
      </c>
    </row>
    <row r="4295" spans="1:26" hidden="1" x14ac:dyDescent="0.35">
      <c r="A4295">
        <v>778615484</v>
      </c>
      <c r="B4295" s="19">
        <v>42735</v>
      </c>
      <c r="C4295">
        <v>24043933</v>
      </c>
      <c r="D4295">
        <v>16366928</v>
      </c>
      <c r="E4295">
        <v>975173</v>
      </c>
      <c r="F4295">
        <v>681414</v>
      </c>
      <c r="G4295">
        <v>718397</v>
      </c>
      <c r="H4295" t="s">
        <v>44140</v>
      </c>
      <c r="I4295" t="s">
        <v>44141</v>
      </c>
      <c r="J4295" t="s">
        <v>44142</v>
      </c>
      <c r="K4295" t="s">
        <v>44143</v>
      </c>
      <c r="L4295" t="s">
        <v>44144</v>
      </c>
      <c r="M4295" t="s">
        <v>14120</v>
      </c>
      <c r="N4295" t="s">
        <v>44145</v>
      </c>
      <c r="O4295" t="s">
        <v>9734</v>
      </c>
      <c r="P4295" t="s">
        <v>7210</v>
      </c>
      <c r="Q4295" t="s">
        <v>12251</v>
      </c>
      <c r="R4295" t="s">
        <v>44146</v>
      </c>
      <c r="S4295" t="s">
        <v>4355</v>
      </c>
      <c r="T4295" t="s">
        <v>44147</v>
      </c>
      <c r="U4295" t="s">
        <v>44148</v>
      </c>
      <c r="V4295" t="s">
        <v>10</v>
      </c>
      <c r="W4295" t="s">
        <v>53</v>
      </c>
      <c r="X4295" t="s">
        <v>986</v>
      </c>
      <c r="Y4295" t="s">
        <v>771</v>
      </c>
      <c r="Z4295" t="s">
        <v>960</v>
      </c>
    </row>
    <row r="4296" spans="1:26" hidden="1" x14ac:dyDescent="0.35">
      <c r="A4296">
        <v>350499398</v>
      </c>
      <c r="B4296" s="19">
        <v>44926</v>
      </c>
      <c r="C4296">
        <v>46617776</v>
      </c>
      <c r="D4296">
        <v>9168669</v>
      </c>
      <c r="E4296">
        <v>1389560</v>
      </c>
      <c r="F4296">
        <v>522217</v>
      </c>
      <c r="G4296">
        <v>419868</v>
      </c>
      <c r="H4296" t="s">
        <v>44149</v>
      </c>
      <c r="I4296" t="s">
        <v>44150</v>
      </c>
      <c r="J4296" t="s">
        <v>43192</v>
      </c>
      <c r="K4296" t="s">
        <v>44151</v>
      </c>
      <c r="L4296" t="s">
        <v>44152</v>
      </c>
      <c r="M4296" t="s">
        <v>32478</v>
      </c>
      <c r="N4296" t="s">
        <v>16951</v>
      </c>
      <c r="O4296" t="s">
        <v>44153</v>
      </c>
      <c r="P4296" t="s">
        <v>272</v>
      </c>
      <c r="Q4296" t="s">
        <v>39917</v>
      </c>
      <c r="R4296" t="s">
        <v>44154</v>
      </c>
      <c r="S4296" t="s">
        <v>44155</v>
      </c>
      <c r="T4296" t="s">
        <v>20347</v>
      </c>
      <c r="U4296" t="s">
        <v>44156</v>
      </c>
      <c r="V4296" t="s">
        <v>10</v>
      </c>
      <c r="W4296" t="s">
        <v>53</v>
      </c>
      <c r="X4296" t="s">
        <v>1622</v>
      </c>
      <c r="Y4296" t="s">
        <v>1484</v>
      </c>
      <c r="Z4296" t="s">
        <v>1566</v>
      </c>
    </row>
    <row r="4297" spans="1:26" hidden="1" x14ac:dyDescent="0.35">
      <c r="A4297">
        <v>552004236</v>
      </c>
      <c r="B4297" s="19">
        <v>44561</v>
      </c>
      <c r="C4297">
        <v>203049738</v>
      </c>
      <c r="D4297">
        <v>66995202</v>
      </c>
      <c r="E4297">
        <v>10109519</v>
      </c>
      <c r="F4297">
        <v>8130409</v>
      </c>
      <c r="G4297">
        <v>5442488</v>
      </c>
      <c r="H4297" t="s">
        <v>8108</v>
      </c>
      <c r="I4297" t="s">
        <v>44157</v>
      </c>
      <c r="J4297" t="s">
        <v>2630</v>
      </c>
      <c r="K4297" t="s">
        <v>44158</v>
      </c>
      <c r="L4297" t="s">
        <v>31275</v>
      </c>
      <c r="M4297" t="s">
        <v>11759</v>
      </c>
      <c r="N4297" t="s">
        <v>2798</v>
      </c>
      <c r="O4297" t="s">
        <v>5224</v>
      </c>
      <c r="P4297" t="s">
        <v>2257</v>
      </c>
      <c r="Q4297" t="s">
        <v>23810</v>
      </c>
      <c r="R4297" t="s">
        <v>44159</v>
      </c>
      <c r="S4297" t="s">
        <v>44160</v>
      </c>
      <c r="T4297" t="s">
        <v>44161</v>
      </c>
      <c r="U4297" t="s">
        <v>32697</v>
      </c>
      <c r="V4297" t="s">
        <v>10</v>
      </c>
      <c r="W4297" t="s">
        <v>53</v>
      </c>
      <c r="X4297" t="s">
        <v>533</v>
      </c>
      <c r="Y4297" t="s">
        <v>509</v>
      </c>
      <c r="Z4297" t="s">
        <v>529</v>
      </c>
    </row>
    <row r="4298" spans="1:26" hidden="1" x14ac:dyDescent="0.35">
      <c r="A4298">
        <v>485115018</v>
      </c>
      <c r="B4298" s="19">
        <v>43830</v>
      </c>
      <c r="C4298">
        <v>36131722</v>
      </c>
      <c r="D4298">
        <v>14289513</v>
      </c>
      <c r="E4298">
        <v>2568401</v>
      </c>
      <c r="F4298">
        <v>1388896</v>
      </c>
      <c r="G4298">
        <v>664973</v>
      </c>
      <c r="H4298" t="s">
        <v>44162</v>
      </c>
      <c r="I4298" t="s">
        <v>44163</v>
      </c>
      <c r="J4298" t="s">
        <v>44164</v>
      </c>
      <c r="K4298" t="s">
        <v>44165</v>
      </c>
      <c r="L4298" t="s">
        <v>44166</v>
      </c>
      <c r="M4298" t="s">
        <v>5184</v>
      </c>
      <c r="N4298" t="s">
        <v>44167</v>
      </c>
      <c r="O4298" t="s">
        <v>17288</v>
      </c>
      <c r="P4298" t="s">
        <v>17580</v>
      </c>
      <c r="Q4298" t="s">
        <v>9248</v>
      </c>
      <c r="R4298" t="s">
        <v>44168</v>
      </c>
      <c r="S4298" t="s">
        <v>44169</v>
      </c>
      <c r="T4298" t="s">
        <v>37376</v>
      </c>
      <c r="U4298" t="s">
        <v>44170</v>
      </c>
      <c r="V4298" t="s">
        <v>10</v>
      </c>
      <c r="W4298" t="s">
        <v>53</v>
      </c>
      <c r="X4298" t="s">
        <v>1531</v>
      </c>
      <c r="Y4298" t="s">
        <v>1484</v>
      </c>
      <c r="Z4298" t="s">
        <v>1485</v>
      </c>
    </row>
    <row r="4299" spans="1:26" hidden="1" x14ac:dyDescent="0.35">
      <c r="A4299">
        <v>390241875</v>
      </c>
      <c r="B4299" s="19">
        <v>44196</v>
      </c>
      <c r="C4299">
        <v>23891320</v>
      </c>
      <c r="D4299">
        <v>7316571</v>
      </c>
      <c r="E4299">
        <v>103141</v>
      </c>
      <c r="F4299">
        <v>-418460</v>
      </c>
      <c r="G4299">
        <v>-486699</v>
      </c>
      <c r="H4299" t="s">
        <v>44171</v>
      </c>
      <c r="I4299" t="s">
        <v>44172</v>
      </c>
      <c r="J4299" t="s">
        <v>44173</v>
      </c>
      <c r="K4299" t="s">
        <v>44174</v>
      </c>
      <c r="L4299" t="s">
        <v>36289</v>
      </c>
      <c r="M4299" t="s">
        <v>44175</v>
      </c>
      <c r="N4299" t="s">
        <v>4894</v>
      </c>
      <c r="O4299" t="s">
        <v>44176</v>
      </c>
      <c r="P4299" t="s">
        <v>12478</v>
      </c>
      <c r="Q4299" t="s">
        <v>44177</v>
      </c>
      <c r="R4299" t="s">
        <v>44178</v>
      </c>
      <c r="S4299" t="s">
        <v>44179</v>
      </c>
      <c r="T4299" t="s">
        <v>44180</v>
      </c>
      <c r="U4299" t="s">
        <v>31939</v>
      </c>
      <c r="V4299" t="s">
        <v>10</v>
      </c>
      <c r="W4299" t="s">
        <v>53</v>
      </c>
      <c r="X4299" t="s">
        <v>1282</v>
      </c>
      <c r="Y4299" t="s">
        <v>1125</v>
      </c>
      <c r="Z4299" t="s">
        <v>1174</v>
      </c>
    </row>
    <row r="4300" spans="1:26" hidden="1" x14ac:dyDescent="0.35">
      <c r="A4300">
        <v>390242493</v>
      </c>
      <c r="B4300" s="19">
        <v>44561</v>
      </c>
      <c r="C4300">
        <v>41986115</v>
      </c>
      <c r="D4300">
        <v>1363112</v>
      </c>
      <c r="E4300">
        <v>955834</v>
      </c>
      <c r="F4300">
        <v>957601</v>
      </c>
      <c r="G4300">
        <v>0</v>
      </c>
      <c r="H4300" t="s">
        <v>44181</v>
      </c>
      <c r="I4300" t="s">
        <v>44182</v>
      </c>
      <c r="J4300" t="s">
        <v>67</v>
      </c>
      <c r="K4300" t="s">
        <v>5766</v>
      </c>
      <c r="L4300" t="s">
        <v>44183</v>
      </c>
      <c r="M4300" t="s">
        <v>8661</v>
      </c>
      <c r="N4300" t="s">
        <v>2441</v>
      </c>
      <c r="O4300" t="s">
        <v>44184</v>
      </c>
      <c r="P4300" t="s">
        <v>20831</v>
      </c>
      <c r="Q4300" t="s">
        <v>2887</v>
      </c>
      <c r="R4300" t="s">
        <v>44185</v>
      </c>
      <c r="S4300" t="s">
        <v>44186</v>
      </c>
      <c r="T4300" t="s">
        <v>11831</v>
      </c>
      <c r="U4300" t="s">
        <v>132</v>
      </c>
      <c r="V4300" t="s">
        <v>10</v>
      </c>
      <c r="W4300" t="s">
        <v>53</v>
      </c>
      <c r="X4300" t="s">
        <v>1256</v>
      </c>
      <c r="Y4300" t="s">
        <v>1125</v>
      </c>
      <c r="Z4300" t="s">
        <v>1174</v>
      </c>
    </row>
    <row r="4301" spans="1:26" hidden="1" x14ac:dyDescent="0.35">
      <c r="A4301">
        <v>490598745</v>
      </c>
      <c r="B4301" s="19">
        <v>43830</v>
      </c>
      <c r="C4301">
        <v>5485719</v>
      </c>
      <c r="D4301">
        <v>-1978179</v>
      </c>
      <c r="E4301">
        <v>-778571</v>
      </c>
      <c r="F4301">
        <v>-1060701</v>
      </c>
      <c r="G4301">
        <v>-870732</v>
      </c>
      <c r="H4301" t="s">
        <v>44187</v>
      </c>
      <c r="I4301" t="s">
        <v>44188</v>
      </c>
      <c r="J4301" t="s">
        <v>44189</v>
      </c>
      <c r="K4301" t="s">
        <v>25751</v>
      </c>
      <c r="L4301" t="s">
        <v>44190</v>
      </c>
      <c r="M4301" t="s">
        <v>44191</v>
      </c>
      <c r="N4301" t="s">
        <v>44192</v>
      </c>
      <c r="O4301" t="s">
        <v>44193</v>
      </c>
      <c r="P4301" t="s">
        <v>44194</v>
      </c>
      <c r="Q4301" t="s">
        <v>44195</v>
      </c>
      <c r="R4301" t="s">
        <v>44196</v>
      </c>
      <c r="S4301" t="s">
        <v>44197</v>
      </c>
      <c r="T4301" t="s">
        <v>44198</v>
      </c>
      <c r="U4301" t="s">
        <v>44199</v>
      </c>
      <c r="V4301" t="s">
        <v>10</v>
      </c>
      <c r="W4301" t="s">
        <v>53</v>
      </c>
      <c r="X4301" t="s">
        <v>962</v>
      </c>
      <c r="Y4301" t="s">
        <v>771</v>
      </c>
      <c r="Z4301" t="s">
        <v>960</v>
      </c>
    </row>
    <row r="4302" spans="1:26" hidden="1" x14ac:dyDescent="0.35">
      <c r="A4302">
        <v>327373478</v>
      </c>
      <c r="B4302" s="19">
        <v>44196</v>
      </c>
      <c r="C4302">
        <v>45871842</v>
      </c>
      <c r="D4302">
        <v>14122774</v>
      </c>
      <c r="E4302">
        <v>1907870</v>
      </c>
      <c r="F4302">
        <v>898647</v>
      </c>
      <c r="G4302">
        <v>933563</v>
      </c>
      <c r="H4302" t="s">
        <v>44200</v>
      </c>
      <c r="I4302" t="s">
        <v>44201</v>
      </c>
      <c r="J4302" t="s">
        <v>44202</v>
      </c>
      <c r="K4302" t="s">
        <v>44203</v>
      </c>
      <c r="L4302" t="s">
        <v>8573</v>
      </c>
      <c r="M4302" t="s">
        <v>39333</v>
      </c>
      <c r="N4302" t="s">
        <v>2299</v>
      </c>
      <c r="O4302" t="s">
        <v>23187</v>
      </c>
      <c r="P4302" t="s">
        <v>10171</v>
      </c>
      <c r="Q4302" t="s">
        <v>44204</v>
      </c>
      <c r="R4302" t="s">
        <v>44205</v>
      </c>
      <c r="S4302" t="s">
        <v>44206</v>
      </c>
      <c r="T4302" t="s">
        <v>44207</v>
      </c>
      <c r="U4302" t="s">
        <v>44208</v>
      </c>
      <c r="V4302" t="s">
        <v>10</v>
      </c>
      <c r="W4302" t="s">
        <v>53</v>
      </c>
      <c r="X4302" t="s">
        <v>632</v>
      </c>
      <c r="Y4302" t="s">
        <v>509</v>
      </c>
      <c r="Z4302" t="s">
        <v>612</v>
      </c>
    </row>
    <row r="4303" spans="1:26" hidden="1" x14ac:dyDescent="0.35">
      <c r="A4303">
        <v>327389300</v>
      </c>
      <c r="B4303" s="19">
        <v>44926</v>
      </c>
      <c r="C4303">
        <v>125944952</v>
      </c>
      <c r="D4303">
        <v>49116494</v>
      </c>
      <c r="E4303">
        <v>-231287492</v>
      </c>
      <c r="F4303">
        <v>805039</v>
      </c>
      <c r="G4303">
        <v>746436</v>
      </c>
      <c r="H4303" t="s">
        <v>44209</v>
      </c>
      <c r="I4303" t="s">
        <v>44210</v>
      </c>
      <c r="J4303" t="s">
        <v>44211</v>
      </c>
      <c r="K4303" t="s">
        <v>26492</v>
      </c>
      <c r="L4303" t="s">
        <v>16722</v>
      </c>
      <c r="M4303" t="s">
        <v>44212</v>
      </c>
      <c r="N4303" t="s">
        <v>42603</v>
      </c>
      <c r="O4303" t="s">
        <v>44213</v>
      </c>
      <c r="P4303" t="s">
        <v>44214</v>
      </c>
      <c r="Q4303" t="s">
        <v>27605</v>
      </c>
      <c r="R4303" t="s">
        <v>44215</v>
      </c>
      <c r="S4303" t="s">
        <v>44216</v>
      </c>
      <c r="T4303" t="s">
        <v>44217</v>
      </c>
      <c r="U4303" t="s">
        <v>38635</v>
      </c>
      <c r="V4303" t="s">
        <v>10</v>
      </c>
      <c r="W4303" t="s">
        <v>53</v>
      </c>
      <c r="X4303" t="s">
        <v>1810</v>
      </c>
      <c r="Y4303" t="s">
        <v>1803</v>
      </c>
      <c r="Z4303" t="s">
        <v>1804</v>
      </c>
    </row>
    <row r="4304" spans="1:26" hidden="1" x14ac:dyDescent="0.35">
      <c r="A4304">
        <v>328024898</v>
      </c>
      <c r="B4304" s="19">
        <v>43100</v>
      </c>
      <c r="C4304">
        <v>71486000</v>
      </c>
      <c r="D4304">
        <v>32776000</v>
      </c>
      <c r="E4304">
        <v>2940000</v>
      </c>
      <c r="F4304">
        <v>2702000</v>
      </c>
      <c r="G4304">
        <v>2609000</v>
      </c>
      <c r="H4304" t="s">
        <v>337</v>
      </c>
      <c r="I4304" t="s">
        <v>3798</v>
      </c>
      <c r="J4304" t="s">
        <v>44218</v>
      </c>
      <c r="K4304" t="s">
        <v>30460</v>
      </c>
      <c r="L4304" t="s">
        <v>44219</v>
      </c>
      <c r="M4304" t="s">
        <v>44220</v>
      </c>
      <c r="N4304" t="s">
        <v>44221</v>
      </c>
      <c r="O4304" t="s">
        <v>6504</v>
      </c>
      <c r="P4304" t="s">
        <v>10368</v>
      </c>
      <c r="Q4304" t="s">
        <v>14858</v>
      </c>
      <c r="R4304" t="s">
        <v>44222</v>
      </c>
      <c r="S4304" t="s">
        <v>44223</v>
      </c>
      <c r="T4304" t="s">
        <v>4346</v>
      </c>
      <c r="U4304" t="s">
        <v>44224</v>
      </c>
      <c r="V4304" t="s">
        <v>10</v>
      </c>
      <c r="W4304" t="s">
        <v>53</v>
      </c>
      <c r="X4304" t="s">
        <v>1456</v>
      </c>
      <c r="Y4304" t="s">
        <v>1389</v>
      </c>
      <c r="Z4304" t="s">
        <v>1446</v>
      </c>
    </row>
    <row r="4305" spans="1:26" hidden="1" x14ac:dyDescent="0.35">
      <c r="A4305">
        <v>905420295</v>
      </c>
      <c r="B4305" s="19">
        <v>44286</v>
      </c>
      <c r="C4305">
        <v>29911427</v>
      </c>
      <c r="D4305">
        <v>9541347</v>
      </c>
      <c r="E4305">
        <v>2793180</v>
      </c>
      <c r="F4305">
        <v>2596808</v>
      </c>
      <c r="G4305">
        <v>1618463</v>
      </c>
      <c r="H4305" t="s">
        <v>44225</v>
      </c>
      <c r="I4305" t="s">
        <v>44226</v>
      </c>
      <c r="J4305" t="s">
        <v>44227</v>
      </c>
      <c r="K4305" t="s">
        <v>44228</v>
      </c>
      <c r="L4305" t="s">
        <v>44229</v>
      </c>
      <c r="M4305" t="s">
        <v>33252</v>
      </c>
      <c r="N4305" t="s">
        <v>43048</v>
      </c>
      <c r="O4305" t="s">
        <v>6968</v>
      </c>
      <c r="P4305" t="s">
        <v>44230</v>
      </c>
      <c r="Q4305" t="s">
        <v>26701</v>
      </c>
      <c r="R4305" t="s">
        <v>44231</v>
      </c>
      <c r="S4305" t="s">
        <v>44232</v>
      </c>
      <c r="T4305" t="s">
        <v>7342</v>
      </c>
      <c r="U4305" t="s">
        <v>44233</v>
      </c>
      <c r="V4305" t="s">
        <v>10</v>
      </c>
      <c r="W4305" t="s">
        <v>53</v>
      </c>
      <c r="X4305" t="s">
        <v>930</v>
      </c>
      <c r="Y4305" t="s">
        <v>771</v>
      </c>
      <c r="Z4305" t="s">
        <v>881</v>
      </c>
    </row>
    <row r="4306" spans="1:26" hidden="1" x14ac:dyDescent="0.35">
      <c r="A4306">
        <v>905620035</v>
      </c>
      <c r="B4306" s="19">
        <v>44561</v>
      </c>
      <c r="C4306">
        <v>1873607859</v>
      </c>
      <c r="D4306">
        <v>1344071535</v>
      </c>
      <c r="E4306">
        <v>803733292</v>
      </c>
      <c r="F4306">
        <v>814497393</v>
      </c>
      <c r="G4306">
        <v>686066120</v>
      </c>
      <c r="H4306" t="s">
        <v>9210</v>
      </c>
      <c r="I4306" t="s">
        <v>44234</v>
      </c>
      <c r="J4306" t="s">
        <v>44235</v>
      </c>
      <c r="K4306" t="s">
        <v>44236</v>
      </c>
      <c r="L4306" t="s">
        <v>44237</v>
      </c>
      <c r="M4306" t="s">
        <v>10315</v>
      </c>
      <c r="N4306" t="s">
        <v>12232</v>
      </c>
      <c r="O4306" t="s">
        <v>3565</v>
      </c>
      <c r="P4306" t="s">
        <v>37502</v>
      </c>
      <c r="Q4306" t="s">
        <v>44238</v>
      </c>
      <c r="R4306" t="s">
        <v>44239</v>
      </c>
      <c r="S4306" t="s">
        <v>44240</v>
      </c>
      <c r="T4306" t="s">
        <v>38570</v>
      </c>
      <c r="U4306" t="s">
        <v>44241</v>
      </c>
      <c r="V4306" t="s">
        <v>10</v>
      </c>
      <c r="W4306" t="s">
        <v>53</v>
      </c>
      <c r="X4306" t="s">
        <v>880</v>
      </c>
      <c r="Y4306" t="s">
        <v>771</v>
      </c>
      <c r="Z4306" t="s">
        <v>881</v>
      </c>
    </row>
    <row r="4307" spans="1:26" hidden="1" x14ac:dyDescent="0.35">
      <c r="A4307">
        <v>478753353</v>
      </c>
      <c r="B4307" s="19">
        <v>45107</v>
      </c>
      <c r="C4307">
        <v>24064628</v>
      </c>
      <c r="D4307">
        <v>8021120</v>
      </c>
      <c r="E4307">
        <v>503443</v>
      </c>
      <c r="F4307">
        <v>-268290</v>
      </c>
      <c r="G4307">
        <v>-154297</v>
      </c>
      <c r="H4307" t="s">
        <v>44242</v>
      </c>
      <c r="I4307" t="s">
        <v>44243</v>
      </c>
      <c r="J4307" t="s">
        <v>44244</v>
      </c>
      <c r="K4307" t="s">
        <v>44245</v>
      </c>
      <c r="L4307" t="s">
        <v>24820</v>
      </c>
      <c r="M4307" t="s">
        <v>44246</v>
      </c>
      <c r="N4307" t="s">
        <v>2156</v>
      </c>
      <c r="O4307" t="s">
        <v>10743</v>
      </c>
      <c r="P4307" t="s">
        <v>205</v>
      </c>
      <c r="Q4307" t="s">
        <v>44247</v>
      </c>
      <c r="R4307" t="s">
        <v>7249</v>
      </c>
      <c r="S4307" t="s">
        <v>9355</v>
      </c>
      <c r="T4307" t="s">
        <v>23588</v>
      </c>
      <c r="U4307" t="s">
        <v>4229</v>
      </c>
      <c r="V4307" t="s">
        <v>10</v>
      </c>
      <c r="W4307" t="s">
        <v>53</v>
      </c>
      <c r="X4307" t="s">
        <v>1630</v>
      </c>
      <c r="Y4307" t="s">
        <v>1484</v>
      </c>
      <c r="Z4307" t="s">
        <v>1566</v>
      </c>
    </row>
    <row r="4308" spans="1:26" hidden="1" x14ac:dyDescent="0.35">
      <c r="A4308">
        <v>489625111</v>
      </c>
      <c r="B4308" s="19">
        <v>44561</v>
      </c>
      <c r="C4308">
        <v>68200529</v>
      </c>
      <c r="D4308">
        <v>18364430</v>
      </c>
      <c r="E4308">
        <v>2247031</v>
      </c>
      <c r="F4308">
        <v>17987</v>
      </c>
      <c r="G4308">
        <v>623783</v>
      </c>
      <c r="H4308" t="s">
        <v>44248</v>
      </c>
      <c r="I4308" t="s">
        <v>44249</v>
      </c>
      <c r="J4308" t="s">
        <v>16918</v>
      </c>
      <c r="K4308" t="s">
        <v>44250</v>
      </c>
      <c r="L4308" t="s">
        <v>44251</v>
      </c>
      <c r="M4308" t="s">
        <v>3865</v>
      </c>
      <c r="N4308" t="s">
        <v>5651</v>
      </c>
      <c r="O4308" t="s">
        <v>13749</v>
      </c>
      <c r="P4308" t="s">
        <v>14820</v>
      </c>
      <c r="Q4308" t="s">
        <v>14063</v>
      </c>
      <c r="R4308" t="s">
        <v>44252</v>
      </c>
      <c r="S4308" t="s">
        <v>44253</v>
      </c>
      <c r="T4308" t="s">
        <v>16449</v>
      </c>
      <c r="U4308" t="s">
        <v>44254</v>
      </c>
      <c r="V4308" t="s">
        <v>10</v>
      </c>
      <c r="W4308" t="s">
        <v>53</v>
      </c>
      <c r="X4308" t="s">
        <v>1515</v>
      </c>
      <c r="Y4308" t="s">
        <v>1484</v>
      </c>
      <c r="Z4308" t="s">
        <v>1485</v>
      </c>
    </row>
    <row r="4309" spans="1:26" hidden="1" x14ac:dyDescent="0.35">
      <c r="A4309">
        <v>388680670</v>
      </c>
      <c r="B4309" s="19">
        <v>42735</v>
      </c>
      <c r="C4309">
        <v>35306247</v>
      </c>
      <c r="D4309">
        <v>13887033</v>
      </c>
      <c r="E4309">
        <v>2100766</v>
      </c>
      <c r="F4309">
        <v>1278888</v>
      </c>
      <c r="G4309">
        <v>1904558</v>
      </c>
      <c r="H4309" t="s">
        <v>44255</v>
      </c>
      <c r="I4309" t="s">
        <v>44256</v>
      </c>
      <c r="J4309" t="s">
        <v>44257</v>
      </c>
      <c r="K4309" t="s">
        <v>44258</v>
      </c>
      <c r="L4309" t="s">
        <v>44259</v>
      </c>
      <c r="M4309" t="s">
        <v>44260</v>
      </c>
      <c r="N4309" t="s">
        <v>44261</v>
      </c>
      <c r="O4309" t="s">
        <v>29590</v>
      </c>
      <c r="P4309" t="s">
        <v>44262</v>
      </c>
      <c r="Q4309" t="s">
        <v>4451</v>
      </c>
      <c r="R4309" t="s">
        <v>44263</v>
      </c>
      <c r="S4309" t="s">
        <v>44264</v>
      </c>
      <c r="T4309" t="s">
        <v>44265</v>
      </c>
      <c r="U4309" t="s">
        <v>44266</v>
      </c>
      <c r="V4309" t="s">
        <v>10</v>
      </c>
      <c r="W4309" t="s">
        <v>53</v>
      </c>
      <c r="X4309" t="s">
        <v>663</v>
      </c>
      <c r="Y4309" t="s">
        <v>509</v>
      </c>
      <c r="Z4309" t="s">
        <v>645</v>
      </c>
    </row>
    <row r="4310" spans="1:26" hidden="1" x14ac:dyDescent="0.35">
      <c r="A4310">
        <v>489625111</v>
      </c>
      <c r="B4310" s="19">
        <v>45291</v>
      </c>
      <c r="C4310">
        <v>79198195</v>
      </c>
      <c r="D4310">
        <v>20903402</v>
      </c>
      <c r="E4310">
        <v>3026950</v>
      </c>
      <c r="F4310">
        <v>1542561</v>
      </c>
      <c r="G4310">
        <v>1992019</v>
      </c>
      <c r="H4310" t="s">
        <v>29320</v>
      </c>
      <c r="I4310" t="s">
        <v>44267</v>
      </c>
      <c r="J4310" t="s">
        <v>44268</v>
      </c>
      <c r="K4310" t="s">
        <v>44269</v>
      </c>
      <c r="L4310" t="s">
        <v>44270</v>
      </c>
      <c r="M4310" t="s">
        <v>12359</v>
      </c>
      <c r="N4310" t="s">
        <v>16341</v>
      </c>
      <c r="O4310" t="s">
        <v>26231</v>
      </c>
      <c r="P4310" t="s">
        <v>44271</v>
      </c>
      <c r="Q4310" t="s">
        <v>21663</v>
      </c>
      <c r="R4310" t="s">
        <v>44272</v>
      </c>
      <c r="S4310" t="s">
        <v>5849</v>
      </c>
      <c r="T4310" t="s">
        <v>44273</v>
      </c>
      <c r="U4310" t="s">
        <v>44274</v>
      </c>
      <c r="V4310" t="s">
        <v>10</v>
      </c>
      <c r="W4310" t="s">
        <v>53</v>
      </c>
      <c r="X4310" t="s">
        <v>1515</v>
      </c>
      <c r="Y4310" t="s">
        <v>1484</v>
      </c>
      <c r="Z4310" t="s">
        <v>1485</v>
      </c>
    </row>
    <row r="4311" spans="1:26" hidden="1" x14ac:dyDescent="0.35">
      <c r="A4311">
        <v>328678057</v>
      </c>
      <c r="B4311" s="19">
        <v>45657</v>
      </c>
      <c r="C4311">
        <v>25605406</v>
      </c>
      <c r="D4311">
        <v>11304788</v>
      </c>
      <c r="E4311">
        <v>2842729</v>
      </c>
      <c r="F4311">
        <v>1576567</v>
      </c>
      <c r="G4311">
        <v>1229978</v>
      </c>
      <c r="H4311" t="s">
        <v>31770</v>
      </c>
      <c r="I4311" t="s">
        <v>44275</v>
      </c>
      <c r="J4311" t="s">
        <v>44276</v>
      </c>
      <c r="K4311" t="s">
        <v>44277</v>
      </c>
      <c r="L4311" t="s">
        <v>44278</v>
      </c>
      <c r="M4311" t="s">
        <v>14689</v>
      </c>
      <c r="N4311" t="s">
        <v>42868</v>
      </c>
      <c r="O4311" t="s">
        <v>42817</v>
      </c>
      <c r="P4311" t="s">
        <v>9200</v>
      </c>
      <c r="Q4311" t="s">
        <v>8598</v>
      </c>
      <c r="R4311" t="s">
        <v>44279</v>
      </c>
      <c r="S4311" t="s">
        <v>44280</v>
      </c>
      <c r="T4311" t="s">
        <v>28257</v>
      </c>
      <c r="U4311" t="s">
        <v>23220</v>
      </c>
      <c r="V4311" t="s">
        <v>10</v>
      </c>
      <c r="W4311" t="s">
        <v>53</v>
      </c>
      <c r="X4311" t="s">
        <v>1443</v>
      </c>
      <c r="Y4311" t="s">
        <v>1389</v>
      </c>
      <c r="Z4311" t="s">
        <v>1437</v>
      </c>
    </row>
    <row r="4312" spans="1:26" hidden="1" x14ac:dyDescent="0.35">
      <c r="A4312">
        <v>869500223</v>
      </c>
      <c r="B4312" s="19">
        <v>42460</v>
      </c>
      <c r="C4312">
        <v>403510628</v>
      </c>
      <c r="D4312">
        <v>102170859</v>
      </c>
      <c r="E4312">
        <v>11156175</v>
      </c>
      <c r="F4312">
        <v>9479359</v>
      </c>
      <c r="G4312">
        <v>6659824</v>
      </c>
      <c r="H4312" t="s">
        <v>44281</v>
      </c>
      <c r="I4312" t="s">
        <v>44282</v>
      </c>
      <c r="J4312" t="s">
        <v>3054</v>
      </c>
      <c r="K4312" t="s">
        <v>44283</v>
      </c>
      <c r="L4312" t="s">
        <v>13813</v>
      </c>
      <c r="M4312" t="s">
        <v>2310</v>
      </c>
      <c r="N4312" t="s">
        <v>44284</v>
      </c>
      <c r="O4312" t="s">
        <v>28105</v>
      </c>
      <c r="P4312" t="s">
        <v>42263</v>
      </c>
      <c r="Q4312" t="s">
        <v>12902</v>
      </c>
      <c r="R4312" t="s">
        <v>28433</v>
      </c>
      <c r="S4312" t="s">
        <v>44285</v>
      </c>
      <c r="T4312" t="s">
        <v>44286</v>
      </c>
      <c r="U4312" t="s">
        <v>44287</v>
      </c>
      <c r="V4312" t="s">
        <v>10</v>
      </c>
      <c r="W4312" t="s">
        <v>53</v>
      </c>
      <c r="X4312" t="s">
        <v>1574</v>
      </c>
      <c r="Y4312" t="s">
        <v>1484</v>
      </c>
      <c r="Z4312" t="s">
        <v>1566</v>
      </c>
    </row>
    <row r="4313" spans="1:26" hidden="1" x14ac:dyDescent="0.35">
      <c r="A4313">
        <v>331108431</v>
      </c>
      <c r="B4313" s="19">
        <v>45291</v>
      </c>
      <c r="C4313">
        <v>43321545</v>
      </c>
      <c r="D4313">
        <v>11933950</v>
      </c>
      <c r="E4313">
        <v>1726335</v>
      </c>
      <c r="F4313">
        <v>366942</v>
      </c>
      <c r="G4313">
        <v>44570</v>
      </c>
      <c r="H4313" t="s">
        <v>44288</v>
      </c>
      <c r="I4313" t="s">
        <v>44289</v>
      </c>
      <c r="J4313" t="s">
        <v>44290</v>
      </c>
      <c r="K4313" t="s">
        <v>44291</v>
      </c>
      <c r="L4313" t="s">
        <v>44292</v>
      </c>
      <c r="M4313" t="s">
        <v>44293</v>
      </c>
      <c r="N4313" t="s">
        <v>6007</v>
      </c>
      <c r="O4313" t="s">
        <v>9589</v>
      </c>
      <c r="P4313" t="s">
        <v>26329</v>
      </c>
      <c r="Q4313" t="s">
        <v>4109</v>
      </c>
      <c r="R4313" t="s">
        <v>44294</v>
      </c>
      <c r="S4313" t="s">
        <v>44295</v>
      </c>
      <c r="T4313" t="s">
        <v>44296</v>
      </c>
      <c r="U4313" t="s">
        <v>44297</v>
      </c>
      <c r="V4313" t="s">
        <v>10</v>
      </c>
      <c r="W4313" t="s">
        <v>53</v>
      </c>
      <c r="X4313" t="s">
        <v>1472</v>
      </c>
      <c r="Y4313" t="s">
        <v>1389</v>
      </c>
      <c r="Z4313" t="s">
        <v>1446</v>
      </c>
    </row>
    <row r="4314" spans="1:26" hidden="1" x14ac:dyDescent="0.35">
      <c r="A4314">
        <v>388021156</v>
      </c>
      <c r="B4314" s="19">
        <v>43100</v>
      </c>
      <c r="C4314">
        <v>2739412867</v>
      </c>
      <c r="D4314">
        <v>139261226</v>
      </c>
      <c r="E4314">
        <v>-45638483</v>
      </c>
      <c r="F4314">
        <v>-70096999</v>
      </c>
      <c r="G4314">
        <v>-47387747</v>
      </c>
      <c r="H4314" t="s">
        <v>44298</v>
      </c>
      <c r="I4314" t="s">
        <v>44299</v>
      </c>
      <c r="J4314" t="s">
        <v>44300</v>
      </c>
      <c r="K4314" t="s">
        <v>44301</v>
      </c>
      <c r="L4314" t="s">
        <v>23946</v>
      </c>
      <c r="M4314" t="s">
        <v>44302</v>
      </c>
      <c r="N4314" t="s">
        <v>19839</v>
      </c>
      <c r="O4314" t="s">
        <v>44303</v>
      </c>
      <c r="P4314" t="s">
        <v>43441</v>
      </c>
      <c r="Q4314" t="s">
        <v>44304</v>
      </c>
      <c r="R4314" t="s">
        <v>44305</v>
      </c>
      <c r="S4314" t="s">
        <v>40384</v>
      </c>
      <c r="T4314" t="s">
        <v>44306</v>
      </c>
      <c r="U4314" t="s">
        <v>44307</v>
      </c>
      <c r="V4314" t="s">
        <v>10</v>
      </c>
      <c r="W4314" t="s">
        <v>53</v>
      </c>
      <c r="X4314" t="s">
        <v>486</v>
      </c>
      <c r="Y4314" t="s">
        <v>483</v>
      </c>
      <c r="Z4314" t="s">
        <v>487</v>
      </c>
    </row>
    <row r="4315" spans="1:26" hidden="1" x14ac:dyDescent="0.35">
      <c r="A4315">
        <v>916521107</v>
      </c>
      <c r="B4315" s="19">
        <v>44926</v>
      </c>
      <c r="C4315">
        <v>112875623</v>
      </c>
      <c r="D4315">
        <v>45275892</v>
      </c>
      <c r="E4315">
        <v>3824034</v>
      </c>
      <c r="F4315">
        <v>-1048659</v>
      </c>
      <c r="G4315">
        <v>-90285541</v>
      </c>
      <c r="H4315" t="s">
        <v>6798</v>
      </c>
      <c r="I4315" t="s">
        <v>44308</v>
      </c>
      <c r="J4315" t="s">
        <v>44309</v>
      </c>
      <c r="K4315" t="s">
        <v>24699</v>
      </c>
      <c r="L4315" t="s">
        <v>13322</v>
      </c>
      <c r="M4315" t="s">
        <v>10859</v>
      </c>
      <c r="N4315" t="s">
        <v>44310</v>
      </c>
      <c r="O4315" t="s">
        <v>14613</v>
      </c>
      <c r="P4315" t="s">
        <v>25527</v>
      </c>
      <c r="Q4315" t="s">
        <v>25971</v>
      </c>
      <c r="R4315" t="s">
        <v>38596</v>
      </c>
      <c r="S4315" t="s">
        <v>36583</v>
      </c>
      <c r="T4315" t="s">
        <v>44311</v>
      </c>
      <c r="U4315" t="s">
        <v>44312</v>
      </c>
      <c r="V4315" t="s">
        <v>10</v>
      </c>
      <c r="W4315" t="s">
        <v>53</v>
      </c>
      <c r="X4315" t="s">
        <v>618</v>
      </c>
      <c r="Y4315" t="s">
        <v>509</v>
      </c>
      <c r="Z4315" t="s">
        <v>612</v>
      </c>
    </row>
    <row r="4316" spans="1:26" hidden="1" x14ac:dyDescent="0.35">
      <c r="A4316">
        <v>388039612</v>
      </c>
      <c r="B4316" s="19">
        <v>43524</v>
      </c>
      <c r="C4316">
        <v>54450742</v>
      </c>
      <c r="D4316">
        <v>19634084</v>
      </c>
      <c r="E4316">
        <v>814538</v>
      </c>
      <c r="F4316">
        <v>-1523994</v>
      </c>
      <c r="G4316">
        <v>-3176574</v>
      </c>
      <c r="H4316" t="s">
        <v>44313</v>
      </c>
      <c r="I4316" t="s">
        <v>44314</v>
      </c>
      <c r="J4316" t="s">
        <v>44315</v>
      </c>
      <c r="K4316" t="s">
        <v>44316</v>
      </c>
      <c r="L4316" t="s">
        <v>8849</v>
      </c>
      <c r="M4316" t="s">
        <v>44317</v>
      </c>
      <c r="N4316" t="s">
        <v>12324</v>
      </c>
      <c r="O4316" t="s">
        <v>22897</v>
      </c>
      <c r="P4316" t="s">
        <v>7926</v>
      </c>
      <c r="Q4316" t="s">
        <v>13276</v>
      </c>
      <c r="R4316" t="s">
        <v>44318</v>
      </c>
      <c r="S4316" t="s">
        <v>44319</v>
      </c>
      <c r="T4316" t="s">
        <v>42416</v>
      </c>
      <c r="U4316" t="s">
        <v>43284</v>
      </c>
      <c r="V4316" t="s">
        <v>10</v>
      </c>
      <c r="W4316" t="s">
        <v>53</v>
      </c>
      <c r="X4316" t="s">
        <v>1547</v>
      </c>
      <c r="Y4316" t="s">
        <v>1484</v>
      </c>
      <c r="Z4316" t="s">
        <v>1485</v>
      </c>
    </row>
    <row r="4317" spans="1:26" hidden="1" x14ac:dyDescent="0.35">
      <c r="A4317">
        <v>388143620</v>
      </c>
      <c r="B4317" s="19">
        <v>44742</v>
      </c>
      <c r="C4317">
        <v>31270796</v>
      </c>
      <c r="D4317">
        <v>10428373</v>
      </c>
      <c r="E4317">
        <v>1324898</v>
      </c>
      <c r="F4317">
        <v>-826537</v>
      </c>
      <c r="G4317">
        <v>-994265</v>
      </c>
      <c r="H4317" t="s">
        <v>44320</v>
      </c>
      <c r="I4317" t="s">
        <v>44321</v>
      </c>
      <c r="J4317" t="s">
        <v>36044</v>
      </c>
      <c r="K4317" t="s">
        <v>30618</v>
      </c>
      <c r="L4317" t="s">
        <v>44322</v>
      </c>
      <c r="M4317" t="s">
        <v>44323</v>
      </c>
      <c r="N4317" t="s">
        <v>8441</v>
      </c>
      <c r="O4317" t="s">
        <v>13611</v>
      </c>
      <c r="P4317" t="s">
        <v>17874</v>
      </c>
      <c r="Q4317" t="s">
        <v>44324</v>
      </c>
      <c r="R4317" t="s">
        <v>44325</v>
      </c>
      <c r="S4317" t="s">
        <v>44326</v>
      </c>
      <c r="T4317" t="s">
        <v>44327</v>
      </c>
      <c r="U4317" t="s">
        <v>44328</v>
      </c>
      <c r="V4317" t="s">
        <v>10</v>
      </c>
      <c r="W4317" t="s">
        <v>53</v>
      </c>
      <c r="X4317" t="s">
        <v>1432</v>
      </c>
      <c r="Y4317" t="s">
        <v>1389</v>
      </c>
      <c r="Z4317" t="s">
        <v>1390</v>
      </c>
    </row>
    <row r="4318" spans="1:26" hidden="1" x14ac:dyDescent="0.35">
      <c r="A4318">
        <v>433085149</v>
      </c>
      <c r="B4318" s="19">
        <v>44196</v>
      </c>
      <c r="C4318">
        <v>1685103012</v>
      </c>
      <c r="D4318">
        <v>673221286</v>
      </c>
      <c r="E4318">
        <v>29138027</v>
      </c>
      <c r="F4318">
        <v>33022938</v>
      </c>
      <c r="G4318">
        <v>21702696</v>
      </c>
      <c r="H4318" t="s">
        <v>42414</v>
      </c>
      <c r="I4318" t="s">
        <v>44329</v>
      </c>
      <c r="J4318" t="s">
        <v>44330</v>
      </c>
      <c r="K4318" t="s">
        <v>44331</v>
      </c>
      <c r="L4318" t="s">
        <v>15020</v>
      </c>
      <c r="M4318" t="s">
        <v>26773</v>
      </c>
      <c r="N4318" t="s">
        <v>44332</v>
      </c>
      <c r="O4318" t="s">
        <v>11879</v>
      </c>
      <c r="P4318" t="s">
        <v>17049</v>
      </c>
      <c r="Q4318" t="s">
        <v>44333</v>
      </c>
      <c r="R4318" t="s">
        <v>44334</v>
      </c>
      <c r="S4318" t="s">
        <v>49</v>
      </c>
      <c r="T4318" t="s">
        <v>44335</v>
      </c>
      <c r="U4318" t="s">
        <v>44336</v>
      </c>
      <c r="V4318" t="s">
        <v>10</v>
      </c>
      <c r="W4318" t="s">
        <v>53</v>
      </c>
      <c r="X4318" t="s">
        <v>1010</v>
      </c>
      <c r="Y4318" t="s">
        <v>1001</v>
      </c>
      <c r="Z4318" t="s">
        <v>1008</v>
      </c>
    </row>
    <row r="4319" spans="1:26" hidden="1" x14ac:dyDescent="0.35">
      <c r="A4319">
        <v>314539792</v>
      </c>
      <c r="B4319" s="19">
        <v>44196</v>
      </c>
      <c r="C4319">
        <v>28650565</v>
      </c>
      <c r="D4319">
        <v>7317584</v>
      </c>
      <c r="E4319">
        <v>1804460</v>
      </c>
      <c r="F4319">
        <v>1340387</v>
      </c>
      <c r="G4319">
        <v>369258</v>
      </c>
      <c r="H4319" t="s">
        <v>44337</v>
      </c>
      <c r="I4319" t="s">
        <v>44338</v>
      </c>
      <c r="J4319" t="s">
        <v>3182</v>
      </c>
      <c r="K4319" t="s">
        <v>30076</v>
      </c>
      <c r="L4319" t="s">
        <v>31911</v>
      </c>
      <c r="M4319" t="s">
        <v>30154</v>
      </c>
      <c r="N4319" t="s">
        <v>30110</v>
      </c>
      <c r="O4319" t="s">
        <v>41726</v>
      </c>
      <c r="P4319" t="s">
        <v>10172</v>
      </c>
      <c r="Q4319" t="s">
        <v>40240</v>
      </c>
      <c r="R4319" t="s">
        <v>44339</v>
      </c>
      <c r="S4319" t="s">
        <v>44340</v>
      </c>
      <c r="T4319" t="s">
        <v>26283</v>
      </c>
      <c r="U4319" t="s">
        <v>44341</v>
      </c>
      <c r="V4319" t="s">
        <v>10</v>
      </c>
      <c r="W4319" t="s">
        <v>53</v>
      </c>
      <c r="X4319" t="s">
        <v>495</v>
      </c>
      <c r="Y4319" t="s">
        <v>483</v>
      </c>
      <c r="Z4319" t="s">
        <v>487</v>
      </c>
    </row>
    <row r="4320" spans="1:26" hidden="1" x14ac:dyDescent="0.35">
      <c r="A4320">
        <v>314539792</v>
      </c>
      <c r="B4320" s="19">
        <v>45657</v>
      </c>
      <c r="C4320">
        <v>32080767</v>
      </c>
      <c r="D4320">
        <v>9010992</v>
      </c>
      <c r="E4320">
        <v>1015124</v>
      </c>
      <c r="F4320">
        <v>439211</v>
      </c>
      <c r="G4320">
        <v>177112</v>
      </c>
      <c r="H4320" t="s">
        <v>44342</v>
      </c>
      <c r="I4320" t="s">
        <v>44343</v>
      </c>
      <c r="J4320" t="s">
        <v>44344</v>
      </c>
      <c r="K4320" t="s">
        <v>44345</v>
      </c>
      <c r="L4320" t="s">
        <v>44346</v>
      </c>
      <c r="M4320" t="s">
        <v>44347</v>
      </c>
      <c r="N4320" t="s">
        <v>12750</v>
      </c>
      <c r="O4320" t="s">
        <v>44348</v>
      </c>
      <c r="P4320" t="s">
        <v>31840</v>
      </c>
      <c r="Q4320" t="s">
        <v>40688</v>
      </c>
      <c r="R4320" t="s">
        <v>44349</v>
      </c>
      <c r="S4320" t="s">
        <v>41231</v>
      </c>
      <c r="T4320" t="s">
        <v>44350</v>
      </c>
      <c r="U4320" t="s">
        <v>44351</v>
      </c>
      <c r="V4320" t="s">
        <v>10</v>
      </c>
      <c r="W4320" t="s">
        <v>53</v>
      </c>
      <c r="X4320" t="s">
        <v>495</v>
      </c>
      <c r="Y4320" t="s">
        <v>483</v>
      </c>
      <c r="Z4320" t="s">
        <v>487</v>
      </c>
    </row>
    <row r="4321" spans="1:26" hidden="1" x14ac:dyDescent="0.35">
      <c r="A4321">
        <v>330658345</v>
      </c>
      <c r="B4321" s="19">
        <v>43830</v>
      </c>
      <c r="C4321">
        <v>37779739</v>
      </c>
      <c r="D4321">
        <v>15083861</v>
      </c>
      <c r="E4321">
        <v>4599051</v>
      </c>
      <c r="F4321">
        <v>2728876</v>
      </c>
      <c r="G4321">
        <v>1654971</v>
      </c>
      <c r="H4321" t="s">
        <v>44352</v>
      </c>
      <c r="I4321" t="s">
        <v>44353</v>
      </c>
      <c r="J4321" t="s">
        <v>44354</v>
      </c>
      <c r="K4321" t="s">
        <v>44355</v>
      </c>
      <c r="L4321" t="s">
        <v>36082</v>
      </c>
      <c r="M4321" t="s">
        <v>24361</v>
      </c>
      <c r="N4321" t="s">
        <v>39211</v>
      </c>
      <c r="O4321" t="s">
        <v>10031</v>
      </c>
      <c r="P4321" t="s">
        <v>44356</v>
      </c>
      <c r="Q4321" t="s">
        <v>19721</v>
      </c>
      <c r="R4321" t="s">
        <v>44357</v>
      </c>
      <c r="S4321" t="s">
        <v>44358</v>
      </c>
      <c r="T4321" t="s">
        <v>44359</v>
      </c>
      <c r="U4321" t="s">
        <v>33943</v>
      </c>
      <c r="V4321" t="s">
        <v>10</v>
      </c>
      <c r="W4321" t="s">
        <v>53</v>
      </c>
      <c r="X4321" t="s">
        <v>1102</v>
      </c>
      <c r="Y4321" t="s">
        <v>1001</v>
      </c>
      <c r="Z4321" t="s">
        <v>1052</v>
      </c>
    </row>
    <row r="4322" spans="1:26" hidden="1" x14ac:dyDescent="0.35">
      <c r="A4322">
        <v>330792078</v>
      </c>
      <c r="B4322" s="19">
        <v>43646</v>
      </c>
      <c r="C4322">
        <v>163644729</v>
      </c>
      <c r="D4322">
        <v>53113743</v>
      </c>
      <c r="E4322">
        <v>13766304</v>
      </c>
      <c r="F4322">
        <v>8053415</v>
      </c>
      <c r="G4322">
        <v>5143970</v>
      </c>
      <c r="H4322" t="s">
        <v>44360</v>
      </c>
      <c r="I4322" t="s">
        <v>37159</v>
      </c>
      <c r="J4322" t="s">
        <v>44361</v>
      </c>
      <c r="K4322" t="s">
        <v>44362</v>
      </c>
      <c r="L4322" t="s">
        <v>3126</v>
      </c>
      <c r="M4322" t="s">
        <v>44363</v>
      </c>
      <c r="N4322" t="s">
        <v>20930</v>
      </c>
      <c r="O4322" t="s">
        <v>19556</v>
      </c>
      <c r="P4322" t="s">
        <v>44364</v>
      </c>
      <c r="Q4322" t="s">
        <v>31375</v>
      </c>
      <c r="R4322" t="s">
        <v>44365</v>
      </c>
      <c r="S4322" t="s">
        <v>44366</v>
      </c>
      <c r="T4322" t="s">
        <v>6422</v>
      </c>
      <c r="U4322" t="s">
        <v>44367</v>
      </c>
      <c r="V4322" t="s">
        <v>10</v>
      </c>
      <c r="W4322" t="s">
        <v>53</v>
      </c>
      <c r="X4322" t="s">
        <v>792</v>
      </c>
      <c r="Y4322" t="s">
        <v>771</v>
      </c>
      <c r="Z4322" t="s">
        <v>790</v>
      </c>
    </row>
    <row r="4323" spans="1:26" hidden="1" x14ac:dyDescent="0.35">
      <c r="A4323">
        <v>330792078</v>
      </c>
      <c r="B4323" s="19">
        <v>44742</v>
      </c>
      <c r="C4323">
        <v>210983178</v>
      </c>
      <c r="D4323">
        <v>73584973</v>
      </c>
      <c r="E4323">
        <v>32754300</v>
      </c>
      <c r="F4323">
        <v>21783960</v>
      </c>
      <c r="G4323">
        <v>13597295</v>
      </c>
      <c r="H4323" t="s">
        <v>32765</v>
      </c>
      <c r="I4323" t="s">
        <v>44368</v>
      </c>
      <c r="J4323" t="s">
        <v>9489</v>
      </c>
      <c r="K4323" t="s">
        <v>44369</v>
      </c>
      <c r="L4323" t="s">
        <v>44370</v>
      </c>
      <c r="M4323" t="s">
        <v>42642</v>
      </c>
      <c r="N4323" t="s">
        <v>44371</v>
      </c>
      <c r="O4323" t="s">
        <v>5032</v>
      </c>
      <c r="P4323" t="s">
        <v>44372</v>
      </c>
      <c r="Q4323" t="s">
        <v>44373</v>
      </c>
      <c r="R4323" t="s">
        <v>44374</v>
      </c>
      <c r="S4323" t="s">
        <v>10355</v>
      </c>
      <c r="T4323" t="s">
        <v>44375</v>
      </c>
      <c r="U4323" t="s">
        <v>44376</v>
      </c>
      <c r="V4323" t="s">
        <v>10</v>
      </c>
      <c r="W4323" t="s">
        <v>53</v>
      </c>
      <c r="X4323" t="s">
        <v>792</v>
      </c>
      <c r="Y4323" t="s">
        <v>771</v>
      </c>
      <c r="Z4323" t="s">
        <v>790</v>
      </c>
    </row>
    <row r="4324" spans="1:26" hidden="1" x14ac:dyDescent="0.35">
      <c r="A4324">
        <v>315253922</v>
      </c>
      <c r="B4324" s="19">
        <v>43190</v>
      </c>
      <c r="C4324">
        <v>54390393</v>
      </c>
      <c r="D4324">
        <v>20421502</v>
      </c>
      <c r="E4324">
        <v>-30917893</v>
      </c>
      <c r="F4324">
        <v>-1408013</v>
      </c>
      <c r="G4324">
        <v>897942</v>
      </c>
      <c r="H4324" t="s">
        <v>21352</v>
      </c>
      <c r="I4324" t="s">
        <v>44377</v>
      </c>
      <c r="J4324" t="s">
        <v>44378</v>
      </c>
      <c r="K4324" t="s">
        <v>38610</v>
      </c>
      <c r="L4324" t="s">
        <v>44379</v>
      </c>
      <c r="M4324" t="s">
        <v>39020</v>
      </c>
      <c r="N4324" t="s">
        <v>13080</v>
      </c>
      <c r="O4324" t="s">
        <v>44380</v>
      </c>
      <c r="P4324" t="s">
        <v>44381</v>
      </c>
      <c r="Q4324" t="s">
        <v>39252</v>
      </c>
      <c r="R4324" t="s">
        <v>44382</v>
      </c>
      <c r="S4324" t="s">
        <v>44383</v>
      </c>
      <c r="T4324" t="s">
        <v>44384</v>
      </c>
      <c r="U4324" t="s">
        <v>44385</v>
      </c>
      <c r="V4324" t="s">
        <v>10</v>
      </c>
      <c r="W4324" t="s">
        <v>53</v>
      </c>
      <c r="X4324" t="s">
        <v>741</v>
      </c>
      <c r="Y4324" t="s">
        <v>509</v>
      </c>
      <c r="Z4324" t="s">
        <v>731</v>
      </c>
    </row>
    <row r="4325" spans="1:26" hidden="1" x14ac:dyDescent="0.35">
      <c r="A4325">
        <v>316535046</v>
      </c>
      <c r="B4325" s="19">
        <v>44286</v>
      </c>
      <c r="C4325">
        <v>242861434</v>
      </c>
      <c r="D4325">
        <v>45216839</v>
      </c>
      <c r="E4325">
        <v>6179820</v>
      </c>
      <c r="F4325">
        <v>6752912</v>
      </c>
      <c r="G4325">
        <v>4538799</v>
      </c>
      <c r="H4325" t="s">
        <v>44386</v>
      </c>
      <c r="I4325" t="s">
        <v>44387</v>
      </c>
      <c r="J4325" t="s">
        <v>44388</v>
      </c>
      <c r="K4325" t="s">
        <v>44389</v>
      </c>
      <c r="L4325" t="s">
        <v>5317</v>
      </c>
      <c r="M4325" t="s">
        <v>42784</v>
      </c>
      <c r="N4325" t="s">
        <v>10984</v>
      </c>
      <c r="O4325" t="s">
        <v>33052</v>
      </c>
      <c r="P4325" t="s">
        <v>15019</v>
      </c>
      <c r="Q4325" t="s">
        <v>28670</v>
      </c>
      <c r="R4325" t="s">
        <v>44390</v>
      </c>
      <c r="S4325" t="s">
        <v>39829</v>
      </c>
      <c r="T4325" t="s">
        <v>39524</v>
      </c>
      <c r="U4325" t="s">
        <v>44391</v>
      </c>
      <c r="V4325" t="s">
        <v>10</v>
      </c>
      <c r="W4325" t="s">
        <v>53</v>
      </c>
      <c r="X4325" t="s">
        <v>1582</v>
      </c>
      <c r="Y4325" t="s">
        <v>1484</v>
      </c>
      <c r="Z4325" t="s">
        <v>1566</v>
      </c>
    </row>
    <row r="4326" spans="1:26" hidden="1" x14ac:dyDescent="0.35">
      <c r="A4326">
        <v>316755032</v>
      </c>
      <c r="B4326" s="19">
        <v>43190</v>
      </c>
      <c r="C4326">
        <v>26597001</v>
      </c>
      <c r="D4326">
        <v>5390623</v>
      </c>
      <c r="E4326">
        <v>1057655</v>
      </c>
      <c r="F4326">
        <v>919232</v>
      </c>
      <c r="G4326">
        <v>706403</v>
      </c>
      <c r="H4326" t="s">
        <v>44392</v>
      </c>
      <c r="I4326" t="s">
        <v>44393</v>
      </c>
      <c r="J4326" t="s">
        <v>44394</v>
      </c>
      <c r="K4326" t="s">
        <v>12143</v>
      </c>
      <c r="L4326" t="s">
        <v>44395</v>
      </c>
      <c r="M4326" t="s">
        <v>4159</v>
      </c>
      <c r="N4326" t="s">
        <v>32357</v>
      </c>
      <c r="O4326" t="s">
        <v>38911</v>
      </c>
      <c r="P4326" t="s">
        <v>37651</v>
      </c>
      <c r="Q4326" t="s">
        <v>321</v>
      </c>
      <c r="R4326" t="s">
        <v>44396</v>
      </c>
      <c r="S4326" t="s">
        <v>28778</v>
      </c>
      <c r="T4326" t="s">
        <v>12842</v>
      </c>
      <c r="U4326" t="s">
        <v>44397</v>
      </c>
      <c r="V4326" t="s">
        <v>10</v>
      </c>
      <c r="W4326" t="s">
        <v>53</v>
      </c>
      <c r="X4326" t="s">
        <v>1276</v>
      </c>
      <c r="Y4326" t="s">
        <v>1125</v>
      </c>
      <c r="Z4326" t="s">
        <v>1174</v>
      </c>
    </row>
    <row r="4327" spans="1:26" hidden="1" x14ac:dyDescent="0.35">
      <c r="A4327">
        <v>313167173</v>
      </c>
      <c r="B4327" s="19">
        <v>44742</v>
      </c>
      <c r="C4327">
        <v>455975000</v>
      </c>
      <c r="D4327">
        <v>166823000</v>
      </c>
      <c r="E4327">
        <v>5862000</v>
      </c>
      <c r="F4327">
        <v>-2107000</v>
      </c>
      <c r="G4327">
        <v>-2103000</v>
      </c>
      <c r="H4327" t="s">
        <v>24630</v>
      </c>
      <c r="I4327" t="s">
        <v>30056</v>
      </c>
      <c r="J4327" t="s">
        <v>44398</v>
      </c>
      <c r="K4327" t="s">
        <v>7564</v>
      </c>
      <c r="L4327" t="s">
        <v>44399</v>
      </c>
      <c r="M4327" t="s">
        <v>44400</v>
      </c>
      <c r="N4327" t="s">
        <v>9856</v>
      </c>
      <c r="O4327" t="s">
        <v>3822</v>
      </c>
      <c r="P4327" t="s">
        <v>16152</v>
      </c>
      <c r="Q4327" t="s">
        <v>8009</v>
      </c>
      <c r="R4327" t="s">
        <v>44401</v>
      </c>
      <c r="S4327" t="s">
        <v>44402</v>
      </c>
      <c r="T4327" t="s">
        <v>42645</v>
      </c>
      <c r="U4327" t="s">
        <v>44403</v>
      </c>
      <c r="V4327" t="s">
        <v>6692</v>
      </c>
      <c r="W4327" t="s">
        <v>53</v>
      </c>
      <c r="X4327" t="s">
        <v>1056</v>
      </c>
      <c r="Y4327" t="s">
        <v>1001</v>
      </c>
      <c r="Z4327" t="s">
        <v>1052</v>
      </c>
    </row>
    <row r="4328" spans="1:26" hidden="1" x14ac:dyDescent="0.35">
      <c r="A4328">
        <v>313167173</v>
      </c>
      <c r="B4328" s="19">
        <v>45473</v>
      </c>
      <c r="C4328">
        <v>564259</v>
      </c>
      <c r="D4328">
        <v>202448</v>
      </c>
      <c r="E4328">
        <v>17414</v>
      </c>
      <c r="F4328">
        <v>8123</v>
      </c>
      <c r="G4328">
        <v>-18898</v>
      </c>
      <c r="H4328" t="s">
        <v>44404</v>
      </c>
      <c r="I4328" t="s">
        <v>44405</v>
      </c>
      <c r="J4328" t="s">
        <v>44406</v>
      </c>
      <c r="K4328" t="s">
        <v>4810</v>
      </c>
      <c r="L4328" t="s">
        <v>44407</v>
      </c>
      <c r="M4328" t="s">
        <v>44408</v>
      </c>
      <c r="N4328" t="s">
        <v>23368</v>
      </c>
      <c r="O4328" t="s">
        <v>44409</v>
      </c>
      <c r="P4328" t="s">
        <v>17435</v>
      </c>
      <c r="Q4328" t="s">
        <v>44410</v>
      </c>
      <c r="R4328" t="s">
        <v>44411</v>
      </c>
      <c r="S4328" t="s">
        <v>44412</v>
      </c>
      <c r="T4328" t="s">
        <v>44413</v>
      </c>
      <c r="U4328" t="s">
        <v>44414</v>
      </c>
      <c r="V4328" t="s">
        <v>6692</v>
      </c>
      <c r="W4328" t="s">
        <v>53</v>
      </c>
      <c r="X4328" t="s">
        <v>1056</v>
      </c>
      <c r="Y4328" t="s">
        <v>1001</v>
      </c>
      <c r="Z4328" t="s">
        <v>1052</v>
      </c>
    </row>
    <row r="4329" spans="1:26" hidden="1" x14ac:dyDescent="0.35">
      <c r="A4329">
        <v>888737871</v>
      </c>
      <c r="B4329" s="19">
        <v>45199</v>
      </c>
      <c r="C4329">
        <v>59130597</v>
      </c>
      <c r="D4329">
        <v>11226366</v>
      </c>
      <c r="E4329">
        <v>413430</v>
      </c>
      <c r="F4329">
        <v>279163</v>
      </c>
      <c r="G4329">
        <v>150943</v>
      </c>
      <c r="H4329" t="s">
        <v>44415</v>
      </c>
      <c r="I4329" t="s">
        <v>44416</v>
      </c>
      <c r="J4329" t="s">
        <v>44417</v>
      </c>
      <c r="K4329" t="s">
        <v>44418</v>
      </c>
      <c r="L4329" t="s">
        <v>35576</v>
      </c>
      <c r="M4329" t="s">
        <v>44419</v>
      </c>
      <c r="N4329" t="s">
        <v>44420</v>
      </c>
      <c r="O4329" t="s">
        <v>44421</v>
      </c>
      <c r="P4329" t="s">
        <v>19645</v>
      </c>
      <c r="Q4329" t="s">
        <v>13309</v>
      </c>
      <c r="R4329" t="s">
        <v>5505</v>
      </c>
      <c r="S4329" t="s">
        <v>44422</v>
      </c>
      <c r="T4329" t="s">
        <v>21389</v>
      </c>
      <c r="U4329" t="s">
        <v>23506</v>
      </c>
      <c r="V4329" t="s">
        <v>10</v>
      </c>
      <c r="W4329" t="s">
        <v>53</v>
      </c>
      <c r="X4329" t="s">
        <v>1610</v>
      </c>
      <c r="Y4329" t="s">
        <v>1484</v>
      </c>
      <c r="Z4329" t="s">
        <v>1566</v>
      </c>
    </row>
    <row r="4330" spans="1:26" hidden="1" x14ac:dyDescent="0.35">
      <c r="A4330">
        <v>317238061</v>
      </c>
      <c r="B4330" s="19">
        <v>43465</v>
      </c>
      <c r="C4330">
        <v>56127359</v>
      </c>
      <c r="D4330">
        <v>56127359</v>
      </c>
      <c r="E4330">
        <v>142681</v>
      </c>
      <c r="F4330">
        <v>558800</v>
      </c>
      <c r="G4330">
        <v>1416887</v>
      </c>
      <c r="H4330" t="s">
        <v>44423</v>
      </c>
      <c r="I4330" t="s">
        <v>44424</v>
      </c>
      <c r="J4330" t="s">
        <v>17637</v>
      </c>
      <c r="K4330" t="s">
        <v>44425</v>
      </c>
      <c r="L4330" t="s">
        <v>9994</v>
      </c>
      <c r="M4330" t="s">
        <v>44426</v>
      </c>
      <c r="N4330" t="s">
        <v>12322</v>
      </c>
      <c r="O4330" t="s">
        <v>32584</v>
      </c>
      <c r="P4330" t="s">
        <v>34511</v>
      </c>
      <c r="Q4330" t="s">
        <v>10182</v>
      </c>
      <c r="R4330" t="s">
        <v>39041</v>
      </c>
      <c r="S4330" t="s">
        <v>49</v>
      </c>
      <c r="T4330" t="s">
        <v>44427</v>
      </c>
      <c r="U4330" t="s">
        <v>44428</v>
      </c>
      <c r="V4330" t="s">
        <v>10</v>
      </c>
      <c r="W4330" t="s">
        <v>53</v>
      </c>
      <c r="X4330" t="s">
        <v>1668</v>
      </c>
      <c r="Y4330" t="s">
        <v>1484</v>
      </c>
      <c r="Z4330" t="s">
        <v>1566</v>
      </c>
    </row>
    <row r="4331" spans="1:26" hidden="1" x14ac:dyDescent="0.35">
      <c r="A4331">
        <v>317238061</v>
      </c>
      <c r="B4331" s="19">
        <v>43830</v>
      </c>
      <c r="C4331">
        <v>55013990</v>
      </c>
      <c r="D4331">
        <v>55011453</v>
      </c>
      <c r="E4331">
        <v>845994</v>
      </c>
      <c r="F4331">
        <v>1496053</v>
      </c>
      <c r="G4331">
        <v>783110</v>
      </c>
      <c r="H4331" t="s">
        <v>44429</v>
      </c>
      <c r="I4331" t="s">
        <v>44430</v>
      </c>
      <c r="J4331" t="s">
        <v>44431</v>
      </c>
      <c r="K4331" t="s">
        <v>44432</v>
      </c>
      <c r="L4331" t="s">
        <v>19693</v>
      </c>
      <c r="M4331" t="s">
        <v>11656</v>
      </c>
      <c r="N4331" t="s">
        <v>3906</v>
      </c>
      <c r="O4331" t="s">
        <v>44433</v>
      </c>
      <c r="P4331" t="s">
        <v>41249</v>
      </c>
      <c r="Q4331" t="s">
        <v>4635</v>
      </c>
      <c r="R4331" t="s">
        <v>44434</v>
      </c>
      <c r="S4331" t="s">
        <v>49</v>
      </c>
      <c r="T4331" t="s">
        <v>44435</v>
      </c>
      <c r="U4331" t="s">
        <v>22442</v>
      </c>
      <c r="V4331" t="s">
        <v>10</v>
      </c>
      <c r="W4331" t="s">
        <v>53</v>
      </c>
      <c r="X4331" t="s">
        <v>1668</v>
      </c>
      <c r="Y4331" t="s">
        <v>1484</v>
      </c>
      <c r="Z4331" t="s">
        <v>1566</v>
      </c>
    </row>
    <row r="4332" spans="1:26" hidden="1" x14ac:dyDescent="0.35">
      <c r="A4332">
        <v>311821268</v>
      </c>
      <c r="B4332" s="19">
        <v>43100</v>
      </c>
      <c r="C4332">
        <v>72517033</v>
      </c>
      <c r="D4332">
        <v>42690256</v>
      </c>
      <c r="E4332">
        <v>4269852</v>
      </c>
      <c r="F4332">
        <v>293997</v>
      </c>
      <c r="G4332">
        <v>111037</v>
      </c>
      <c r="H4332" t="s">
        <v>44436</v>
      </c>
      <c r="I4332" t="s">
        <v>44437</v>
      </c>
      <c r="J4332" t="s">
        <v>11777</v>
      </c>
      <c r="K4332" t="s">
        <v>44438</v>
      </c>
      <c r="L4332" t="s">
        <v>44439</v>
      </c>
      <c r="M4332" t="s">
        <v>2240</v>
      </c>
      <c r="N4332" t="s">
        <v>4598</v>
      </c>
      <c r="O4332" t="s">
        <v>18850</v>
      </c>
      <c r="P4332" t="s">
        <v>30768</v>
      </c>
      <c r="Q4332" t="s">
        <v>2199</v>
      </c>
      <c r="R4332" t="s">
        <v>11026</v>
      </c>
      <c r="S4332" t="s">
        <v>44440</v>
      </c>
      <c r="T4332" t="s">
        <v>9158</v>
      </c>
      <c r="U4332" t="s">
        <v>44441</v>
      </c>
      <c r="V4332" t="s">
        <v>10</v>
      </c>
      <c r="W4332" t="s">
        <v>53</v>
      </c>
      <c r="X4332" t="s">
        <v>1039</v>
      </c>
      <c r="Y4332" t="s">
        <v>1001</v>
      </c>
      <c r="Z4332" t="s">
        <v>1037</v>
      </c>
    </row>
    <row r="4333" spans="1:26" hidden="1" x14ac:dyDescent="0.35">
      <c r="A4333">
        <v>311821268</v>
      </c>
      <c r="B4333" s="19">
        <v>44561</v>
      </c>
      <c r="C4333">
        <v>89534525</v>
      </c>
      <c r="D4333">
        <v>52135877</v>
      </c>
      <c r="E4333">
        <v>5638063</v>
      </c>
      <c r="F4333">
        <v>897571</v>
      </c>
      <c r="G4333">
        <v>605920</v>
      </c>
      <c r="H4333" t="s">
        <v>44442</v>
      </c>
      <c r="I4333" t="s">
        <v>44443</v>
      </c>
      <c r="J4333" t="s">
        <v>44444</v>
      </c>
      <c r="K4333" t="s">
        <v>44445</v>
      </c>
      <c r="L4333" t="s">
        <v>44446</v>
      </c>
      <c r="M4333" t="s">
        <v>25929</v>
      </c>
      <c r="N4333" t="s">
        <v>10169</v>
      </c>
      <c r="O4333" t="s">
        <v>22221</v>
      </c>
      <c r="P4333" t="s">
        <v>7534</v>
      </c>
      <c r="Q4333" t="s">
        <v>16640</v>
      </c>
      <c r="R4333" t="s">
        <v>36780</v>
      </c>
      <c r="S4333" t="s">
        <v>44447</v>
      </c>
      <c r="T4333" t="s">
        <v>7126</v>
      </c>
      <c r="U4333" t="s">
        <v>44448</v>
      </c>
      <c r="V4333" t="s">
        <v>10</v>
      </c>
      <c r="W4333" t="s">
        <v>53</v>
      </c>
      <c r="X4333" t="s">
        <v>1039</v>
      </c>
      <c r="Y4333" t="s">
        <v>1001</v>
      </c>
      <c r="Z4333" t="s">
        <v>1037</v>
      </c>
    </row>
    <row r="4334" spans="1:26" hidden="1" x14ac:dyDescent="0.35">
      <c r="A4334">
        <v>315253922</v>
      </c>
      <c r="B4334" s="19">
        <v>44286</v>
      </c>
      <c r="C4334">
        <v>36110667</v>
      </c>
      <c r="D4334">
        <v>12051616</v>
      </c>
      <c r="E4334">
        <v>-30971997</v>
      </c>
      <c r="F4334">
        <v>-2108612</v>
      </c>
      <c r="G4334">
        <v>-879186</v>
      </c>
      <c r="H4334" t="s">
        <v>37549</v>
      </c>
      <c r="I4334" t="s">
        <v>44449</v>
      </c>
      <c r="J4334" t="s">
        <v>20388</v>
      </c>
      <c r="K4334" t="s">
        <v>44450</v>
      </c>
      <c r="L4334" t="s">
        <v>44451</v>
      </c>
      <c r="M4334" t="s">
        <v>12092</v>
      </c>
      <c r="N4334" t="s">
        <v>44452</v>
      </c>
      <c r="O4334" t="s">
        <v>26620</v>
      </c>
      <c r="P4334" t="s">
        <v>44453</v>
      </c>
      <c r="Q4334" t="s">
        <v>44454</v>
      </c>
      <c r="R4334" t="s">
        <v>44455</v>
      </c>
      <c r="S4334" t="s">
        <v>44456</v>
      </c>
      <c r="T4334" t="s">
        <v>44457</v>
      </c>
      <c r="U4334" t="s">
        <v>44458</v>
      </c>
      <c r="V4334" t="s">
        <v>10</v>
      </c>
      <c r="W4334" t="s">
        <v>53</v>
      </c>
      <c r="X4334" t="s">
        <v>741</v>
      </c>
      <c r="Y4334" t="s">
        <v>509</v>
      </c>
      <c r="Z4334" t="s">
        <v>731</v>
      </c>
    </row>
    <row r="4335" spans="1:26" hidden="1" x14ac:dyDescent="0.35">
      <c r="A4335">
        <v>926180035</v>
      </c>
      <c r="B4335" s="19">
        <v>44926</v>
      </c>
      <c r="C4335">
        <v>28244805</v>
      </c>
      <c r="D4335">
        <v>14203766</v>
      </c>
      <c r="E4335">
        <v>1280255</v>
      </c>
      <c r="F4335">
        <v>612537</v>
      </c>
      <c r="G4335">
        <v>347378</v>
      </c>
      <c r="H4335" t="s">
        <v>44459</v>
      </c>
      <c r="I4335" t="s">
        <v>44460</v>
      </c>
      <c r="J4335" t="s">
        <v>28355</v>
      </c>
      <c r="K4335" t="s">
        <v>18653</v>
      </c>
      <c r="L4335" t="s">
        <v>44461</v>
      </c>
      <c r="M4335" t="s">
        <v>32880</v>
      </c>
      <c r="N4335" t="s">
        <v>44462</v>
      </c>
      <c r="O4335" t="s">
        <v>4876</v>
      </c>
      <c r="P4335" t="s">
        <v>31375</v>
      </c>
      <c r="Q4335" t="s">
        <v>18166</v>
      </c>
      <c r="R4335" t="s">
        <v>44463</v>
      </c>
      <c r="S4335" t="s">
        <v>44464</v>
      </c>
      <c r="T4335" t="s">
        <v>13943</v>
      </c>
      <c r="U4335" t="s">
        <v>44465</v>
      </c>
      <c r="V4335" t="s">
        <v>10</v>
      </c>
      <c r="W4335" t="s">
        <v>53</v>
      </c>
      <c r="X4335" t="s">
        <v>1278</v>
      </c>
      <c r="Y4335" t="s">
        <v>1125</v>
      </c>
      <c r="Z4335" t="s">
        <v>1174</v>
      </c>
    </row>
    <row r="4336" spans="1:26" hidden="1" x14ac:dyDescent="0.35">
      <c r="A4336">
        <v>439549734</v>
      </c>
      <c r="B4336" s="19">
        <v>43008</v>
      </c>
      <c r="C4336">
        <v>17492662</v>
      </c>
      <c r="D4336">
        <v>6837632</v>
      </c>
      <c r="E4336">
        <v>1149663</v>
      </c>
      <c r="F4336">
        <v>779903</v>
      </c>
      <c r="G4336">
        <v>482220</v>
      </c>
      <c r="H4336" t="s">
        <v>28521</v>
      </c>
      <c r="I4336" t="s">
        <v>44466</v>
      </c>
      <c r="J4336" t="s">
        <v>32522</v>
      </c>
      <c r="K4336" t="s">
        <v>9087</v>
      </c>
      <c r="L4336" t="s">
        <v>44467</v>
      </c>
      <c r="M4336" t="s">
        <v>11513</v>
      </c>
      <c r="N4336" t="s">
        <v>12362</v>
      </c>
      <c r="O4336" t="s">
        <v>17126</v>
      </c>
      <c r="P4336" t="s">
        <v>44468</v>
      </c>
      <c r="Q4336" t="s">
        <v>15729</v>
      </c>
      <c r="R4336" t="s">
        <v>44469</v>
      </c>
      <c r="S4336" t="s">
        <v>44470</v>
      </c>
      <c r="T4336" t="s">
        <v>17717</v>
      </c>
      <c r="U4336" t="s">
        <v>11421</v>
      </c>
      <c r="V4336" t="s">
        <v>10</v>
      </c>
      <c r="W4336" t="s">
        <v>53</v>
      </c>
      <c r="X4336" t="s">
        <v>1790</v>
      </c>
      <c r="Y4336" t="s">
        <v>1766</v>
      </c>
      <c r="Z4336" t="s">
        <v>1766</v>
      </c>
    </row>
    <row r="4337" spans="1:26" hidden="1" x14ac:dyDescent="0.35">
      <c r="A4337">
        <v>320267784</v>
      </c>
      <c r="B4337" s="19">
        <v>44074</v>
      </c>
      <c r="C4337">
        <v>101755268</v>
      </c>
      <c r="D4337">
        <v>31145357</v>
      </c>
      <c r="E4337">
        <v>1779203</v>
      </c>
      <c r="F4337">
        <v>2815617</v>
      </c>
      <c r="G4337">
        <v>1801725</v>
      </c>
      <c r="H4337" t="s">
        <v>44471</v>
      </c>
      <c r="I4337" t="s">
        <v>44472</v>
      </c>
      <c r="J4337" t="s">
        <v>44473</v>
      </c>
      <c r="K4337" t="s">
        <v>44474</v>
      </c>
      <c r="L4337" t="s">
        <v>44475</v>
      </c>
      <c r="M4337" t="s">
        <v>368</v>
      </c>
      <c r="N4337" t="s">
        <v>113</v>
      </c>
      <c r="O4337" t="s">
        <v>44476</v>
      </c>
      <c r="P4337" t="s">
        <v>32203</v>
      </c>
      <c r="Q4337" t="s">
        <v>16951</v>
      </c>
      <c r="R4337" t="s">
        <v>44477</v>
      </c>
      <c r="S4337" t="s">
        <v>44478</v>
      </c>
      <c r="T4337" t="s">
        <v>147</v>
      </c>
      <c r="U4337" t="s">
        <v>44479</v>
      </c>
      <c r="V4337" t="s">
        <v>10</v>
      </c>
      <c r="W4337" t="s">
        <v>53</v>
      </c>
      <c r="X4337" t="s">
        <v>1204</v>
      </c>
      <c r="Y4337" t="s">
        <v>1125</v>
      </c>
      <c r="Z4337" t="s">
        <v>1174</v>
      </c>
    </row>
    <row r="4338" spans="1:26" hidden="1" x14ac:dyDescent="0.35">
      <c r="A4338">
        <v>320442726</v>
      </c>
      <c r="B4338" s="19">
        <v>45107</v>
      </c>
      <c r="C4338">
        <v>321960562</v>
      </c>
      <c r="D4338">
        <v>321535037</v>
      </c>
      <c r="E4338">
        <v>75635526</v>
      </c>
      <c r="F4338">
        <v>54906525</v>
      </c>
      <c r="G4338">
        <v>46066034</v>
      </c>
      <c r="H4338" t="s">
        <v>13063</v>
      </c>
      <c r="I4338" t="s">
        <v>44480</v>
      </c>
      <c r="J4338" t="s">
        <v>44481</v>
      </c>
      <c r="K4338" t="s">
        <v>44482</v>
      </c>
      <c r="L4338" t="s">
        <v>5927</v>
      </c>
      <c r="M4338" t="s">
        <v>44483</v>
      </c>
      <c r="N4338" t="s">
        <v>10782</v>
      </c>
      <c r="O4338" t="s">
        <v>7107</v>
      </c>
      <c r="P4338" t="s">
        <v>18534</v>
      </c>
      <c r="Q4338" t="s">
        <v>44484</v>
      </c>
      <c r="R4338" t="s">
        <v>44485</v>
      </c>
      <c r="S4338" t="s">
        <v>44486</v>
      </c>
      <c r="T4338" t="s">
        <v>16970</v>
      </c>
      <c r="U4338" t="s">
        <v>44487</v>
      </c>
      <c r="V4338" t="s">
        <v>10</v>
      </c>
      <c r="W4338" t="s">
        <v>53</v>
      </c>
      <c r="X4338" t="s">
        <v>1478</v>
      </c>
      <c r="Y4338" t="s">
        <v>1389</v>
      </c>
      <c r="Z4338" t="s">
        <v>1479</v>
      </c>
    </row>
    <row r="4339" spans="1:26" hidden="1" x14ac:dyDescent="0.35">
      <c r="A4339">
        <v>320464605</v>
      </c>
      <c r="B4339" s="19">
        <v>44926</v>
      </c>
      <c r="C4339">
        <v>172445884</v>
      </c>
      <c r="D4339">
        <v>64513569</v>
      </c>
      <c r="E4339">
        <v>19104906</v>
      </c>
      <c r="F4339">
        <v>19997845</v>
      </c>
      <c r="G4339">
        <v>13967749</v>
      </c>
      <c r="H4339" t="s">
        <v>29818</v>
      </c>
      <c r="I4339" t="s">
        <v>44488</v>
      </c>
      <c r="J4339" t="s">
        <v>31737</v>
      </c>
      <c r="K4339" t="s">
        <v>44489</v>
      </c>
      <c r="L4339" t="s">
        <v>37648</v>
      </c>
      <c r="M4339" t="s">
        <v>1932</v>
      </c>
      <c r="N4339" t="s">
        <v>44490</v>
      </c>
      <c r="O4339" t="s">
        <v>8859</v>
      </c>
      <c r="P4339" t="s">
        <v>30182</v>
      </c>
      <c r="Q4339" t="s">
        <v>44491</v>
      </c>
      <c r="R4339" t="s">
        <v>44492</v>
      </c>
      <c r="S4339" t="s">
        <v>44493</v>
      </c>
      <c r="T4339" t="s">
        <v>41984</v>
      </c>
      <c r="U4339" t="s">
        <v>44494</v>
      </c>
      <c r="V4339" t="s">
        <v>10</v>
      </c>
      <c r="W4339" t="s">
        <v>53</v>
      </c>
      <c r="X4339" t="s">
        <v>895</v>
      </c>
      <c r="Y4339" t="s">
        <v>771</v>
      </c>
      <c r="Z4339" t="s">
        <v>881</v>
      </c>
    </row>
    <row r="4340" spans="1:26" hidden="1" x14ac:dyDescent="0.35">
      <c r="A4340">
        <v>950361295</v>
      </c>
      <c r="B4340" s="19">
        <v>42490</v>
      </c>
      <c r="C4340">
        <v>97005259</v>
      </c>
      <c r="D4340">
        <v>29264823</v>
      </c>
      <c r="E4340">
        <v>2244096</v>
      </c>
      <c r="F4340">
        <v>1463351</v>
      </c>
      <c r="G4340">
        <v>200852</v>
      </c>
      <c r="H4340" t="s">
        <v>44495</v>
      </c>
      <c r="I4340" t="s">
        <v>44496</v>
      </c>
      <c r="J4340" t="s">
        <v>67</v>
      </c>
      <c r="K4340" t="s">
        <v>44497</v>
      </c>
      <c r="L4340" t="s">
        <v>44498</v>
      </c>
      <c r="M4340" t="s">
        <v>44499</v>
      </c>
      <c r="N4340" t="s">
        <v>16942</v>
      </c>
      <c r="O4340" t="s">
        <v>40446</v>
      </c>
      <c r="P4340" t="s">
        <v>2455</v>
      </c>
      <c r="Q4340" t="s">
        <v>21488</v>
      </c>
      <c r="R4340" t="s">
        <v>44500</v>
      </c>
      <c r="S4340" t="s">
        <v>44501</v>
      </c>
      <c r="T4340" t="s">
        <v>9767</v>
      </c>
      <c r="U4340" t="s">
        <v>44502</v>
      </c>
      <c r="V4340" t="s">
        <v>10</v>
      </c>
      <c r="W4340" t="s">
        <v>53</v>
      </c>
      <c r="X4340" t="s">
        <v>982</v>
      </c>
      <c r="Y4340" t="s">
        <v>771</v>
      </c>
      <c r="Z4340" t="s">
        <v>960</v>
      </c>
    </row>
    <row r="4341" spans="1:26" hidden="1" x14ac:dyDescent="0.35">
      <c r="A4341">
        <v>950361295</v>
      </c>
      <c r="B4341" s="19">
        <v>42855</v>
      </c>
      <c r="C4341">
        <v>98755630</v>
      </c>
      <c r="D4341">
        <v>31361936</v>
      </c>
      <c r="E4341">
        <v>4335206</v>
      </c>
      <c r="F4341">
        <v>3561834</v>
      </c>
      <c r="G4341">
        <v>1301372</v>
      </c>
      <c r="H4341" t="s">
        <v>44503</v>
      </c>
      <c r="I4341" t="s">
        <v>44504</v>
      </c>
      <c r="J4341" t="s">
        <v>44505</v>
      </c>
      <c r="K4341" t="s">
        <v>30957</v>
      </c>
      <c r="L4341" t="s">
        <v>44506</v>
      </c>
      <c r="M4341" t="s">
        <v>44507</v>
      </c>
      <c r="N4341" t="s">
        <v>6944</v>
      </c>
      <c r="O4341" t="s">
        <v>44508</v>
      </c>
      <c r="P4341" t="s">
        <v>12928</v>
      </c>
      <c r="Q4341" t="s">
        <v>2808</v>
      </c>
      <c r="R4341" t="s">
        <v>44509</v>
      </c>
      <c r="S4341" t="s">
        <v>44510</v>
      </c>
      <c r="T4341" t="s">
        <v>44511</v>
      </c>
      <c r="U4341" t="s">
        <v>44512</v>
      </c>
      <c r="V4341" t="s">
        <v>10</v>
      </c>
      <c r="W4341" t="s">
        <v>53</v>
      </c>
      <c r="X4341" t="s">
        <v>982</v>
      </c>
      <c r="Y4341" t="s">
        <v>771</v>
      </c>
      <c r="Z4341" t="s">
        <v>960</v>
      </c>
    </row>
    <row r="4342" spans="1:26" x14ac:dyDescent="0.35">
      <c r="A4342">
        <v>451443618</v>
      </c>
      <c r="B4342" s="19">
        <v>42735</v>
      </c>
      <c r="C4342">
        <v>21751691</v>
      </c>
      <c r="D4342">
        <v>5496076</v>
      </c>
      <c r="E4342">
        <v>451547</v>
      </c>
      <c r="F4342">
        <v>517420</v>
      </c>
      <c r="G4342">
        <v>0</v>
      </c>
      <c r="H4342" t="s">
        <v>49</v>
      </c>
      <c r="I4342" t="s">
        <v>44513</v>
      </c>
      <c r="J4342" t="s">
        <v>67</v>
      </c>
      <c r="K4342" t="s">
        <v>6963</v>
      </c>
      <c r="L4342" t="s">
        <v>44514</v>
      </c>
      <c r="M4342" t="s">
        <v>49</v>
      </c>
      <c r="N4342" t="s">
        <v>44515</v>
      </c>
      <c r="O4342" t="s">
        <v>49</v>
      </c>
      <c r="P4342" t="s">
        <v>34886</v>
      </c>
      <c r="Q4342" t="s">
        <v>3629</v>
      </c>
      <c r="R4342" t="s">
        <v>27766</v>
      </c>
      <c r="S4342" t="s">
        <v>34678</v>
      </c>
      <c r="T4342" t="s">
        <v>44516</v>
      </c>
      <c r="U4342" t="s">
        <v>44517</v>
      </c>
      <c r="V4342" t="s">
        <v>10</v>
      </c>
      <c r="W4342" t="s">
        <v>53</v>
      </c>
      <c r="X4342" t="s">
        <v>482</v>
      </c>
      <c r="Y4342" t="s">
        <v>483</v>
      </c>
      <c r="Z4342" t="s">
        <v>484</v>
      </c>
    </row>
    <row r="4343" spans="1:26" x14ac:dyDescent="0.35">
      <c r="A4343">
        <v>451443618</v>
      </c>
      <c r="B4343" s="19">
        <v>43100</v>
      </c>
      <c r="C4343">
        <v>23102388</v>
      </c>
      <c r="D4343">
        <v>5792736</v>
      </c>
      <c r="E4343">
        <v>554692</v>
      </c>
      <c r="F4343">
        <v>506668</v>
      </c>
      <c r="G4343">
        <v>0</v>
      </c>
      <c r="H4343" t="s">
        <v>49</v>
      </c>
      <c r="I4343" t="s">
        <v>12549</v>
      </c>
      <c r="J4343" t="s">
        <v>67</v>
      </c>
      <c r="K4343" t="s">
        <v>24063</v>
      </c>
      <c r="L4343" t="s">
        <v>44518</v>
      </c>
      <c r="M4343" t="s">
        <v>49</v>
      </c>
      <c r="N4343" t="s">
        <v>17776</v>
      </c>
      <c r="O4343" t="s">
        <v>49</v>
      </c>
      <c r="P4343" t="s">
        <v>42683</v>
      </c>
      <c r="Q4343" t="s">
        <v>4546</v>
      </c>
      <c r="R4343" t="s">
        <v>44519</v>
      </c>
      <c r="S4343" t="s">
        <v>10134</v>
      </c>
      <c r="T4343" t="s">
        <v>44520</v>
      </c>
      <c r="U4343" t="s">
        <v>26442</v>
      </c>
      <c r="V4343" t="s">
        <v>10</v>
      </c>
      <c r="W4343" t="s">
        <v>53</v>
      </c>
      <c r="X4343" t="s">
        <v>482</v>
      </c>
      <c r="Y4343" t="s">
        <v>483</v>
      </c>
      <c r="Z4343" t="s">
        <v>484</v>
      </c>
    </row>
    <row r="4344" spans="1:26" hidden="1" x14ac:dyDescent="0.35">
      <c r="A4344">
        <v>968504019</v>
      </c>
      <c r="B4344" s="19">
        <v>43830</v>
      </c>
      <c r="C4344">
        <v>72157279</v>
      </c>
      <c r="D4344">
        <v>21316437</v>
      </c>
      <c r="E4344">
        <v>2363522</v>
      </c>
      <c r="F4344">
        <v>1102413</v>
      </c>
      <c r="G4344">
        <v>756013</v>
      </c>
      <c r="H4344" t="s">
        <v>44521</v>
      </c>
      <c r="I4344" t="s">
        <v>44522</v>
      </c>
      <c r="J4344" t="s">
        <v>44523</v>
      </c>
      <c r="K4344" t="s">
        <v>44524</v>
      </c>
      <c r="L4344" t="s">
        <v>20505</v>
      </c>
      <c r="M4344" t="s">
        <v>38403</v>
      </c>
      <c r="N4344" t="s">
        <v>30229</v>
      </c>
      <c r="O4344" t="s">
        <v>21350</v>
      </c>
      <c r="P4344" t="s">
        <v>10558</v>
      </c>
      <c r="Q4344" t="s">
        <v>30129</v>
      </c>
      <c r="R4344" t="s">
        <v>44525</v>
      </c>
      <c r="S4344" t="s">
        <v>44526</v>
      </c>
      <c r="T4344" t="s">
        <v>44527</v>
      </c>
      <c r="U4344" t="s">
        <v>44528</v>
      </c>
      <c r="V4344" t="s">
        <v>10</v>
      </c>
      <c r="W4344" t="s">
        <v>53</v>
      </c>
      <c r="X4344" t="s">
        <v>1513</v>
      </c>
      <c r="Y4344" t="s">
        <v>1484</v>
      </c>
      <c r="Z4344" t="s">
        <v>1485</v>
      </c>
    </row>
    <row r="4345" spans="1:26" hidden="1" x14ac:dyDescent="0.35">
      <c r="A4345">
        <v>305375651</v>
      </c>
      <c r="B4345" s="19">
        <v>44561</v>
      </c>
      <c r="C4345">
        <v>209546936</v>
      </c>
      <c r="D4345">
        <v>92595395</v>
      </c>
      <c r="E4345">
        <v>13613996</v>
      </c>
      <c r="F4345">
        <v>12453931</v>
      </c>
      <c r="G4345">
        <v>8208556</v>
      </c>
      <c r="H4345" t="s">
        <v>3755</v>
      </c>
      <c r="I4345" t="s">
        <v>44529</v>
      </c>
      <c r="J4345" t="s">
        <v>44530</v>
      </c>
      <c r="K4345" t="s">
        <v>13983</v>
      </c>
      <c r="L4345" t="s">
        <v>44531</v>
      </c>
      <c r="M4345" t="s">
        <v>14175</v>
      </c>
      <c r="N4345" t="s">
        <v>44532</v>
      </c>
      <c r="O4345" t="s">
        <v>49</v>
      </c>
      <c r="P4345" t="s">
        <v>18570</v>
      </c>
      <c r="Q4345" t="s">
        <v>5929</v>
      </c>
      <c r="R4345" t="s">
        <v>44533</v>
      </c>
      <c r="S4345" t="s">
        <v>7004</v>
      </c>
      <c r="T4345" t="s">
        <v>4985</v>
      </c>
      <c r="U4345" t="s">
        <v>44534</v>
      </c>
      <c r="V4345" t="s">
        <v>10</v>
      </c>
      <c r="W4345" t="s">
        <v>53</v>
      </c>
      <c r="X4345" t="s">
        <v>670</v>
      </c>
      <c r="Y4345" t="s">
        <v>509</v>
      </c>
      <c r="Z4345" t="s">
        <v>666</v>
      </c>
    </row>
    <row r="4346" spans="1:26" hidden="1" x14ac:dyDescent="0.35">
      <c r="A4346">
        <v>322804147</v>
      </c>
      <c r="B4346" s="19">
        <v>44926</v>
      </c>
      <c r="C4346">
        <v>73952483</v>
      </c>
      <c r="D4346">
        <v>10744438</v>
      </c>
      <c r="E4346">
        <v>2828601</v>
      </c>
      <c r="F4346">
        <v>2818840</v>
      </c>
      <c r="G4346">
        <v>5468826</v>
      </c>
      <c r="H4346" t="s">
        <v>49</v>
      </c>
      <c r="I4346" t="s">
        <v>44535</v>
      </c>
      <c r="J4346" t="s">
        <v>24354</v>
      </c>
      <c r="K4346" t="s">
        <v>4165</v>
      </c>
      <c r="L4346" t="s">
        <v>40881</v>
      </c>
      <c r="M4346" t="s">
        <v>222</v>
      </c>
      <c r="N4346" t="s">
        <v>3138</v>
      </c>
      <c r="O4346" t="s">
        <v>49</v>
      </c>
      <c r="P4346" t="s">
        <v>7234</v>
      </c>
      <c r="Q4346" t="s">
        <v>44536</v>
      </c>
      <c r="R4346" t="s">
        <v>44537</v>
      </c>
      <c r="S4346" t="s">
        <v>49</v>
      </c>
      <c r="T4346" t="s">
        <v>44538</v>
      </c>
      <c r="U4346" t="s">
        <v>44539</v>
      </c>
      <c r="V4346" t="s">
        <v>10</v>
      </c>
      <c r="W4346" t="s">
        <v>53</v>
      </c>
      <c r="X4346" t="s">
        <v>1296</v>
      </c>
      <c r="Y4346" t="s">
        <v>1125</v>
      </c>
      <c r="Z4346" t="s">
        <v>1174</v>
      </c>
    </row>
    <row r="4347" spans="1:26" hidden="1" x14ac:dyDescent="0.35">
      <c r="A4347">
        <v>305689895</v>
      </c>
      <c r="B4347" s="19">
        <v>44561</v>
      </c>
      <c r="C4347">
        <v>102007327</v>
      </c>
      <c r="D4347">
        <v>42080637</v>
      </c>
      <c r="E4347">
        <v>9636576</v>
      </c>
      <c r="F4347">
        <v>7875519</v>
      </c>
      <c r="G4347">
        <v>5507604</v>
      </c>
      <c r="H4347" t="s">
        <v>49</v>
      </c>
      <c r="I4347" t="s">
        <v>44540</v>
      </c>
      <c r="J4347" t="s">
        <v>44541</v>
      </c>
      <c r="K4347" t="s">
        <v>44542</v>
      </c>
      <c r="L4347" t="s">
        <v>16212</v>
      </c>
      <c r="M4347" t="s">
        <v>28829</v>
      </c>
      <c r="N4347" t="s">
        <v>39893</v>
      </c>
      <c r="O4347" t="s">
        <v>49</v>
      </c>
      <c r="P4347" t="s">
        <v>20065</v>
      </c>
      <c r="Q4347" t="s">
        <v>44543</v>
      </c>
      <c r="R4347" t="s">
        <v>2778</v>
      </c>
      <c r="S4347" t="s">
        <v>44544</v>
      </c>
      <c r="T4347" t="s">
        <v>42586</v>
      </c>
      <c r="U4347" t="s">
        <v>34064</v>
      </c>
      <c r="V4347" t="s">
        <v>10</v>
      </c>
      <c r="W4347" t="s">
        <v>53</v>
      </c>
      <c r="X4347" t="s">
        <v>1066</v>
      </c>
      <c r="Y4347" t="s">
        <v>1001</v>
      </c>
      <c r="Z4347" t="s">
        <v>1052</v>
      </c>
    </row>
    <row r="4348" spans="1:26" hidden="1" x14ac:dyDescent="0.35">
      <c r="A4348">
        <v>451570519</v>
      </c>
      <c r="B4348" s="19">
        <v>42735</v>
      </c>
      <c r="C4348">
        <v>31997389</v>
      </c>
      <c r="D4348">
        <v>21569547</v>
      </c>
      <c r="E4348">
        <v>4238209</v>
      </c>
      <c r="F4348">
        <v>3798844</v>
      </c>
      <c r="G4348">
        <v>2793590</v>
      </c>
      <c r="H4348" t="s">
        <v>44545</v>
      </c>
      <c r="I4348" t="s">
        <v>44546</v>
      </c>
      <c r="J4348" t="s">
        <v>21895</v>
      </c>
      <c r="K4348" t="s">
        <v>44547</v>
      </c>
      <c r="L4348" t="s">
        <v>9927</v>
      </c>
      <c r="M4348" t="s">
        <v>44548</v>
      </c>
      <c r="N4348" t="s">
        <v>41538</v>
      </c>
      <c r="O4348" t="s">
        <v>34289</v>
      </c>
      <c r="P4348" t="s">
        <v>3562</v>
      </c>
      <c r="Q4348" t="s">
        <v>17351</v>
      </c>
      <c r="R4348" t="s">
        <v>44549</v>
      </c>
      <c r="S4348" t="s">
        <v>44550</v>
      </c>
      <c r="T4348" t="s">
        <v>44551</v>
      </c>
      <c r="U4348" t="s">
        <v>44552</v>
      </c>
      <c r="V4348" t="s">
        <v>10</v>
      </c>
      <c r="W4348" t="s">
        <v>53</v>
      </c>
      <c r="X4348" t="s">
        <v>758</v>
      </c>
      <c r="Y4348" t="s">
        <v>509</v>
      </c>
      <c r="Z4348" t="s">
        <v>746</v>
      </c>
    </row>
    <row r="4349" spans="1:26" hidden="1" x14ac:dyDescent="0.35">
      <c r="A4349">
        <v>306044306</v>
      </c>
      <c r="B4349" s="19">
        <v>42735</v>
      </c>
      <c r="C4349">
        <v>50914563</v>
      </c>
      <c r="D4349">
        <v>20036328</v>
      </c>
      <c r="E4349">
        <v>3355525</v>
      </c>
      <c r="F4349">
        <v>2249039</v>
      </c>
      <c r="G4349">
        <v>1690254</v>
      </c>
      <c r="H4349" t="s">
        <v>3113</v>
      </c>
      <c r="I4349" t="s">
        <v>44553</v>
      </c>
      <c r="J4349" t="s">
        <v>44554</v>
      </c>
      <c r="K4349" t="s">
        <v>44555</v>
      </c>
      <c r="L4349" t="s">
        <v>44556</v>
      </c>
      <c r="M4349" t="s">
        <v>20589</v>
      </c>
      <c r="N4349" t="s">
        <v>44557</v>
      </c>
      <c r="O4349" t="s">
        <v>8930</v>
      </c>
      <c r="P4349" t="s">
        <v>25878</v>
      </c>
      <c r="Q4349" t="s">
        <v>12509</v>
      </c>
      <c r="R4349" t="s">
        <v>44558</v>
      </c>
      <c r="S4349" t="s">
        <v>44559</v>
      </c>
      <c r="T4349" t="s">
        <v>5538</v>
      </c>
      <c r="U4349" t="s">
        <v>41469</v>
      </c>
      <c r="V4349" t="s">
        <v>10</v>
      </c>
      <c r="W4349" t="s">
        <v>53</v>
      </c>
      <c r="X4349" t="s">
        <v>1523</v>
      </c>
      <c r="Y4349" t="s">
        <v>1484</v>
      </c>
      <c r="Z4349" t="s">
        <v>1485</v>
      </c>
    </row>
    <row r="4350" spans="1:26" hidden="1" x14ac:dyDescent="0.35">
      <c r="A4350">
        <v>306516113</v>
      </c>
      <c r="B4350" s="19">
        <v>45107</v>
      </c>
      <c r="C4350">
        <v>70555772</v>
      </c>
      <c r="D4350">
        <v>24527606</v>
      </c>
      <c r="E4350">
        <v>-2816023</v>
      </c>
      <c r="F4350">
        <v>-3960818</v>
      </c>
      <c r="G4350">
        <v>-3973016</v>
      </c>
      <c r="H4350" t="s">
        <v>44560</v>
      </c>
      <c r="I4350" t="s">
        <v>44561</v>
      </c>
      <c r="J4350" t="s">
        <v>30097</v>
      </c>
      <c r="K4350" t="s">
        <v>44562</v>
      </c>
      <c r="L4350" t="s">
        <v>44563</v>
      </c>
      <c r="M4350" t="s">
        <v>44564</v>
      </c>
      <c r="N4350" t="s">
        <v>44565</v>
      </c>
      <c r="O4350" t="s">
        <v>44566</v>
      </c>
      <c r="P4350" t="s">
        <v>44567</v>
      </c>
      <c r="Q4350" t="s">
        <v>28711</v>
      </c>
      <c r="R4350" t="s">
        <v>44568</v>
      </c>
      <c r="S4350" t="s">
        <v>32811</v>
      </c>
      <c r="T4350" t="s">
        <v>13314</v>
      </c>
      <c r="U4350" t="s">
        <v>26079</v>
      </c>
      <c r="V4350" t="s">
        <v>10</v>
      </c>
      <c r="W4350" t="s">
        <v>53</v>
      </c>
      <c r="X4350" t="s">
        <v>1858</v>
      </c>
      <c r="Y4350" t="s">
        <v>1803</v>
      </c>
      <c r="Z4350" t="s">
        <v>1838</v>
      </c>
    </row>
    <row r="4351" spans="1:26" hidden="1" x14ac:dyDescent="0.35">
      <c r="A4351">
        <v>307667030</v>
      </c>
      <c r="B4351" s="19">
        <v>44377</v>
      </c>
      <c r="C4351">
        <v>115410330</v>
      </c>
      <c r="D4351">
        <v>37803460</v>
      </c>
      <c r="E4351">
        <v>-8488240</v>
      </c>
      <c r="F4351">
        <v>-10005414</v>
      </c>
      <c r="G4351">
        <v>-12906308</v>
      </c>
      <c r="H4351" t="s">
        <v>44569</v>
      </c>
      <c r="I4351" t="s">
        <v>44570</v>
      </c>
      <c r="J4351" t="s">
        <v>7954</v>
      </c>
      <c r="K4351" t="s">
        <v>44571</v>
      </c>
      <c r="L4351" t="s">
        <v>44572</v>
      </c>
      <c r="M4351" t="s">
        <v>44573</v>
      </c>
      <c r="N4351" t="s">
        <v>44574</v>
      </c>
      <c r="O4351" t="s">
        <v>44575</v>
      </c>
      <c r="P4351" t="s">
        <v>44576</v>
      </c>
      <c r="Q4351" t="s">
        <v>44577</v>
      </c>
      <c r="R4351" t="s">
        <v>44578</v>
      </c>
      <c r="S4351" t="s">
        <v>44579</v>
      </c>
      <c r="T4351" t="s">
        <v>44580</v>
      </c>
      <c r="U4351" t="s">
        <v>44581</v>
      </c>
      <c r="V4351" t="s">
        <v>10</v>
      </c>
      <c r="W4351" t="s">
        <v>53</v>
      </c>
      <c r="X4351" t="s">
        <v>1396</v>
      </c>
      <c r="Y4351" t="s">
        <v>1389</v>
      </c>
      <c r="Z4351" t="s">
        <v>1390</v>
      </c>
    </row>
    <row r="4352" spans="1:26" hidden="1" x14ac:dyDescent="0.35">
      <c r="A4352">
        <v>955802061</v>
      </c>
      <c r="B4352" s="19">
        <v>44196</v>
      </c>
      <c r="C4352">
        <v>101714407</v>
      </c>
      <c r="D4352">
        <v>45487434</v>
      </c>
      <c r="E4352">
        <v>7639234</v>
      </c>
      <c r="F4352">
        <v>5340614</v>
      </c>
      <c r="G4352">
        <v>4004891</v>
      </c>
      <c r="H4352" t="s">
        <v>38718</v>
      </c>
      <c r="I4352" t="s">
        <v>44582</v>
      </c>
      <c r="J4352" t="s">
        <v>44583</v>
      </c>
      <c r="K4352" t="s">
        <v>38720</v>
      </c>
      <c r="L4352" t="s">
        <v>44584</v>
      </c>
      <c r="M4352" t="s">
        <v>20201</v>
      </c>
      <c r="N4352" t="s">
        <v>14061</v>
      </c>
      <c r="O4352" t="s">
        <v>38721</v>
      </c>
      <c r="P4352" t="s">
        <v>12763</v>
      </c>
      <c r="Q4352" t="s">
        <v>38722</v>
      </c>
      <c r="R4352" t="s">
        <v>44585</v>
      </c>
      <c r="S4352" t="s">
        <v>44586</v>
      </c>
      <c r="T4352" t="s">
        <v>20741</v>
      </c>
      <c r="U4352" t="s">
        <v>38724</v>
      </c>
      <c r="V4352" t="s">
        <v>10</v>
      </c>
      <c r="W4352" t="s">
        <v>53</v>
      </c>
      <c r="X4352" t="s">
        <v>752</v>
      </c>
      <c r="Y4352" t="s">
        <v>509</v>
      </c>
      <c r="Z4352" t="s">
        <v>746</v>
      </c>
    </row>
    <row r="4353" spans="1:26" hidden="1" x14ac:dyDescent="0.35">
      <c r="A4353">
        <v>308235175</v>
      </c>
      <c r="B4353" s="19">
        <v>43830</v>
      </c>
      <c r="C4353">
        <v>152337155</v>
      </c>
      <c r="D4353">
        <v>54828712</v>
      </c>
      <c r="E4353">
        <v>12826657</v>
      </c>
      <c r="F4353">
        <v>8891992</v>
      </c>
      <c r="G4353">
        <v>7407346</v>
      </c>
      <c r="H4353" t="s">
        <v>44587</v>
      </c>
      <c r="I4353" t="s">
        <v>44588</v>
      </c>
      <c r="J4353" t="s">
        <v>40032</v>
      </c>
      <c r="K4353" t="s">
        <v>17624</v>
      </c>
      <c r="L4353" t="s">
        <v>44589</v>
      </c>
      <c r="M4353" t="s">
        <v>25449</v>
      </c>
      <c r="N4353" t="s">
        <v>44590</v>
      </c>
      <c r="O4353" t="s">
        <v>35027</v>
      </c>
      <c r="P4353" t="s">
        <v>18302</v>
      </c>
      <c r="Q4353" t="s">
        <v>20304</v>
      </c>
      <c r="R4353" t="s">
        <v>44591</v>
      </c>
      <c r="S4353" t="s">
        <v>44592</v>
      </c>
      <c r="T4353" t="s">
        <v>44593</v>
      </c>
      <c r="U4353" t="s">
        <v>44594</v>
      </c>
      <c r="V4353" t="s">
        <v>10</v>
      </c>
      <c r="W4353" t="s">
        <v>53</v>
      </c>
      <c r="X4353" t="s">
        <v>1436</v>
      </c>
      <c r="Y4353" t="s">
        <v>1389</v>
      </c>
      <c r="Z4353" t="s">
        <v>1437</v>
      </c>
    </row>
    <row r="4354" spans="1:26" hidden="1" x14ac:dyDescent="0.35">
      <c r="A4354">
        <v>451791586</v>
      </c>
      <c r="B4354" s="19">
        <v>42735</v>
      </c>
      <c r="C4354">
        <v>19037153</v>
      </c>
      <c r="D4354">
        <v>9348642</v>
      </c>
      <c r="E4354">
        <v>1784139</v>
      </c>
      <c r="F4354">
        <v>1637907</v>
      </c>
      <c r="G4354">
        <v>1166535</v>
      </c>
      <c r="H4354" t="s">
        <v>44595</v>
      </c>
      <c r="I4354" t="s">
        <v>44596</v>
      </c>
      <c r="J4354" t="s">
        <v>44597</v>
      </c>
      <c r="K4354" t="s">
        <v>44598</v>
      </c>
      <c r="L4354" t="s">
        <v>16364</v>
      </c>
      <c r="M4354" t="s">
        <v>21549</v>
      </c>
      <c r="N4354" t="s">
        <v>24890</v>
      </c>
      <c r="O4354" t="s">
        <v>16056</v>
      </c>
      <c r="P4354" t="s">
        <v>44599</v>
      </c>
      <c r="Q4354" t="s">
        <v>44600</v>
      </c>
      <c r="R4354" t="s">
        <v>44601</v>
      </c>
      <c r="S4354" t="s">
        <v>44602</v>
      </c>
      <c r="T4354" t="s">
        <v>44603</v>
      </c>
      <c r="U4354" t="s">
        <v>44604</v>
      </c>
      <c r="V4354" t="s">
        <v>10</v>
      </c>
      <c r="W4354" t="s">
        <v>53</v>
      </c>
      <c r="X4354" t="s">
        <v>1537</v>
      </c>
      <c r="Y4354" t="s">
        <v>1484</v>
      </c>
      <c r="Z4354" t="s">
        <v>1485</v>
      </c>
    </row>
    <row r="4355" spans="1:26" hidden="1" x14ac:dyDescent="0.35">
      <c r="A4355">
        <v>316535046</v>
      </c>
      <c r="B4355" s="19">
        <v>45016</v>
      </c>
      <c r="C4355">
        <v>263912983</v>
      </c>
      <c r="D4355">
        <v>55538457</v>
      </c>
      <c r="E4355">
        <v>14902565</v>
      </c>
      <c r="F4355">
        <v>13993551</v>
      </c>
      <c r="G4355">
        <v>9188153</v>
      </c>
      <c r="H4355" t="s">
        <v>44605</v>
      </c>
      <c r="I4355" t="s">
        <v>44606</v>
      </c>
      <c r="J4355" t="s">
        <v>2209</v>
      </c>
      <c r="K4355" t="s">
        <v>44607</v>
      </c>
      <c r="L4355" t="s">
        <v>36338</v>
      </c>
      <c r="M4355" t="s">
        <v>27568</v>
      </c>
      <c r="N4355" t="s">
        <v>3840</v>
      </c>
      <c r="O4355" t="s">
        <v>38907</v>
      </c>
      <c r="P4355" t="s">
        <v>1943</v>
      </c>
      <c r="Q4355" t="s">
        <v>23449</v>
      </c>
      <c r="R4355" t="s">
        <v>44608</v>
      </c>
      <c r="S4355" t="s">
        <v>31222</v>
      </c>
      <c r="T4355" t="s">
        <v>44609</v>
      </c>
      <c r="U4355" t="s">
        <v>44610</v>
      </c>
      <c r="V4355" t="s">
        <v>10</v>
      </c>
      <c r="W4355" t="s">
        <v>53</v>
      </c>
      <c r="X4355" t="s">
        <v>1582</v>
      </c>
      <c r="Y4355" t="s">
        <v>1484</v>
      </c>
      <c r="Z4355" t="s">
        <v>1566</v>
      </c>
    </row>
    <row r="4356" spans="1:26" hidden="1" x14ac:dyDescent="0.35">
      <c r="A4356">
        <v>451886766</v>
      </c>
      <c r="B4356" s="19">
        <v>43465</v>
      </c>
      <c r="C4356">
        <v>28486399</v>
      </c>
      <c r="D4356">
        <v>14363584</v>
      </c>
      <c r="E4356">
        <v>3764912</v>
      </c>
      <c r="F4356">
        <v>2737123</v>
      </c>
      <c r="G4356">
        <v>1725716</v>
      </c>
      <c r="H4356" t="s">
        <v>49</v>
      </c>
      <c r="I4356" t="s">
        <v>44611</v>
      </c>
      <c r="J4356" t="s">
        <v>44612</v>
      </c>
      <c r="K4356" t="s">
        <v>44613</v>
      </c>
      <c r="L4356" t="s">
        <v>44614</v>
      </c>
      <c r="M4356" t="s">
        <v>27833</v>
      </c>
      <c r="N4356" t="s">
        <v>44615</v>
      </c>
      <c r="O4356" t="s">
        <v>49</v>
      </c>
      <c r="P4356" t="s">
        <v>44616</v>
      </c>
      <c r="Q4356" t="s">
        <v>38371</v>
      </c>
      <c r="R4356" t="s">
        <v>44617</v>
      </c>
      <c r="S4356" t="s">
        <v>35822</v>
      </c>
      <c r="T4356" t="s">
        <v>44618</v>
      </c>
      <c r="U4356" t="s">
        <v>30874</v>
      </c>
      <c r="V4356" t="s">
        <v>10</v>
      </c>
      <c r="W4356" t="s">
        <v>53</v>
      </c>
      <c r="X4356" t="s">
        <v>569</v>
      </c>
      <c r="Y4356" t="s">
        <v>509</v>
      </c>
      <c r="Z4356" t="s">
        <v>529</v>
      </c>
    </row>
    <row r="4357" spans="1:26" hidden="1" x14ac:dyDescent="0.35">
      <c r="A4357">
        <v>303514004</v>
      </c>
      <c r="B4357" s="19">
        <v>43830</v>
      </c>
      <c r="C4357">
        <v>254072910</v>
      </c>
      <c r="D4357">
        <v>50094511</v>
      </c>
      <c r="E4357">
        <v>27883339</v>
      </c>
      <c r="F4357">
        <v>26817601</v>
      </c>
      <c r="G4357">
        <v>18063992</v>
      </c>
      <c r="H4357" t="s">
        <v>19115</v>
      </c>
      <c r="I4357" t="s">
        <v>44619</v>
      </c>
      <c r="J4357" t="s">
        <v>44620</v>
      </c>
      <c r="K4357" t="s">
        <v>44621</v>
      </c>
      <c r="L4357" t="s">
        <v>44622</v>
      </c>
      <c r="M4357" t="s">
        <v>22282</v>
      </c>
      <c r="N4357" t="s">
        <v>6468</v>
      </c>
      <c r="O4357" t="s">
        <v>433</v>
      </c>
      <c r="P4357" t="s">
        <v>44623</v>
      </c>
      <c r="Q4357" t="s">
        <v>44624</v>
      </c>
      <c r="R4357" t="s">
        <v>44625</v>
      </c>
      <c r="S4357" t="s">
        <v>44626</v>
      </c>
      <c r="T4357" t="s">
        <v>44627</v>
      </c>
      <c r="U4357" t="s">
        <v>12528</v>
      </c>
      <c r="V4357" t="s">
        <v>10</v>
      </c>
      <c r="W4357" t="s">
        <v>53</v>
      </c>
      <c r="X4357" t="s">
        <v>1162</v>
      </c>
      <c r="Y4357" t="s">
        <v>1125</v>
      </c>
      <c r="Z4357" t="s">
        <v>1163</v>
      </c>
    </row>
    <row r="4358" spans="1:26" hidden="1" x14ac:dyDescent="0.35">
      <c r="A4358">
        <v>407512938</v>
      </c>
      <c r="B4358" s="19">
        <v>43465</v>
      </c>
      <c r="C4358">
        <v>125991676</v>
      </c>
      <c r="D4358">
        <v>122714800</v>
      </c>
      <c r="E4358">
        <v>21883017</v>
      </c>
      <c r="F4358">
        <v>5969904</v>
      </c>
      <c r="G4358">
        <v>6933220</v>
      </c>
      <c r="H4358" t="s">
        <v>44628</v>
      </c>
      <c r="I4358" t="s">
        <v>44629</v>
      </c>
      <c r="J4358" t="s">
        <v>43455</v>
      </c>
      <c r="K4358" t="s">
        <v>44630</v>
      </c>
      <c r="L4358" t="s">
        <v>44631</v>
      </c>
      <c r="M4358" t="s">
        <v>12184</v>
      </c>
      <c r="N4358" t="s">
        <v>44632</v>
      </c>
      <c r="O4358" t="s">
        <v>44633</v>
      </c>
      <c r="P4358" t="s">
        <v>36952</v>
      </c>
      <c r="Q4358" t="s">
        <v>5683</v>
      </c>
      <c r="R4358" t="s">
        <v>44634</v>
      </c>
      <c r="S4358" t="s">
        <v>6142</v>
      </c>
      <c r="T4358" t="s">
        <v>44635</v>
      </c>
      <c r="U4358" t="s">
        <v>44636</v>
      </c>
      <c r="V4358" t="s">
        <v>10</v>
      </c>
      <c r="W4358" t="s">
        <v>53</v>
      </c>
      <c r="X4358" t="s">
        <v>951</v>
      </c>
      <c r="Y4358" t="s">
        <v>771</v>
      </c>
      <c r="Z4358" t="s">
        <v>941</v>
      </c>
    </row>
    <row r="4359" spans="1:26" hidden="1" x14ac:dyDescent="0.35">
      <c r="A4359">
        <v>414992560</v>
      </c>
      <c r="B4359" s="19">
        <v>44926</v>
      </c>
      <c r="C4359">
        <v>155683215</v>
      </c>
      <c r="D4359">
        <v>39493975</v>
      </c>
      <c r="E4359">
        <v>2251238</v>
      </c>
      <c r="F4359">
        <v>2273714</v>
      </c>
      <c r="G4359">
        <v>0</v>
      </c>
      <c r="H4359" t="s">
        <v>44637</v>
      </c>
      <c r="I4359" t="s">
        <v>44638</v>
      </c>
      <c r="J4359" t="s">
        <v>67</v>
      </c>
      <c r="K4359" t="s">
        <v>9208</v>
      </c>
      <c r="L4359" t="s">
        <v>44639</v>
      </c>
      <c r="M4359" t="s">
        <v>25525</v>
      </c>
      <c r="N4359" t="s">
        <v>10633</v>
      </c>
      <c r="O4359" t="s">
        <v>44640</v>
      </c>
      <c r="P4359" t="s">
        <v>12679</v>
      </c>
      <c r="Q4359" t="s">
        <v>11776</v>
      </c>
      <c r="R4359" t="s">
        <v>44641</v>
      </c>
      <c r="S4359" t="s">
        <v>44642</v>
      </c>
      <c r="T4359" t="s">
        <v>44643</v>
      </c>
      <c r="U4359" t="s">
        <v>44644</v>
      </c>
      <c r="V4359" t="s">
        <v>10</v>
      </c>
      <c r="W4359" t="s">
        <v>53</v>
      </c>
      <c r="X4359" t="s">
        <v>1196</v>
      </c>
      <c r="Y4359" t="s">
        <v>1125</v>
      </c>
      <c r="Z4359" t="s">
        <v>1174</v>
      </c>
    </row>
    <row r="4360" spans="1:26" hidden="1" x14ac:dyDescent="0.35">
      <c r="A4360">
        <v>310864012</v>
      </c>
      <c r="B4360" s="19">
        <v>44926</v>
      </c>
      <c r="C4360">
        <v>112362096</v>
      </c>
      <c r="D4360">
        <v>66542103</v>
      </c>
      <c r="E4360">
        <v>13958832</v>
      </c>
      <c r="F4360">
        <v>8606093</v>
      </c>
      <c r="G4360">
        <v>7413700</v>
      </c>
      <c r="H4360" t="s">
        <v>44645</v>
      </c>
      <c r="I4360" t="s">
        <v>44646</v>
      </c>
      <c r="J4360" t="s">
        <v>17930</v>
      </c>
      <c r="K4360" t="s">
        <v>44647</v>
      </c>
      <c r="L4360" t="s">
        <v>11766</v>
      </c>
      <c r="M4360" t="s">
        <v>14377</v>
      </c>
      <c r="N4360" t="s">
        <v>37668</v>
      </c>
      <c r="O4360" t="s">
        <v>18341</v>
      </c>
      <c r="P4360" t="s">
        <v>14787</v>
      </c>
      <c r="Q4360" t="s">
        <v>44648</v>
      </c>
      <c r="R4360" t="s">
        <v>44649</v>
      </c>
      <c r="S4360" t="s">
        <v>44650</v>
      </c>
      <c r="T4360" t="s">
        <v>44651</v>
      </c>
      <c r="U4360" t="s">
        <v>44652</v>
      </c>
      <c r="V4360" t="s">
        <v>10</v>
      </c>
      <c r="W4360" t="s">
        <v>53</v>
      </c>
      <c r="X4360" t="s">
        <v>957</v>
      </c>
      <c r="Y4360" t="s">
        <v>771</v>
      </c>
      <c r="Z4360" t="s">
        <v>941</v>
      </c>
    </row>
    <row r="4361" spans="1:26" hidden="1" x14ac:dyDescent="0.35">
      <c r="A4361">
        <v>310864038</v>
      </c>
      <c r="B4361" s="19">
        <v>44196</v>
      </c>
      <c r="C4361">
        <v>31299034</v>
      </c>
      <c r="D4361">
        <v>9699756</v>
      </c>
      <c r="E4361">
        <v>1559775</v>
      </c>
      <c r="F4361">
        <v>385593</v>
      </c>
      <c r="G4361">
        <v>26241109</v>
      </c>
      <c r="H4361" t="s">
        <v>44653</v>
      </c>
      <c r="I4361" t="s">
        <v>44654</v>
      </c>
      <c r="J4361" t="s">
        <v>44655</v>
      </c>
      <c r="K4361" t="s">
        <v>44656</v>
      </c>
      <c r="L4361" t="s">
        <v>44657</v>
      </c>
      <c r="M4361" t="s">
        <v>28348</v>
      </c>
      <c r="N4361" t="s">
        <v>44658</v>
      </c>
      <c r="O4361" t="s">
        <v>6195</v>
      </c>
      <c r="P4361" t="s">
        <v>27805</v>
      </c>
      <c r="Q4361" t="s">
        <v>44659</v>
      </c>
      <c r="R4361" t="s">
        <v>44660</v>
      </c>
      <c r="S4361" t="s">
        <v>24883</v>
      </c>
      <c r="T4361" t="s">
        <v>39630</v>
      </c>
      <c r="U4361" t="s">
        <v>44661</v>
      </c>
      <c r="V4361" t="s">
        <v>10</v>
      </c>
      <c r="W4361" t="s">
        <v>53</v>
      </c>
      <c r="X4361" t="s">
        <v>1372</v>
      </c>
      <c r="Y4361" t="s">
        <v>1125</v>
      </c>
      <c r="Z4361" t="s">
        <v>1326</v>
      </c>
    </row>
    <row r="4362" spans="1:26" hidden="1" x14ac:dyDescent="0.35">
      <c r="A4362">
        <v>311043194</v>
      </c>
      <c r="B4362" s="19">
        <v>43465</v>
      </c>
      <c r="C4362">
        <v>654654616</v>
      </c>
      <c r="D4362">
        <v>343070121</v>
      </c>
      <c r="E4362">
        <v>62462375</v>
      </c>
      <c r="F4362">
        <v>17540665</v>
      </c>
      <c r="G4362">
        <v>4817542</v>
      </c>
      <c r="H4362" t="s">
        <v>21991</v>
      </c>
      <c r="I4362" t="s">
        <v>44662</v>
      </c>
      <c r="J4362" t="s">
        <v>43843</v>
      </c>
      <c r="K4362" t="s">
        <v>44663</v>
      </c>
      <c r="L4362" t="s">
        <v>44664</v>
      </c>
      <c r="M4362" t="s">
        <v>6558</v>
      </c>
      <c r="N4362" t="s">
        <v>9092</v>
      </c>
      <c r="O4362" t="s">
        <v>6081</v>
      </c>
      <c r="P4362" t="s">
        <v>44665</v>
      </c>
      <c r="Q4362" t="s">
        <v>30359</v>
      </c>
      <c r="R4362" t="s">
        <v>44666</v>
      </c>
      <c r="S4362" t="s">
        <v>44667</v>
      </c>
      <c r="T4362" t="s">
        <v>22237</v>
      </c>
      <c r="U4362" t="s">
        <v>44668</v>
      </c>
      <c r="V4362" t="s">
        <v>10</v>
      </c>
      <c r="W4362" t="s">
        <v>53</v>
      </c>
      <c r="X4362" t="s">
        <v>1487</v>
      </c>
      <c r="Y4362" t="s">
        <v>1484</v>
      </c>
      <c r="Z4362" t="s">
        <v>1485</v>
      </c>
    </row>
    <row r="4363" spans="1:26" hidden="1" x14ac:dyDescent="0.35">
      <c r="A4363">
        <v>382955862</v>
      </c>
      <c r="B4363" s="19">
        <v>44196</v>
      </c>
      <c r="C4363">
        <v>93499796</v>
      </c>
      <c r="D4363">
        <v>30471883</v>
      </c>
      <c r="E4363">
        <v>8764996</v>
      </c>
      <c r="F4363">
        <v>7141222</v>
      </c>
      <c r="G4363">
        <v>5096421</v>
      </c>
      <c r="H4363" t="s">
        <v>44669</v>
      </c>
      <c r="I4363" t="s">
        <v>44670</v>
      </c>
      <c r="J4363" t="s">
        <v>22615</v>
      </c>
      <c r="K4363" t="s">
        <v>44671</v>
      </c>
      <c r="L4363" t="s">
        <v>44672</v>
      </c>
      <c r="M4363" t="s">
        <v>44673</v>
      </c>
      <c r="N4363" t="s">
        <v>6315</v>
      </c>
      <c r="O4363" t="s">
        <v>21226</v>
      </c>
      <c r="P4363" t="s">
        <v>39479</v>
      </c>
      <c r="Q4363" t="s">
        <v>44674</v>
      </c>
      <c r="R4363" t="s">
        <v>44675</v>
      </c>
      <c r="S4363" t="s">
        <v>44676</v>
      </c>
      <c r="T4363" t="s">
        <v>44677</v>
      </c>
      <c r="U4363" t="s">
        <v>44678</v>
      </c>
      <c r="V4363" t="s">
        <v>10</v>
      </c>
      <c r="W4363" t="s">
        <v>53</v>
      </c>
      <c r="X4363" t="s">
        <v>750</v>
      </c>
      <c r="Y4363" t="s">
        <v>509</v>
      </c>
      <c r="Z4363" t="s">
        <v>746</v>
      </c>
    </row>
    <row r="4364" spans="1:26" hidden="1" x14ac:dyDescent="0.35">
      <c r="A4364">
        <v>432033918</v>
      </c>
      <c r="B4364" s="19">
        <v>44926</v>
      </c>
      <c r="C4364">
        <v>74420437</v>
      </c>
      <c r="D4364">
        <v>13870855</v>
      </c>
      <c r="E4364">
        <v>2547620</v>
      </c>
      <c r="F4364">
        <v>1663011</v>
      </c>
      <c r="G4364">
        <v>1365729</v>
      </c>
      <c r="H4364" t="s">
        <v>49</v>
      </c>
      <c r="I4364" t="s">
        <v>44679</v>
      </c>
      <c r="J4364" t="s">
        <v>44680</v>
      </c>
      <c r="K4364" t="s">
        <v>44681</v>
      </c>
      <c r="L4364" t="s">
        <v>25232</v>
      </c>
      <c r="M4364" t="s">
        <v>49</v>
      </c>
      <c r="N4364" t="s">
        <v>17080</v>
      </c>
      <c r="O4364" t="s">
        <v>49</v>
      </c>
      <c r="P4364" t="s">
        <v>3687</v>
      </c>
      <c r="Q4364" t="s">
        <v>42100</v>
      </c>
      <c r="R4364" t="s">
        <v>44682</v>
      </c>
      <c r="S4364" t="s">
        <v>25371</v>
      </c>
      <c r="T4364" t="s">
        <v>44683</v>
      </c>
      <c r="U4364" t="s">
        <v>22710</v>
      </c>
      <c r="V4364" t="s">
        <v>10</v>
      </c>
      <c r="W4364" t="s">
        <v>53</v>
      </c>
      <c r="X4364" t="s">
        <v>1672</v>
      </c>
      <c r="Y4364" t="s">
        <v>1484</v>
      </c>
      <c r="Z4364" t="s">
        <v>1566</v>
      </c>
    </row>
    <row r="4365" spans="1:26" hidden="1" x14ac:dyDescent="0.35">
      <c r="A4365">
        <v>414879619</v>
      </c>
      <c r="B4365" s="19">
        <v>42916</v>
      </c>
      <c r="C4365">
        <v>54734195</v>
      </c>
      <c r="D4365">
        <v>14819374</v>
      </c>
      <c r="E4365">
        <v>4764545</v>
      </c>
      <c r="F4365">
        <v>459753</v>
      </c>
      <c r="G4365">
        <v>1203465</v>
      </c>
      <c r="H4365" t="s">
        <v>44684</v>
      </c>
      <c r="I4365" t="s">
        <v>44685</v>
      </c>
      <c r="J4365" t="s">
        <v>37448</v>
      </c>
      <c r="K4365" t="s">
        <v>44686</v>
      </c>
      <c r="L4365" t="s">
        <v>44687</v>
      </c>
      <c r="M4365" t="s">
        <v>4620</v>
      </c>
      <c r="N4365" t="s">
        <v>44688</v>
      </c>
      <c r="O4365" t="s">
        <v>44689</v>
      </c>
      <c r="P4365" t="s">
        <v>29655</v>
      </c>
      <c r="Q4365" t="s">
        <v>9499</v>
      </c>
      <c r="R4365" t="s">
        <v>44690</v>
      </c>
      <c r="S4365" t="s">
        <v>44691</v>
      </c>
      <c r="T4365" t="s">
        <v>44692</v>
      </c>
      <c r="U4365" t="s">
        <v>44693</v>
      </c>
      <c r="V4365" t="s">
        <v>10</v>
      </c>
      <c r="W4365" t="s">
        <v>53</v>
      </c>
      <c r="X4365" t="s">
        <v>1416</v>
      </c>
      <c r="Y4365" t="s">
        <v>1389</v>
      </c>
      <c r="Z4365" t="s">
        <v>1390</v>
      </c>
    </row>
    <row r="4366" spans="1:26" hidden="1" x14ac:dyDescent="0.35">
      <c r="A4366">
        <v>382790491</v>
      </c>
      <c r="B4366" s="19">
        <v>42735</v>
      </c>
      <c r="C4366">
        <v>37423453</v>
      </c>
      <c r="D4366">
        <v>12327320</v>
      </c>
      <c r="E4366">
        <v>447530</v>
      </c>
      <c r="F4366">
        <v>-312387</v>
      </c>
      <c r="G4366">
        <v>-272648</v>
      </c>
      <c r="H4366" t="s">
        <v>49</v>
      </c>
      <c r="I4366" t="s">
        <v>44694</v>
      </c>
      <c r="J4366" t="s">
        <v>44695</v>
      </c>
      <c r="K4366" t="s">
        <v>44696</v>
      </c>
      <c r="L4366" t="s">
        <v>37896</v>
      </c>
      <c r="M4366" t="s">
        <v>2560</v>
      </c>
      <c r="N4366" t="s">
        <v>5859</v>
      </c>
      <c r="O4366" t="s">
        <v>49</v>
      </c>
      <c r="P4366" t="s">
        <v>14589</v>
      </c>
      <c r="Q4366" t="s">
        <v>44697</v>
      </c>
      <c r="R4366" t="s">
        <v>44698</v>
      </c>
      <c r="S4366" t="s">
        <v>44699</v>
      </c>
      <c r="T4366" t="s">
        <v>44700</v>
      </c>
      <c r="U4366" t="s">
        <v>44701</v>
      </c>
      <c r="V4366" t="s">
        <v>10</v>
      </c>
      <c r="W4366" t="s">
        <v>53</v>
      </c>
      <c r="X4366" t="s">
        <v>1723</v>
      </c>
      <c r="Y4366" t="s">
        <v>1484</v>
      </c>
      <c r="Z4366" t="s">
        <v>1677</v>
      </c>
    </row>
    <row r="4367" spans="1:26" hidden="1" x14ac:dyDescent="0.35">
      <c r="A4367">
        <v>430172189</v>
      </c>
      <c r="B4367" s="19">
        <v>44926</v>
      </c>
      <c r="C4367">
        <v>56733165</v>
      </c>
      <c r="D4367">
        <v>28906455</v>
      </c>
      <c r="E4367">
        <v>5008350</v>
      </c>
      <c r="F4367">
        <v>2993324</v>
      </c>
      <c r="G4367">
        <v>1817206</v>
      </c>
      <c r="H4367" t="s">
        <v>17716</v>
      </c>
      <c r="I4367" t="s">
        <v>23907</v>
      </c>
      <c r="J4367" t="s">
        <v>37251</v>
      </c>
      <c r="K4367" t="s">
        <v>44702</v>
      </c>
      <c r="L4367" t="s">
        <v>25432</v>
      </c>
      <c r="M4367" t="s">
        <v>18363</v>
      </c>
      <c r="N4367" t="s">
        <v>27135</v>
      </c>
      <c r="O4367" t="s">
        <v>8751</v>
      </c>
      <c r="P4367" t="s">
        <v>18798</v>
      </c>
      <c r="Q4367" t="s">
        <v>28351</v>
      </c>
      <c r="R4367" t="s">
        <v>44703</v>
      </c>
      <c r="S4367" t="s">
        <v>44704</v>
      </c>
      <c r="T4367" t="s">
        <v>44705</v>
      </c>
      <c r="U4367" t="s">
        <v>44706</v>
      </c>
      <c r="V4367" t="s">
        <v>10</v>
      </c>
      <c r="W4367" t="s">
        <v>53</v>
      </c>
      <c r="X4367" t="s">
        <v>1094</v>
      </c>
      <c r="Y4367" t="s">
        <v>1001</v>
      </c>
      <c r="Z4367" t="s">
        <v>1052</v>
      </c>
    </row>
    <row r="4368" spans="1:26" hidden="1" x14ac:dyDescent="0.35">
      <c r="A4368">
        <v>428937932</v>
      </c>
      <c r="B4368" s="19">
        <v>43830</v>
      </c>
      <c r="C4368">
        <v>46073033</v>
      </c>
      <c r="D4368">
        <v>15535440</v>
      </c>
      <c r="E4368">
        <v>1539431</v>
      </c>
      <c r="F4368">
        <v>276399</v>
      </c>
      <c r="G4368">
        <v>265530</v>
      </c>
      <c r="H4368" t="s">
        <v>7236</v>
      </c>
      <c r="I4368" t="s">
        <v>44707</v>
      </c>
      <c r="J4368" t="s">
        <v>44708</v>
      </c>
      <c r="K4368" t="s">
        <v>44709</v>
      </c>
      <c r="L4368" t="s">
        <v>44710</v>
      </c>
      <c r="M4368" t="s">
        <v>35913</v>
      </c>
      <c r="N4368" t="s">
        <v>44711</v>
      </c>
      <c r="O4368" t="s">
        <v>27852</v>
      </c>
      <c r="P4368" t="s">
        <v>1994</v>
      </c>
      <c r="Q4368" t="s">
        <v>237</v>
      </c>
      <c r="R4368" t="s">
        <v>21413</v>
      </c>
      <c r="S4368" t="s">
        <v>34432</v>
      </c>
      <c r="T4368" t="s">
        <v>31369</v>
      </c>
      <c r="U4368" t="s">
        <v>44712</v>
      </c>
      <c r="V4368" t="s">
        <v>10</v>
      </c>
      <c r="W4368" t="s">
        <v>53</v>
      </c>
      <c r="X4368" t="s">
        <v>1254</v>
      </c>
      <c r="Y4368" t="s">
        <v>1125</v>
      </c>
      <c r="Z4368" t="s">
        <v>1174</v>
      </c>
    </row>
    <row r="4369" spans="1:26" hidden="1" x14ac:dyDescent="0.35">
      <c r="A4369">
        <v>428937932</v>
      </c>
      <c r="B4369" s="19">
        <v>44196</v>
      </c>
      <c r="C4369">
        <v>42585795</v>
      </c>
      <c r="D4369">
        <v>14503942</v>
      </c>
      <c r="E4369">
        <v>-1553867</v>
      </c>
      <c r="F4369">
        <v>-2677327</v>
      </c>
      <c r="G4369">
        <v>-2671738</v>
      </c>
      <c r="H4369" t="s">
        <v>44713</v>
      </c>
      <c r="I4369" t="s">
        <v>32492</v>
      </c>
      <c r="J4369" t="s">
        <v>44714</v>
      </c>
      <c r="K4369" t="s">
        <v>7127</v>
      </c>
      <c r="L4369" t="s">
        <v>44715</v>
      </c>
      <c r="M4369" t="s">
        <v>44716</v>
      </c>
      <c r="N4369" t="s">
        <v>44717</v>
      </c>
      <c r="O4369" t="s">
        <v>44718</v>
      </c>
      <c r="P4369" t="s">
        <v>27274</v>
      </c>
      <c r="Q4369" t="s">
        <v>44719</v>
      </c>
      <c r="R4369" t="s">
        <v>44720</v>
      </c>
      <c r="S4369" t="s">
        <v>44721</v>
      </c>
      <c r="T4369" t="s">
        <v>19841</v>
      </c>
      <c r="U4369" t="s">
        <v>37541</v>
      </c>
      <c r="V4369" t="s">
        <v>10</v>
      </c>
      <c r="W4369" t="s">
        <v>53</v>
      </c>
      <c r="X4369" t="s">
        <v>1254</v>
      </c>
      <c r="Y4369" t="s">
        <v>1125</v>
      </c>
      <c r="Z4369" t="s">
        <v>1174</v>
      </c>
    </row>
    <row r="4370" spans="1:26" hidden="1" x14ac:dyDescent="0.35">
      <c r="A4370">
        <v>428937932</v>
      </c>
      <c r="B4370" s="19">
        <v>44926</v>
      </c>
      <c r="C4370">
        <v>47991134</v>
      </c>
      <c r="D4370">
        <v>15808518</v>
      </c>
      <c r="E4370">
        <v>-938871</v>
      </c>
      <c r="F4370">
        <v>-2186246</v>
      </c>
      <c r="G4370">
        <v>-2162122</v>
      </c>
      <c r="H4370" t="s">
        <v>44722</v>
      </c>
      <c r="I4370" t="s">
        <v>44723</v>
      </c>
      <c r="J4370" t="s">
        <v>323</v>
      </c>
      <c r="K4370" t="s">
        <v>40816</v>
      </c>
      <c r="L4370" t="s">
        <v>44724</v>
      </c>
      <c r="M4370" t="s">
        <v>44725</v>
      </c>
      <c r="N4370" t="s">
        <v>44726</v>
      </c>
      <c r="O4370" t="s">
        <v>44727</v>
      </c>
      <c r="P4370" t="s">
        <v>35443</v>
      </c>
      <c r="Q4370" t="s">
        <v>44728</v>
      </c>
      <c r="R4370" t="s">
        <v>10934</v>
      </c>
      <c r="S4370" t="s">
        <v>44729</v>
      </c>
      <c r="T4370" t="s">
        <v>44730</v>
      </c>
      <c r="U4370" t="s">
        <v>44731</v>
      </c>
      <c r="V4370" t="s">
        <v>10</v>
      </c>
      <c r="W4370" t="s">
        <v>53</v>
      </c>
      <c r="X4370" t="s">
        <v>1254</v>
      </c>
      <c r="Y4370" t="s">
        <v>1125</v>
      </c>
      <c r="Z4370" t="s">
        <v>1174</v>
      </c>
    </row>
    <row r="4371" spans="1:26" hidden="1" x14ac:dyDescent="0.35">
      <c r="A4371">
        <v>421472143</v>
      </c>
      <c r="B4371" s="19">
        <v>42735</v>
      </c>
      <c r="C4371">
        <v>22159510</v>
      </c>
      <c r="D4371">
        <v>10632387</v>
      </c>
      <c r="E4371">
        <v>1986927</v>
      </c>
      <c r="F4371">
        <v>1606296</v>
      </c>
      <c r="G4371">
        <v>1007411</v>
      </c>
      <c r="H4371" t="s">
        <v>44732</v>
      </c>
      <c r="I4371" t="s">
        <v>44733</v>
      </c>
      <c r="J4371" t="s">
        <v>44734</v>
      </c>
      <c r="K4371" t="s">
        <v>44735</v>
      </c>
      <c r="L4371" t="s">
        <v>44736</v>
      </c>
      <c r="M4371" t="s">
        <v>37467</v>
      </c>
      <c r="N4371" t="s">
        <v>44737</v>
      </c>
      <c r="O4371" t="s">
        <v>6631</v>
      </c>
      <c r="P4371" t="s">
        <v>44738</v>
      </c>
      <c r="Q4371" t="s">
        <v>41933</v>
      </c>
      <c r="R4371" t="s">
        <v>44739</v>
      </c>
      <c r="S4371" t="s">
        <v>44740</v>
      </c>
      <c r="T4371" t="s">
        <v>14245</v>
      </c>
      <c r="U4371" t="s">
        <v>44741</v>
      </c>
      <c r="V4371" t="s">
        <v>10</v>
      </c>
      <c r="W4371" t="s">
        <v>53</v>
      </c>
      <c r="X4371" t="s">
        <v>520</v>
      </c>
      <c r="Y4371" t="s">
        <v>509</v>
      </c>
      <c r="Z4371" t="s">
        <v>510</v>
      </c>
    </row>
    <row r="4372" spans="1:26" hidden="1" x14ac:dyDescent="0.35">
      <c r="A4372">
        <v>444305692</v>
      </c>
      <c r="B4372" s="19">
        <v>44561</v>
      </c>
      <c r="C4372">
        <v>39018677</v>
      </c>
      <c r="D4372">
        <v>19011728</v>
      </c>
      <c r="E4372">
        <v>-2716074</v>
      </c>
      <c r="F4372">
        <v>146221</v>
      </c>
      <c r="G4372">
        <v>-218180</v>
      </c>
      <c r="H4372" t="s">
        <v>44742</v>
      </c>
      <c r="I4372" t="s">
        <v>44743</v>
      </c>
      <c r="J4372" t="s">
        <v>21403</v>
      </c>
      <c r="K4372" t="s">
        <v>28352</v>
      </c>
      <c r="L4372" t="s">
        <v>12080</v>
      </c>
      <c r="M4372" t="s">
        <v>44744</v>
      </c>
      <c r="N4372" t="s">
        <v>13138</v>
      </c>
      <c r="O4372" t="s">
        <v>243</v>
      </c>
      <c r="P4372" t="s">
        <v>44745</v>
      </c>
      <c r="Q4372" t="s">
        <v>44746</v>
      </c>
      <c r="R4372" t="s">
        <v>44747</v>
      </c>
      <c r="S4372" t="s">
        <v>25432</v>
      </c>
      <c r="T4372" t="s">
        <v>44748</v>
      </c>
      <c r="U4372" t="s">
        <v>44749</v>
      </c>
      <c r="V4372" t="s">
        <v>10</v>
      </c>
      <c r="W4372" t="s">
        <v>53</v>
      </c>
      <c r="X4372" t="s">
        <v>565</v>
      </c>
      <c r="Y4372" t="s">
        <v>509</v>
      </c>
      <c r="Z4372" t="s">
        <v>529</v>
      </c>
    </row>
    <row r="4373" spans="1:26" hidden="1" x14ac:dyDescent="0.35">
      <c r="A4373">
        <v>444525240</v>
      </c>
      <c r="B4373" s="19">
        <v>42735</v>
      </c>
      <c r="C4373">
        <v>69949545</v>
      </c>
      <c r="D4373">
        <v>15565010</v>
      </c>
      <c r="E4373">
        <v>2248756</v>
      </c>
      <c r="F4373">
        <v>1236000</v>
      </c>
      <c r="G4373">
        <v>838685</v>
      </c>
      <c r="H4373" t="s">
        <v>44750</v>
      </c>
      <c r="I4373" t="s">
        <v>44751</v>
      </c>
      <c r="J4373" t="s">
        <v>44752</v>
      </c>
      <c r="K4373" t="s">
        <v>44753</v>
      </c>
      <c r="L4373" t="s">
        <v>38898</v>
      </c>
      <c r="M4373" t="s">
        <v>44754</v>
      </c>
      <c r="N4373" t="s">
        <v>33150</v>
      </c>
      <c r="O4373" t="s">
        <v>44284</v>
      </c>
      <c r="P4373" t="s">
        <v>5302</v>
      </c>
      <c r="Q4373" t="s">
        <v>18082</v>
      </c>
      <c r="R4373" t="s">
        <v>38902</v>
      </c>
      <c r="S4373" t="s">
        <v>44755</v>
      </c>
      <c r="T4373" t="s">
        <v>44756</v>
      </c>
      <c r="U4373" t="s">
        <v>44757</v>
      </c>
      <c r="V4373" t="s">
        <v>10</v>
      </c>
      <c r="W4373" t="s">
        <v>53</v>
      </c>
      <c r="X4373" t="s">
        <v>1533</v>
      </c>
      <c r="Y4373" t="s">
        <v>1484</v>
      </c>
      <c r="Z4373" t="s">
        <v>1485</v>
      </c>
    </row>
    <row r="4374" spans="1:26" hidden="1" x14ac:dyDescent="0.35">
      <c r="A4374">
        <v>313151466</v>
      </c>
      <c r="B4374" s="19">
        <v>44196</v>
      </c>
      <c r="C4374">
        <v>71378914</v>
      </c>
      <c r="D4374">
        <v>28969908</v>
      </c>
      <c r="E4374">
        <v>-427957</v>
      </c>
      <c r="F4374">
        <v>-1834778</v>
      </c>
      <c r="G4374">
        <v>-1726494</v>
      </c>
      <c r="H4374" t="s">
        <v>28334</v>
      </c>
      <c r="I4374" t="s">
        <v>44758</v>
      </c>
      <c r="J4374" t="s">
        <v>21055</v>
      </c>
      <c r="K4374" t="s">
        <v>44759</v>
      </c>
      <c r="L4374" t="s">
        <v>44760</v>
      </c>
      <c r="M4374" t="s">
        <v>22293</v>
      </c>
      <c r="N4374" t="s">
        <v>38354</v>
      </c>
      <c r="O4374" t="s">
        <v>44761</v>
      </c>
      <c r="P4374" t="s">
        <v>15812</v>
      </c>
      <c r="Q4374" t="s">
        <v>44762</v>
      </c>
      <c r="R4374" t="s">
        <v>44763</v>
      </c>
      <c r="S4374" t="s">
        <v>44764</v>
      </c>
      <c r="T4374" t="s">
        <v>44765</v>
      </c>
      <c r="U4374" t="s">
        <v>44766</v>
      </c>
      <c r="V4374" t="s">
        <v>10</v>
      </c>
      <c r="W4374" t="s">
        <v>53</v>
      </c>
      <c r="X4374" t="s">
        <v>684</v>
      </c>
      <c r="Y4374" t="s">
        <v>509</v>
      </c>
      <c r="Z4374" t="s">
        <v>666</v>
      </c>
    </row>
    <row r="4375" spans="1:26" hidden="1" x14ac:dyDescent="0.35">
      <c r="A4375">
        <v>394134977</v>
      </c>
      <c r="B4375" s="19">
        <v>42369</v>
      </c>
      <c r="C4375">
        <v>22135882</v>
      </c>
      <c r="D4375">
        <v>2870079</v>
      </c>
      <c r="E4375">
        <v>-644041</v>
      </c>
      <c r="F4375">
        <v>-644041</v>
      </c>
      <c r="G4375">
        <v>-703465</v>
      </c>
      <c r="H4375" t="s">
        <v>44767</v>
      </c>
      <c r="I4375" t="s">
        <v>44768</v>
      </c>
      <c r="J4375" t="s">
        <v>67</v>
      </c>
      <c r="K4375" t="s">
        <v>44769</v>
      </c>
      <c r="L4375" t="s">
        <v>34497</v>
      </c>
      <c r="M4375" t="s">
        <v>44770</v>
      </c>
      <c r="N4375" t="s">
        <v>2582</v>
      </c>
      <c r="O4375" t="s">
        <v>44771</v>
      </c>
      <c r="P4375" t="s">
        <v>44772</v>
      </c>
      <c r="Q4375" t="s">
        <v>44773</v>
      </c>
      <c r="R4375" t="s">
        <v>27811</v>
      </c>
      <c r="S4375" t="s">
        <v>16131</v>
      </c>
      <c r="T4375" t="s">
        <v>32653</v>
      </c>
      <c r="U4375" t="s">
        <v>44774</v>
      </c>
      <c r="V4375" t="s">
        <v>10</v>
      </c>
      <c r="W4375" t="s">
        <v>53</v>
      </c>
      <c r="X4375" t="s">
        <v>1476</v>
      </c>
      <c r="Y4375" t="s">
        <v>1389</v>
      </c>
      <c r="Z4375" t="s">
        <v>1446</v>
      </c>
    </row>
    <row r="4376" spans="1:26" hidden="1" x14ac:dyDescent="0.35">
      <c r="A4376">
        <v>394134977</v>
      </c>
      <c r="B4376" s="19">
        <v>44561</v>
      </c>
      <c r="C4376">
        <v>27132034</v>
      </c>
      <c r="D4376">
        <v>944202</v>
      </c>
      <c r="E4376">
        <v>-3852883</v>
      </c>
      <c r="F4376">
        <v>-3852883</v>
      </c>
      <c r="G4376">
        <v>-4132353</v>
      </c>
      <c r="H4376" t="s">
        <v>44775</v>
      </c>
      <c r="I4376" t="s">
        <v>44776</v>
      </c>
      <c r="J4376" t="s">
        <v>67</v>
      </c>
      <c r="K4376" t="s">
        <v>44777</v>
      </c>
      <c r="L4376" t="s">
        <v>44778</v>
      </c>
      <c r="M4376" t="s">
        <v>44779</v>
      </c>
      <c r="N4376" t="s">
        <v>44780</v>
      </c>
      <c r="O4376" t="s">
        <v>44781</v>
      </c>
      <c r="P4376" t="s">
        <v>44782</v>
      </c>
      <c r="Q4376" t="s">
        <v>44783</v>
      </c>
      <c r="R4376" t="s">
        <v>44784</v>
      </c>
      <c r="S4376" t="s">
        <v>44785</v>
      </c>
      <c r="T4376" t="s">
        <v>44786</v>
      </c>
      <c r="U4376" t="s">
        <v>35627</v>
      </c>
      <c r="V4376" t="s">
        <v>10</v>
      </c>
      <c r="W4376" t="s">
        <v>53</v>
      </c>
      <c r="X4376" t="s">
        <v>1476</v>
      </c>
      <c r="Y4376" t="s">
        <v>1389</v>
      </c>
      <c r="Z4376" t="s">
        <v>1446</v>
      </c>
    </row>
    <row r="4377" spans="1:26" hidden="1" x14ac:dyDescent="0.35">
      <c r="A4377">
        <v>343688016</v>
      </c>
      <c r="B4377" s="19">
        <v>44561</v>
      </c>
      <c r="C4377">
        <v>2231771110</v>
      </c>
      <c r="D4377">
        <v>1195937608</v>
      </c>
      <c r="E4377">
        <v>141861905</v>
      </c>
      <c r="F4377">
        <v>104661209</v>
      </c>
      <c r="G4377">
        <v>60675255</v>
      </c>
      <c r="H4377" t="s">
        <v>44787</v>
      </c>
      <c r="I4377" t="s">
        <v>44788</v>
      </c>
      <c r="J4377" t="s">
        <v>44789</v>
      </c>
      <c r="K4377" t="s">
        <v>44790</v>
      </c>
      <c r="L4377" t="s">
        <v>44791</v>
      </c>
      <c r="M4377" t="s">
        <v>31438</v>
      </c>
      <c r="N4377" t="s">
        <v>44792</v>
      </c>
      <c r="O4377" t="s">
        <v>2624</v>
      </c>
      <c r="P4377" t="s">
        <v>30588</v>
      </c>
      <c r="Q4377" t="s">
        <v>21252</v>
      </c>
      <c r="R4377" t="s">
        <v>44793</v>
      </c>
      <c r="S4377" t="s">
        <v>44794</v>
      </c>
      <c r="T4377" t="s">
        <v>10036</v>
      </c>
      <c r="U4377" t="s">
        <v>44795</v>
      </c>
      <c r="V4377" t="s">
        <v>10</v>
      </c>
      <c r="W4377" t="s">
        <v>53</v>
      </c>
      <c r="X4377" t="s">
        <v>940</v>
      </c>
      <c r="Y4377" t="s">
        <v>771</v>
      </c>
      <c r="Z4377" t="s">
        <v>941</v>
      </c>
    </row>
    <row r="4378" spans="1:26" hidden="1" x14ac:dyDescent="0.35">
      <c r="A4378">
        <v>304891419</v>
      </c>
      <c r="B4378" s="19">
        <v>42735</v>
      </c>
      <c r="C4378">
        <v>32680442</v>
      </c>
      <c r="D4378">
        <v>26071146</v>
      </c>
      <c r="E4378">
        <v>10160459</v>
      </c>
      <c r="F4378">
        <v>9533772</v>
      </c>
      <c r="G4378">
        <v>6088437</v>
      </c>
      <c r="H4378" t="s">
        <v>44796</v>
      </c>
      <c r="I4378" t="s">
        <v>44797</v>
      </c>
      <c r="J4378" t="s">
        <v>44798</v>
      </c>
      <c r="K4378" t="s">
        <v>44799</v>
      </c>
      <c r="L4378" t="s">
        <v>44800</v>
      </c>
      <c r="M4378" t="s">
        <v>4727</v>
      </c>
      <c r="N4378" t="s">
        <v>44801</v>
      </c>
      <c r="O4378" t="s">
        <v>6111</v>
      </c>
      <c r="P4378" t="s">
        <v>13577</v>
      </c>
      <c r="Q4378" t="s">
        <v>44802</v>
      </c>
      <c r="R4378" t="s">
        <v>34987</v>
      </c>
      <c r="S4378" t="s">
        <v>44803</v>
      </c>
      <c r="T4378" t="s">
        <v>17399</v>
      </c>
      <c r="U4378" t="s">
        <v>44804</v>
      </c>
      <c r="V4378" t="s">
        <v>10</v>
      </c>
      <c r="W4378" t="s">
        <v>53</v>
      </c>
      <c r="X4378" t="s">
        <v>868</v>
      </c>
      <c r="Y4378" t="s">
        <v>771</v>
      </c>
      <c r="Z4378" t="s">
        <v>864</v>
      </c>
    </row>
    <row r="4379" spans="1:26" hidden="1" x14ac:dyDescent="0.35">
      <c r="A4379">
        <v>304992043</v>
      </c>
      <c r="B4379" s="19">
        <v>44926</v>
      </c>
      <c r="C4379">
        <v>75558718</v>
      </c>
      <c r="D4379">
        <v>39563518</v>
      </c>
      <c r="E4379">
        <v>4480853</v>
      </c>
      <c r="F4379">
        <v>1397114</v>
      </c>
      <c r="G4379">
        <v>2233387</v>
      </c>
      <c r="H4379" t="s">
        <v>44805</v>
      </c>
      <c r="I4379" t="s">
        <v>44806</v>
      </c>
      <c r="J4379" t="s">
        <v>23528</v>
      </c>
      <c r="K4379" t="s">
        <v>44807</v>
      </c>
      <c r="L4379" t="s">
        <v>26285</v>
      </c>
      <c r="M4379" t="s">
        <v>27896</v>
      </c>
      <c r="N4379" t="s">
        <v>7419</v>
      </c>
      <c r="O4379" t="s">
        <v>5729</v>
      </c>
      <c r="P4379" t="s">
        <v>9124</v>
      </c>
      <c r="Q4379" t="s">
        <v>44808</v>
      </c>
      <c r="R4379" t="s">
        <v>44809</v>
      </c>
      <c r="S4379" t="s">
        <v>44810</v>
      </c>
      <c r="T4379" t="s">
        <v>44811</v>
      </c>
      <c r="U4379" t="s">
        <v>44812</v>
      </c>
      <c r="V4379" t="s">
        <v>10</v>
      </c>
      <c r="W4379" t="s">
        <v>53</v>
      </c>
      <c r="X4379" t="s">
        <v>690</v>
      </c>
      <c r="Y4379" t="s">
        <v>509</v>
      </c>
      <c r="Z4379" t="s">
        <v>666</v>
      </c>
    </row>
    <row r="4380" spans="1:26" hidden="1" x14ac:dyDescent="0.35">
      <c r="A4380">
        <v>305120107</v>
      </c>
      <c r="B4380" s="19">
        <v>44255</v>
      </c>
      <c r="C4380">
        <v>46622223</v>
      </c>
      <c r="D4380">
        <v>14396830</v>
      </c>
      <c r="E4380">
        <v>2167478</v>
      </c>
      <c r="F4380">
        <v>2207803</v>
      </c>
      <c r="G4380">
        <v>1619511</v>
      </c>
      <c r="H4380" t="s">
        <v>5211</v>
      </c>
      <c r="I4380" t="s">
        <v>44813</v>
      </c>
      <c r="J4380" t="s">
        <v>18208</v>
      </c>
      <c r="K4380" t="s">
        <v>44814</v>
      </c>
      <c r="L4380" t="s">
        <v>44815</v>
      </c>
      <c r="M4380" t="s">
        <v>2131</v>
      </c>
      <c r="N4380" t="s">
        <v>44816</v>
      </c>
      <c r="O4380" t="s">
        <v>10650</v>
      </c>
      <c r="P4380" t="s">
        <v>32568</v>
      </c>
      <c r="Q4380" t="s">
        <v>44817</v>
      </c>
      <c r="R4380" t="s">
        <v>44818</v>
      </c>
      <c r="S4380" t="s">
        <v>35993</v>
      </c>
      <c r="T4380" t="s">
        <v>44819</v>
      </c>
      <c r="U4380" t="s">
        <v>21282</v>
      </c>
      <c r="V4380" t="s">
        <v>10</v>
      </c>
      <c r="W4380" t="s">
        <v>53</v>
      </c>
      <c r="X4380" t="s">
        <v>1719</v>
      </c>
      <c r="Y4380" t="s">
        <v>1484</v>
      </c>
      <c r="Z4380" t="s">
        <v>1677</v>
      </c>
    </row>
    <row r="4381" spans="1:26" hidden="1" x14ac:dyDescent="0.35">
      <c r="A4381">
        <v>376220216</v>
      </c>
      <c r="B4381" s="19">
        <v>43465</v>
      </c>
      <c r="C4381">
        <v>21605531</v>
      </c>
      <c r="D4381">
        <v>5402323</v>
      </c>
      <c r="E4381">
        <v>1042242</v>
      </c>
      <c r="F4381">
        <v>852645</v>
      </c>
      <c r="G4381">
        <v>662915</v>
      </c>
      <c r="H4381" t="s">
        <v>38434</v>
      </c>
      <c r="I4381" t="s">
        <v>44820</v>
      </c>
      <c r="J4381" t="s">
        <v>28147</v>
      </c>
      <c r="K4381" t="s">
        <v>44821</v>
      </c>
      <c r="L4381" t="s">
        <v>29080</v>
      </c>
      <c r="M4381" t="s">
        <v>15650</v>
      </c>
      <c r="N4381" t="s">
        <v>4936</v>
      </c>
      <c r="O4381" t="s">
        <v>9125</v>
      </c>
      <c r="P4381" t="s">
        <v>21828</v>
      </c>
      <c r="Q4381" t="s">
        <v>1965</v>
      </c>
      <c r="R4381" t="s">
        <v>44822</v>
      </c>
      <c r="S4381" t="s">
        <v>44823</v>
      </c>
      <c r="T4381" t="s">
        <v>5015</v>
      </c>
      <c r="U4381" t="s">
        <v>44824</v>
      </c>
      <c r="V4381" t="s">
        <v>10</v>
      </c>
      <c r="W4381" t="s">
        <v>53</v>
      </c>
      <c r="X4381" t="s">
        <v>1792</v>
      </c>
      <c r="Y4381" t="s">
        <v>1766</v>
      </c>
      <c r="Z4381" t="s">
        <v>1766</v>
      </c>
    </row>
    <row r="4382" spans="1:26" hidden="1" x14ac:dyDescent="0.35">
      <c r="A4382">
        <v>376980439</v>
      </c>
      <c r="B4382" s="19">
        <v>44196</v>
      </c>
      <c r="C4382">
        <v>32957012</v>
      </c>
      <c r="D4382">
        <v>17105492</v>
      </c>
      <c r="E4382">
        <v>5984253</v>
      </c>
      <c r="F4382">
        <v>5182434</v>
      </c>
      <c r="G4382">
        <v>3533273</v>
      </c>
      <c r="H4382" t="s">
        <v>11534</v>
      </c>
      <c r="I4382" t="s">
        <v>44825</v>
      </c>
      <c r="J4382" t="s">
        <v>14150</v>
      </c>
      <c r="K4382" t="s">
        <v>44826</v>
      </c>
      <c r="L4382" t="s">
        <v>44827</v>
      </c>
      <c r="M4382" t="s">
        <v>49</v>
      </c>
      <c r="N4382" t="s">
        <v>2294</v>
      </c>
      <c r="O4382" t="s">
        <v>3755</v>
      </c>
      <c r="P4382" t="s">
        <v>23696</v>
      </c>
      <c r="Q4382" t="s">
        <v>44828</v>
      </c>
      <c r="R4382" t="s">
        <v>44829</v>
      </c>
      <c r="S4382" t="s">
        <v>44830</v>
      </c>
      <c r="T4382" t="s">
        <v>44831</v>
      </c>
      <c r="U4382" t="s">
        <v>44832</v>
      </c>
      <c r="V4382" t="s">
        <v>10</v>
      </c>
      <c r="W4382" t="s">
        <v>53</v>
      </c>
      <c r="X4382" t="s">
        <v>1030</v>
      </c>
      <c r="Y4382" t="s">
        <v>1001</v>
      </c>
      <c r="Z4382" t="s">
        <v>1008</v>
      </c>
    </row>
    <row r="4383" spans="1:26" hidden="1" x14ac:dyDescent="0.35">
      <c r="A4383">
        <v>306044306</v>
      </c>
      <c r="B4383" s="19">
        <v>43465</v>
      </c>
      <c r="C4383">
        <v>53592674</v>
      </c>
      <c r="D4383">
        <v>18034333</v>
      </c>
      <c r="E4383">
        <v>1535164</v>
      </c>
      <c r="F4383">
        <v>583082</v>
      </c>
      <c r="G4383">
        <v>685875</v>
      </c>
      <c r="H4383" t="s">
        <v>44833</v>
      </c>
      <c r="I4383" t="s">
        <v>44834</v>
      </c>
      <c r="J4383" t="s">
        <v>4079</v>
      </c>
      <c r="K4383" t="s">
        <v>44835</v>
      </c>
      <c r="L4383" t="s">
        <v>44836</v>
      </c>
      <c r="M4383" t="s">
        <v>8994</v>
      </c>
      <c r="N4383" t="s">
        <v>30101</v>
      </c>
      <c r="O4383" t="s">
        <v>5509</v>
      </c>
      <c r="P4383" t="s">
        <v>19347</v>
      </c>
      <c r="Q4383" t="s">
        <v>14689</v>
      </c>
      <c r="R4383" t="s">
        <v>44837</v>
      </c>
      <c r="S4383" t="s">
        <v>44838</v>
      </c>
      <c r="T4383" t="s">
        <v>17233</v>
      </c>
      <c r="U4383" t="s">
        <v>44839</v>
      </c>
      <c r="V4383" t="s">
        <v>10</v>
      </c>
      <c r="W4383" t="s">
        <v>53</v>
      </c>
      <c r="X4383" t="s">
        <v>1523</v>
      </c>
      <c r="Y4383" t="s">
        <v>1484</v>
      </c>
      <c r="Z4383" t="s">
        <v>1485</v>
      </c>
    </row>
    <row r="4384" spans="1:26" hidden="1" x14ac:dyDescent="0.35">
      <c r="A4384">
        <v>306474610</v>
      </c>
      <c r="B4384" s="19">
        <v>43555</v>
      </c>
      <c r="C4384">
        <v>40950613</v>
      </c>
      <c r="D4384">
        <v>14627925</v>
      </c>
      <c r="E4384">
        <v>1495423</v>
      </c>
      <c r="F4384">
        <v>790628</v>
      </c>
      <c r="G4384">
        <v>231691</v>
      </c>
      <c r="H4384" t="s">
        <v>44840</v>
      </c>
      <c r="I4384" t="s">
        <v>44841</v>
      </c>
      <c r="J4384" t="s">
        <v>22962</v>
      </c>
      <c r="K4384" t="s">
        <v>3113</v>
      </c>
      <c r="L4384" t="s">
        <v>44842</v>
      </c>
      <c r="M4384" t="s">
        <v>25998</v>
      </c>
      <c r="N4384" t="s">
        <v>38080</v>
      </c>
      <c r="O4384" t="s">
        <v>44843</v>
      </c>
      <c r="P4384" t="s">
        <v>44844</v>
      </c>
      <c r="Q4384" t="s">
        <v>11687</v>
      </c>
      <c r="R4384" t="s">
        <v>10680</v>
      </c>
      <c r="S4384" t="s">
        <v>44845</v>
      </c>
      <c r="T4384" t="s">
        <v>24900</v>
      </c>
      <c r="U4384" t="s">
        <v>28310</v>
      </c>
      <c r="V4384" t="s">
        <v>10</v>
      </c>
      <c r="W4384" t="s">
        <v>53</v>
      </c>
      <c r="X4384" t="s">
        <v>1246</v>
      </c>
      <c r="Y4384" t="s">
        <v>1125</v>
      </c>
      <c r="Z4384" t="s">
        <v>1174</v>
      </c>
    </row>
    <row r="4385" spans="1:26" hidden="1" x14ac:dyDescent="0.35">
      <c r="A4385">
        <v>308448851</v>
      </c>
      <c r="B4385" s="19">
        <v>43281</v>
      </c>
      <c r="C4385">
        <v>369551009</v>
      </c>
      <c r="D4385">
        <v>165425315</v>
      </c>
      <c r="E4385">
        <v>27194856</v>
      </c>
      <c r="F4385">
        <v>20840212</v>
      </c>
      <c r="G4385">
        <v>9041269</v>
      </c>
      <c r="H4385" t="s">
        <v>20351</v>
      </c>
      <c r="I4385" t="s">
        <v>44846</v>
      </c>
      <c r="J4385" t="s">
        <v>44847</v>
      </c>
      <c r="K4385" t="s">
        <v>44848</v>
      </c>
      <c r="L4385" t="s">
        <v>44849</v>
      </c>
      <c r="M4385" t="s">
        <v>9683</v>
      </c>
      <c r="N4385" t="s">
        <v>16093</v>
      </c>
      <c r="O4385" t="s">
        <v>237</v>
      </c>
      <c r="P4385" t="s">
        <v>44850</v>
      </c>
      <c r="Q4385" t="s">
        <v>44851</v>
      </c>
      <c r="R4385" t="s">
        <v>44852</v>
      </c>
      <c r="S4385" t="s">
        <v>44853</v>
      </c>
      <c r="T4385" t="s">
        <v>44854</v>
      </c>
      <c r="U4385" t="s">
        <v>44855</v>
      </c>
      <c r="V4385" t="s">
        <v>10</v>
      </c>
      <c r="W4385" t="s">
        <v>53</v>
      </c>
      <c r="X4385" t="s">
        <v>1798</v>
      </c>
      <c r="Y4385" t="s">
        <v>1766</v>
      </c>
      <c r="Z4385" t="s">
        <v>1766</v>
      </c>
    </row>
    <row r="4386" spans="1:26" hidden="1" x14ac:dyDescent="0.35">
      <c r="A4386">
        <v>340677871</v>
      </c>
      <c r="B4386" s="19">
        <v>44804</v>
      </c>
      <c r="C4386">
        <v>48284470</v>
      </c>
      <c r="D4386">
        <v>17849857</v>
      </c>
      <c r="E4386">
        <v>2827580</v>
      </c>
      <c r="F4386">
        <v>2476167</v>
      </c>
      <c r="G4386">
        <v>1317212</v>
      </c>
      <c r="H4386" t="s">
        <v>44856</v>
      </c>
      <c r="I4386" t="s">
        <v>44857</v>
      </c>
      <c r="J4386" t="s">
        <v>7301</v>
      </c>
      <c r="K4386" t="s">
        <v>44858</v>
      </c>
      <c r="L4386" t="s">
        <v>44859</v>
      </c>
      <c r="M4386" t="s">
        <v>31092</v>
      </c>
      <c r="N4386" t="s">
        <v>44860</v>
      </c>
      <c r="O4386" t="s">
        <v>19466</v>
      </c>
      <c r="P4386" t="s">
        <v>42462</v>
      </c>
      <c r="Q4386" t="s">
        <v>44861</v>
      </c>
      <c r="R4386" t="s">
        <v>44862</v>
      </c>
      <c r="S4386" t="s">
        <v>14142</v>
      </c>
      <c r="T4386" t="s">
        <v>44863</v>
      </c>
      <c r="U4386" t="s">
        <v>44864</v>
      </c>
      <c r="V4386" t="s">
        <v>10</v>
      </c>
      <c r="W4386" t="s">
        <v>53</v>
      </c>
      <c r="X4386" t="s">
        <v>1364</v>
      </c>
      <c r="Y4386" t="s">
        <v>1125</v>
      </c>
      <c r="Z4386" t="s">
        <v>1326</v>
      </c>
    </row>
    <row r="4387" spans="1:26" hidden="1" x14ac:dyDescent="0.35">
      <c r="A4387">
        <v>309646719</v>
      </c>
      <c r="B4387" s="19">
        <v>44926</v>
      </c>
      <c r="C4387">
        <v>31061859</v>
      </c>
      <c r="D4387">
        <v>13996389</v>
      </c>
      <c r="E4387">
        <v>2595887</v>
      </c>
      <c r="F4387">
        <v>1505540</v>
      </c>
      <c r="G4387">
        <v>1434890</v>
      </c>
      <c r="H4387" t="s">
        <v>44865</v>
      </c>
      <c r="I4387" t="s">
        <v>44866</v>
      </c>
      <c r="J4387" t="s">
        <v>27290</v>
      </c>
      <c r="K4387" t="s">
        <v>44867</v>
      </c>
      <c r="L4387" t="s">
        <v>44868</v>
      </c>
      <c r="M4387" t="s">
        <v>30897</v>
      </c>
      <c r="N4387" t="s">
        <v>44869</v>
      </c>
      <c r="O4387" t="s">
        <v>376</v>
      </c>
      <c r="P4387" t="s">
        <v>22377</v>
      </c>
      <c r="Q4387" t="s">
        <v>44870</v>
      </c>
      <c r="R4387" t="s">
        <v>44871</v>
      </c>
      <c r="S4387" t="s">
        <v>44872</v>
      </c>
      <c r="T4387" t="s">
        <v>19641</v>
      </c>
      <c r="U4387" t="s">
        <v>44873</v>
      </c>
      <c r="V4387" t="s">
        <v>10</v>
      </c>
      <c r="W4387" t="s">
        <v>53</v>
      </c>
      <c r="X4387" t="s">
        <v>1549</v>
      </c>
      <c r="Y4387" t="s">
        <v>1484</v>
      </c>
      <c r="Z4387" t="s">
        <v>1485</v>
      </c>
    </row>
    <row r="4388" spans="1:26" hidden="1" x14ac:dyDescent="0.35">
      <c r="A4388">
        <v>309707214</v>
      </c>
      <c r="B4388" s="19">
        <v>43830</v>
      </c>
      <c r="C4388">
        <v>617974719</v>
      </c>
      <c r="D4388">
        <v>176654591</v>
      </c>
      <c r="E4388">
        <v>-6801461</v>
      </c>
      <c r="F4388">
        <v>-9037058</v>
      </c>
      <c r="G4388">
        <v>-8448575</v>
      </c>
      <c r="H4388" t="s">
        <v>49</v>
      </c>
      <c r="I4388" t="s">
        <v>44874</v>
      </c>
      <c r="J4388" t="s">
        <v>28055</v>
      </c>
      <c r="K4388" t="s">
        <v>34394</v>
      </c>
      <c r="L4388" t="s">
        <v>38945</v>
      </c>
      <c r="M4388" t="s">
        <v>29383</v>
      </c>
      <c r="N4388" t="s">
        <v>18720</v>
      </c>
      <c r="O4388" t="s">
        <v>49</v>
      </c>
      <c r="P4388" t="s">
        <v>3032</v>
      </c>
      <c r="Q4388" t="s">
        <v>38677</v>
      </c>
      <c r="R4388" t="s">
        <v>44875</v>
      </c>
      <c r="S4388" t="s">
        <v>44876</v>
      </c>
      <c r="T4388" t="s">
        <v>22980</v>
      </c>
      <c r="U4388" t="s">
        <v>44877</v>
      </c>
      <c r="V4388" t="s">
        <v>10</v>
      </c>
      <c r="W4388" t="s">
        <v>53</v>
      </c>
      <c r="X4388" t="s">
        <v>1679</v>
      </c>
      <c r="Y4388" t="s">
        <v>1484</v>
      </c>
      <c r="Z4388" t="s">
        <v>1677</v>
      </c>
    </row>
    <row r="4389" spans="1:26" hidden="1" x14ac:dyDescent="0.35">
      <c r="A4389">
        <v>303514004</v>
      </c>
      <c r="B4389" s="19">
        <v>45657</v>
      </c>
      <c r="C4389">
        <v>361715128</v>
      </c>
      <c r="D4389">
        <v>76879853</v>
      </c>
      <c r="E4389">
        <v>46565448</v>
      </c>
      <c r="F4389">
        <v>45119144</v>
      </c>
      <c r="G4389">
        <v>34136836</v>
      </c>
      <c r="H4389" t="s">
        <v>6382</v>
      </c>
      <c r="I4389" t="s">
        <v>44878</v>
      </c>
      <c r="J4389" t="s">
        <v>29733</v>
      </c>
      <c r="K4389" t="s">
        <v>44879</v>
      </c>
      <c r="L4389" t="s">
        <v>44880</v>
      </c>
      <c r="M4389" t="s">
        <v>24361</v>
      </c>
      <c r="N4389" t="s">
        <v>44881</v>
      </c>
      <c r="O4389" t="s">
        <v>49</v>
      </c>
      <c r="P4389" t="s">
        <v>23033</v>
      </c>
      <c r="Q4389" t="s">
        <v>44882</v>
      </c>
      <c r="R4389" t="s">
        <v>44883</v>
      </c>
      <c r="S4389" t="s">
        <v>44884</v>
      </c>
      <c r="T4389" t="s">
        <v>44885</v>
      </c>
      <c r="U4389" t="s">
        <v>44886</v>
      </c>
      <c r="V4389" t="s">
        <v>10</v>
      </c>
      <c r="W4389" t="s">
        <v>53</v>
      </c>
      <c r="X4389" t="s">
        <v>1162</v>
      </c>
      <c r="Y4389" t="s">
        <v>1125</v>
      </c>
      <c r="Z4389" t="s">
        <v>1163</v>
      </c>
    </row>
    <row r="4390" spans="1:26" hidden="1" x14ac:dyDescent="0.35">
      <c r="A4390">
        <v>480034172</v>
      </c>
      <c r="B4390" s="19">
        <v>45016</v>
      </c>
      <c r="C4390">
        <v>74199675</v>
      </c>
      <c r="D4390">
        <v>21539697</v>
      </c>
      <c r="E4390">
        <v>-52959348</v>
      </c>
      <c r="F4390">
        <v>7218221</v>
      </c>
      <c r="G4390">
        <v>8833746</v>
      </c>
      <c r="H4390" t="s">
        <v>286</v>
      </c>
      <c r="I4390" t="s">
        <v>44887</v>
      </c>
      <c r="J4390" t="s">
        <v>3889</v>
      </c>
      <c r="K4390" t="s">
        <v>44888</v>
      </c>
      <c r="L4390" t="s">
        <v>44889</v>
      </c>
      <c r="M4390" t="s">
        <v>44890</v>
      </c>
      <c r="N4390" t="s">
        <v>31509</v>
      </c>
      <c r="O4390" t="s">
        <v>11776</v>
      </c>
      <c r="P4390" t="s">
        <v>44891</v>
      </c>
      <c r="Q4390" t="s">
        <v>44892</v>
      </c>
      <c r="R4390" t="s">
        <v>19274</v>
      </c>
      <c r="S4390" t="s">
        <v>44893</v>
      </c>
      <c r="T4390" t="s">
        <v>32514</v>
      </c>
      <c r="U4390" t="s">
        <v>81</v>
      </c>
      <c r="V4390" t="s">
        <v>10</v>
      </c>
      <c r="W4390" t="s">
        <v>53</v>
      </c>
      <c r="X4390" t="s">
        <v>737</v>
      </c>
      <c r="Y4390" t="s">
        <v>509</v>
      </c>
      <c r="Z4390" t="s">
        <v>731</v>
      </c>
    </row>
    <row r="4391" spans="1:26" hidden="1" x14ac:dyDescent="0.35">
      <c r="A4391">
        <v>304424963</v>
      </c>
      <c r="B4391" s="19">
        <v>41729</v>
      </c>
      <c r="C4391">
        <v>19441278</v>
      </c>
      <c r="D4391">
        <v>5476374</v>
      </c>
      <c r="E4391">
        <v>1215210</v>
      </c>
      <c r="F4391">
        <v>878570</v>
      </c>
      <c r="G4391">
        <v>622346</v>
      </c>
      <c r="H4391" t="s">
        <v>44894</v>
      </c>
      <c r="I4391" t="s">
        <v>44895</v>
      </c>
      <c r="J4391" t="s">
        <v>20204</v>
      </c>
      <c r="K4391" t="s">
        <v>44896</v>
      </c>
      <c r="L4391" t="s">
        <v>44897</v>
      </c>
      <c r="M4391" t="s">
        <v>6277</v>
      </c>
      <c r="N4391" t="s">
        <v>41997</v>
      </c>
      <c r="O4391" t="s">
        <v>4398</v>
      </c>
      <c r="P4391" t="s">
        <v>23977</v>
      </c>
      <c r="Q4391" t="s">
        <v>19958</v>
      </c>
      <c r="R4391" t="s">
        <v>44898</v>
      </c>
      <c r="S4391" t="s">
        <v>4225</v>
      </c>
      <c r="T4391" t="s">
        <v>44899</v>
      </c>
      <c r="U4391" t="s">
        <v>44900</v>
      </c>
      <c r="V4391" t="s">
        <v>10</v>
      </c>
      <c r="W4391" t="s">
        <v>53</v>
      </c>
      <c r="X4391" t="s">
        <v>1632</v>
      </c>
      <c r="Y4391" t="s">
        <v>1484</v>
      </c>
      <c r="Z4391" t="s">
        <v>1566</v>
      </c>
    </row>
    <row r="4392" spans="1:26" hidden="1" x14ac:dyDescent="0.35">
      <c r="A4392">
        <v>304465461</v>
      </c>
      <c r="B4392" s="19">
        <v>43830</v>
      </c>
      <c r="C4392">
        <v>49808700</v>
      </c>
      <c r="D4392">
        <v>18140166</v>
      </c>
      <c r="E4392">
        <v>2385231</v>
      </c>
      <c r="F4392">
        <v>1687580</v>
      </c>
      <c r="G4392">
        <v>1160722</v>
      </c>
      <c r="H4392" t="s">
        <v>10718</v>
      </c>
      <c r="I4392" t="s">
        <v>44901</v>
      </c>
      <c r="J4392" t="s">
        <v>44902</v>
      </c>
      <c r="K4392" t="s">
        <v>9913</v>
      </c>
      <c r="L4392" t="s">
        <v>3446</v>
      </c>
      <c r="M4392" t="s">
        <v>19123</v>
      </c>
      <c r="N4392" t="s">
        <v>36685</v>
      </c>
      <c r="O4392" t="s">
        <v>4256</v>
      </c>
      <c r="P4392" t="s">
        <v>44817</v>
      </c>
      <c r="Q4392" t="s">
        <v>44903</v>
      </c>
      <c r="R4392" t="s">
        <v>44904</v>
      </c>
      <c r="S4392" t="s">
        <v>44905</v>
      </c>
      <c r="T4392" t="s">
        <v>13754</v>
      </c>
      <c r="U4392" t="s">
        <v>4920</v>
      </c>
      <c r="V4392" t="s">
        <v>10</v>
      </c>
      <c r="W4392" t="s">
        <v>53</v>
      </c>
      <c r="X4392" t="s">
        <v>1224</v>
      </c>
      <c r="Y4392" t="s">
        <v>1125</v>
      </c>
      <c r="Z4392" t="s">
        <v>1174</v>
      </c>
    </row>
    <row r="4393" spans="1:26" hidden="1" x14ac:dyDescent="0.35">
      <c r="A4393">
        <v>304465461</v>
      </c>
      <c r="B4393" s="19">
        <v>44926</v>
      </c>
      <c r="C4393">
        <v>82180615</v>
      </c>
      <c r="D4393">
        <v>26649490</v>
      </c>
      <c r="E4393">
        <v>-52048</v>
      </c>
      <c r="F4393">
        <v>1779475</v>
      </c>
      <c r="G4393">
        <v>929555</v>
      </c>
      <c r="H4393" t="s">
        <v>5572</v>
      </c>
      <c r="I4393" t="s">
        <v>44906</v>
      </c>
      <c r="J4393" t="s">
        <v>13647</v>
      </c>
      <c r="K4393" t="s">
        <v>33744</v>
      </c>
      <c r="L4393" t="s">
        <v>16056</v>
      </c>
      <c r="M4393" t="s">
        <v>44907</v>
      </c>
      <c r="N4393" t="s">
        <v>13381</v>
      </c>
      <c r="O4393" t="s">
        <v>5032</v>
      </c>
      <c r="P4393" t="s">
        <v>44908</v>
      </c>
      <c r="Q4393" t="s">
        <v>22734</v>
      </c>
      <c r="R4393" t="s">
        <v>44909</v>
      </c>
      <c r="S4393" t="s">
        <v>44910</v>
      </c>
      <c r="T4393" t="s">
        <v>44911</v>
      </c>
      <c r="U4393" t="s">
        <v>44912</v>
      </c>
      <c r="V4393" t="s">
        <v>10</v>
      </c>
      <c r="W4393" t="s">
        <v>53</v>
      </c>
      <c r="X4393" t="s">
        <v>1224</v>
      </c>
      <c r="Y4393" t="s">
        <v>1125</v>
      </c>
      <c r="Z4393" t="s">
        <v>1174</v>
      </c>
    </row>
    <row r="4394" spans="1:26" hidden="1" x14ac:dyDescent="0.35">
      <c r="A4394">
        <v>310391503</v>
      </c>
      <c r="B4394" s="19">
        <v>45351</v>
      </c>
      <c r="C4394">
        <v>153476199</v>
      </c>
      <c r="D4394">
        <v>69164666</v>
      </c>
      <c r="E4394">
        <v>4112590</v>
      </c>
      <c r="F4394">
        <v>1540525</v>
      </c>
      <c r="G4394">
        <v>616479</v>
      </c>
      <c r="H4394" t="s">
        <v>21496</v>
      </c>
      <c r="I4394" t="s">
        <v>44913</v>
      </c>
      <c r="J4394" t="s">
        <v>44914</v>
      </c>
      <c r="K4394" t="s">
        <v>44915</v>
      </c>
      <c r="L4394" t="s">
        <v>22252</v>
      </c>
      <c r="M4394" t="s">
        <v>11687</v>
      </c>
      <c r="N4394" t="s">
        <v>15472</v>
      </c>
      <c r="O4394" t="s">
        <v>15089</v>
      </c>
      <c r="P4394" t="s">
        <v>22354</v>
      </c>
      <c r="Q4394" t="s">
        <v>2915</v>
      </c>
      <c r="R4394" t="s">
        <v>41895</v>
      </c>
      <c r="S4394" t="s">
        <v>44916</v>
      </c>
      <c r="T4394" t="s">
        <v>44917</v>
      </c>
      <c r="U4394" t="s">
        <v>44918</v>
      </c>
      <c r="V4394" t="s">
        <v>10</v>
      </c>
      <c r="W4394" t="s">
        <v>53</v>
      </c>
      <c r="X4394" t="s">
        <v>1687</v>
      </c>
      <c r="Y4394" t="s">
        <v>1484</v>
      </c>
      <c r="Z4394" t="s">
        <v>1677</v>
      </c>
    </row>
    <row r="4395" spans="1:26" hidden="1" x14ac:dyDescent="0.35">
      <c r="A4395">
        <v>390241875</v>
      </c>
      <c r="B4395" s="19">
        <v>43100</v>
      </c>
      <c r="C4395">
        <v>24640020</v>
      </c>
      <c r="D4395">
        <v>6943748</v>
      </c>
      <c r="E4395">
        <v>-41668</v>
      </c>
      <c r="F4395">
        <v>436621</v>
      </c>
      <c r="G4395">
        <v>358437</v>
      </c>
      <c r="H4395" t="s">
        <v>44919</v>
      </c>
      <c r="I4395" t="s">
        <v>44920</v>
      </c>
      <c r="J4395" t="s">
        <v>44921</v>
      </c>
      <c r="K4395" t="s">
        <v>25546</v>
      </c>
      <c r="L4395" t="s">
        <v>44922</v>
      </c>
      <c r="M4395" t="s">
        <v>44923</v>
      </c>
      <c r="N4395" t="s">
        <v>44924</v>
      </c>
      <c r="O4395" t="s">
        <v>44925</v>
      </c>
      <c r="P4395" t="s">
        <v>2598</v>
      </c>
      <c r="Q4395" t="s">
        <v>5859</v>
      </c>
      <c r="R4395" t="s">
        <v>44926</v>
      </c>
      <c r="S4395" t="s">
        <v>44927</v>
      </c>
      <c r="T4395" t="s">
        <v>44928</v>
      </c>
      <c r="U4395" t="s">
        <v>44929</v>
      </c>
      <c r="V4395" t="s">
        <v>10</v>
      </c>
      <c r="W4395" t="s">
        <v>53</v>
      </c>
      <c r="X4395" t="s">
        <v>1282</v>
      </c>
      <c r="Y4395" t="s">
        <v>1125</v>
      </c>
      <c r="Z4395" t="s">
        <v>1174</v>
      </c>
    </row>
    <row r="4396" spans="1:26" hidden="1" x14ac:dyDescent="0.35">
      <c r="A4396">
        <v>311043194</v>
      </c>
      <c r="B4396" s="19">
        <v>42735</v>
      </c>
      <c r="C4396">
        <v>644694508</v>
      </c>
      <c r="D4396">
        <v>346937413</v>
      </c>
      <c r="E4396">
        <v>51318916</v>
      </c>
      <c r="F4396">
        <v>26708416</v>
      </c>
      <c r="G4396">
        <v>15133776</v>
      </c>
      <c r="H4396" t="s">
        <v>44930</v>
      </c>
      <c r="I4396" t="s">
        <v>44931</v>
      </c>
      <c r="J4396" t="s">
        <v>4612</v>
      </c>
      <c r="K4396" t="s">
        <v>38086</v>
      </c>
      <c r="L4396" t="s">
        <v>27665</v>
      </c>
      <c r="M4396" t="s">
        <v>35979</v>
      </c>
      <c r="N4396" t="s">
        <v>44932</v>
      </c>
      <c r="O4396" t="s">
        <v>29702</v>
      </c>
      <c r="P4396" t="s">
        <v>44933</v>
      </c>
      <c r="Q4396" t="s">
        <v>44934</v>
      </c>
      <c r="R4396" t="s">
        <v>19679</v>
      </c>
      <c r="S4396" t="s">
        <v>8886</v>
      </c>
      <c r="T4396" t="s">
        <v>44935</v>
      </c>
      <c r="U4396" t="s">
        <v>44936</v>
      </c>
      <c r="V4396" t="s">
        <v>10</v>
      </c>
      <c r="W4396" t="s">
        <v>53</v>
      </c>
      <c r="X4396" t="s">
        <v>1487</v>
      </c>
      <c r="Y4396" t="s">
        <v>1484</v>
      </c>
      <c r="Z4396" t="s">
        <v>1485</v>
      </c>
    </row>
    <row r="4397" spans="1:26" hidden="1" x14ac:dyDescent="0.35">
      <c r="A4397">
        <v>433663770</v>
      </c>
      <c r="B4397" s="19">
        <v>44196</v>
      </c>
      <c r="C4397">
        <v>443728000</v>
      </c>
      <c r="D4397">
        <v>278301000</v>
      </c>
      <c r="E4397">
        <v>166656000</v>
      </c>
      <c r="F4397">
        <v>116618000</v>
      </c>
      <c r="G4397">
        <v>80881000</v>
      </c>
      <c r="H4397" t="s">
        <v>72</v>
      </c>
      <c r="I4397" t="s">
        <v>44937</v>
      </c>
      <c r="J4397" t="s">
        <v>44938</v>
      </c>
      <c r="K4397" t="s">
        <v>44939</v>
      </c>
      <c r="L4397" t="s">
        <v>9676</v>
      </c>
      <c r="M4397" t="s">
        <v>6834</v>
      </c>
      <c r="N4397" t="s">
        <v>2088</v>
      </c>
      <c r="O4397" t="s">
        <v>44</v>
      </c>
      <c r="P4397" t="s">
        <v>44940</v>
      </c>
      <c r="Q4397" t="s">
        <v>8021</v>
      </c>
      <c r="R4397" t="s">
        <v>44941</v>
      </c>
      <c r="S4397" t="s">
        <v>32214</v>
      </c>
      <c r="T4397" t="s">
        <v>19271</v>
      </c>
      <c r="U4397" t="s">
        <v>44942</v>
      </c>
      <c r="V4397" t="s">
        <v>10</v>
      </c>
      <c r="W4397" t="s">
        <v>53</v>
      </c>
      <c r="X4397" t="s">
        <v>531</v>
      </c>
      <c r="Y4397" t="s">
        <v>509</v>
      </c>
      <c r="Z4397" t="s">
        <v>529</v>
      </c>
    </row>
    <row r="4398" spans="1:26" hidden="1" x14ac:dyDescent="0.35">
      <c r="A4398">
        <v>479088528</v>
      </c>
      <c r="B4398" s="19">
        <v>45291</v>
      </c>
      <c r="C4398">
        <v>85757369</v>
      </c>
      <c r="D4398">
        <v>47717189</v>
      </c>
      <c r="E4398">
        <v>11843076</v>
      </c>
      <c r="F4398">
        <v>9593314</v>
      </c>
      <c r="G4398">
        <v>9177599</v>
      </c>
      <c r="H4398" t="s">
        <v>44943</v>
      </c>
      <c r="I4398" t="s">
        <v>44944</v>
      </c>
      <c r="J4398" t="s">
        <v>38761</v>
      </c>
      <c r="K4398" t="s">
        <v>17062</v>
      </c>
      <c r="L4398" t="s">
        <v>42257</v>
      </c>
      <c r="M4398" t="s">
        <v>21397</v>
      </c>
      <c r="N4398" t="s">
        <v>44945</v>
      </c>
      <c r="O4398" t="s">
        <v>12917</v>
      </c>
      <c r="P4398" t="s">
        <v>44946</v>
      </c>
      <c r="Q4398" t="s">
        <v>44947</v>
      </c>
      <c r="R4398" t="s">
        <v>44948</v>
      </c>
      <c r="S4398" t="s">
        <v>44949</v>
      </c>
      <c r="T4398" t="s">
        <v>29105</v>
      </c>
      <c r="U4398" t="s">
        <v>30950</v>
      </c>
      <c r="V4398" t="s">
        <v>10</v>
      </c>
      <c r="W4398" t="s">
        <v>53</v>
      </c>
      <c r="X4398" t="s">
        <v>1080</v>
      </c>
      <c r="Y4398" t="s">
        <v>1001</v>
      </c>
      <c r="Z4398" t="s">
        <v>1052</v>
      </c>
    </row>
    <row r="4399" spans="1:26" hidden="1" x14ac:dyDescent="0.35">
      <c r="A4399">
        <v>302727037</v>
      </c>
      <c r="B4399" s="19">
        <v>43465</v>
      </c>
      <c r="C4399">
        <v>52636260</v>
      </c>
      <c r="D4399">
        <v>6987953</v>
      </c>
      <c r="E4399">
        <v>3057491</v>
      </c>
      <c r="F4399">
        <v>1363641</v>
      </c>
      <c r="G4399">
        <v>1610003</v>
      </c>
      <c r="H4399" t="s">
        <v>44950</v>
      </c>
      <c r="I4399" t="s">
        <v>44951</v>
      </c>
      <c r="J4399" t="s">
        <v>4220</v>
      </c>
      <c r="K4399" t="s">
        <v>44952</v>
      </c>
      <c r="L4399" t="s">
        <v>20648</v>
      </c>
      <c r="M4399" t="s">
        <v>29046</v>
      </c>
      <c r="N4399" t="s">
        <v>37476</v>
      </c>
      <c r="O4399" t="s">
        <v>9856</v>
      </c>
      <c r="P4399" t="s">
        <v>16212</v>
      </c>
      <c r="Q4399" t="s">
        <v>26352</v>
      </c>
      <c r="R4399" t="s">
        <v>44953</v>
      </c>
      <c r="S4399" t="s">
        <v>44954</v>
      </c>
      <c r="T4399" t="s">
        <v>44955</v>
      </c>
      <c r="U4399" t="s">
        <v>16717</v>
      </c>
      <c r="V4399" t="s">
        <v>10</v>
      </c>
      <c r="W4399" t="s">
        <v>53</v>
      </c>
      <c r="X4399" t="s">
        <v>839</v>
      </c>
      <c r="Y4399" t="s">
        <v>771</v>
      </c>
      <c r="Z4399" t="s">
        <v>799</v>
      </c>
    </row>
    <row r="4400" spans="1:26" hidden="1" x14ac:dyDescent="0.35">
      <c r="A4400">
        <v>303159859</v>
      </c>
      <c r="B4400" s="19">
        <v>43100</v>
      </c>
      <c r="C4400">
        <v>27723625</v>
      </c>
      <c r="D4400">
        <v>18159237</v>
      </c>
      <c r="E4400">
        <v>486853</v>
      </c>
      <c r="F4400">
        <v>-463048</v>
      </c>
      <c r="G4400">
        <v>2214274</v>
      </c>
      <c r="H4400" t="s">
        <v>44956</v>
      </c>
      <c r="I4400" t="s">
        <v>44957</v>
      </c>
      <c r="J4400" t="s">
        <v>27365</v>
      </c>
      <c r="K4400" t="s">
        <v>44958</v>
      </c>
      <c r="L4400" t="s">
        <v>44959</v>
      </c>
      <c r="M4400" t="s">
        <v>44960</v>
      </c>
      <c r="N4400" t="s">
        <v>44961</v>
      </c>
      <c r="O4400" t="s">
        <v>38379</v>
      </c>
      <c r="P4400" t="s">
        <v>18878</v>
      </c>
      <c r="Q4400" t="s">
        <v>4738</v>
      </c>
      <c r="R4400" t="s">
        <v>44962</v>
      </c>
      <c r="S4400" t="s">
        <v>44963</v>
      </c>
      <c r="T4400" t="s">
        <v>6705</v>
      </c>
      <c r="U4400" t="s">
        <v>44964</v>
      </c>
      <c r="V4400" t="s">
        <v>10</v>
      </c>
      <c r="W4400" t="s">
        <v>53</v>
      </c>
      <c r="X4400" t="s">
        <v>932</v>
      </c>
      <c r="Y4400" t="s">
        <v>771</v>
      </c>
      <c r="Z4400" t="s">
        <v>881</v>
      </c>
    </row>
    <row r="4401" spans="1:26" hidden="1" x14ac:dyDescent="0.35">
      <c r="A4401">
        <v>905520177</v>
      </c>
      <c r="B4401" s="19">
        <v>43465</v>
      </c>
      <c r="C4401">
        <v>43524617</v>
      </c>
      <c r="D4401">
        <v>16007541</v>
      </c>
      <c r="E4401">
        <v>6375651</v>
      </c>
      <c r="F4401">
        <v>5685421</v>
      </c>
      <c r="G4401">
        <v>3629549</v>
      </c>
      <c r="H4401" t="s">
        <v>44965</v>
      </c>
      <c r="I4401" t="s">
        <v>44966</v>
      </c>
      <c r="J4401" t="s">
        <v>32407</v>
      </c>
      <c r="K4401" t="s">
        <v>17925</v>
      </c>
      <c r="L4401" t="s">
        <v>44967</v>
      </c>
      <c r="M4401" t="s">
        <v>18533</v>
      </c>
      <c r="N4401" t="s">
        <v>6908</v>
      </c>
      <c r="O4401" t="s">
        <v>24404</v>
      </c>
      <c r="P4401" t="s">
        <v>33836</v>
      </c>
      <c r="Q4401" t="s">
        <v>44968</v>
      </c>
      <c r="R4401" t="s">
        <v>44969</v>
      </c>
      <c r="S4401" t="s">
        <v>44970</v>
      </c>
      <c r="T4401" t="s">
        <v>44971</v>
      </c>
      <c r="U4401" t="s">
        <v>44972</v>
      </c>
      <c r="V4401" t="s">
        <v>10</v>
      </c>
      <c r="W4401" t="s">
        <v>53</v>
      </c>
      <c r="X4401" t="s">
        <v>936</v>
      </c>
      <c r="Y4401" t="s">
        <v>771</v>
      </c>
      <c r="Z4401" t="s">
        <v>881</v>
      </c>
    </row>
    <row r="4402" spans="1:26" hidden="1" x14ac:dyDescent="0.35">
      <c r="A4402">
        <v>441879046</v>
      </c>
      <c r="B4402" s="19">
        <v>44926</v>
      </c>
      <c r="C4402">
        <v>59760294</v>
      </c>
      <c r="D4402">
        <v>22717811</v>
      </c>
      <c r="E4402">
        <v>3200742</v>
      </c>
      <c r="F4402">
        <v>2231157</v>
      </c>
      <c r="G4402">
        <v>1643943</v>
      </c>
      <c r="H4402" t="s">
        <v>44153</v>
      </c>
      <c r="I4402" t="s">
        <v>44973</v>
      </c>
      <c r="J4402" t="s">
        <v>9046</v>
      </c>
      <c r="K4402" t="s">
        <v>44974</v>
      </c>
      <c r="L4402" t="s">
        <v>41815</v>
      </c>
      <c r="M4402" t="s">
        <v>30198</v>
      </c>
      <c r="N4402" t="s">
        <v>17250</v>
      </c>
      <c r="O4402" t="s">
        <v>14633</v>
      </c>
      <c r="P4402" t="s">
        <v>26183</v>
      </c>
      <c r="Q4402" t="s">
        <v>34936</v>
      </c>
      <c r="R4402" t="s">
        <v>35572</v>
      </c>
      <c r="S4402" t="s">
        <v>44975</v>
      </c>
      <c r="T4402" t="s">
        <v>17039</v>
      </c>
      <c r="U4402" t="s">
        <v>44976</v>
      </c>
      <c r="V4402" t="s">
        <v>10</v>
      </c>
      <c r="W4402" t="s">
        <v>53</v>
      </c>
      <c r="X4402" t="s">
        <v>698</v>
      </c>
      <c r="Y4402" t="s">
        <v>509</v>
      </c>
      <c r="Z4402" t="s">
        <v>666</v>
      </c>
    </row>
    <row r="4403" spans="1:26" hidden="1" x14ac:dyDescent="0.35">
      <c r="A4403">
        <v>431899756</v>
      </c>
      <c r="B4403" s="19">
        <v>42916</v>
      </c>
      <c r="C4403">
        <v>130400862</v>
      </c>
      <c r="D4403">
        <v>75497989</v>
      </c>
      <c r="E4403">
        <v>-5361864</v>
      </c>
      <c r="F4403">
        <v>-10277051</v>
      </c>
      <c r="G4403">
        <v>4462342</v>
      </c>
      <c r="H4403" t="s">
        <v>44977</v>
      </c>
      <c r="I4403" t="s">
        <v>44978</v>
      </c>
      <c r="J4403" t="s">
        <v>11742</v>
      </c>
      <c r="K4403" t="s">
        <v>24438</v>
      </c>
      <c r="L4403" t="s">
        <v>44979</v>
      </c>
      <c r="M4403" t="s">
        <v>44980</v>
      </c>
      <c r="N4403" t="s">
        <v>21215</v>
      </c>
      <c r="O4403" t="s">
        <v>29947</v>
      </c>
      <c r="P4403" t="s">
        <v>2596</v>
      </c>
      <c r="Q4403" t="s">
        <v>19644</v>
      </c>
      <c r="R4403" t="s">
        <v>44981</v>
      </c>
      <c r="S4403" t="s">
        <v>44982</v>
      </c>
      <c r="T4403" t="s">
        <v>44983</v>
      </c>
      <c r="U4403" t="s">
        <v>44984</v>
      </c>
      <c r="V4403" t="s">
        <v>10</v>
      </c>
      <c r="W4403" t="s">
        <v>53</v>
      </c>
      <c r="X4403" t="s">
        <v>1808</v>
      </c>
      <c r="Y4403" t="s">
        <v>1803</v>
      </c>
      <c r="Z4403" t="s">
        <v>1804</v>
      </c>
    </row>
    <row r="4404" spans="1:26" hidden="1" x14ac:dyDescent="0.35">
      <c r="A4404">
        <v>431899756</v>
      </c>
      <c r="B4404" s="19">
        <v>45107</v>
      </c>
      <c r="C4404">
        <v>164970515</v>
      </c>
      <c r="D4404">
        <v>89857021</v>
      </c>
      <c r="E4404">
        <v>1864027</v>
      </c>
      <c r="F4404">
        <v>-5191938</v>
      </c>
      <c r="G4404">
        <v>15480127</v>
      </c>
      <c r="H4404" t="s">
        <v>44985</v>
      </c>
      <c r="I4404" t="s">
        <v>44986</v>
      </c>
      <c r="J4404" t="s">
        <v>44987</v>
      </c>
      <c r="K4404" t="s">
        <v>44988</v>
      </c>
      <c r="L4404" t="s">
        <v>44989</v>
      </c>
      <c r="M4404" t="s">
        <v>44990</v>
      </c>
      <c r="N4404" t="s">
        <v>44991</v>
      </c>
      <c r="O4404" t="s">
        <v>14053</v>
      </c>
      <c r="P4404" t="s">
        <v>2518</v>
      </c>
      <c r="Q4404" t="s">
        <v>44992</v>
      </c>
      <c r="R4404" t="s">
        <v>44993</v>
      </c>
      <c r="S4404" t="s">
        <v>44994</v>
      </c>
      <c r="T4404" t="s">
        <v>28211</v>
      </c>
      <c r="U4404" t="s">
        <v>44995</v>
      </c>
      <c r="V4404" t="s">
        <v>10</v>
      </c>
      <c r="W4404" t="s">
        <v>53</v>
      </c>
      <c r="X4404" t="s">
        <v>1808</v>
      </c>
      <c r="Y4404" t="s">
        <v>1803</v>
      </c>
      <c r="Z4404" t="s">
        <v>1804</v>
      </c>
    </row>
    <row r="4405" spans="1:26" hidden="1" x14ac:dyDescent="0.35">
      <c r="A4405">
        <v>431569946</v>
      </c>
      <c r="B4405" s="19">
        <v>44985</v>
      </c>
      <c r="C4405">
        <v>37428233</v>
      </c>
      <c r="D4405">
        <v>15632261</v>
      </c>
      <c r="E4405">
        <v>1601580</v>
      </c>
      <c r="F4405">
        <v>221506</v>
      </c>
      <c r="G4405">
        <v>751928</v>
      </c>
      <c r="H4405" t="s">
        <v>44996</v>
      </c>
      <c r="I4405" t="s">
        <v>44997</v>
      </c>
      <c r="J4405" t="s">
        <v>44998</v>
      </c>
      <c r="K4405" t="s">
        <v>13634</v>
      </c>
      <c r="L4405" t="s">
        <v>44999</v>
      </c>
      <c r="M4405" t="s">
        <v>45000</v>
      </c>
      <c r="N4405" t="s">
        <v>16380</v>
      </c>
      <c r="O4405" t="s">
        <v>29253</v>
      </c>
      <c r="P4405" t="s">
        <v>32720</v>
      </c>
      <c r="Q4405" t="s">
        <v>40946</v>
      </c>
      <c r="R4405" t="s">
        <v>45001</v>
      </c>
      <c r="S4405" t="s">
        <v>45002</v>
      </c>
      <c r="T4405" t="s">
        <v>35913</v>
      </c>
      <c r="U4405" t="s">
        <v>23881</v>
      </c>
      <c r="V4405" t="s">
        <v>10</v>
      </c>
      <c r="W4405" t="s">
        <v>53</v>
      </c>
      <c r="X4405" t="s">
        <v>1747</v>
      </c>
      <c r="Y4405" t="s">
        <v>1484</v>
      </c>
      <c r="Z4405" t="s">
        <v>1677</v>
      </c>
    </row>
    <row r="4406" spans="1:26" hidden="1" x14ac:dyDescent="0.35">
      <c r="A4406">
        <v>400040283</v>
      </c>
      <c r="B4406" s="19">
        <v>44561</v>
      </c>
      <c r="C4406">
        <v>283258848</v>
      </c>
      <c r="D4406">
        <v>93848286</v>
      </c>
      <c r="E4406">
        <v>22858516</v>
      </c>
      <c r="F4406">
        <v>13488517</v>
      </c>
      <c r="G4406">
        <v>8936542</v>
      </c>
      <c r="H4406" t="s">
        <v>5224</v>
      </c>
      <c r="I4406" t="s">
        <v>45003</v>
      </c>
      <c r="J4406" t="s">
        <v>45004</v>
      </c>
      <c r="K4406" t="s">
        <v>7836</v>
      </c>
      <c r="L4406" t="s">
        <v>45005</v>
      </c>
      <c r="M4406" t="s">
        <v>3233</v>
      </c>
      <c r="N4406" t="s">
        <v>7321</v>
      </c>
      <c r="O4406" t="s">
        <v>1907</v>
      </c>
      <c r="P4406" t="s">
        <v>35662</v>
      </c>
      <c r="Q4406" t="s">
        <v>42337</v>
      </c>
      <c r="R4406" t="s">
        <v>45006</v>
      </c>
      <c r="S4406" t="s">
        <v>45007</v>
      </c>
      <c r="T4406" t="s">
        <v>45008</v>
      </c>
      <c r="U4406" t="s">
        <v>45009</v>
      </c>
      <c r="V4406" t="s">
        <v>10</v>
      </c>
      <c r="W4406" t="s">
        <v>53</v>
      </c>
      <c r="X4406" t="s">
        <v>1332</v>
      </c>
      <c r="Y4406" t="s">
        <v>1125</v>
      </c>
      <c r="Z4406" t="s">
        <v>1326</v>
      </c>
    </row>
    <row r="4407" spans="1:26" hidden="1" x14ac:dyDescent="0.35">
      <c r="A4407">
        <v>429367907</v>
      </c>
      <c r="B4407" s="19">
        <v>43100</v>
      </c>
      <c r="C4407">
        <v>32570927</v>
      </c>
      <c r="D4407">
        <v>19820044</v>
      </c>
      <c r="E4407">
        <v>4412340</v>
      </c>
      <c r="F4407">
        <v>3370393</v>
      </c>
      <c r="G4407">
        <v>3115265</v>
      </c>
      <c r="H4407" t="s">
        <v>45010</v>
      </c>
      <c r="I4407" t="s">
        <v>45011</v>
      </c>
      <c r="J4407" t="s">
        <v>45012</v>
      </c>
      <c r="K4407" t="s">
        <v>45013</v>
      </c>
      <c r="L4407" t="s">
        <v>6384</v>
      </c>
      <c r="M4407" t="s">
        <v>9369</v>
      </c>
      <c r="N4407" t="s">
        <v>45014</v>
      </c>
      <c r="O4407" t="s">
        <v>3197</v>
      </c>
      <c r="P4407" t="s">
        <v>7377</v>
      </c>
      <c r="Q4407" t="s">
        <v>16869</v>
      </c>
      <c r="R4407" t="s">
        <v>45015</v>
      </c>
      <c r="S4407" t="s">
        <v>45016</v>
      </c>
      <c r="T4407" t="s">
        <v>45017</v>
      </c>
      <c r="U4407" t="s">
        <v>45018</v>
      </c>
      <c r="V4407" t="s">
        <v>10</v>
      </c>
      <c r="W4407" t="s">
        <v>53</v>
      </c>
      <c r="X4407" t="s">
        <v>1106</v>
      </c>
      <c r="Y4407" t="s">
        <v>1001</v>
      </c>
      <c r="Z4407" t="s">
        <v>1052</v>
      </c>
    </row>
    <row r="4408" spans="1:26" hidden="1" x14ac:dyDescent="0.35">
      <c r="A4408">
        <v>400447520</v>
      </c>
      <c r="B4408" s="19">
        <v>43524</v>
      </c>
      <c r="C4408">
        <v>45501127</v>
      </c>
      <c r="D4408">
        <v>10428870</v>
      </c>
      <c r="E4408">
        <v>1128064</v>
      </c>
      <c r="F4408">
        <v>1875702</v>
      </c>
      <c r="G4408">
        <v>1118419</v>
      </c>
      <c r="H4408" t="s">
        <v>45019</v>
      </c>
      <c r="I4408" t="s">
        <v>45020</v>
      </c>
      <c r="J4408" t="s">
        <v>5014</v>
      </c>
      <c r="K4408" t="s">
        <v>42260</v>
      </c>
      <c r="L4408" t="s">
        <v>34246</v>
      </c>
      <c r="M4408" t="s">
        <v>18848</v>
      </c>
      <c r="N4408" t="s">
        <v>13524</v>
      </c>
      <c r="O4408" t="s">
        <v>40801</v>
      </c>
      <c r="P4408" t="s">
        <v>45021</v>
      </c>
      <c r="Q4408" t="s">
        <v>9047</v>
      </c>
      <c r="R4408" t="s">
        <v>45022</v>
      </c>
      <c r="S4408" t="s">
        <v>45023</v>
      </c>
      <c r="T4408" t="s">
        <v>45024</v>
      </c>
      <c r="U4408" t="s">
        <v>45025</v>
      </c>
      <c r="V4408" t="s">
        <v>10</v>
      </c>
      <c r="W4408" t="s">
        <v>53</v>
      </c>
      <c r="X4408" t="s">
        <v>1521</v>
      </c>
      <c r="Y4408" t="s">
        <v>1484</v>
      </c>
      <c r="Z4408" t="s">
        <v>1485</v>
      </c>
    </row>
    <row r="4409" spans="1:26" hidden="1" x14ac:dyDescent="0.35">
      <c r="A4409">
        <v>955802061</v>
      </c>
      <c r="B4409" s="19">
        <v>43830</v>
      </c>
      <c r="C4409">
        <v>109352608</v>
      </c>
      <c r="D4409">
        <v>50403885</v>
      </c>
      <c r="E4409">
        <v>7826088</v>
      </c>
      <c r="F4409">
        <v>5813341</v>
      </c>
      <c r="G4409">
        <v>4223495</v>
      </c>
      <c r="H4409" t="s">
        <v>45026</v>
      </c>
      <c r="I4409" t="s">
        <v>45027</v>
      </c>
      <c r="J4409" t="s">
        <v>19529</v>
      </c>
      <c r="K4409" t="s">
        <v>45028</v>
      </c>
      <c r="L4409" t="s">
        <v>45029</v>
      </c>
      <c r="M4409" t="s">
        <v>36301</v>
      </c>
      <c r="N4409" t="s">
        <v>26137</v>
      </c>
      <c r="O4409" t="s">
        <v>9894</v>
      </c>
      <c r="P4409" t="s">
        <v>44048</v>
      </c>
      <c r="Q4409" t="s">
        <v>6047</v>
      </c>
      <c r="R4409" t="s">
        <v>45030</v>
      </c>
      <c r="S4409" t="s">
        <v>43784</v>
      </c>
      <c r="T4409" t="s">
        <v>45031</v>
      </c>
      <c r="U4409" t="s">
        <v>45032</v>
      </c>
      <c r="V4409" t="s">
        <v>10</v>
      </c>
      <c r="W4409" t="s">
        <v>53</v>
      </c>
      <c r="X4409" t="s">
        <v>752</v>
      </c>
      <c r="Y4409" t="s">
        <v>509</v>
      </c>
      <c r="Z4409" t="s">
        <v>746</v>
      </c>
    </row>
    <row r="4410" spans="1:26" hidden="1" x14ac:dyDescent="0.35">
      <c r="A4410">
        <v>955802061</v>
      </c>
      <c r="B4410" s="19">
        <v>44926</v>
      </c>
      <c r="C4410">
        <v>119732574</v>
      </c>
      <c r="D4410">
        <v>46396953</v>
      </c>
      <c r="E4410">
        <v>4558403</v>
      </c>
      <c r="F4410">
        <v>1414897</v>
      </c>
      <c r="G4410">
        <v>2377913</v>
      </c>
      <c r="H4410" t="s">
        <v>13407</v>
      </c>
      <c r="I4410" t="s">
        <v>45033</v>
      </c>
      <c r="J4410" t="s">
        <v>45034</v>
      </c>
      <c r="K4410" t="s">
        <v>45035</v>
      </c>
      <c r="L4410" t="s">
        <v>27535</v>
      </c>
      <c r="M4410" t="s">
        <v>45036</v>
      </c>
      <c r="N4410" t="s">
        <v>45037</v>
      </c>
      <c r="O4410" t="s">
        <v>31447</v>
      </c>
      <c r="P4410" t="s">
        <v>34982</v>
      </c>
      <c r="Q4410" t="s">
        <v>19544</v>
      </c>
      <c r="R4410" t="s">
        <v>45038</v>
      </c>
      <c r="S4410" t="s">
        <v>45039</v>
      </c>
      <c r="T4410" t="s">
        <v>45040</v>
      </c>
      <c r="U4410" t="s">
        <v>6156</v>
      </c>
      <c r="V4410" t="s">
        <v>10</v>
      </c>
      <c r="W4410" t="s">
        <v>53</v>
      </c>
      <c r="X4410" t="s">
        <v>752</v>
      </c>
      <c r="Y4410" t="s">
        <v>509</v>
      </c>
      <c r="Z4410" t="s">
        <v>746</v>
      </c>
    </row>
    <row r="4411" spans="1:26" hidden="1" x14ac:dyDescent="0.35">
      <c r="A4411">
        <v>399539782</v>
      </c>
      <c r="B4411" s="19">
        <v>42735</v>
      </c>
      <c r="C4411">
        <v>49311454</v>
      </c>
      <c r="D4411">
        <v>21765726</v>
      </c>
      <c r="E4411">
        <v>6571688</v>
      </c>
      <c r="F4411">
        <v>4365858</v>
      </c>
      <c r="G4411">
        <v>3988444</v>
      </c>
      <c r="H4411" t="s">
        <v>45041</v>
      </c>
      <c r="I4411" t="s">
        <v>45042</v>
      </c>
      <c r="J4411" t="s">
        <v>45043</v>
      </c>
      <c r="K4411" t="s">
        <v>45044</v>
      </c>
      <c r="L4411" t="s">
        <v>13711</v>
      </c>
      <c r="M4411" t="s">
        <v>2519</v>
      </c>
      <c r="N4411" t="s">
        <v>37858</v>
      </c>
      <c r="O4411" t="s">
        <v>15059</v>
      </c>
      <c r="P4411" t="s">
        <v>16036</v>
      </c>
      <c r="Q4411" t="s">
        <v>37830</v>
      </c>
      <c r="R4411" t="s">
        <v>45045</v>
      </c>
      <c r="S4411" t="s">
        <v>45046</v>
      </c>
      <c r="T4411" t="s">
        <v>20750</v>
      </c>
      <c r="U4411" t="s">
        <v>45047</v>
      </c>
      <c r="V4411" t="s">
        <v>10</v>
      </c>
      <c r="W4411" t="s">
        <v>53</v>
      </c>
      <c r="X4411" t="s">
        <v>1464</v>
      </c>
      <c r="Y4411" t="s">
        <v>1389</v>
      </c>
      <c r="Z4411" t="s">
        <v>1446</v>
      </c>
    </row>
    <row r="4412" spans="1:26" hidden="1" x14ac:dyDescent="0.35">
      <c r="A4412">
        <v>449419951</v>
      </c>
      <c r="B4412" s="19">
        <v>44196</v>
      </c>
      <c r="C4412">
        <v>22740563</v>
      </c>
      <c r="D4412">
        <v>15537486</v>
      </c>
      <c r="E4412">
        <v>273417</v>
      </c>
      <c r="F4412">
        <v>-1443596</v>
      </c>
      <c r="G4412">
        <v>-1501547</v>
      </c>
      <c r="H4412" t="s">
        <v>45048</v>
      </c>
      <c r="I4412" t="s">
        <v>45049</v>
      </c>
      <c r="J4412" t="s">
        <v>45050</v>
      </c>
      <c r="K4412" t="s">
        <v>45051</v>
      </c>
      <c r="L4412" t="s">
        <v>45052</v>
      </c>
      <c r="M4412" t="s">
        <v>20959</v>
      </c>
      <c r="N4412" t="s">
        <v>5616</v>
      </c>
      <c r="O4412" t="s">
        <v>45053</v>
      </c>
      <c r="P4412" t="s">
        <v>8574</v>
      </c>
      <c r="Q4412" t="s">
        <v>45054</v>
      </c>
      <c r="R4412" t="s">
        <v>45055</v>
      </c>
      <c r="S4412" t="s">
        <v>45056</v>
      </c>
      <c r="T4412" t="s">
        <v>45057</v>
      </c>
      <c r="U4412" t="s">
        <v>45058</v>
      </c>
      <c r="V4412" t="s">
        <v>10</v>
      </c>
      <c r="W4412" t="s">
        <v>53</v>
      </c>
      <c r="X4412" t="s">
        <v>1114</v>
      </c>
      <c r="Y4412" t="s">
        <v>1001</v>
      </c>
      <c r="Z4412" t="s">
        <v>1052</v>
      </c>
    </row>
    <row r="4413" spans="1:26" hidden="1" x14ac:dyDescent="0.35">
      <c r="A4413">
        <v>6380042</v>
      </c>
      <c r="B4413" s="19">
        <v>43465</v>
      </c>
      <c r="C4413">
        <v>47283537</v>
      </c>
      <c r="D4413">
        <v>38427191</v>
      </c>
      <c r="E4413">
        <v>12903288</v>
      </c>
      <c r="F4413">
        <v>10892703</v>
      </c>
      <c r="G4413">
        <v>7223132</v>
      </c>
      <c r="H4413" t="s">
        <v>13848</v>
      </c>
      <c r="I4413" t="s">
        <v>45059</v>
      </c>
      <c r="J4413" t="s">
        <v>45060</v>
      </c>
      <c r="K4413" t="s">
        <v>20378</v>
      </c>
      <c r="L4413" t="s">
        <v>284</v>
      </c>
      <c r="M4413" t="s">
        <v>45061</v>
      </c>
      <c r="N4413" t="s">
        <v>25780</v>
      </c>
      <c r="O4413" t="s">
        <v>26242</v>
      </c>
      <c r="P4413" t="s">
        <v>45062</v>
      </c>
      <c r="Q4413" t="s">
        <v>43619</v>
      </c>
      <c r="R4413" t="s">
        <v>45063</v>
      </c>
      <c r="S4413" t="s">
        <v>45064</v>
      </c>
      <c r="T4413" t="s">
        <v>29322</v>
      </c>
      <c r="U4413" t="s">
        <v>45065</v>
      </c>
      <c r="V4413" t="s">
        <v>10</v>
      </c>
      <c r="W4413" t="s">
        <v>53</v>
      </c>
      <c r="X4413" t="s">
        <v>518</v>
      </c>
      <c r="Y4413" t="s">
        <v>509</v>
      </c>
      <c r="Z4413" t="s">
        <v>510</v>
      </c>
    </row>
    <row r="4414" spans="1:26" hidden="1" x14ac:dyDescent="0.35">
      <c r="A4414">
        <v>25550120</v>
      </c>
      <c r="B4414" s="19">
        <v>45291</v>
      </c>
      <c r="C4414">
        <v>213724925</v>
      </c>
      <c r="D4414">
        <v>81610550</v>
      </c>
      <c r="E4414">
        <v>11789066</v>
      </c>
      <c r="F4414">
        <v>-489808</v>
      </c>
      <c r="G4414">
        <v>-2936</v>
      </c>
      <c r="H4414" t="s">
        <v>45066</v>
      </c>
      <c r="I4414" t="s">
        <v>45067</v>
      </c>
      <c r="J4414" t="s">
        <v>17831</v>
      </c>
      <c r="K4414" t="s">
        <v>5051</v>
      </c>
      <c r="L4414" t="s">
        <v>22735</v>
      </c>
      <c r="M4414" t="s">
        <v>32089</v>
      </c>
      <c r="N4414" t="s">
        <v>11106</v>
      </c>
      <c r="O4414" t="s">
        <v>22847</v>
      </c>
      <c r="P4414" t="s">
        <v>24533</v>
      </c>
      <c r="Q4414" t="s">
        <v>45068</v>
      </c>
      <c r="R4414" t="s">
        <v>11409</v>
      </c>
      <c r="S4414" t="s">
        <v>31964</v>
      </c>
      <c r="T4414" t="s">
        <v>26025</v>
      </c>
      <c r="U4414" t="s">
        <v>39860</v>
      </c>
      <c r="V4414" t="s">
        <v>10</v>
      </c>
      <c r="W4414" t="s">
        <v>53</v>
      </c>
      <c r="X4414" t="s">
        <v>1290</v>
      </c>
      <c r="Y4414" t="s">
        <v>1125</v>
      </c>
      <c r="Z4414" t="s">
        <v>1174</v>
      </c>
    </row>
    <row r="4415" spans="1:26" hidden="1" x14ac:dyDescent="0.35">
      <c r="A4415">
        <v>55811996</v>
      </c>
      <c r="B4415" s="19">
        <v>43465</v>
      </c>
      <c r="C4415">
        <v>40416319</v>
      </c>
      <c r="D4415">
        <v>19150429</v>
      </c>
      <c r="E4415">
        <v>714681</v>
      </c>
      <c r="F4415">
        <v>13385</v>
      </c>
      <c r="G4415">
        <v>-435867</v>
      </c>
      <c r="H4415" t="s">
        <v>3681</v>
      </c>
      <c r="I4415" t="s">
        <v>45069</v>
      </c>
      <c r="J4415" t="s">
        <v>45070</v>
      </c>
      <c r="K4415" t="s">
        <v>45071</v>
      </c>
      <c r="L4415" t="s">
        <v>44909</v>
      </c>
      <c r="M4415" t="s">
        <v>405</v>
      </c>
      <c r="N4415" t="s">
        <v>45072</v>
      </c>
      <c r="O4415" t="s">
        <v>11749</v>
      </c>
      <c r="P4415" t="s">
        <v>3433</v>
      </c>
      <c r="Q4415" t="s">
        <v>38626</v>
      </c>
      <c r="R4415" t="s">
        <v>44708</v>
      </c>
      <c r="S4415" t="s">
        <v>38126</v>
      </c>
      <c r="T4415" t="s">
        <v>14552</v>
      </c>
      <c r="U4415" t="s">
        <v>45073</v>
      </c>
      <c r="V4415" t="s">
        <v>10</v>
      </c>
      <c r="W4415" t="s">
        <v>53</v>
      </c>
      <c r="X4415" t="s">
        <v>1362</v>
      </c>
      <c r="Y4415" t="s">
        <v>1125</v>
      </c>
      <c r="Z4415" t="s">
        <v>1326</v>
      </c>
    </row>
    <row r="4416" spans="1:26" hidden="1" x14ac:dyDescent="0.35">
      <c r="A4416">
        <v>55811996</v>
      </c>
      <c r="B4416" s="19">
        <v>43830</v>
      </c>
      <c r="C4416">
        <v>40825967</v>
      </c>
      <c r="D4416">
        <v>20147992</v>
      </c>
      <c r="E4416">
        <v>770289</v>
      </c>
      <c r="F4416">
        <v>237164</v>
      </c>
      <c r="G4416">
        <v>-49253</v>
      </c>
      <c r="H4416" t="s">
        <v>45074</v>
      </c>
      <c r="I4416" t="s">
        <v>45075</v>
      </c>
      <c r="J4416" t="s">
        <v>45076</v>
      </c>
      <c r="K4416" t="s">
        <v>9832</v>
      </c>
      <c r="L4416" t="s">
        <v>23983</v>
      </c>
      <c r="M4416" t="s">
        <v>45077</v>
      </c>
      <c r="N4416" t="s">
        <v>238</v>
      </c>
      <c r="O4416" t="s">
        <v>12147</v>
      </c>
      <c r="P4416" t="s">
        <v>18977</v>
      </c>
      <c r="Q4416" t="s">
        <v>11568</v>
      </c>
      <c r="R4416" t="s">
        <v>45078</v>
      </c>
      <c r="S4416" t="s">
        <v>21551</v>
      </c>
      <c r="T4416" t="s">
        <v>45079</v>
      </c>
      <c r="U4416" t="s">
        <v>45080</v>
      </c>
      <c r="V4416" t="s">
        <v>10</v>
      </c>
      <c r="W4416" t="s">
        <v>53</v>
      </c>
      <c r="X4416" t="s">
        <v>1362</v>
      </c>
      <c r="Y4416" t="s">
        <v>1125</v>
      </c>
      <c r="Z4416" t="s">
        <v>1326</v>
      </c>
    </row>
    <row r="4417" spans="1:26" hidden="1" x14ac:dyDescent="0.35">
      <c r="A4417">
        <v>63804108</v>
      </c>
      <c r="B4417" s="19">
        <v>45291</v>
      </c>
      <c r="C4417">
        <v>36306856</v>
      </c>
      <c r="D4417">
        <v>18997465</v>
      </c>
      <c r="E4417">
        <v>10089117</v>
      </c>
      <c r="F4417">
        <v>9554954</v>
      </c>
      <c r="G4417">
        <v>6894666</v>
      </c>
      <c r="H4417" t="s">
        <v>49</v>
      </c>
      <c r="I4417" t="s">
        <v>45081</v>
      </c>
      <c r="J4417" t="s">
        <v>45082</v>
      </c>
      <c r="K4417" t="s">
        <v>45083</v>
      </c>
      <c r="L4417" t="s">
        <v>45084</v>
      </c>
      <c r="M4417" t="s">
        <v>35543</v>
      </c>
      <c r="N4417" t="s">
        <v>45085</v>
      </c>
      <c r="O4417" t="s">
        <v>49</v>
      </c>
      <c r="P4417" t="s">
        <v>45086</v>
      </c>
      <c r="Q4417" t="s">
        <v>28430</v>
      </c>
      <c r="R4417" t="s">
        <v>45087</v>
      </c>
      <c r="S4417" t="s">
        <v>45088</v>
      </c>
      <c r="T4417" t="s">
        <v>45089</v>
      </c>
      <c r="U4417" t="s">
        <v>45090</v>
      </c>
      <c r="V4417" t="s">
        <v>10</v>
      </c>
      <c r="W4417" t="s">
        <v>53</v>
      </c>
      <c r="X4417" t="s">
        <v>577</v>
      </c>
      <c r="Y4417" t="s">
        <v>509</v>
      </c>
      <c r="Z4417" t="s">
        <v>529</v>
      </c>
    </row>
    <row r="4418" spans="1:26" hidden="1" x14ac:dyDescent="0.35">
      <c r="A4418">
        <v>302558622</v>
      </c>
      <c r="B4418" s="19">
        <v>43100</v>
      </c>
      <c r="C4418">
        <v>79111954</v>
      </c>
      <c r="D4418">
        <v>20222040</v>
      </c>
      <c r="E4418">
        <v>-421254</v>
      </c>
      <c r="F4418">
        <v>-1582728</v>
      </c>
      <c r="G4418">
        <v>-1574740</v>
      </c>
      <c r="H4418" t="s">
        <v>27573</v>
      </c>
      <c r="I4418" t="s">
        <v>45091</v>
      </c>
      <c r="J4418" t="s">
        <v>19820</v>
      </c>
      <c r="K4418" t="s">
        <v>45092</v>
      </c>
      <c r="L4418" t="s">
        <v>45093</v>
      </c>
      <c r="M4418" t="s">
        <v>45094</v>
      </c>
      <c r="N4418" t="s">
        <v>45095</v>
      </c>
      <c r="O4418" t="s">
        <v>45096</v>
      </c>
      <c r="P4418" t="s">
        <v>43379</v>
      </c>
      <c r="Q4418" t="s">
        <v>9011</v>
      </c>
      <c r="R4418" t="s">
        <v>45097</v>
      </c>
      <c r="S4418" t="s">
        <v>45098</v>
      </c>
      <c r="T4418" t="s">
        <v>45099</v>
      </c>
      <c r="U4418" t="s">
        <v>45100</v>
      </c>
      <c r="V4418" t="s">
        <v>10</v>
      </c>
      <c r="W4418" t="s">
        <v>53</v>
      </c>
      <c r="X4418" t="s">
        <v>970</v>
      </c>
      <c r="Y4418" t="s">
        <v>771</v>
      </c>
      <c r="Z4418" t="s">
        <v>960</v>
      </c>
    </row>
    <row r="4419" spans="1:26" hidden="1" x14ac:dyDescent="0.35">
      <c r="A4419">
        <v>302558622</v>
      </c>
      <c r="B4419" s="19">
        <v>44561</v>
      </c>
      <c r="C4419">
        <v>66506698</v>
      </c>
      <c r="D4419">
        <v>22139383</v>
      </c>
      <c r="E4419">
        <v>581986</v>
      </c>
      <c r="F4419">
        <v>-305213</v>
      </c>
      <c r="G4419">
        <v>-1838220</v>
      </c>
      <c r="H4419" t="s">
        <v>45101</v>
      </c>
      <c r="I4419" t="s">
        <v>45102</v>
      </c>
      <c r="J4419" t="s">
        <v>45103</v>
      </c>
      <c r="K4419" t="s">
        <v>45104</v>
      </c>
      <c r="L4419" t="s">
        <v>45105</v>
      </c>
      <c r="M4419" t="s">
        <v>45106</v>
      </c>
      <c r="N4419" t="s">
        <v>16939</v>
      </c>
      <c r="O4419" t="s">
        <v>2428</v>
      </c>
      <c r="P4419" t="s">
        <v>3896</v>
      </c>
      <c r="Q4419" t="s">
        <v>45107</v>
      </c>
      <c r="R4419" t="s">
        <v>45108</v>
      </c>
      <c r="S4419" t="s">
        <v>45109</v>
      </c>
      <c r="T4419" t="s">
        <v>45110</v>
      </c>
      <c r="U4419" t="s">
        <v>45111</v>
      </c>
      <c r="V4419" t="s">
        <v>10</v>
      </c>
      <c r="W4419" t="s">
        <v>53</v>
      </c>
      <c r="X4419" t="s">
        <v>970</v>
      </c>
      <c r="Y4419" t="s">
        <v>771</v>
      </c>
      <c r="Z4419" t="s">
        <v>960</v>
      </c>
    </row>
    <row r="4420" spans="1:26" hidden="1" x14ac:dyDescent="0.35">
      <c r="A4420">
        <v>301522900</v>
      </c>
      <c r="B4420" s="19">
        <v>42369</v>
      </c>
      <c r="C4420">
        <v>36701107</v>
      </c>
      <c r="D4420">
        <v>18549841</v>
      </c>
      <c r="E4420">
        <v>4082294</v>
      </c>
      <c r="F4420">
        <v>1824656</v>
      </c>
      <c r="G4420">
        <v>1970594</v>
      </c>
      <c r="H4420" t="s">
        <v>45112</v>
      </c>
      <c r="I4420" t="s">
        <v>45113</v>
      </c>
      <c r="J4420" t="s">
        <v>45114</v>
      </c>
      <c r="K4420" t="s">
        <v>45115</v>
      </c>
      <c r="L4420" t="s">
        <v>33950</v>
      </c>
      <c r="M4420" t="s">
        <v>173</v>
      </c>
      <c r="N4420" t="s">
        <v>45116</v>
      </c>
      <c r="O4420" t="s">
        <v>34324</v>
      </c>
      <c r="P4420" t="s">
        <v>45117</v>
      </c>
      <c r="Q4420" t="s">
        <v>2640</v>
      </c>
      <c r="R4420" t="s">
        <v>27728</v>
      </c>
      <c r="S4420" t="s">
        <v>45118</v>
      </c>
      <c r="T4420" t="s">
        <v>5798</v>
      </c>
      <c r="U4420" t="s">
        <v>45119</v>
      </c>
      <c r="V4420" t="s">
        <v>10</v>
      </c>
      <c r="W4420" t="s">
        <v>53</v>
      </c>
      <c r="X4420" t="s">
        <v>1026</v>
      </c>
      <c r="Y4420" t="s">
        <v>1001</v>
      </c>
      <c r="Z4420" t="s">
        <v>1008</v>
      </c>
    </row>
    <row r="4421" spans="1:26" hidden="1" x14ac:dyDescent="0.35">
      <c r="A4421">
        <v>387589179</v>
      </c>
      <c r="B4421" s="19">
        <v>44347</v>
      </c>
      <c r="C4421">
        <v>123434328</v>
      </c>
      <c r="D4421">
        <v>36319622</v>
      </c>
      <c r="E4421">
        <v>1297991</v>
      </c>
      <c r="F4421">
        <v>-835957</v>
      </c>
      <c r="G4421">
        <v>-679986</v>
      </c>
      <c r="H4421" t="s">
        <v>36160</v>
      </c>
      <c r="I4421" t="s">
        <v>45120</v>
      </c>
      <c r="J4421" t="s">
        <v>45121</v>
      </c>
      <c r="K4421" t="s">
        <v>39969</v>
      </c>
      <c r="L4421" t="s">
        <v>41422</v>
      </c>
      <c r="M4421" t="s">
        <v>37247</v>
      </c>
      <c r="N4421" t="s">
        <v>9510</v>
      </c>
      <c r="O4421" t="s">
        <v>420</v>
      </c>
      <c r="P4421" t="s">
        <v>16910</v>
      </c>
      <c r="Q4421" t="s">
        <v>4478</v>
      </c>
      <c r="R4421" t="s">
        <v>41093</v>
      </c>
      <c r="S4421" t="s">
        <v>18929</v>
      </c>
      <c r="T4421" t="s">
        <v>23063</v>
      </c>
      <c r="U4421" t="s">
        <v>45122</v>
      </c>
      <c r="V4421" t="s">
        <v>10</v>
      </c>
      <c r="W4421" t="s">
        <v>53</v>
      </c>
      <c r="X4421" t="s">
        <v>1501</v>
      </c>
      <c r="Y4421" t="s">
        <v>1484</v>
      </c>
      <c r="Z4421" t="s">
        <v>1485</v>
      </c>
    </row>
    <row r="4422" spans="1:26" hidden="1" x14ac:dyDescent="0.35">
      <c r="A4422">
        <v>511042368</v>
      </c>
      <c r="B4422" s="19">
        <v>45291</v>
      </c>
      <c r="C4422">
        <v>300894000</v>
      </c>
      <c r="D4422">
        <v>116801000</v>
      </c>
      <c r="E4422">
        <v>28001000</v>
      </c>
      <c r="F4422">
        <v>36243000</v>
      </c>
      <c r="G4422">
        <v>12577000</v>
      </c>
      <c r="H4422" t="s">
        <v>3799</v>
      </c>
      <c r="I4422" t="s">
        <v>45123</v>
      </c>
      <c r="J4422" t="s">
        <v>45124</v>
      </c>
      <c r="K4422" t="s">
        <v>17876</v>
      </c>
      <c r="L4422" t="s">
        <v>45125</v>
      </c>
      <c r="M4422" t="s">
        <v>49</v>
      </c>
      <c r="N4422" t="s">
        <v>28025</v>
      </c>
      <c r="O4422" t="s">
        <v>222</v>
      </c>
      <c r="P4422" t="s">
        <v>27570</v>
      </c>
      <c r="Q4422" t="s">
        <v>45126</v>
      </c>
      <c r="R4422" t="s">
        <v>45127</v>
      </c>
      <c r="S4422" t="s">
        <v>45128</v>
      </c>
      <c r="T4422" t="s">
        <v>49</v>
      </c>
      <c r="U4422" t="s">
        <v>13147</v>
      </c>
      <c r="V4422" t="s">
        <v>10</v>
      </c>
      <c r="W4422" t="s">
        <v>53</v>
      </c>
      <c r="X4422" t="s">
        <v>889</v>
      </c>
      <c r="Y4422" t="s">
        <v>771</v>
      </c>
      <c r="Z4422" t="s">
        <v>881</v>
      </c>
    </row>
    <row r="4423" spans="1:26" hidden="1" x14ac:dyDescent="0.35">
      <c r="A4423">
        <v>383907425</v>
      </c>
      <c r="B4423" s="19">
        <v>44742</v>
      </c>
      <c r="C4423">
        <v>76757452</v>
      </c>
      <c r="D4423">
        <v>20096706</v>
      </c>
      <c r="E4423">
        <v>1677053</v>
      </c>
      <c r="F4423">
        <v>575366</v>
      </c>
      <c r="G4423">
        <v>561412</v>
      </c>
      <c r="H4423" t="s">
        <v>45129</v>
      </c>
      <c r="I4423" t="s">
        <v>45130</v>
      </c>
      <c r="J4423" t="s">
        <v>45131</v>
      </c>
      <c r="K4423" t="s">
        <v>31817</v>
      </c>
      <c r="L4423" t="s">
        <v>45132</v>
      </c>
      <c r="M4423" t="s">
        <v>24230</v>
      </c>
      <c r="N4423" t="s">
        <v>21062</v>
      </c>
      <c r="O4423" t="s">
        <v>4011</v>
      </c>
      <c r="P4423" t="s">
        <v>35677</v>
      </c>
      <c r="Q4423" t="s">
        <v>45133</v>
      </c>
      <c r="R4423" t="s">
        <v>45134</v>
      </c>
      <c r="S4423" t="s">
        <v>45135</v>
      </c>
      <c r="T4423" t="s">
        <v>34493</v>
      </c>
      <c r="U4423" t="s">
        <v>29570</v>
      </c>
      <c r="V4423" t="s">
        <v>10</v>
      </c>
      <c r="W4423" t="s">
        <v>53</v>
      </c>
      <c r="X4423" t="s">
        <v>1458</v>
      </c>
      <c r="Y4423" t="s">
        <v>1389</v>
      </c>
      <c r="Z4423" t="s">
        <v>1446</v>
      </c>
    </row>
    <row r="4424" spans="1:26" hidden="1" x14ac:dyDescent="0.35">
      <c r="A4424">
        <v>383986874</v>
      </c>
      <c r="B4424" s="19">
        <v>43465</v>
      </c>
      <c r="C4424">
        <v>1559245422</v>
      </c>
      <c r="D4424">
        <v>419268024</v>
      </c>
      <c r="E4424">
        <v>56227621</v>
      </c>
      <c r="F4424">
        <v>34000720</v>
      </c>
      <c r="G4424">
        <v>11170611</v>
      </c>
      <c r="H4424" t="s">
        <v>45136</v>
      </c>
      <c r="I4424" t="s">
        <v>45137</v>
      </c>
      <c r="J4424" t="s">
        <v>20796</v>
      </c>
      <c r="K4424" t="s">
        <v>45138</v>
      </c>
      <c r="L4424" t="s">
        <v>13198</v>
      </c>
      <c r="M4424" t="s">
        <v>45139</v>
      </c>
      <c r="N4424" t="s">
        <v>8220</v>
      </c>
      <c r="O4424" t="s">
        <v>14815</v>
      </c>
      <c r="P4424" t="s">
        <v>45140</v>
      </c>
      <c r="Q4424" t="s">
        <v>19544</v>
      </c>
      <c r="R4424" t="s">
        <v>45141</v>
      </c>
      <c r="S4424" t="s">
        <v>45142</v>
      </c>
      <c r="T4424" t="s">
        <v>12665</v>
      </c>
      <c r="U4424" t="s">
        <v>45143</v>
      </c>
      <c r="V4424" t="s">
        <v>10</v>
      </c>
      <c r="W4424" t="s">
        <v>53</v>
      </c>
      <c r="X4424" t="s">
        <v>1656</v>
      </c>
      <c r="Y4424" t="s">
        <v>1484</v>
      </c>
      <c r="Z4424" t="s">
        <v>1566</v>
      </c>
    </row>
    <row r="4425" spans="1:26" hidden="1" x14ac:dyDescent="0.35">
      <c r="A4425">
        <v>388021156</v>
      </c>
      <c r="B4425" s="19">
        <v>43465</v>
      </c>
      <c r="C4425">
        <v>2581713949</v>
      </c>
      <c r="D4425">
        <v>269267628</v>
      </c>
      <c r="E4425">
        <v>-39456157</v>
      </c>
      <c r="F4425">
        <v>-47075433</v>
      </c>
      <c r="G4425">
        <v>-31834586</v>
      </c>
      <c r="H4425" t="s">
        <v>26966</v>
      </c>
      <c r="I4425" t="s">
        <v>45144</v>
      </c>
      <c r="J4425" t="s">
        <v>45145</v>
      </c>
      <c r="K4425" t="s">
        <v>7238</v>
      </c>
      <c r="L4425" t="s">
        <v>18056</v>
      </c>
      <c r="M4425" t="s">
        <v>45146</v>
      </c>
      <c r="N4425" t="s">
        <v>45147</v>
      </c>
      <c r="O4425" t="s">
        <v>45148</v>
      </c>
      <c r="P4425" t="s">
        <v>45149</v>
      </c>
      <c r="Q4425" t="s">
        <v>45150</v>
      </c>
      <c r="R4425" t="s">
        <v>45151</v>
      </c>
      <c r="S4425" t="s">
        <v>45152</v>
      </c>
      <c r="T4425" t="s">
        <v>45153</v>
      </c>
      <c r="U4425" t="s">
        <v>45154</v>
      </c>
      <c r="V4425" t="s">
        <v>10</v>
      </c>
      <c r="W4425" t="s">
        <v>53</v>
      </c>
      <c r="X4425" t="s">
        <v>486</v>
      </c>
      <c r="Y4425" t="s">
        <v>483</v>
      </c>
      <c r="Z4425" t="s">
        <v>487</v>
      </c>
    </row>
    <row r="4426" spans="1:26" hidden="1" x14ac:dyDescent="0.35">
      <c r="A4426">
        <v>388143620</v>
      </c>
      <c r="B4426" s="19">
        <v>45473</v>
      </c>
      <c r="C4426">
        <v>35063370</v>
      </c>
      <c r="D4426">
        <v>8502370</v>
      </c>
      <c r="E4426">
        <v>2202232</v>
      </c>
      <c r="F4426">
        <v>1020439</v>
      </c>
      <c r="G4426">
        <v>551120</v>
      </c>
      <c r="H4426" t="s">
        <v>45155</v>
      </c>
      <c r="I4426" t="s">
        <v>45156</v>
      </c>
      <c r="J4426" t="s">
        <v>24871</v>
      </c>
      <c r="K4426" t="s">
        <v>45157</v>
      </c>
      <c r="L4426" t="s">
        <v>21508</v>
      </c>
      <c r="M4426" t="s">
        <v>45158</v>
      </c>
      <c r="N4426" t="s">
        <v>12174</v>
      </c>
      <c r="O4426" t="s">
        <v>180</v>
      </c>
      <c r="P4426" t="s">
        <v>31385</v>
      </c>
      <c r="Q4426" t="s">
        <v>4320</v>
      </c>
      <c r="R4426" t="s">
        <v>40372</v>
      </c>
      <c r="S4426" t="s">
        <v>45159</v>
      </c>
      <c r="T4426" t="s">
        <v>37109</v>
      </c>
      <c r="U4426" t="s">
        <v>45160</v>
      </c>
      <c r="V4426" t="s">
        <v>10</v>
      </c>
      <c r="W4426" t="s">
        <v>53</v>
      </c>
      <c r="X4426" t="s">
        <v>1432</v>
      </c>
      <c r="Y4426" t="s">
        <v>1389</v>
      </c>
      <c r="Z4426" t="s">
        <v>1390</v>
      </c>
    </row>
    <row r="4427" spans="1:26" hidden="1" x14ac:dyDescent="0.35">
      <c r="A4427">
        <v>383686052</v>
      </c>
      <c r="B4427" s="19">
        <v>42004</v>
      </c>
      <c r="C4427">
        <v>35869563</v>
      </c>
      <c r="D4427">
        <v>5430285</v>
      </c>
      <c r="E4427">
        <v>-443751</v>
      </c>
      <c r="F4427">
        <v>-442080</v>
      </c>
      <c r="G4427">
        <v>0</v>
      </c>
      <c r="H4427" t="s">
        <v>45161</v>
      </c>
      <c r="I4427" t="s">
        <v>45162</v>
      </c>
      <c r="J4427" t="s">
        <v>67</v>
      </c>
      <c r="K4427" t="s">
        <v>2990</v>
      </c>
      <c r="L4427" t="s">
        <v>45163</v>
      </c>
      <c r="M4427" t="s">
        <v>45164</v>
      </c>
      <c r="N4427" t="s">
        <v>6507</v>
      </c>
      <c r="O4427" t="s">
        <v>45165</v>
      </c>
      <c r="P4427" t="s">
        <v>45166</v>
      </c>
      <c r="Q4427" t="s">
        <v>12727</v>
      </c>
      <c r="R4427" t="s">
        <v>45167</v>
      </c>
      <c r="S4427" t="s">
        <v>45168</v>
      </c>
      <c r="T4427" t="s">
        <v>28858</v>
      </c>
      <c r="U4427" t="s">
        <v>45169</v>
      </c>
      <c r="V4427" t="s">
        <v>10</v>
      </c>
      <c r="W4427" t="s">
        <v>53</v>
      </c>
      <c r="X4427" t="s">
        <v>1260</v>
      </c>
      <c r="Y4427" t="s">
        <v>1125</v>
      </c>
      <c r="Z4427" t="s">
        <v>1174</v>
      </c>
    </row>
    <row r="4428" spans="1:26" hidden="1" x14ac:dyDescent="0.35">
      <c r="A4428">
        <v>423989755</v>
      </c>
      <c r="B4428" s="19">
        <v>43830</v>
      </c>
      <c r="C4428">
        <v>37990377</v>
      </c>
      <c r="D4428">
        <v>16412490</v>
      </c>
      <c r="E4428">
        <v>3637318</v>
      </c>
      <c r="F4428">
        <v>2548596</v>
      </c>
      <c r="G4428">
        <v>1362435</v>
      </c>
      <c r="H4428" t="s">
        <v>45170</v>
      </c>
      <c r="I4428" t="s">
        <v>45171</v>
      </c>
      <c r="J4428" t="s">
        <v>45172</v>
      </c>
      <c r="K4428" t="s">
        <v>29890</v>
      </c>
      <c r="L4428" t="s">
        <v>45173</v>
      </c>
      <c r="M4428" t="s">
        <v>49</v>
      </c>
      <c r="N4428" t="s">
        <v>20023</v>
      </c>
      <c r="O4428" t="s">
        <v>11294</v>
      </c>
      <c r="P4428" t="s">
        <v>31612</v>
      </c>
      <c r="Q4428" t="s">
        <v>130</v>
      </c>
      <c r="R4428" t="s">
        <v>45174</v>
      </c>
      <c r="S4428" t="s">
        <v>45175</v>
      </c>
      <c r="T4428" t="s">
        <v>10932</v>
      </c>
      <c r="U4428" t="s">
        <v>4165</v>
      </c>
      <c r="V4428" t="s">
        <v>10</v>
      </c>
      <c r="W4428" t="s">
        <v>53</v>
      </c>
      <c r="X4428" t="s">
        <v>522</v>
      </c>
      <c r="Y4428" t="s">
        <v>509</v>
      </c>
      <c r="Z4428" t="s">
        <v>510</v>
      </c>
    </row>
    <row r="4429" spans="1:26" hidden="1" x14ac:dyDescent="0.35">
      <c r="A4429">
        <v>399422195</v>
      </c>
      <c r="B4429" s="19">
        <v>41639</v>
      </c>
      <c r="C4429">
        <v>148372007</v>
      </c>
      <c r="D4429">
        <v>18767047</v>
      </c>
      <c r="E4429">
        <v>3719105</v>
      </c>
      <c r="F4429">
        <v>3727426</v>
      </c>
      <c r="G4429">
        <v>0</v>
      </c>
      <c r="H4429" t="s">
        <v>45176</v>
      </c>
      <c r="I4429" t="s">
        <v>45177</v>
      </c>
      <c r="J4429" t="s">
        <v>67</v>
      </c>
      <c r="K4429" t="s">
        <v>13682</v>
      </c>
      <c r="L4429" t="s">
        <v>44468</v>
      </c>
      <c r="M4429" t="s">
        <v>42867</v>
      </c>
      <c r="N4429" t="s">
        <v>2441</v>
      </c>
      <c r="O4429" t="s">
        <v>45178</v>
      </c>
      <c r="P4429" t="s">
        <v>31536</v>
      </c>
      <c r="Q4429" t="s">
        <v>33070</v>
      </c>
      <c r="R4429" t="s">
        <v>45179</v>
      </c>
      <c r="S4429" t="s">
        <v>35190</v>
      </c>
      <c r="T4429" t="s">
        <v>45180</v>
      </c>
      <c r="U4429" t="s">
        <v>45181</v>
      </c>
      <c r="V4429" t="s">
        <v>10</v>
      </c>
      <c r="W4429" t="s">
        <v>53</v>
      </c>
      <c r="X4429" t="s">
        <v>1350</v>
      </c>
      <c r="Y4429" t="s">
        <v>1125</v>
      </c>
      <c r="Z4429" t="s">
        <v>1326</v>
      </c>
    </row>
    <row r="4430" spans="1:26" hidden="1" x14ac:dyDescent="0.35">
      <c r="A4430">
        <v>423110618</v>
      </c>
      <c r="B4430" s="19">
        <v>42551</v>
      </c>
      <c r="C4430">
        <v>37070858</v>
      </c>
      <c r="D4430">
        <v>21559767</v>
      </c>
      <c r="E4430">
        <v>-194599</v>
      </c>
      <c r="F4430">
        <v>-2024553</v>
      </c>
      <c r="G4430">
        <v>-2406040</v>
      </c>
      <c r="H4430" t="s">
        <v>45182</v>
      </c>
      <c r="I4430" t="s">
        <v>45183</v>
      </c>
      <c r="J4430" t="s">
        <v>45184</v>
      </c>
      <c r="K4430" t="s">
        <v>45185</v>
      </c>
      <c r="L4430" t="s">
        <v>45186</v>
      </c>
      <c r="M4430" t="s">
        <v>45187</v>
      </c>
      <c r="N4430" t="s">
        <v>45188</v>
      </c>
      <c r="O4430" t="s">
        <v>45189</v>
      </c>
      <c r="P4430" t="s">
        <v>45190</v>
      </c>
      <c r="Q4430" t="s">
        <v>45191</v>
      </c>
      <c r="R4430" t="s">
        <v>38753</v>
      </c>
      <c r="S4430" t="s">
        <v>45192</v>
      </c>
      <c r="T4430" t="s">
        <v>45193</v>
      </c>
      <c r="U4430" t="s">
        <v>20396</v>
      </c>
      <c r="V4430" t="s">
        <v>10</v>
      </c>
      <c r="W4430" t="s">
        <v>53</v>
      </c>
      <c r="X4430" t="s">
        <v>1434</v>
      </c>
      <c r="Y4430" t="s">
        <v>1389</v>
      </c>
      <c r="Z4430" t="s">
        <v>1390</v>
      </c>
    </row>
    <row r="4431" spans="1:26" hidden="1" x14ac:dyDescent="0.35">
      <c r="A4431">
        <v>444575120</v>
      </c>
      <c r="B4431" s="19">
        <v>44561</v>
      </c>
      <c r="C4431">
        <v>223625944</v>
      </c>
      <c r="D4431">
        <v>72676894</v>
      </c>
      <c r="E4431">
        <v>17420757</v>
      </c>
      <c r="F4431">
        <v>14538444</v>
      </c>
      <c r="G4431">
        <v>12371056</v>
      </c>
      <c r="H4431" t="s">
        <v>17662</v>
      </c>
      <c r="I4431" t="s">
        <v>45194</v>
      </c>
      <c r="J4431" t="s">
        <v>398</v>
      </c>
      <c r="K4431" t="s">
        <v>45195</v>
      </c>
      <c r="L4431" t="s">
        <v>25495</v>
      </c>
      <c r="M4431" t="s">
        <v>23576</v>
      </c>
      <c r="N4431" t="s">
        <v>22982</v>
      </c>
      <c r="O4431" t="s">
        <v>9744</v>
      </c>
      <c r="P4431" t="s">
        <v>37650</v>
      </c>
      <c r="Q4431" t="s">
        <v>34690</v>
      </c>
      <c r="R4431" t="s">
        <v>45196</v>
      </c>
      <c r="S4431" t="s">
        <v>45197</v>
      </c>
      <c r="T4431" t="s">
        <v>39986</v>
      </c>
      <c r="U4431" t="s">
        <v>45198</v>
      </c>
      <c r="V4431" t="s">
        <v>10</v>
      </c>
      <c r="W4431" t="s">
        <v>53</v>
      </c>
      <c r="X4431" t="s">
        <v>722</v>
      </c>
      <c r="Y4431" t="s">
        <v>509</v>
      </c>
      <c r="Z4431" t="s">
        <v>666</v>
      </c>
    </row>
    <row r="4432" spans="1:26" hidden="1" x14ac:dyDescent="0.35">
      <c r="A4432">
        <v>444575120</v>
      </c>
      <c r="B4432" s="19">
        <v>44926</v>
      </c>
      <c r="C4432">
        <v>279643273</v>
      </c>
      <c r="D4432">
        <v>79071806</v>
      </c>
      <c r="E4432">
        <v>24926395</v>
      </c>
      <c r="F4432">
        <v>19696810</v>
      </c>
      <c r="G4432">
        <v>16769413</v>
      </c>
      <c r="H4432" t="s">
        <v>45199</v>
      </c>
      <c r="I4432" t="s">
        <v>45200</v>
      </c>
      <c r="J4432" t="s">
        <v>45201</v>
      </c>
      <c r="K4432" t="s">
        <v>38398</v>
      </c>
      <c r="L4432" t="s">
        <v>45202</v>
      </c>
      <c r="M4432" t="s">
        <v>17872</v>
      </c>
      <c r="N4432" t="s">
        <v>3725</v>
      </c>
      <c r="O4432" t="s">
        <v>10090</v>
      </c>
      <c r="P4432" t="s">
        <v>45203</v>
      </c>
      <c r="Q4432" t="s">
        <v>38617</v>
      </c>
      <c r="R4432" t="s">
        <v>45204</v>
      </c>
      <c r="S4432" t="s">
        <v>45205</v>
      </c>
      <c r="T4432" t="s">
        <v>45206</v>
      </c>
      <c r="U4432" t="s">
        <v>20614</v>
      </c>
      <c r="V4432" t="s">
        <v>10</v>
      </c>
      <c r="W4432" t="s">
        <v>53</v>
      </c>
      <c r="X4432" t="s">
        <v>722</v>
      </c>
      <c r="Y4432" t="s">
        <v>509</v>
      </c>
      <c r="Z4432" t="s">
        <v>666</v>
      </c>
    </row>
    <row r="4433" spans="1:26" hidden="1" x14ac:dyDescent="0.35">
      <c r="A4433">
        <v>400333738</v>
      </c>
      <c r="B4433" s="19">
        <v>42735</v>
      </c>
      <c r="C4433">
        <v>41338691</v>
      </c>
      <c r="D4433">
        <v>19117643</v>
      </c>
      <c r="E4433">
        <v>2319160</v>
      </c>
      <c r="F4433">
        <v>480148</v>
      </c>
      <c r="G4433">
        <v>536814</v>
      </c>
      <c r="H4433" t="s">
        <v>45207</v>
      </c>
      <c r="I4433" t="s">
        <v>45208</v>
      </c>
      <c r="J4433" t="s">
        <v>45209</v>
      </c>
      <c r="K4433" t="s">
        <v>9712</v>
      </c>
      <c r="L4433" t="s">
        <v>5752</v>
      </c>
      <c r="M4433" t="s">
        <v>45210</v>
      </c>
      <c r="N4433" t="s">
        <v>26011</v>
      </c>
      <c r="O4433" t="s">
        <v>20410</v>
      </c>
      <c r="P4433" t="s">
        <v>2890</v>
      </c>
      <c r="Q4433" t="s">
        <v>13357</v>
      </c>
      <c r="R4433" t="s">
        <v>45211</v>
      </c>
      <c r="S4433" t="s">
        <v>36830</v>
      </c>
      <c r="T4433" t="s">
        <v>45212</v>
      </c>
      <c r="U4433" t="s">
        <v>45213</v>
      </c>
      <c r="V4433" t="s">
        <v>10</v>
      </c>
      <c r="W4433" t="s">
        <v>53</v>
      </c>
      <c r="X4433" t="s">
        <v>1112</v>
      </c>
      <c r="Y4433" t="s">
        <v>1001</v>
      </c>
      <c r="Z4433" t="s">
        <v>1052</v>
      </c>
    </row>
    <row r="4434" spans="1:26" hidden="1" x14ac:dyDescent="0.35">
      <c r="A4434">
        <v>399539782</v>
      </c>
      <c r="B4434" s="19">
        <v>41639</v>
      </c>
      <c r="C4434">
        <v>49085170</v>
      </c>
      <c r="D4434">
        <v>18498460</v>
      </c>
      <c r="E4434">
        <v>3662255</v>
      </c>
      <c r="F4434">
        <v>1748347</v>
      </c>
      <c r="G4434">
        <v>320632</v>
      </c>
      <c r="H4434" t="s">
        <v>45214</v>
      </c>
      <c r="I4434" t="s">
        <v>45215</v>
      </c>
      <c r="J4434" t="s">
        <v>45216</v>
      </c>
      <c r="K4434" t="s">
        <v>45217</v>
      </c>
      <c r="L4434" t="s">
        <v>45218</v>
      </c>
      <c r="M4434" t="s">
        <v>45219</v>
      </c>
      <c r="N4434" t="s">
        <v>318</v>
      </c>
      <c r="O4434" t="s">
        <v>35922</v>
      </c>
      <c r="P4434" t="s">
        <v>36916</v>
      </c>
      <c r="Q4434" t="s">
        <v>2508</v>
      </c>
      <c r="R4434" t="s">
        <v>45220</v>
      </c>
      <c r="S4434" t="s">
        <v>45221</v>
      </c>
      <c r="T4434" t="s">
        <v>10073</v>
      </c>
      <c r="U4434" t="s">
        <v>45222</v>
      </c>
      <c r="V4434" t="s">
        <v>10</v>
      </c>
      <c r="W4434" t="s">
        <v>53</v>
      </c>
      <c r="X4434" t="s">
        <v>1464</v>
      </c>
      <c r="Y4434" t="s">
        <v>1389</v>
      </c>
      <c r="Z4434" t="s">
        <v>1446</v>
      </c>
    </row>
    <row r="4435" spans="1:26" hidden="1" x14ac:dyDescent="0.35">
      <c r="A4435">
        <v>399539782</v>
      </c>
      <c r="B4435" s="19">
        <v>43830</v>
      </c>
      <c r="C4435">
        <v>51398617</v>
      </c>
      <c r="D4435">
        <v>20085701</v>
      </c>
      <c r="E4435">
        <v>5519833</v>
      </c>
      <c r="F4435">
        <v>3009285</v>
      </c>
      <c r="G4435">
        <v>2617469</v>
      </c>
      <c r="H4435" t="s">
        <v>12839</v>
      </c>
      <c r="I4435" t="s">
        <v>45223</v>
      </c>
      <c r="J4435" t="s">
        <v>45224</v>
      </c>
      <c r="K4435" t="s">
        <v>45225</v>
      </c>
      <c r="L4435" t="s">
        <v>45226</v>
      </c>
      <c r="M4435" t="s">
        <v>43110</v>
      </c>
      <c r="N4435" t="s">
        <v>7967</v>
      </c>
      <c r="O4435" t="s">
        <v>39917</v>
      </c>
      <c r="P4435" t="s">
        <v>45227</v>
      </c>
      <c r="Q4435" t="s">
        <v>32796</v>
      </c>
      <c r="R4435" t="s">
        <v>17500</v>
      </c>
      <c r="S4435" t="s">
        <v>45228</v>
      </c>
      <c r="T4435" t="s">
        <v>45229</v>
      </c>
      <c r="U4435" t="s">
        <v>45230</v>
      </c>
      <c r="V4435" t="s">
        <v>10</v>
      </c>
      <c r="W4435" t="s">
        <v>53</v>
      </c>
      <c r="X4435" t="s">
        <v>1464</v>
      </c>
      <c r="Y4435" t="s">
        <v>1389</v>
      </c>
      <c r="Z4435" t="s">
        <v>1446</v>
      </c>
    </row>
    <row r="4436" spans="1:26" hidden="1" x14ac:dyDescent="0.35">
      <c r="A4436">
        <v>444502025</v>
      </c>
      <c r="B4436" s="19">
        <v>44255</v>
      </c>
      <c r="C4436">
        <v>746837740</v>
      </c>
      <c r="D4436">
        <v>294262685</v>
      </c>
      <c r="E4436">
        <v>15470303</v>
      </c>
      <c r="F4436">
        <v>24857469</v>
      </c>
      <c r="G4436">
        <v>10727482</v>
      </c>
      <c r="H4436" t="s">
        <v>42819</v>
      </c>
      <c r="I4436" t="s">
        <v>45231</v>
      </c>
      <c r="J4436" t="s">
        <v>45232</v>
      </c>
      <c r="K4436" t="s">
        <v>45233</v>
      </c>
      <c r="L4436" t="s">
        <v>45234</v>
      </c>
      <c r="M4436" t="s">
        <v>7603</v>
      </c>
      <c r="N4436" t="s">
        <v>45235</v>
      </c>
      <c r="O4436" t="s">
        <v>16785</v>
      </c>
      <c r="P4436" t="s">
        <v>15396</v>
      </c>
      <c r="Q4436" t="s">
        <v>8266</v>
      </c>
      <c r="R4436" t="s">
        <v>45236</v>
      </c>
      <c r="S4436" t="s">
        <v>24277</v>
      </c>
      <c r="T4436" t="s">
        <v>45237</v>
      </c>
      <c r="U4436" t="s">
        <v>45238</v>
      </c>
      <c r="V4436" t="s">
        <v>10</v>
      </c>
      <c r="W4436" t="s">
        <v>53</v>
      </c>
      <c r="X4436" t="s">
        <v>1676</v>
      </c>
      <c r="Y4436" t="s">
        <v>1484</v>
      </c>
      <c r="Z4436" t="s">
        <v>1677</v>
      </c>
    </row>
    <row r="4437" spans="1:26" hidden="1" x14ac:dyDescent="0.35">
      <c r="A4437">
        <v>444305692</v>
      </c>
      <c r="B4437" s="19">
        <v>42369</v>
      </c>
      <c r="C4437">
        <v>36863001</v>
      </c>
      <c r="D4437">
        <v>17761206</v>
      </c>
      <c r="E4437">
        <v>1502517</v>
      </c>
      <c r="F4437">
        <v>1414872</v>
      </c>
      <c r="G4437">
        <v>1328280</v>
      </c>
      <c r="H4437" t="s">
        <v>36972</v>
      </c>
      <c r="I4437" t="s">
        <v>45239</v>
      </c>
      <c r="J4437" t="s">
        <v>45240</v>
      </c>
      <c r="K4437" t="s">
        <v>45241</v>
      </c>
      <c r="L4437" t="s">
        <v>35544</v>
      </c>
      <c r="M4437" t="s">
        <v>31979</v>
      </c>
      <c r="N4437" t="s">
        <v>5365</v>
      </c>
      <c r="O4437" t="s">
        <v>10090</v>
      </c>
      <c r="P4437" t="s">
        <v>13871</v>
      </c>
      <c r="Q4437" t="s">
        <v>4686</v>
      </c>
      <c r="R4437" t="s">
        <v>42835</v>
      </c>
      <c r="S4437" t="s">
        <v>23098</v>
      </c>
      <c r="T4437" t="s">
        <v>45242</v>
      </c>
      <c r="U4437" t="s">
        <v>45243</v>
      </c>
      <c r="V4437" t="s">
        <v>10</v>
      </c>
      <c r="W4437" t="s">
        <v>53</v>
      </c>
      <c r="X4437" t="s">
        <v>565</v>
      </c>
      <c r="Y4437" t="s">
        <v>509</v>
      </c>
      <c r="Z4437" t="s">
        <v>529</v>
      </c>
    </row>
    <row r="4438" spans="1:26" hidden="1" x14ac:dyDescent="0.35">
      <c r="A4438">
        <v>444502025</v>
      </c>
      <c r="B4438" s="19">
        <v>43159</v>
      </c>
      <c r="C4438">
        <v>670305601</v>
      </c>
      <c r="D4438">
        <v>260950183</v>
      </c>
      <c r="E4438">
        <v>15394847</v>
      </c>
      <c r="F4438">
        <v>33985138</v>
      </c>
      <c r="G4438">
        <v>23318555</v>
      </c>
      <c r="H4438" t="s">
        <v>2518</v>
      </c>
      <c r="I4438" t="s">
        <v>45244</v>
      </c>
      <c r="J4438" t="s">
        <v>35212</v>
      </c>
      <c r="K4438" t="s">
        <v>15763</v>
      </c>
      <c r="L4438" t="s">
        <v>45245</v>
      </c>
      <c r="M4438" t="s">
        <v>33052</v>
      </c>
      <c r="N4438" t="s">
        <v>6526</v>
      </c>
      <c r="O4438" t="s">
        <v>23530</v>
      </c>
      <c r="P4438" t="s">
        <v>13646</v>
      </c>
      <c r="Q4438" t="s">
        <v>14985</v>
      </c>
      <c r="R4438" t="s">
        <v>45246</v>
      </c>
      <c r="S4438" t="s">
        <v>11439</v>
      </c>
      <c r="T4438" t="s">
        <v>45247</v>
      </c>
      <c r="U4438" t="s">
        <v>45248</v>
      </c>
      <c r="V4438" t="s">
        <v>10</v>
      </c>
      <c r="W4438" t="s">
        <v>53</v>
      </c>
      <c r="X4438" t="s">
        <v>1676</v>
      </c>
      <c r="Y4438" t="s">
        <v>1484</v>
      </c>
      <c r="Z4438" t="s">
        <v>1677</v>
      </c>
    </row>
    <row r="4439" spans="1:26" hidden="1" x14ac:dyDescent="0.35">
      <c r="A4439">
        <v>437507650</v>
      </c>
      <c r="B4439" s="19">
        <v>44196</v>
      </c>
      <c r="C4439">
        <v>60846857</v>
      </c>
      <c r="D4439">
        <v>28870930</v>
      </c>
      <c r="E4439">
        <v>-3586610</v>
      </c>
      <c r="F4439">
        <v>-6175249</v>
      </c>
      <c r="G4439">
        <v>-6319675</v>
      </c>
      <c r="H4439" t="s">
        <v>45249</v>
      </c>
      <c r="I4439" t="s">
        <v>45250</v>
      </c>
      <c r="J4439" t="s">
        <v>45251</v>
      </c>
      <c r="K4439" t="s">
        <v>45252</v>
      </c>
      <c r="L4439" t="s">
        <v>35908</v>
      </c>
      <c r="M4439" t="s">
        <v>28744</v>
      </c>
      <c r="N4439" t="s">
        <v>45253</v>
      </c>
      <c r="O4439" t="s">
        <v>6209</v>
      </c>
      <c r="P4439" t="s">
        <v>45254</v>
      </c>
      <c r="Q4439" t="s">
        <v>45255</v>
      </c>
      <c r="R4439" t="s">
        <v>45256</v>
      </c>
      <c r="S4439" t="s">
        <v>31440</v>
      </c>
      <c r="T4439" t="s">
        <v>45257</v>
      </c>
      <c r="U4439" t="s">
        <v>45258</v>
      </c>
      <c r="V4439" t="s">
        <v>10</v>
      </c>
      <c r="W4439" t="s">
        <v>53</v>
      </c>
      <c r="X4439" t="s">
        <v>657</v>
      </c>
      <c r="Y4439" t="s">
        <v>509</v>
      </c>
      <c r="Z4439" t="s">
        <v>645</v>
      </c>
    </row>
    <row r="4440" spans="1:26" hidden="1" x14ac:dyDescent="0.35">
      <c r="A4440">
        <v>444651616</v>
      </c>
      <c r="B4440" s="19">
        <v>44926</v>
      </c>
      <c r="C4440">
        <v>26931994</v>
      </c>
      <c r="D4440">
        <v>12544738</v>
      </c>
      <c r="E4440">
        <v>2992195</v>
      </c>
      <c r="F4440">
        <v>1672441</v>
      </c>
      <c r="G4440">
        <v>994140</v>
      </c>
      <c r="H4440" t="s">
        <v>45259</v>
      </c>
      <c r="I4440" t="s">
        <v>45260</v>
      </c>
      <c r="J4440" t="s">
        <v>45261</v>
      </c>
      <c r="K4440" t="s">
        <v>45262</v>
      </c>
      <c r="L4440" t="s">
        <v>34509</v>
      </c>
      <c r="M4440" t="s">
        <v>12422</v>
      </c>
      <c r="N4440" t="s">
        <v>38635</v>
      </c>
      <c r="O4440" t="s">
        <v>45263</v>
      </c>
      <c r="P4440" t="s">
        <v>45264</v>
      </c>
      <c r="Q4440" t="s">
        <v>37503</v>
      </c>
      <c r="R4440" t="s">
        <v>45265</v>
      </c>
      <c r="S4440" t="s">
        <v>45266</v>
      </c>
      <c r="T4440" t="s">
        <v>27614</v>
      </c>
      <c r="U4440" t="s">
        <v>21793</v>
      </c>
      <c r="V4440" t="s">
        <v>10</v>
      </c>
      <c r="W4440" t="s">
        <v>53</v>
      </c>
      <c r="X4440" t="s">
        <v>591</v>
      </c>
      <c r="Y4440" t="s">
        <v>509</v>
      </c>
      <c r="Z4440" t="s">
        <v>529</v>
      </c>
    </row>
    <row r="4441" spans="1:26" hidden="1" x14ac:dyDescent="0.35">
      <c r="A4441">
        <v>444651616</v>
      </c>
      <c r="B4441" s="19">
        <v>45657</v>
      </c>
      <c r="C4441">
        <v>26539256</v>
      </c>
      <c r="D4441">
        <v>13235995</v>
      </c>
      <c r="E4441">
        <v>2436476</v>
      </c>
      <c r="F4441">
        <v>985599</v>
      </c>
      <c r="G4441">
        <v>529494</v>
      </c>
      <c r="H4441" t="s">
        <v>2444</v>
      </c>
      <c r="I4441" t="s">
        <v>45267</v>
      </c>
      <c r="J4441" t="s">
        <v>45268</v>
      </c>
      <c r="K4441" t="s">
        <v>45269</v>
      </c>
      <c r="L4441" t="s">
        <v>45270</v>
      </c>
      <c r="M4441" t="s">
        <v>45271</v>
      </c>
      <c r="N4441" t="s">
        <v>45272</v>
      </c>
      <c r="O4441" t="s">
        <v>5532</v>
      </c>
      <c r="P4441" t="s">
        <v>5040</v>
      </c>
      <c r="Q4441" t="s">
        <v>45273</v>
      </c>
      <c r="R4441" t="s">
        <v>45274</v>
      </c>
      <c r="S4441" t="s">
        <v>45275</v>
      </c>
      <c r="T4441" t="s">
        <v>4258</v>
      </c>
      <c r="U4441" t="s">
        <v>45276</v>
      </c>
      <c r="V4441" t="s">
        <v>10</v>
      </c>
      <c r="W4441" t="s">
        <v>53</v>
      </c>
      <c r="X4441" t="s">
        <v>591</v>
      </c>
      <c r="Y4441" t="s">
        <v>509</v>
      </c>
      <c r="Z4441" t="s">
        <v>529</v>
      </c>
    </row>
    <row r="4442" spans="1:26" hidden="1" x14ac:dyDescent="0.35">
      <c r="A4442">
        <v>493371595</v>
      </c>
      <c r="B4442" s="19">
        <v>45657</v>
      </c>
      <c r="C4442">
        <v>738712942</v>
      </c>
      <c r="D4442">
        <v>279752336</v>
      </c>
      <c r="E4442">
        <v>51167538</v>
      </c>
      <c r="F4442">
        <v>28381300</v>
      </c>
      <c r="G4442">
        <v>20580142</v>
      </c>
      <c r="H4442" t="s">
        <v>1977</v>
      </c>
      <c r="I4442" t="s">
        <v>45277</v>
      </c>
      <c r="J4442" t="s">
        <v>45278</v>
      </c>
      <c r="K4442" t="s">
        <v>45279</v>
      </c>
      <c r="L4442" t="s">
        <v>45280</v>
      </c>
      <c r="M4442" t="s">
        <v>36160</v>
      </c>
      <c r="N4442" t="s">
        <v>3385</v>
      </c>
      <c r="O4442" t="s">
        <v>5996</v>
      </c>
      <c r="P4442" t="s">
        <v>13320</v>
      </c>
      <c r="Q4442" t="s">
        <v>24256</v>
      </c>
      <c r="R4442" t="s">
        <v>45281</v>
      </c>
      <c r="S4442" t="s">
        <v>45282</v>
      </c>
      <c r="T4442" t="s">
        <v>45283</v>
      </c>
      <c r="U4442" t="s">
        <v>45284</v>
      </c>
      <c r="V4442" t="s">
        <v>10</v>
      </c>
      <c r="W4442" t="s">
        <v>53</v>
      </c>
      <c r="X4442" t="s">
        <v>1176</v>
      </c>
      <c r="Y4442" t="s">
        <v>1125</v>
      </c>
      <c r="Z4442" t="s">
        <v>1174</v>
      </c>
    </row>
    <row r="4443" spans="1:26" hidden="1" x14ac:dyDescent="0.35">
      <c r="A4443">
        <v>320464605</v>
      </c>
      <c r="B4443" s="19">
        <v>45291</v>
      </c>
      <c r="C4443">
        <v>91885149</v>
      </c>
      <c r="D4443">
        <v>35628981</v>
      </c>
      <c r="E4443">
        <v>-10533648</v>
      </c>
      <c r="F4443">
        <v>-9736665</v>
      </c>
      <c r="G4443">
        <v>-10431238</v>
      </c>
      <c r="H4443" t="s">
        <v>45285</v>
      </c>
      <c r="I4443" t="s">
        <v>45286</v>
      </c>
      <c r="J4443" t="s">
        <v>45287</v>
      </c>
      <c r="K4443" t="s">
        <v>1971</v>
      </c>
      <c r="L4443" t="s">
        <v>45288</v>
      </c>
      <c r="M4443" t="s">
        <v>45289</v>
      </c>
      <c r="N4443" t="s">
        <v>45290</v>
      </c>
      <c r="O4443" t="s">
        <v>45291</v>
      </c>
      <c r="P4443" t="s">
        <v>45292</v>
      </c>
      <c r="Q4443" t="s">
        <v>45293</v>
      </c>
      <c r="R4443" t="s">
        <v>45294</v>
      </c>
      <c r="S4443" t="s">
        <v>45295</v>
      </c>
      <c r="T4443" t="s">
        <v>45296</v>
      </c>
      <c r="U4443" t="s">
        <v>28753</v>
      </c>
      <c r="V4443" t="s">
        <v>10</v>
      </c>
      <c r="W4443" t="s">
        <v>53</v>
      </c>
      <c r="X4443" t="s">
        <v>895</v>
      </c>
      <c r="Y4443" t="s">
        <v>771</v>
      </c>
      <c r="Z4443" t="s">
        <v>881</v>
      </c>
    </row>
    <row r="4444" spans="1:26" hidden="1" x14ac:dyDescent="0.35">
      <c r="A4444">
        <v>317598993</v>
      </c>
      <c r="B4444" s="19">
        <v>44926</v>
      </c>
      <c r="C4444">
        <v>36774083</v>
      </c>
      <c r="D4444">
        <v>11505081</v>
      </c>
      <c r="E4444">
        <v>1910432</v>
      </c>
      <c r="F4444">
        <v>1409293</v>
      </c>
      <c r="G4444">
        <v>886768</v>
      </c>
      <c r="H4444" t="s">
        <v>45297</v>
      </c>
      <c r="I4444" t="s">
        <v>45298</v>
      </c>
      <c r="J4444" t="s">
        <v>45299</v>
      </c>
      <c r="K4444" t="s">
        <v>3931</v>
      </c>
      <c r="L4444" t="s">
        <v>41423</v>
      </c>
      <c r="M4444" t="s">
        <v>7290</v>
      </c>
      <c r="N4444" t="s">
        <v>27147</v>
      </c>
      <c r="O4444" t="s">
        <v>8644</v>
      </c>
      <c r="P4444" t="s">
        <v>45300</v>
      </c>
      <c r="Q4444" t="s">
        <v>22834</v>
      </c>
      <c r="R4444" t="s">
        <v>45301</v>
      </c>
      <c r="S4444" t="s">
        <v>45302</v>
      </c>
      <c r="T4444" t="s">
        <v>27504</v>
      </c>
      <c r="U4444" t="s">
        <v>45303</v>
      </c>
      <c r="V4444" t="s">
        <v>10</v>
      </c>
      <c r="W4444" t="s">
        <v>53</v>
      </c>
      <c r="X4444" t="s">
        <v>581</v>
      </c>
      <c r="Y4444" t="s">
        <v>509</v>
      </c>
      <c r="Z4444" t="s">
        <v>529</v>
      </c>
    </row>
    <row r="4445" spans="1:26" hidden="1" x14ac:dyDescent="0.35">
      <c r="A4445">
        <v>491668893</v>
      </c>
      <c r="B4445" s="19">
        <v>44926</v>
      </c>
      <c r="C4445">
        <v>694235150</v>
      </c>
      <c r="D4445">
        <v>279952159</v>
      </c>
      <c r="E4445">
        <v>82477951</v>
      </c>
      <c r="F4445">
        <v>57993527</v>
      </c>
      <c r="G4445">
        <v>36508416</v>
      </c>
      <c r="H4445" t="s">
        <v>45304</v>
      </c>
      <c r="I4445" t="s">
        <v>45305</v>
      </c>
      <c r="J4445" t="s">
        <v>45306</v>
      </c>
      <c r="K4445" t="s">
        <v>45307</v>
      </c>
      <c r="L4445" t="s">
        <v>34708</v>
      </c>
      <c r="M4445" t="s">
        <v>6225</v>
      </c>
      <c r="N4445" t="s">
        <v>14641</v>
      </c>
      <c r="O4445" t="s">
        <v>15494</v>
      </c>
      <c r="P4445" t="s">
        <v>45308</v>
      </c>
      <c r="Q4445" t="s">
        <v>45309</v>
      </c>
      <c r="R4445" t="s">
        <v>45310</v>
      </c>
      <c r="S4445" t="s">
        <v>26034</v>
      </c>
      <c r="T4445" t="s">
        <v>25437</v>
      </c>
      <c r="U4445" t="s">
        <v>45311</v>
      </c>
      <c r="V4445" t="s">
        <v>10</v>
      </c>
      <c r="W4445" t="s">
        <v>53</v>
      </c>
      <c r="X4445" t="s">
        <v>1054</v>
      </c>
      <c r="Y4445" t="s">
        <v>1001</v>
      </c>
      <c r="Z4445" t="s">
        <v>1052</v>
      </c>
    </row>
    <row r="4446" spans="1:26" hidden="1" x14ac:dyDescent="0.35">
      <c r="A4446">
        <v>318055167</v>
      </c>
      <c r="B4446" s="19">
        <v>43646</v>
      </c>
      <c r="C4446">
        <v>42481588</v>
      </c>
      <c r="D4446">
        <v>14979625</v>
      </c>
      <c r="E4446">
        <v>-461951</v>
      </c>
      <c r="F4446">
        <v>-1049631</v>
      </c>
      <c r="G4446">
        <v>-1152800</v>
      </c>
      <c r="H4446" t="s">
        <v>49</v>
      </c>
      <c r="I4446" t="s">
        <v>45312</v>
      </c>
      <c r="J4446" t="s">
        <v>22700</v>
      </c>
      <c r="K4446" t="s">
        <v>40335</v>
      </c>
      <c r="L4446" t="s">
        <v>21349</v>
      </c>
      <c r="M4446" t="s">
        <v>13276</v>
      </c>
      <c r="N4446" t="s">
        <v>28763</v>
      </c>
      <c r="O4446" t="s">
        <v>49</v>
      </c>
      <c r="P4446" t="s">
        <v>45313</v>
      </c>
      <c r="Q4446" t="s">
        <v>45314</v>
      </c>
      <c r="R4446" t="s">
        <v>40336</v>
      </c>
      <c r="S4446" t="s">
        <v>31418</v>
      </c>
      <c r="T4446" t="s">
        <v>44935</v>
      </c>
      <c r="U4446" t="s">
        <v>45315</v>
      </c>
      <c r="V4446" t="s">
        <v>10</v>
      </c>
      <c r="W4446" t="s">
        <v>53</v>
      </c>
      <c r="X4446" t="s">
        <v>1731</v>
      </c>
      <c r="Y4446" t="s">
        <v>1484</v>
      </c>
      <c r="Z4446" t="s">
        <v>1677</v>
      </c>
    </row>
    <row r="4447" spans="1:26" hidden="1" x14ac:dyDescent="0.35">
      <c r="A4447">
        <v>492424197</v>
      </c>
      <c r="B4447" s="19">
        <v>41639</v>
      </c>
      <c r="C4447">
        <v>64363830</v>
      </c>
      <c r="D4447">
        <v>18562791</v>
      </c>
      <c r="E4447">
        <v>2561736</v>
      </c>
      <c r="F4447">
        <v>2560736</v>
      </c>
      <c r="G4447">
        <v>0</v>
      </c>
      <c r="H4447" t="s">
        <v>49</v>
      </c>
      <c r="I4447" t="s">
        <v>45316</v>
      </c>
      <c r="J4447" t="s">
        <v>67</v>
      </c>
      <c r="K4447" t="s">
        <v>17855</v>
      </c>
      <c r="L4447" t="s">
        <v>20929</v>
      </c>
      <c r="M4447" t="s">
        <v>49</v>
      </c>
      <c r="N4447" t="s">
        <v>44</v>
      </c>
      <c r="O4447" t="s">
        <v>49</v>
      </c>
      <c r="P4447" t="s">
        <v>45317</v>
      </c>
      <c r="Q4447" t="s">
        <v>4164</v>
      </c>
      <c r="R4447" t="s">
        <v>45318</v>
      </c>
      <c r="S4447" t="s">
        <v>7788</v>
      </c>
      <c r="T4447" t="s">
        <v>26912</v>
      </c>
      <c r="U4447" t="s">
        <v>45319</v>
      </c>
      <c r="V4447" t="s">
        <v>10</v>
      </c>
      <c r="W4447" t="s">
        <v>53</v>
      </c>
      <c r="X4447" t="s">
        <v>1356</v>
      </c>
      <c r="Y4447" t="s">
        <v>1125</v>
      </c>
      <c r="Z4447" t="s">
        <v>1326</v>
      </c>
    </row>
    <row r="4448" spans="1:26" hidden="1" x14ac:dyDescent="0.35">
      <c r="A4448">
        <v>322304197</v>
      </c>
      <c r="B4448" s="19">
        <v>45291</v>
      </c>
      <c r="C4448">
        <v>100956809</v>
      </c>
      <c r="D4448">
        <v>42533313</v>
      </c>
      <c r="E4448">
        <v>7580671</v>
      </c>
      <c r="F4448">
        <v>5663362</v>
      </c>
      <c r="G4448">
        <v>3781230</v>
      </c>
      <c r="H4448" t="s">
        <v>49</v>
      </c>
      <c r="I4448" t="s">
        <v>45320</v>
      </c>
      <c r="J4448" t="s">
        <v>45321</v>
      </c>
      <c r="K4448" t="s">
        <v>39867</v>
      </c>
      <c r="L4448" t="s">
        <v>39399</v>
      </c>
      <c r="M4448" t="s">
        <v>14193</v>
      </c>
      <c r="N4448" t="s">
        <v>37130</v>
      </c>
      <c r="O4448" t="s">
        <v>49</v>
      </c>
      <c r="P4448" t="s">
        <v>45322</v>
      </c>
      <c r="Q4448" t="s">
        <v>30694</v>
      </c>
      <c r="R4448" t="s">
        <v>45323</v>
      </c>
      <c r="S4448" t="s">
        <v>45324</v>
      </c>
      <c r="T4448" t="s">
        <v>45325</v>
      </c>
      <c r="U4448" t="s">
        <v>45326</v>
      </c>
      <c r="V4448" t="s">
        <v>10</v>
      </c>
      <c r="W4448" t="s">
        <v>53</v>
      </c>
      <c r="X4448" t="s">
        <v>686</v>
      </c>
      <c r="Y4448" t="s">
        <v>509</v>
      </c>
      <c r="Z4448" t="s">
        <v>666</v>
      </c>
    </row>
    <row r="4449" spans="1:26" hidden="1" x14ac:dyDescent="0.35">
      <c r="A4449">
        <v>493266498</v>
      </c>
      <c r="B4449" s="19">
        <v>43830</v>
      </c>
      <c r="C4449">
        <v>37448346</v>
      </c>
      <c r="D4449">
        <v>9076538</v>
      </c>
      <c r="E4449">
        <v>746282</v>
      </c>
      <c r="F4449">
        <v>444679</v>
      </c>
      <c r="G4449">
        <v>150442</v>
      </c>
      <c r="H4449" t="s">
        <v>22409</v>
      </c>
      <c r="I4449" t="s">
        <v>45327</v>
      </c>
      <c r="J4449" t="s">
        <v>45328</v>
      </c>
      <c r="K4449" t="s">
        <v>35293</v>
      </c>
      <c r="L4449" t="s">
        <v>37114</v>
      </c>
      <c r="M4449" t="s">
        <v>10182</v>
      </c>
      <c r="N4449" t="s">
        <v>3948</v>
      </c>
      <c r="O4449" t="s">
        <v>6710</v>
      </c>
      <c r="P4449" t="s">
        <v>5793</v>
      </c>
      <c r="Q4449" t="s">
        <v>118</v>
      </c>
      <c r="R4449" t="s">
        <v>5980</v>
      </c>
      <c r="S4449" t="s">
        <v>36868</v>
      </c>
      <c r="T4449" t="s">
        <v>45329</v>
      </c>
      <c r="U4449" t="s">
        <v>45330</v>
      </c>
      <c r="V4449" t="s">
        <v>10</v>
      </c>
      <c r="W4449" t="s">
        <v>53</v>
      </c>
      <c r="X4449" t="s">
        <v>1644</v>
      </c>
      <c r="Y4449" t="s">
        <v>1484</v>
      </c>
      <c r="Z4449" t="s">
        <v>1566</v>
      </c>
    </row>
    <row r="4450" spans="1:26" hidden="1" x14ac:dyDescent="0.35">
      <c r="A4450">
        <v>322804147</v>
      </c>
      <c r="B4450" s="19">
        <v>42735</v>
      </c>
      <c r="C4450">
        <v>57639722</v>
      </c>
      <c r="D4450">
        <v>10651613</v>
      </c>
      <c r="E4450">
        <v>4527323</v>
      </c>
      <c r="F4450">
        <v>4371541</v>
      </c>
      <c r="G4450">
        <v>4533846</v>
      </c>
      <c r="H4450" t="s">
        <v>2495</v>
      </c>
      <c r="I4450" t="s">
        <v>45331</v>
      </c>
      <c r="J4450" t="s">
        <v>7826</v>
      </c>
      <c r="K4450" t="s">
        <v>39596</v>
      </c>
      <c r="L4450" t="s">
        <v>45332</v>
      </c>
      <c r="M4450" t="s">
        <v>49</v>
      </c>
      <c r="N4450" t="s">
        <v>3765</v>
      </c>
      <c r="O4450" t="s">
        <v>72</v>
      </c>
      <c r="P4450" t="s">
        <v>45333</v>
      </c>
      <c r="Q4450" t="s">
        <v>21609</v>
      </c>
      <c r="R4450" t="s">
        <v>45334</v>
      </c>
      <c r="S4450" t="s">
        <v>49</v>
      </c>
      <c r="T4450" t="s">
        <v>45335</v>
      </c>
      <c r="U4450" t="s">
        <v>45336</v>
      </c>
      <c r="V4450" t="s">
        <v>10</v>
      </c>
      <c r="W4450" t="s">
        <v>53</v>
      </c>
      <c r="X4450" t="s">
        <v>1296</v>
      </c>
      <c r="Y4450" t="s">
        <v>1125</v>
      </c>
      <c r="Z4450" t="s">
        <v>1174</v>
      </c>
    </row>
    <row r="4451" spans="1:26" hidden="1" x14ac:dyDescent="0.35">
      <c r="A4451">
        <v>493366926</v>
      </c>
      <c r="B4451" s="19">
        <v>42735</v>
      </c>
      <c r="C4451">
        <v>24904122</v>
      </c>
      <c r="D4451">
        <v>6326898</v>
      </c>
      <c r="E4451">
        <v>1331727</v>
      </c>
      <c r="F4451">
        <v>973188</v>
      </c>
      <c r="G4451">
        <v>542632</v>
      </c>
      <c r="H4451" t="s">
        <v>45337</v>
      </c>
      <c r="I4451" t="s">
        <v>45338</v>
      </c>
      <c r="J4451" t="s">
        <v>45339</v>
      </c>
      <c r="K4451" t="s">
        <v>10426</v>
      </c>
      <c r="L4451" t="s">
        <v>13292</v>
      </c>
      <c r="M4451" t="s">
        <v>45340</v>
      </c>
      <c r="N4451" t="s">
        <v>8630</v>
      </c>
      <c r="O4451" t="s">
        <v>45341</v>
      </c>
      <c r="P4451" t="s">
        <v>43193</v>
      </c>
      <c r="Q4451" t="s">
        <v>6622</v>
      </c>
      <c r="R4451" t="s">
        <v>45342</v>
      </c>
      <c r="S4451" t="s">
        <v>27362</v>
      </c>
      <c r="T4451" t="s">
        <v>26931</v>
      </c>
      <c r="U4451" t="s">
        <v>22205</v>
      </c>
      <c r="V4451" t="s">
        <v>10</v>
      </c>
      <c r="W4451" t="s">
        <v>53</v>
      </c>
      <c r="X4451" t="s">
        <v>1262</v>
      </c>
      <c r="Y4451" t="s">
        <v>1125</v>
      </c>
      <c r="Z4451" t="s">
        <v>1174</v>
      </c>
    </row>
    <row r="4452" spans="1:26" hidden="1" x14ac:dyDescent="0.35">
      <c r="A4452">
        <v>501485676</v>
      </c>
      <c r="B4452" s="19">
        <v>44196</v>
      </c>
      <c r="C4452">
        <v>91781242</v>
      </c>
      <c r="D4452">
        <v>17507630</v>
      </c>
      <c r="E4452">
        <v>-13754379</v>
      </c>
      <c r="F4452">
        <v>-14772017</v>
      </c>
      <c r="G4452">
        <v>0</v>
      </c>
      <c r="H4452" t="s">
        <v>45343</v>
      </c>
      <c r="I4452" t="s">
        <v>45344</v>
      </c>
      <c r="J4452" t="s">
        <v>67</v>
      </c>
      <c r="K4452" t="s">
        <v>4899</v>
      </c>
      <c r="L4452" t="s">
        <v>45345</v>
      </c>
      <c r="M4452" t="s">
        <v>8781</v>
      </c>
      <c r="N4452" t="s">
        <v>45346</v>
      </c>
      <c r="O4452" t="s">
        <v>45347</v>
      </c>
      <c r="P4452" t="s">
        <v>45348</v>
      </c>
      <c r="Q4452" t="s">
        <v>45349</v>
      </c>
      <c r="R4452" t="s">
        <v>45350</v>
      </c>
      <c r="S4452" t="s">
        <v>45351</v>
      </c>
      <c r="T4452" t="s">
        <v>45352</v>
      </c>
      <c r="U4452" t="s">
        <v>45353</v>
      </c>
      <c r="V4452" t="s">
        <v>10</v>
      </c>
      <c r="W4452" t="s">
        <v>53</v>
      </c>
      <c r="X4452" t="s">
        <v>1150</v>
      </c>
      <c r="Y4452" t="s">
        <v>1125</v>
      </c>
      <c r="Z4452" t="s">
        <v>1126</v>
      </c>
    </row>
    <row r="4453" spans="1:26" hidden="1" x14ac:dyDescent="0.35">
      <c r="A4453">
        <v>501485825</v>
      </c>
      <c r="B4453" s="19">
        <v>41639</v>
      </c>
      <c r="C4453">
        <v>72772710</v>
      </c>
      <c r="D4453">
        <v>19835182</v>
      </c>
      <c r="E4453">
        <v>799015</v>
      </c>
      <c r="F4453">
        <v>778715</v>
      </c>
      <c r="G4453">
        <v>0</v>
      </c>
      <c r="H4453" t="s">
        <v>49</v>
      </c>
      <c r="I4453" t="s">
        <v>45354</v>
      </c>
      <c r="J4453" t="s">
        <v>67</v>
      </c>
      <c r="K4453" t="s">
        <v>8709</v>
      </c>
      <c r="L4453" t="s">
        <v>17796</v>
      </c>
      <c r="M4453" t="s">
        <v>45355</v>
      </c>
      <c r="N4453" t="s">
        <v>8562</v>
      </c>
      <c r="O4453" t="s">
        <v>49</v>
      </c>
      <c r="P4453" t="s">
        <v>45356</v>
      </c>
      <c r="Q4453" t="s">
        <v>17187</v>
      </c>
      <c r="R4453" t="s">
        <v>45357</v>
      </c>
      <c r="S4453" t="s">
        <v>45358</v>
      </c>
      <c r="T4453" t="s">
        <v>32595</v>
      </c>
      <c r="U4453" t="s">
        <v>45359</v>
      </c>
      <c r="V4453" t="s">
        <v>10</v>
      </c>
      <c r="W4453" t="s">
        <v>53</v>
      </c>
      <c r="X4453" t="s">
        <v>1226</v>
      </c>
      <c r="Y4453" t="s">
        <v>1125</v>
      </c>
      <c r="Z4453" t="s">
        <v>1174</v>
      </c>
    </row>
    <row r="4454" spans="1:26" hidden="1" x14ac:dyDescent="0.35">
      <c r="A4454">
        <v>435880505</v>
      </c>
      <c r="B4454" s="19">
        <v>45291</v>
      </c>
      <c r="C4454">
        <v>23189925</v>
      </c>
      <c r="D4454">
        <v>11377246</v>
      </c>
      <c r="E4454">
        <v>1577892</v>
      </c>
      <c r="F4454">
        <v>-760489</v>
      </c>
      <c r="G4454">
        <v>-1579211</v>
      </c>
      <c r="H4454" t="s">
        <v>45360</v>
      </c>
      <c r="I4454" t="s">
        <v>45361</v>
      </c>
      <c r="J4454" t="s">
        <v>45062</v>
      </c>
      <c r="K4454" t="s">
        <v>45362</v>
      </c>
      <c r="L4454" t="s">
        <v>14390</v>
      </c>
      <c r="M4454" t="s">
        <v>45363</v>
      </c>
      <c r="N4454" t="s">
        <v>45364</v>
      </c>
      <c r="O4454" t="s">
        <v>45365</v>
      </c>
      <c r="P4454" t="s">
        <v>39243</v>
      </c>
      <c r="Q4454" t="s">
        <v>17362</v>
      </c>
      <c r="R4454" t="s">
        <v>45366</v>
      </c>
      <c r="S4454" t="s">
        <v>45367</v>
      </c>
      <c r="T4454" t="s">
        <v>45368</v>
      </c>
      <c r="U4454" t="s">
        <v>45369</v>
      </c>
      <c r="V4454" t="s">
        <v>10</v>
      </c>
      <c r="W4454" t="s">
        <v>53</v>
      </c>
      <c r="X4454" t="s">
        <v>764</v>
      </c>
      <c r="Y4454" t="s">
        <v>509</v>
      </c>
      <c r="Z4454" t="s">
        <v>746</v>
      </c>
    </row>
    <row r="4455" spans="1:26" hidden="1" x14ac:dyDescent="0.35">
      <c r="A4455">
        <v>479088528</v>
      </c>
      <c r="B4455" s="19">
        <v>43830</v>
      </c>
      <c r="C4455">
        <v>68381037</v>
      </c>
      <c r="D4455">
        <v>38953796</v>
      </c>
      <c r="E4455">
        <v>9941215</v>
      </c>
      <c r="F4455">
        <v>6995102</v>
      </c>
      <c r="G4455">
        <v>4265289</v>
      </c>
      <c r="H4455" t="s">
        <v>45370</v>
      </c>
      <c r="I4455" t="s">
        <v>45371</v>
      </c>
      <c r="J4455" t="s">
        <v>45372</v>
      </c>
      <c r="K4455" t="s">
        <v>35256</v>
      </c>
      <c r="L4455" t="s">
        <v>45373</v>
      </c>
      <c r="M4455" t="s">
        <v>45374</v>
      </c>
      <c r="N4455" t="s">
        <v>29215</v>
      </c>
      <c r="O4455" t="s">
        <v>10090</v>
      </c>
      <c r="P4455" t="s">
        <v>41847</v>
      </c>
      <c r="Q4455" t="s">
        <v>33379</v>
      </c>
      <c r="R4455" t="s">
        <v>45375</v>
      </c>
      <c r="S4455" t="s">
        <v>45376</v>
      </c>
      <c r="T4455" t="s">
        <v>45377</v>
      </c>
      <c r="U4455" t="s">
        <v>45378</v>
      </c>
      <c r="V4455" t="s">
        <v>10</v>
      </c>
      <c r="W4455" t="s">
        <v>53</v>
      </c>
      <c r="X4455" t="s">
        <v>1080</v>
      </c>
      <c r="Y4455" t="s">
        <v>1001</v>
      </c>
      <c r="Z4455" t="s">
        <v>1052</v>
      </c>
    </row>
    <row r="4456" spans="1:26" hidden="1" x14ac:dyDescent="0.35">
      <c r="A4456">
        <v>451353734</v>
      </c>
      <c r="B4456" s="19">
        <v>44196</v>
      </c>
      <c r="C4456">
        <v>207058290</v>
      </c>
      <c r="D4456">
        <v>70220954</v>
      </c>
      <c r="E4456">
        <v>-22512265</v>
      </c>
      <c r="F4456">
        <v>451273</v>
      </c>
      <c r="G4456">
        <v>306972</v>
      </c>
      <c r="H4456" t="s">
        <v>49</v>
      </c>
      <c r="I4456" t="s">
        <v>45379</v>
      </c>
      <c r="J4456" t="s">
        <v>16777</v>
      </c>
      <c r="K4456" t="s">
        <v>45380</v>
      </c>
      <c r="L4456" t="s">
        <v>42153</v>
      </c>
      <c r="M4456" t="s">
        <v>2853</v>
      </c>
      <c r="N4456" t="s">
        <v>45381</v>
      </c>
      <c r="O4456" t="s">
        <v>49</v>
      </c>
      <c r="P4456" t="s">
        <v>45382</v>
      </c>
      <c r="Q4456" t="s">
        <v>12613</v>
      </c>
      <c r="R4456" t="s">
        <v>13929</v>
      </c>
      <c r="S4456" t="s">
        <v>45383</v>
      </c>
      <c r="T4456" t="s">
        <v>13849</v>
      </c>
      <c r="U4456" t="s">
        <v>45384</v>
      </c>
      <c r="V4456" t="s">
        <v>10</v>
      </c>
      <c r="W4456" t="s">
        <v>53</v>
      </c>
      <c r="X4456" t="s">
        <v>1392</v>
      </c>
      <c r="Y4456" t="s">
        <v>1389</v>
      </c>
      <c r="Z4456" t="s">
        <v>1390</v>
      </c>
    </row>
    <row r="4457" spans="1:26" hidden="1" x14ac:dyDescent="0.35">
      <c r="A4457">
        <v>479464166</v>
      </c>
      <c r="B4457" s="19">
        <v>45291</v>
      </c>
      <c r="C4457">
        <v>195354701</v>
      </c>
      <c r="D4457">
        <v>125340172</v>
      </c>
      <c r="E4457">
        <v>-10465608</v>
      </c>
      <c r="F4457">
        <v>-12473414</v>
      </c>
      <c r="G4457">
        <v>-105372756</v>
      </c>
      <c r="H4457" t="s">
        <v>45385</v>
      </c>
      <c r="I4457" t="s">
        <v>11944</v>
      </c>
      <c r="J4457" t="s">
        <v>45386</v>
      </c>
      <c r="K4457" t="s">
        <v>45387</v>
      </c>
      <c r="L4457" t="s">
        <v>45388</v>
      </c>
      <c r="M4457" t="s">
        <v>45389</v>
      </c>
      <c r="N4457" t="s">
        <v>45390</v>
      </c>
      <c r="O4457" t="s">
        <v>45391</v>
      </c>
      <c r="P4457" t="s">
        <v>45392</v>
      </c>
      <c r="Q4457" t="s">
        <v>45393</v>
      </c>
      <c r="R4457" t="s">
        <v>45394</v>
      </c>
      <c r="S4457" t="s">
        <v>45395</v>
      </c>
      <c r="T4457" t="s">
        <v>6117</v>
      </c>
      <c r="U4457" t="s">
        <v>45396</v>
      </c>
      <c r="V4457" t="s">
        <v>10</v>
      </c>
      <c r="W4457" t="s">
        <v>53</v>
      </c>
      <c r="X4457" t="s">
        <v>866</v>
      </c>
      <c r="Y4457" t="s">
        <v>771</v>
      </c>
      <c r="Z4457" t="s">
        <v>864</v>
      </c>
    </row>
    <row r="4458" spans="1:26" hidden="1" x14ac:dyDescent="0.35">
      <c r="A4458">
        <v>451886766</v>
      </c>
      <c r="B4458" s="19">
        <v>44196</v>
      </c>
      <c r="C4458">
        <v>31055107</v>
      </c>
      <c r="D4458">
        <v>17960985</v>
      </c>
      <c r="E4458">
        <v>5408458</v>
      </c>
      <c r="F4458">
        <v>4403440</v>
      </c>
      <c r="G4458">
        <v>2858898</v>
      </c>
      <c r="H4458" t="s">
        <v>3010</v>
      </c>
      <c r="I4458" t="s">
        <v>45397</v>
      </c>
      <c r="J4458" t="s">
        <v>45398</v>
      </c>
      <c r="K4458" t="s">
        <v>45399</v>
      </c>
      <c r="L4458" t="s">
        <v>7316</v>
      </c>
      <c r="M4458" t="s">
        <v>11547</v>
      </c>
      <c r="N4458" t="s">
        <v>45400</v>
      </c>
      <c r="O4458" t="s">
        <v>49</v>
      </c>
      <c r="P4458" t="s">
        <v>45401</v>
      </c>
      <c r="Q4458" t="s">
        <v>20012</v>
      </c>
      <c r="R4458" t="s">
        <v>45402</v>
      </c>
      <c r="S4458" t="s">
        <v>10433</v>
      </c>
      <c r="T4458" t="s">
        <v>45403</v>
      </c>
      <c r="U4458" t="s">
        <v>45404</v>
      </c>
      <c r="V4458" t="s">
        <v>10</v>
      </c>
      <c r="W4458" t="s">
        <v>53</v>
      </c>
      <c r="X4458" t="s">
        <v>569</v>
      </c>
      <c r="Y4458" t="s">
        <v>509</v>
      </c>
      <c r="Z4458" t="s">
        <v>529</v>
      </c>
    </row>
    <row r="4459" spans="1:26" hidden="1" x14ac:dyDescent="0.35">
      <c r="A4459">
        <v>509553459</v>
      </c>
      <c r="B4459" s="19">
        <v>44926</v>
      </c>
      <c r="C4459">
        <v>2853676239</v>
      </c>
      <c r="D4459">
        <v>1075366738</v>
      </c>
      <c r="E4459">
        <v>755567795</v>
      </c>
      <c r="F4459">
        <v>644081056</v>
      </c>
      <c r="G4459">
        <v>476835690</v>
      </c>
      <c r="H4459" t="s">
        <v>9488</v>
      </c>
      <c r="I4459" t="s">
        <v>45405</v>
      </c>
      <c r="J4459" t="s">
        <v>34825</v>
      </c>
      <c r="K4459" t="s">
        <v>45406</v>
      </c>
      <c r="L4459" t="s">
        <v>45407</v>
      </c>
      <c r="M4459" t="s">
        <v>25022</v>
      </c>
      <c r="N4459" t="s">
        <v>45408</v>
      </c>
      <c r="O4459" t="s">
        <v>3753</v>
      </c>
      <c r="P4459" t="s">
        <v>4684</v>
      </c>
      <c r="Q4459" t="s">
        <v>33499</v>
      </c>
      <c r="R4459" t="s">
        <v>45409</v>
      </c>
      <c r="S4459" t="s">
        <v>45410</v>
      </c>
      <c r="T4459" t="s">
        <v>45411</v>
      </c>
      <c r="U4459" t="s">
        <v>45412</v>
      </c>
      <c r="V4459" t="s">
        <v>10</v>
      </c>
      <c r="W4459" t="s">
        <v>53</v>
      </c>
      <c r="X4459" t="s">
        <v>798</v>
      </c>
      <c r="Y4459" t="s">
        <v>771</v>
      </c>
      <c r="Z4459" t="s">
        <v>799</v>
      </c>
    </row>
    <row r="4460" spans="1:26" hidden="1" x14ac:dyDescent="0.35">
      <c r="A4460">
        <v>491668893</v>
      </c>
      <c r="B4460" s="19">
        <v>44561</v>
      </c>
      <c r="C4460">
        <v>558718704</v>
      </c>
      <c r="D4460">
        <v>268860808</v>
      </c>
      <c r="E4460">
        <v>91156203</v>
      </c>
      <c r="F4460">
        <v>65015809</v>
      </c>
      <c r="G4460">
        <v>43162435</v>
      </c>
      <c r="H4460" t="s">
        <v>45413</v>
      </c>
      <c r="I4460" t="s">
        <v>45414</v>
      </c>
      <c r="J4460" t="s">
        <v>45415</v>
      </c>
      <c r="K4460" t="s">
        <v>15692</v>
      </c>
      <c r="L4460" t="s">
        <v>25094</v>
      </c>
      <c r="M4460" t="s">
        <v>300</v>
      </c>
      <c r="N4460" t="s">
        <v>15235</v>
      </c>
      <c r="O4460" t="s">
        <v>383</v>
      </c>
      <c r="P4460" t="s">
        <v>8775</v>
      </c>
      <c r="Q4460" t="s">
        <v>45416</v>
      </c>
      <c r="R4460" t="s">
        <v>45417</v>
      </c>
      <c r="S4460" t="s">
        <v>45418</v>
      </c>
      <c r="T4460" t="s">
        <v>45419</v>
      </c>
      <c r="U4460" t="s">
        <v>45420</v>
      </c>
      <c r="V4460" t="s">
        <v>10</v>
      </c>
      <c r="W4460" t="s">
        <v>53</v>
      </c>
      <c r="X4460" t="s">
        <v>1054</v>
      </c>
      <c r="Y4460" t="s">
        <v>1001</v>
      </c>
      <c r="Z4460" t="s">
        <v>1052</v>
      </c>
    </row>
    <row r="4461" spans="1:26" hidden="1" x14ac:dyDescent="0.35">
      <c r="A4461">
        <v>492424197</v>
      </c>
      <c r="B4461" s="19">
        <v>42735</v>
      </c>
      <c r="C4461">
        <v>67153700</v>
      </c>
      <c r="D4461">
        <v>21206380</v>
      </c>
      <c r="E4461">
        <v>5456693</v>
      </c>
      <c r="F4461">
        <v>5450374</v>
      </c>
      <c r="G4461">
        <v>0</v>
      </c>
      <c r="H4461" t="s">
        <v>49</v>
      </c>
      <c r="I4461" t="s">
        <v>45421</v>
      </c>
      <c r="J4461" t="s">
        <v>67</v>
      </c>
      <c r="K4461" t="s">
        <v>7564</v>
      </c>
      <c r="L4461" t="s">
        <v>44800</v>
      </c>
      <c r="M4461" t="s">
        <v>49</v>
      </c>
      <c r="N4461" t="s">
        <v>6871</v>
      </c>
      <c r="O4461" t="s">
        <v>49</v>
      </c>
      <c r="P4461" t="s">
        <v>33777</v>
      </c>
      <c r="Q4461" t="s">
        <v>4886</v>
      </c>
      <c r="R4461" t="s">
        <v>4831</v>
      </c>
      <c r="S4461" t="s">
        <v>28182</v>
      </c>
      <c r="T4461" t="s">
        <v>38619</v>
      </c>
      <c r="U4461" t="s">
        <v>45422</v>
      </c>
      <c r="V4461" t="s">
        <v>10</v>
      </c>
      <c r="W4461" t="s">
        <v>53</v>
      </c>
      <c r="X4461" t="s">
        <v>1356</v>
      </c>
      <c r="Y4461" t="s">
        <v>1125</v>
      </c>
      <c r="Z4461" t="s">
        <v>1326</v>
      </c>
    </row>
    <row r="4462" spans="1:26" hidden="1" x14ac:dyDescent="0.35">
      <c r="A4462">
        <v>454200064</v>
      </c>
      <c r="B4462" s="19">
        <v>43465</v>
      </c>
      <c r="C4462">
        <v>129060771</v>
      </c>
      <c r="D4462">
        <v>65674439</v>
      </c>
      <c r="E4462">
        <v>1643642</v>
      </c>
      <c r="F4462">
        <v>1253295</v>
      </c>
      <c r="G4462">
        <v>-18223426</v>
      </c>
      <c r="H4462" t="s">
        <v>45423</v>
      </c>
      <c r="I4462" t="s">
        <v>45424</v>
      </c>
      <c r="J4462" t="s">
        <v>45425</v>
      </c>
      <c r="K4462" t="s">
        <v>21999</v>
      </c>
      <c r="L4462" t="s">
        <v>45426</v>
      </c>
      <c r="M4462" t="s">
        <v>45427</v>
      </c>
      <c r="N4462" t="s">
        <v>45428</v>
      </c>
      <c r="O4462" t="s">
        <v>45429</v>
      </c>
      <c r="P4462" t="s">
        <v>12381</v>
      </c>
      <c r="Q4462" t="s">
        <v>45430</v>
      </c>
      <c r="R4462" t="s">
        <v>45431</v>
      </c>
      <c r="S4462" t="s">
        <v>45432</v>
      </c>
      <c r="T4462" t="s">
        <v>45433</v>
      </c>
      <c r="U4462" t="s">
        <v>45434</v>
      </c>
      <c r="V4462" t="s">
        <v>10</v>
      </c>
      <c r="W4462" t="s">
        <v>53</v>
      </c>
      <c r="X4462" t="s">
        <v>934</v>
      </c>
      <c r="Y4462" t="s">
        <v>771</v>
      </c>
      <c r="Z4462" t="s">
        <v>881</v>
      </c>
    </row>
    <row r="4463" spans="1:26" hidden="1" x14ac:dyDescent="0.35">
      <c r="A4463">
        <v>476480330</v>
      </c>
      <c r="B4463" s="19">
        <v>44926</v>
      </c>
      <c r="C4463">
        <v>75209646</v>
      </c>
      <c r="D4463">
        <v>40181989</v>
      </c>
      <c r="E4463">
        <v>-889437</v>
      </c>
      <c r="F4463">
        <v>-866781</v>
      </c>
      <c r="G4463">
        <v>-2107051</v>
      </c>
      <c r="H4463" t="s">
        <v>6925</v>
      </c>
      <c r="I4463" t="s">
        <v>45435</v>
      </c>
      <c r="J4463" t="s">
        <v>45436</v>
      </c>
      <c r="K4463" t="s">
        <v>45437</v>
      </c>
      <c r="L4463" t="s">
        <v>45438</v>
      </c>
      <c r="M4463" t="s">
        <v>45439</v>
      </c>
      <c r="N4463" t="s">
        <v>23331</v>
      </c>
      <c r="O4463" t="s">
        <v>17670</v>
      </c>
      <c r="P4463" t="s">
        <v>39743</v>
      </c>
      <c r="Q4463" t="s">
        <v>41111</v>
      </c>
      <c r="R4463" t="s">
        <v>45440</v>
      </c>
      <c r="S4463" t="s">
        <v>45441</v>
      </c>
      <c r="T4463" t="s">
        <v>45442</v>
      </c>
      <c r="U4463" t="s">
        <v>45443</v>
      </c>
      <c r="V4463" t="s">
        <v>10</v>
      </c>
      <c r="W4463" t="s">
        <v>53</v>
      </c>
      <c r="X4463" t="s">
        <v>620</v>
      </c>
      <c r="Y4463" t="s">
        <v>509</v>
      </c>
      <c r="Z4463" t="s">
        <v>612</v>
      </c>
    </row>
    <row r="4464" spans="1:26" hidden="1" x14ac:dyDescent="0.35">
      <c r="A4464">
        <v>454200064</v>
      </c>
      <c r="B4464" s="19">
        <v>44926</v>
      </c>
      <c r="C4464">
        <v>116426784</v>
      </c>
      <c r="D4464">
        <v>45179523</v>
      </c>
      <c r="E4464">
        <v>7288207</v>
      </c>
      <c r="F4464">
        <v>8749351</v>
      </c>
      <c r="G4464">
        <v>2477622</v>
      </c>
      <c r="H4464" t="s">
        <v>2131</v>
      </c>
      <c r="I4464" t="s">
        <v>45444</v>
      </c>
      <c r="J4464" t="s">
        <v>45445</v>
      </c>
      <c r="K4464" t="s">
        <v>45446</v>
      </c>
      <c r="L4464" t="s">
        <v>16488</v>
      </c>
      <c r="M4464" t="s">
        <v>7345</v>
      </c>
      <c r="N4464" t="s">
        <v>3522</v>
      </c>
      <c r="O4464" t="s">
        <v>222</v>
      </c>
      <c r="P4464" t="s">
        <v>43071</v>
      </c>
      <c r="Q4464" t="s">
        <v>45447</v>
      </c>
      <c r="R4464" t="s">
        <v>7181</v>
      </c>
      <c r="S4464" t="s">
        <v>45448</v>
      </c>
      <c r="T4464" t="s">
        <v>32650</v>
      </c>
      <c r="U4464" t="s">
        <v>45449</v>
      </c>
      <c r="V4464" t="s">
        <v>10</v>
      </c>
      <c r="W4464" t="s">
        <v>53</v>
      </c>
      <c r="X4464" t="s">
        <v>934</v>
      </c>
      <c r="Y4464" t="s">
        <v>771</v>
      </c>
      <c r="Z4464" t="s">
        <v>881</v>
      </c>
    </row>
    <row r="4465" spans="1:26" hidden="1" x14ac:dyDescent="0.35">
      <c r="A4465">
        <v>452807100</v>
      </c>
      <c r="B4465" s="19">
        <v>43708</v>
      </c>
      <c r="C4465">
        <v>197690510</v>
      </c>
      <c r="D4465">
        <v>103108604</v>
      </c>
      <c r="E4465">
        <v>-4564888</v>
      </c>
      <c r="F4465">
        <v>-4621900</v>
      </c>
      <c r="G4465">
        <v>-11036942</v>
      </c>
      <c r="H4465" t="s">
        <v>45450</v>
      </c>
      <c r="I4465" t="s">
        <v>45451</v>
      </c>
      <c r="J4465" t="s">
        <v>45452</v>
      </c>
      <c r="K4465" t="s">
        <v>40032</v>
      </c>
      <c r="L4465" t="s">
        <v>30454</v>
      </c>
      <c r="M4465" t="s">
        <v>45453</v>
      </c>
      <c r="N4465" t="s">
        <v>45454</v>
      </c>
      <c r="O4465" t="s">
        <v>45455</v>
      </c>
      <c r="P4465" t="s">
        <v>45456</v>
      </c>
      <c r="Q4465" t="s">
        <v>34354</v>
      </c>
      <c r="R4465" t="s">
        <v>45457</v>
      </c>
      <c r="S4465" t="s">
        <v>10489</v>
      </c>
      <c r="T4465" t="s">
        <v>5417</v>
      </c>
      <c r="U4465" t="s">
        <v>45458</v>
      </c>
      <c r="V4465" t="s">
        <v>10</v>
      </c>
      <c r="W4465" t="s">
        <v>53</v>
      </c>
      <c r="X4465" t="s">
        <v>607</v>
      </c>
      <c r="Y4465" t="s">
        <v>509</v>
      </c>
      <c r="Z4465" t="s">
        <v>529</v>
      </c>
    </row>
    <row r="4466" spans="1:26" hidden="1" x14ac:dyDescent="0.35">
      <c r="A4466">
        <v>496680018</v>
      </c>
      <c r="B4466" s="19">
        <v>43830</v>
      </c>
      <c r="C4466">
        <v>973946535</v>
      </c>
      <c r="D4466">
        <v>321712424</v>
      </c>
      <c r="E4466">
        <v>31857559</v>
      </c>
      <c r="F4466">
        <v>2654195</v>
      </c>
      <c r="G4466">
        <v>544772</v>
      </c>
      <c r="H4466" t="s">
        <v>45459</v>
      </c>
      <c r="I4466" t="s">
        <v>45460</v>
      </c>
      <c r="J4466" t="s">
        <v>4301</v>
      </c>
      <c r="K4466" t="s">
        <v>11871</v>
      </c>
      <c r="L4466" t="s">
        <v>10030</v>
      </c>
      <c r="M4466" t="s">
        <v>21052</v>
      </c>
      <c r="N4466" t="s">
        <v>3659</v>
      </c>
      <c r="O4466" t="s">
        <v>8428</v>
      </c>
      <c r="P4466" t="s">
        <v>3801</v>
      </c>
      <c r="Q4466" t="s">
        <v>44332</v>
      </c>
      <c r="R4466" t="s">
        <v>45461</v>
      </c>
      <c r="S4466" t="s">
        <v>45462</v>
      </c>
      <c r="T4466" t="s">
        <v>12637</v>
      </c>
      <c r="U4466" t="s">
        <v>45463</v>
      </c>
      <c r="V4466" t="s">
        <v>10</v>
      </c>
      <c r="W4466" t="s">
        <v>53</v>
      </c>
      <c r="X4466" t="s">
        <v>1565</v>
      </c>
      <c r="Y4466" t="s">
        <v>1484</v>
      </c>
      <c r="Z4466" t="s">
        <v>1566</v>
      </c>
    </row>
    <row r="4467" spans="1:26" hidden="1" x14ac:dyDescent="0.35">
      <c r="A4467">
        <v>423989755</v>
      </c>
      <c r="B4467" s="19">
        <v>43465</v>
      </c>
      <c r="C4467">
        <v>34778870</v>
      </c>
      <c r="D4467">
        <v>15606442</v>
      </c>
      <c r="E4467">
        <v>3802821</v>
      </c>
      <c r="F4467">
        <v>2819978</v>
      </c>
      <c r="G4467">
        <v>1415852</v>
      </c>
      <c r="H4467" t="s">
        <v>45464</v>
      </c>
      <c r="I4467" t="s">
        <v>45465</v>
      </c>
      <c r="J4467" t="s">
        <v>45466</v>
      </c>
      <c r="K4467" t="s">
        <v>7275</v>
      </c>
      <c r="L4467" t="s">
        <v>45467</v>
      </c>
      <c r="M4467" t="s">
        <v>24523</v>
      </c>
      <c r="N4467" t="s">
        <v>35518</v>
      </c>
      <c r="O4467" t="s">
        <v>5109</v>
      </c>
      <c r="P4467" t="s">
        <v>9854</v>
      </c>
      <c r="Q4467" t="s">
        <v>4946</v>
      </c>
      <c r="R4467" t="s">
        <v>45468</v>
      </c>
      <c r="S4467" t="s">
        <v>27313</v>
      </c>
      <c r="T4467" t="s">
        <v>45469</v>
      </c>
      <c r="U4467" t="s">
        <v>45470</v>
      </c>
      <c r="V4467" t="s">
        <v>10</v>
      </c>
      <c r="W4467" t="s">
        <v>53</v>
      </c>
      <c r="X4467" t="s">
        <v>522</v>
      </c>
      <c r="Y4467" t="s">
        <v>509</v>
      </c>
      <c r="Z4467" t="s">
        <v>510</v>
      </c>
    </row>
    <row r="4468" spans="1:26" hidden="1" x14ac:dyDescent="0.35">
      <c r="A4468">
        <v>435317110</v>
      </c>
      <c r="B4468" s="19">
        <v>44926</v>
      </c>
      <c r="C4468">
        <v>117602536</v>
      </c>
      <c r="D4468">
        <v>32879923</v>
      </c>
      <c r="E4468">
        <v>4679806</v>
      </c>
      <c r="F4468">
        <v>2678182</v>
      </c>
      <c r="G4468">
        <v>1839863</v>
      </c>
      <c r="H4468" t="s">
        <v>45471</v>
      </c>
      <c r="I4468" t="s">
        <v>45472</v>
      </c>
      <c r="J4468" t="s">
        <v>6845</v>
      </c>
      <c r="K4468" t="s">
        <v>5386</v>
      </c>
      <c r="L4468" t="s">
        <v>10433</v>
      </c>
      <c r="M4468" t="s">
        <v>10650</v>
      </c>
      <c r="N4468" t="s">
        <v>20427</v>
      </c>
      <c r="O4468" t="s">
        <v>21624</v>
      </c>
      <c r="P4468" t="s">
        <v>45473</v>
      </c>
      <c r="Q4468" t="s">
        <v>23520</v>
      </c>
      <c r="R4468" t="s">
        <v>45474</v>
      </c>
      <c r="S4468" t="s">
        <v>45475</v>
      </c>
      <c r="T4468" t="s">
        <v>11991</v>
      </c>
      <c r="U4468" t="s">
        <v>45476</v>
      </c>
      <c r="V4468" t="s">
        <v>10</v>
      </c>
      <c r="W4468" t="s">
        <v>53</v>
      </c>
      <c r="X4468" t="s">
        <v>1317</v>
      </c>
      <c r="Y4468" t="s">
        <v>1125</v>
      </c>
      <c r="Z4468" t="s">
        <v>1315</v>
      </c>
    </row>
    <row r="4469" spans="1:26" hidden="1" x14ac:dyDescent="0.35">
      <c r="A4469">
        <v>435317110</v>
      </c>
      <c r="B4469" s="19">
        <v>45657</v>
      </c>
      <c r="C4469">
        <v>136931420</v>
      </c>
      <c r="D4469">
        <v>38744794</v>
      </c>
      <c r="E4469">
        <v>5056043</v>
      </c>
      <c r="F4469">
        <v>2837151</v>
      </c>
      <c r="G4469">
        <v>1924354</v>
      </c>
      <c r="H4469" t="s">
        <v>45477</v>
      </c>
      <c r="I4469" t="s">
        <v>45478</v>
      </c>
      <c r="J4469" t="s">
        <v>45479</v>
      </c>
      <c r="K4469" t="s">
        <v>40641</v>
      </c>
      <c r="L4469" t="s">
        <v>13098</v>
      </c>
      <c r="M4469" t="s">
        <v>6966</v>
      </c>
      <c r="N4469" t="s">
        <v>34376</v>
      </c>
      <c r="O4469" t="s">
        <v>19397</v>
      </c>
      <c r="P4469" t="s">
        <v>29834</v>
      </c>
      <c r="Q4469" t="s">
        <v>17767</v>
      </c>
      <c r="R4469" t="s">
        <v>45480</v>
      </c>
      <c r="S4469" t="s">
        <v>45481</v>
      </c>
      <c r="T4469" t="s">
        <v>45482</v>
      </c>
      <c r="U4469" t="s">
        <v>6032</v>
      </c>
      <c r="V4469" t="s">
        <v>10</v>
      </c>
      <c r="W4469" t="s">
        <v>53</v>
      </c>
      <c r="X4469" t="s">
        <v>1317</v>
      </c>
      <c r="Y4469" t="s">
        <v>1125</v>
      </c>
      <c r="Z4469" t="s">
        <v>1315</v>
      </c>
    </row>
    <row r="4470" spans="1:26" hidden="1" x14ac:dyDescent="0.35">
      <c r="A4470">
        <v>449419951</v>
      </c>
      <c r="B4470" s="19">
        <v>41759</v>
      </c>
      <c r="C4470">
        <v>5725686</v>
      </c>
      <c r="D4470">
        <v>3465898</v>
      </c>
      <c r="E4470">
        <v>780959</v>
      </c>
      <c r="F4470">
        <v>710817</v>
      </c>
      <c r="G4470">
        <v>398189</v>
      </c>
      <c r="H4470" t="s">
        <v>45483</v>
      </c>
      <c r="I4470" t="s">
        <v>45484</v>
      </c>
      <c r="J4470" t="s">
        <v>11947</v>
      </c>
      <c r="K4470" t="s">
        <v>45485</v>
      </c>
      <c r="L4470" t="s">
        <v>45486</v>
      </c>
      <c r="M4470" t="s">
        <v>24106</v>
      </c>
      <c r="N4470" t="s">
        <v>8610</v>
      </c>
      <c r="O4470" t="s">
        <v>22499</v>
      </c>
      <c r="P4470" t="s">
        <v>45487</v>
      </c>
      <c r="Q4470" t="s">
        <v>41922</v>
      </c>
      <c r="R4470" t="s">
        <v>45488</v>
      </c>
      <c r="S4470" t="s">
        <v>45489</v>
      </c>
      <c r="T4470" t="s">
        <v>45490</v>
      </c>
      <c r="U4470" t="s">
        <v>45491</v>
      </c>
      <c r="V4470" t="s">
        <v>10</v>
      </c>
      <c r="W4470" t="s">
        <v>53</v>
      </c>
      <c r="X4470" t="s">
        <v>1114</v>
      </c>
      <c r="Y4470" t="s">
        <v>1001</v>
      </c>
      <c r="Z4470" t="s">
        <v>1052</v>
      </c>
    </row>
    <row r="4471" spans="1:26" hidden="1" x14ac:dyDescent="0.35">
      <c r="A4471">
        <v>422965160</v>
      </c>
      <c r="B4471" s="19">
        <v>43343</v>
      </c>
      <c r="C4471">
        <v>54087226</v>
      </c>
      <c r="D4471">
        <v>22568037</v>
      </c>
      <c r="E4471">
        <v>3604741</v>
      </c>
      <c r="F4471">
        <v>2727258</v>
      </c>
      <c r="G4471">
        <v>2012972</v>
      </c>
      <c r="H4471" t="s">
        <v>20697</v>
      </c>
      <c r="I4471" t="s">
        <v>45492</v>
      </c>
      <c r="J4471" t="s">
        <v>45493</v>
      </c>
      <c r="K4471" t="s">
        <v>45494</v>
      </c>
      <c r="L4471" t="s">
        <v>45495</v>
      </c>
      <c r="M4471" t="s">
        <v>17737</v>
      </c>
      <c r="N4471" t="s">
        <v>27240</v>
      </c>
      <c r="O4471" t="s">
        <v>12175</v>
      </c>
      <c r="P4471" t="s">
        <v>4073</v>
      </c>
      <c r="Q4471" t="s">
        <v>45496</v>
      </c>
      <c r="R4471" t="s">
        <v>45497</v>
      </c>
      <c r="S4471" t="s">
        <v>45498</v>
      </c>
      <c r="T4471" t="s">
        <v>45499</v>
      </c>
      <c r="U4471" t="s">
        <v>45500</v>
      </c>
      <c r="V4471" t="s">
        <v>10</v>
      </c>
      <c r="W4471" t="s">
        <v>53</v>
      </c>
      <c r="X4471" t="s">
        <v>968</v>
      </c>
      <c r="Y4471" t="s">
        <v>771</v>
      </c>
      <c r="Z4471" t="s">
        <v>960</v>
      </c>
    </row>
    <row r="4472" spans="1:26" hidden="1" x14ac:dyDescent="0.35">
      <c r="A4472">
        <v>404907941</v>
      </c>
      <c r="B4472" s="19">
        <v>45657</v>
      </c>
      <c r="C4472">
        <v>1090138748</v>
      </c>
      <c r="D4472">
        <v>677865972</v>
      </c>
      <c r="E4472">
        <v>46104939</v>
      </c>
      <c r="F4472">
        <v>29848552</v>
      </c>
      <c r="G4472">
        <v>20951523</v>
      </c>
      <c r="H4472" t="s">
        <v>34575</v>
      </c>
      <c r="I4472" t="s">
        <v>45501</v>
      </c>
      <c r="J4472" t="s">
        <v>45502</v>
      </c>
      <c r="K4472" t="s">
        <v>45503</v>
      </c>
      <c r="L4472" t="s">
        <v>13545</v>
      </c>
      <c r="M4472" t="s">
        <v>11591</v>
      </c>
      <c r="N4472" t="s">
        <v>3669</v>
      </c>
      <c r="O4472" t="s">
        <v>22233</v>
      </c>
      <c r="P4472" t="s">
        <v>3970</v>
      </c>
      <c r="Q4472" t="s">
        <v>38036</v>
      </c>
      <c r="R4472" t="s">
        <v>38450</v>
      </c>
      <c r="S4472" t="s">
        <v>5036</v>
      </c>
      <c r="T4472" t="s">
        <v>45504</v>
      </c>
      <c r="U4472" t="s">
        <v>45505</v>
      </c>
      <c r="V4472" t="s">
        <v>10</v>
      </c>
      <c r="W4472" t="s">
        <v>53</v>
      </c>
      <c r="X4472" t="s">
        <v>943</v>
      </c>
      <c r="Y4472" t="s">
        <v>771</v>
      </c>
      <c r="Z4472" t="s">
        <v>941</v>
      </c>
    </row>
    <row r="4473" spans="1:26" hidden="1" x14ac:dyDescent="0.35">
      <c r="A4473">
        <v>405376906</v>
      </c>
      <c r="B4473" s="19">
        <v>42643</v>
      </c>
      <c r="C4473">
        <v>30667848</v>
      </c>
      <c r="D4473">
        <v>9948711</v>
      </c>
      <c r="E4473">
        <v>938404</v>
      </c>
      <c r="F4473">
        <v>212776</v>
      </c>
      <c r="G4473">
        <v>31395</v>
      </c>
      <c r="H4473" t="s">
        <v>45506</v>
      </c>
      <c r="I4473" t="s">
        <v>45507</v>
      </c>
      <c r="J4473" t="s">
        <v>45508</v>
      </c>
      <c r="K4473" t="s">
        <v>8423</v>
      </c>
      <c r="L4473" t="s">
        <v>45509</v>
      </c>
      <c r="M4473" t="s">
        <v>8874</v>
      </c>
      <c r="N4473" t="s">
        <v>3814</v>
      </c>
      <c r="O4473" t="s">
        <v>15360</v>
      </c>
      <c r="P4473" t="s">
        <v>29967</v>
      </c>
      <c r="Q4473" t="s">
        <v>4804</v>
      </c>
      <c r="R4473" t="s">
        <v>45510</v>
      </c>
      <c r="S4473" t="s">
        <v>43510</v>
      </c>
      <c r="T4473" t="s">
        <v>45511</v>
      </c>
      <c r="U4473" t="s">
        <v>41673</v>
      </c>
      <c r="V4473" t="s">
        <v>10</v>
      </c>
      <c r="W4473" t="s">
        <v>53</v>
      </c>
      <c r="X4473" t="s">
        <v>1640</v>
      </c>
      <c r="Y4473" t="s">
        <v>1484</v>
      </c>
      <c r="Z4473" t="s">
        <v>1566</v>
      </c>
    </row>
    <row r="4474" spans="1:26" hidden="1" x14ac:dyDescent="0.35">
      <c r="A4474">
        <v>403371701</v>
      </c>
      <c r="B4474" s="19">
        <v>43100</v>
      </c>
      <c r="C4474">
        <v>43819802</v>
      </c>
      <c r="D4474">
        <v>5338279</v>
      </c>
      <c r="E4474">
        <v>1244932</v>
      </c>
      <c r="F4474">
        <v>1246090</v>
      </c>
      <c r="G4474">
        <v>990206</v>
      </c>
      <c r="H4474" t="s">
        <v>6237</v>
      </c>
      <c r="I4474" t="s">
        <v>45512</v>
      </c>
      <c r="J4474" t="s">
        <v>17955</v>
      </c>
      <c r="K4474" t="s">
        <v>45513</v>
      </c>
      <c r="L4474" t="s">
        <v>36508</v>
      </c>
      <c r="M4474" t="s">
        <v>13115</v>
      </c>
      <c r="N4474" t="s">
        <v>10726</v>
      </c>
      <c r="O4474" t="s">
        <v>44</v>
      </c>
      <c r="P4474" t="s">
        <v>2325</v>
      </c>
      <c r="Q4474" t="s">
        <v>212</v>
      </c>
      <c r="R4474" t="s">
        <v>45514</v>
      </c>
      <c r="S4474" t="s">
        <v>19654</v>
      </c>
      <c r="T4474" t="s">
        <v>45515</v>
      </c>
      <c r="U4474" t="s">
        <v>9043</v>
      </c>
      <c r="V4474" t="s">
        <v>10</v>
      </c>
      <c r="W4474" t="s">
        <v>53</v>
      </c>
      <c r="X4474" t="s">
        <v>1666</v>
      </c>
      <c r="Y4474" t="s">
        <v>1484</v>
      </c>
      <c r="Z4474" t="s">
        <v>1566</v>
      </c>
    </row>
    <row r="4475" spans="1:26" hidden="1" x14ac:dyDescent="0.35">
      <c r="A4475">
        <v>438773525</v>
      </c>
      <c r="B4475" s="19">
        <v>42613</v>
      </c>
      <c r="C4475">
        <v>210934838</v>
      </c>
      <c r="D4475">
        <v>14927949</v>
      </c>
      <c r="E4475">
        <v>726835</v>
      </c>
      <c r="F4475">
        <v>-870948</v>
      </c>
      <c r="G4475">
        <v>884628</v>
      </c>
      <c r="H4475" t="s">
        <v>45516</v>
      </c>
      <c r="I4475" t="s">
        <v>45517</v>
      </c>
      <c r="J4475" t="s">
        <v>36207</v>
      </c>
      <c r="K4475" t="s">
        <v>45518</v>
      </c>
      <c r="L4475" t="s">
        <v>20363</v>
      </c>
      <c r="M4475" t="s">
        <v>36908</v>
      </c>
      <c r="N4475" t="s">
        <v>20995</v>
      </c>
      <c r="O4475" t="s">
        <v>9380</v>
      </c>
      <c r="P4475" t="s">
        <v>25528</v>
      </c>
      <c r="Q4475" t="s">
        <v>45519</v>
      </c>
      <c r="R4475" t="s">
        <v>45520</v>
      </c>
      <c r="S4475" t="s">
        <v>45521</v>
      </c>
      <c r="T4475" t="s">
        <v>45522</v>
      </c>
      <c r="U4475" t="s">
        <v>41217</v>
      </c>
      <c r="V4475" t="s">
        <v>10</v>
      </c>
      <c r="W4475" t="s">
        <v>53</v>
      </c>
      <c r="X4475" t="s">
        <v>638</v>
      </c>
      <c r="Y4475" t="s">
        <v>509</v>
      </c>
      <c r="Z4475" t="s">
        <v>612</v>
      </c>
    </row>
    <row r="4476" spans="1:26" hidden="1" x14ac:dyDescent="0.35">
      <c r="A4476">
        <v>404432775</v>
      </c>
      <c r="B4476" s="19">
        <v>42429</v>
      </c>
      <c r="C4476">
        <v>476802614</v>
      </c>
      <c r="D4476">
        <v>180676232</v>
      </c>
      <c r="E4476">
        <v>24427306</v>
      </c>
      <c r="F4476">
        <v>23355241</v>
      </c>
      <c r="G4476">
        <v>13942321</v>
      </c>
      <c r="H4476" t="s">
        <v>20586</v>
      </c>
      <c r="I4476" t="s">
        <v>45523</v>
      </c>
      <c r="J4476" t="s">
        <v>45524</v>
      </c>
      <c r="K4476" t="s">
        <v>45525</v>
      </c>
      <c r="L4476" t="s">
        <v>3958</v>
      </c>
      <c r="M4476" t="s">
        <v>24644</v>
      </c>
      <c r="N4476" t="s">
        <v>4547</v>
      </c>
      <c r="O4476" t="s">
        <v>17789</v>
      </c>
      <c r="P4476" t="s">
        <v>43081</v>
      </c>
      <c r="Q4476" t="s">
        <v>13621</v>
      </c>
      <c r="R4476" t="s">
        <v>45526</v>
      </c>
      <c r="S4476" t="s">
        <v>4240</v>
      </c>
      <c r="T4476" t="s">
        <v>45527</v>
      </c>
      <c r="U4476" t="s">
        <v>24829</v>
      </c>
      <c r="V4476" t="s">
        <v>10</v>
      </c>
      <c r="W4476" t="s">
        <v>53</v>
      </c>
      <c r="X4476" t="s">
        <v>1681</v>
      </c>
      <c r="Y4476" t="s">
        <v>1484</v>
      </c>
      <c r="Z4476" t="s">
        <v>1677</v>
      </c>
    </row>
    <row r="4477" spans="1:26" hidden="1" x14ac:dyDescent="0.35">
      <c r="A4477">
        <v>404432775</v>
      </c>
      <c r="B4477" s="19">
        <v>42794</v>
      </c>
      <c r="C4477">
        <v>525614611</v>
      </c>
      <c r="D4477">
        <v>184806825</v>
      </c>
      <c r="E4477">
        <v>22149142</v>
      </c>
      <c r="F4477">
        <v>23210192</v>
      </c>
      <c r="G4477">
        <v>14173834</v>
      </c>
      <c r="H4477" t="s">
        <v>45528</v>
      </c>
      <c r="I4477" t="s">
        <v>45529</v>
      </c>
      <c r="J4477" t="s">
        <v>45530</v>
      </c>
      <c r="K4477" t="s">
        <v>45531</v>
      </c>
      <c r="L4477" t="s">
        <v>45532</v>
      </c>
      <c r="M4477" t="s">
        <v>18547</v>
      </c>
      <c r="N4477" t="s">
        <v>23563</v>
      </c>
      <c r="O4477" t="s">
        <v>13115</v>
      </c>
      <c r="P4477" t="s">
        <v>5289</v>
      </c>
      <c r="Q4477" t="s">
        <v>44421</v>
      </c>
      <c r="R4477" t="s">
        <v>45533</v>
      </c>
      <c r="S4477" t="s">
        <v>45534</v>
      </c>
      <c r="T4477" t="s">
        <v>45535</v>
      </c>
      <c r="U4477" t="s">
        <v>45536</v>
      </c>
      <c r="V4477" t="s">
        <v>10</v>
      </c>
      <c r="W4477" t="s">
        <v>53</v>
      </c>
      <c r="X4477" t="s">
        <v>1681</v>
      </c>
      <c r="Y4477" t="s">
        <v>1484</v>
      </c>
      <c r="Z4477" t="s">
        <v>1677</v>
      </c>
    </row>
    <row r="4478" spans="1:26" hidden="1" x14ac:dyDescent="0.35">
      <c r="A4478">
        <v>485920227</v>
      </c>
      <c r="B4478" s="19">
        <v>42369</v>
      </c>
      <c r="C4478">
        <v>104125723</v>
      </c>
      <c r="D4478">
        <v>28848341</v>
      </c>
      <c r="E4478">
        <v>8490744</v>
      </c>
      <c r="F4478">
        <v>1838501</v>
      </c>
      <c r="G4478">
        <v>2109864</v>
      </c>
      <c r="H4478" t="s">
        <v>45537</v>
      </c>
      <c r="I4478" t="s">
        <v>45538</v>
      </c>
      <c r="J4478" t="s">
        <v>12577</v>
      </c>
      <c r="K4478" t="s">
        <v>45539</v>
      </c>
      <c r="L4478" t="s">
        <v>45540</v>
      </c>
      <c r="M4478" t="s">
        <v>32540</v>
      </c>
      <c r="N4478" t="s">
        <v>20940</v>
      </c>
      <c r="O4478" t="s">
        <v>7625</v>
      </c>
      <c r="P4478" t="s">
        <v>7356</v>
      </c>
      <c r="Q4478" t="s">
        <v>4159</v>
      </c>
      <c r="R4478" t="s">
        <v>45541</v>
      </c>
      <c r="S4478" t="s">
        <v>45542</v>
      </c>
      <c r="T4478" t="s">
        <v>45543</v>
      </c>
      <c r="U4478" t="s">
        <v>45544</v>
      </c>
      <c r="V4478" t="s">
        <v>10</v>
      </c>
      <c r="W4478" t="s">
        <v>53</v>
      </c>
      <c r="X4478" t="s">
        <v>1200</v>
      </c>
      <c r="Y4478" t="s">
        <v>1125</v>
      </c>
      <c r="Z4478" t="s">
        <v>1174</v>
      </c>
    </row>
    <row r="4479" spans="1:26" hidden="1" x14ac:dyDescent="0.35">
      <c r="A4479">
        <v>485920227</v>
      </c>
      <c r="B4479" s="19">
        <v>44196</v>
      </c>
      <c r="C4479">
        <v>103192795</v>
      </c>
      <c r="D4479">
        <v>33546703</v>
      </c>
      <c r="E4479">
        <v>3920883</v>
      </c>
      <c r="F4479">
        <v>1757602</v>
      </c>
      <c r="G4479">
        <v>2036971</v>
      </c>
      <c r="H4479" t="s">
        <v>45545</v>
      </c>
      <c r="I4479" t="s">
        <v>45546</v>
      </c>
      <c r="J4479" t="s">
        <v>14446</v>
      </c>
      <c r="K4479" t="s">
        <v>17811</v>
      </c>
      <c r="L4479" t="s">
        <v>31560</v>
      </c>
      <c r="M4479" t="s">
        <v>3859</v>
      </c>
      <c r="N4479" t="s">
        <v>9819</v>
      </c>
      <c r="O4479" t="s">
        <v>197</v>
      </c>
      <c r="P4479" t="s">
        <v>45547</v>
      </c>
      <c r="Q4479" t="s">
        <v>16201</v>
      </c>
      <c r="R4479" t="s">
        <v>31564</v>
      </c>
      <c r="S4479" t="s">
        <v>45548</v>
      </c>
      <c r="T4479" t="s">
        <v>29408</v>
      </c>
      <c r="U4479" t="s">
        <v>45549</v>
      </c>
      <c r="V4479" t="s">
        <v>10</v>
      </c>
      <c r="W4479" t="s">
        <v>53</v>
      </c>
      <c r="X4479" t="s">
        <v>1200</v>
      </c>
      <c r="Y4479" t="s">
        <v>1125</v>
      </c>
      <c r="Z4479" t="s">
        <v>1174</v>
      </c>
    </row>
    <row r="4480" spans="1:26" hidden="1" x14ac:dyDescent="0.35">
      <c r="A4480">
        <v>434087185</v>
      </c>
      <c r="B4480" s="19">
        <v>43100</v>
      </c>
      <c r="C4480">
        <v>29104528</v>
      </c>
      <c r="D4480">
        <v>4492273</v>
      </c>
      <c r="E4480">
        <v>324790</v>
      </c>
      <c r="F4480">
        <v>336326</v>
      </c>
      <c r="G4480">
        <v>0</v>
      </c>
      <c r="H4480" t="s">
        <v>49</v>
      </c>
      <c r="I4480" t="s">
        <v>45550</v>
      </c>
      <c r="J4480" t="s">
        <v>67</v>
      </c>
      <c r="K4480" t="s">
        <v>22147</v>
      </c>
      <c r="L4480" t="s">
        <v>23189</v>
      </c>
      <c r="M4480" t="s">
        <v>6980</v>
      </c>
      <c r="N4480" t="s">
        <v>16164</v>
      </c>
      <c r="O4480" t="s">
        <v>49</v>
      </c>
      <c r="P4480" t="s">
        <v>7515</v>
      </c>
      <c r="Q4480" t="s">
        <v>12173</v>
      </c>
      <c r="R4480" t="s">
        <v>23969</v>
      </c>
      <c r="S4480" t="s">
        <v>27932</v>
      </c>
      <c r="T4480" t="s">
        <v>37550</v>
      </c>
      <c r="U4480" t="s">
        <v>23745</v>
      </c>
      <c r="V4480" t="s">
        <v>10</v>
      </c>
      <c r="W4480" t="s">
        <v>53</v>
      </c>
      <c r="X4480" t="s">
        <v>1284</v>
      </c>
      <c r="Y4480" t="s">
        <v>1125</v>
      </c>
      <c r="Z4480" t="s">
        <v>1174</v>
      </c>
    </row>
    <row r="4481" spans="1:26" hidden="1" x14ac:dyDescent="0.35">
      <c r="A4481">
        <v>434087185</v>
      </c>
      <c r="B4481" s="19">
        <v>44926</v>
      </c>
      <c r="C4481">
        <v>23705812</v>
      </c>
      <c r="D4481">
        <v>5208038</v>
      </c>
      <c r="E4481">
        <v>202397</v>
      </c>
      <c r="F4481">
        <v>193730</v>
      </c>
      <c r="G4481">
        <v>0</v>
      </c>
      <c r="H4481" t="s">
        <v>6118</v>
      </c>
      <c r="I4481" t="s">
        <v>45551</v>
      </c>
      <c r="J4481" t="s">
        <v>67</v>
      </c>
      <c r="K4481" t="s">
        <v>15599</v>
      </c>
      <c r="L4481" t="s">
        <v>45552</v>
      </c>
      <c r="M4481" t="s">
        <v>15834</v>
      </c>
      <c r="N4481" t="s">
        <v>167</v>
      </c>
      <c r="O4481" t="s">
        <v>222</v>
      </c>
      <c r="P4481" t="s">
        <v>8848</v>
      </c>
      <c r="Q4481" t="s">
        <v>5456</v>
      </c>
      <c r="R4481" t="s">
        <v>25259</v>
      </c>
      <c r="S4481" t="s">
        <v>22186</v>
      </c>
      <c r="T4481" t="s">
        <v>45553</v>
      </c>
      <c r="U4481" t="s">
        <v>35649</v>
      </c>
      <c r="V4481" t="s">
        <v>10</v>
      </c>
      <c r="W4481" t="s">
        <v>53</v>
      </c>
      <c r="X4481" t="s">
        <v>1284</v>
      </c>
      <c r="Y4481" t="s">
        <v>1125</v>
      </c>
      <c r="Z4481" t="s">
        <v>1174</v>
      </c>
    </row>
    <row r="4482" spans="1:26" hidden="1" x14ac:dyDescent="0.35">
      <c r="A4482">
        <v>434113700</v>
      </c>
      <c r="B4482" s="19">
        <v>42369</v>
      </c>
      <c r="C4482">
        <v>67756623</v>
      </c>
      <c r="D4482">
        <v>27290479</v>
      </c>
      <c r="E4482">
        <v>2455331</v>
      </c>
      <c r="F4482">
        <v>2493902</v>
      </c>
      <c r="G4482">
        <v>0</v>
      </c>
      <c r="H4482" t="s">
        <v>49</v>
      </c>
      <c r="I4482" t="s">
        <v>26599</v>
      </c>
      <c r="J4482" t="s">
        <v>67</v>
      </c>
      <c r="K4482" t="s">
        <v>195</v>
      </c>
      <c r="L4482" t="s">
        <v>45554</v>
      </c>
      <c r="M4482" t="s">
        <v>38698</v>
      </c>
      <c r="N4482" t="s">
        <v>32965</v>
      </c>
      <c r="O4482" t="s">
        <v>49</v>
      </c>
      <c r="P4482" t="s">
        <v>4686</v>
      </c>
      <c r="Q4482" t="s">
        <v>29609</v>
      </c>
      <c r="R4482" t="s">
        <v>45555</v>
      </c>
      <c r="S4482" t="s">
        <v>45556</v>
      </c>
      <c r="T4482" t="s">
        <v>45557</v>
      </c>
      <c r="U4482" t="s">
        <v>40233</v>
      </c>
      <c r="V4482" t="s">
        <v>10</v>
      </c>
      <c r="W4482" t="s">
        <v>53</v>
      </c>
      <c r="X4482" t="s">
        <v>1202</v>
      </c>
      <c r="Y4482" t="s">
        <v>1125</v>
      </c>
      <c r="Z4482" t="s">
        <v>1174</v>
      </c>
    </row>
    <row r="4483" spans="1:26" hidden="1" x14ac:dyDescent="0.35">
      <c r="A4483">
        <v>501485825</v>
      </c>
      <c r="B4483" s="19">
        <v>43465</v>
      </c>
      <c r="C4483">
        <v>75398346</v>
      </c>
      <c r="D4483">
        <v>22176359</v>
      </c>
      <c r="E4483">
        <v>1435911</v>
      </c>
      <c r="F4483">
        <v>1442406</v>
      </c>
      <c r="G4483">
        <v>0</v>
      </c>
      <c r="H4483" t="s">
        <v>49</v>
      </c>
      <c r="I4483" t="s">
        <v>45558</v>
      </c>
      <c r="J4483" t="s">
        <v>67</v>
      </c>
      <c r="K4483" t="s">
        <v>6504</v>
      </c>
      <c r="L4483" t="s">
        <v>6269</v>
      </c>
      <c r="M4483" t="s">
        <v>16910</v>
      </c>
      <c r="N4483" t="s">
        <v>4171</v>
      </c>
      <c r="O4483" t="s">
        <v>49</v>
      </c>
      <c r="P4483" t="s">
        <v>3714</v>
      </c>
      <c r="Q4483" t="s">
        <v>3482</v>
      </c>
      <c r="R4483" t="s">
        <v>45559</v>
      </c>
      <c r="S4483" t="s">
        <v>45560</v>
      </c>
      <c r="T4483" t="s">
        <v>19328</v>
      </c>
      <c r="U4483" t="s">
        <v>45561</v>
      </c>
      <c r="V4483" t="s">
        <v>10</v>
      </c>
      <c r="W4483" t="s">
        <v>53</v>
      </c>
      <c r="X4483" t="s">
        <v>1226</v>
      </c>
      <c r="Y4483" t="s">
        <v>1125</v>
      </c>
      <c r="Z4483" t="s">
        <v>1174</v>
      </c>
    </row>
    <row r="4484" spans="1:26" hidden="1" x14ac:dyDescent="0.35">
      <c r="A4484">
        <v>501485676</v>
      </c>
      <c r="B4484" s="19">
        <v>43100</v>
      </c>
      <c r="C4484">
        <v>85185298</v>
      </c>
      <c r="D4484">
        <v>-33454646</v>
      </c>
      <c r="E4484">
        <v>-74269444</v>
      </c>
      <c r="F4484">
        <v>-73940323</v>
      </c>
      <c r="G4484">
        <v>0</v>
      </c>
      <c r="H4484" t="s">
        <v>49</v>
      </c>
      <c r="I4484" t="s">
        <v>45562</v>
      </c>
      <c r="J4484" t="s">
        <v>67</v>
      </c>
      <c r="K4484" t="s">
        <v>2131</v>
      </c>
      <c r="L4484" t="s">
        <v>45563</v>
      </c>
      <c r="M4484" t="s">
        <v>10430</v>
      </c>
      <c r="N4484" t="s">
        <v>12156</v>
      </c>
      <c r="O4484" t="s">
        <v>49</v>
      </c>
      <c r="P4484" t="s">
        <v>45564</v>
      </c>
      <c r="Q4484" t="s">
        <v>2843</v>
      </c>
      <c r="R4484" t="s">
        <v>45565</v>
      </c>
      <c r="S4484" t="s">
        <v>45566</v>
      </c>
      <c r="T4484" t="s">
        <v>45567</v>
      </c>
      <c r="U4484" t="s">
        <v>31634</v>
      </c>
      <c r="V4484" t="s">
        <v>10</v>
      </c>
      <c r="W4484" t="s">
        <v>53</v>
      </c>
      <c r="X4484" t="s">
        <v>1150</v>
      </c>
      <c r="Y4484" t="s">
        <v>1125</v>
      </c>
      <c r="Z4484" t="s">
        <v>1126</v>
      </c>
    </row>
    <row r="4485" spans="1:26" hidden="1" x14ac:dyDescent="0.35">
      <c r="A4485">
        <v>501994107</v>
      </c>
      <c r="B4485" s="19">
        <v>42369</v>
      </c>
      <c r="C4485">
        <v>34870564</v>
      </c>
      <c r="D4485">
        <v>10439794</v>
      </c>
      <c r="E4485">
        <v>934548</v>
      </c>
      <c r="F4485">
        <v>955330</v>
      </c>
      <c r="G4485">
        <v>0</v>
      </c>
      <c r="H4485" t="s">
        <v>49</v>
      </c>
      <c r="I4485" t="s">
        <v>45568</v>
      </c>
      <c r="J4485" t="s">
        <v>67</v>
      </c>
      <c r="K4485" t="s">
        <v>14994</v>
      </c>
      <c r="L4485" t="s">
        <v>45569</v>
      </c>
      <c r="M4485" t="s">
        <v>26489</v>
      </c>
      <c r="N4485" t="s">
        <v>3381</v>
      </c>
      <c r="O4485" t="s">
        <v>49</v>
      </c>
      <c r="P4485" t="s">
        <v>22354</v>
      </c>
      <c r="Q4485" t="s">
        <v>6118</v>
      </c>
      <c r="R4485" t="s">
        <v>10064</v>
      </c>
      <c r="S4485" t="s">
        <v>45570</v>
      </c>
      <c r="T4485" t="s">
        <v>45571</v>
      </c>
      <c r="U4485" t="s">
        <v>45572</v>
      </c>
      <c r="V4485" t="s">
        <v>10</v>
      </c>
      <c r="W4485" t="s">
        <v>53</v>
      </c>
      <c r="X4485" t="s">
        <v>1266</v>
      </c>
      <c r="Y4485" t="s">
        <v>1125</v>
      </c>
      <c r="Z4485" t="s">
        <v>1174</v>
      </c>
    </row>
    <row r="4486" spans="1:26" hidden="1" x14ac:dyDescent="0.35">
      <c r="A4486">
        <v>433122645</v>
      </c>
      <c r="B4486" s="19">
        <v>44620</v>
      </c>
      <c r="C4486">
        <v>145625982</v>
      </c>
      <c r="D4486">
        <v>55633746</v>
      </c>
      <c r="E4486">
        <v>16135997</v>
      </c>
      <c r="F4486">
        <v>14152642</v>
      </c>
      <c r="G4486">
        <v>10417596</v>
      </c>
      <c r="H4486" t="s">
        <v>12107</v>
      </c>
      <c r="I4486" t="s">
        <v>45573</v>
      </c>
      <c r="J4486" t="s">
        <v>45574</v>
      </c>
      <c r="K4486" t="s">
        <v>45575</v>
      </c>
      <c r="L4486" t="s">
        <v>45576</v>
      </c>
      <c r="M4486" t="s">
        <v>222</v>
      </c>
      <c r="N4486" t="s">
        <v>45577</v>
      </c>
      <c r="O4486" t="s">
        <v>6871</v>
      </c>
      <c r="P4486" t="s">
        <v>45578</v>
      </c>
      <c r="Q4486" t="s">
        <v>16752</v>
      </c>
      <c r="R4486" t="s">
        <v>14638</v>
      </c>
      <c r="S4486" t="s">
        <v>45579</v>
      </c>
      <c r="T4486" t="s">
        <v>45580</v>
      </c>
      <c r="U4486" t="s">
        <v>3515</v>
      </c>
      <c r="V4486" t="s">
        <v>10</v>
      </c>
      <c r="W4486" t="s">
        <v>53</v>
      </c>
      <c r="X4486" t="s">
        <v>680</v>
      </c>
      <c r="Y4486" t="s">
        <v>509</v>
      </c>
      <c r="Z4486" t="s">
        <v>666</v>
      </c>
    </row>
    <row r="4487" spans="1:26" hidden="1" x14ac:dyDescent="0.35">
      <c r="A4487">
        <v>485115018</v>
      </c>
      <c r="B4487" s="19">
        <v>44926</v>
      </c>
      <c r="C4487">
        <v>52500879</v>
      </c>
      <c r="D4487">
        <v>20072898</v>
      </c>
      <c r="E4487">
        <v>4951640</v>
      </c>
      <c r="F4487">
        <v>1803833</v>
      </c>
      <c r="G4487">
        <v>647804</v>
      </c>
      <c r="H4487" t="s">
        <v>45581</v>
      </c>
      <c r="I4487" t="s">
        <v>45582</v>
      </c>
      <c r="J4487" t="s">
        <v>5181</v>
      </c>
      <c r="K4487" t="s">
        <v>45583</v>
      </c>
      <c r="L4487" t="s">
        <v>13117</v>
      </c>
      <c r="M4487" t="s">
        <v>10838</v>
      </c>
      <c r="N4487" t="s">
        <v>45584</v>
      </c>
      <c r="O4487" t="s">
        <v>43287</v>
      </c>
      <c r="P4487" t="s">
        <v>28123</v>
      </c>
      <c r="Q4487" t="s">
        <v>38805</v>
      </c>
      <c r="R4487" t="s">
        <v>45585</v>
      </c>
      <c r="S4487" t="s">
        <v>45586</v>
      </c>
      <c r="T4487" t="s">
        <v>45587</v>
      </c>
      <c r="U4487" t="s">
        <v>26537</v>
      </c>
      <c r="V4487" t="s">
        <v>10</v>
      </c>
      <c r="W4487" t="s">
        <v>53</v>
      </c>
      <c r="X4487" t="s">
        <v>1531</v>
      </c>
      <c r="Y4487" t="s">
        <v>1484</v>
      </c>
      <c r="Z4487" t="s">
        <v>1485</v>
      </c>
    </row>
    <row r="4488" spans="1:26" hidden="1" x14ac:dyDescent="0.35">
      <c r="A4488">
        <v>430172189</v>
      </c>
      <c r="B4488" s="19">
        <v>44561</v>
      </c>
      <c r="C4488">
        <v>47420058</v>
      </c>
      <c r="D4488">
        <v>25523999</v>
      </c>
      <c r="E4488">
        <v>3784184</v>
      </c>
      <c r="F4488">
        <v>1932108</v>
      </c>
      <c r="G4488">
        <v>2388674</v>
      </c>
      <c r="H4488" t="s">
        <v>30417</v>
      </c>
      <c r="I4488" t="s">
        <v>45588</v>
      </c>
      <c r="J4488" t="s">
        <v>45589</v>
      </c>
      <c r="K4488" t="s">
        <v>45590</v>
      </c>
      <c r="L4488" t="s">
        <v>45591</v>
      </c>
      <c r="M4488" t="s">
        <v>37475</v>
      </c>
      <c r="N4488" t="s">
        <v>22692</v>
      </c>
      <c r="O4488" t="s">
        <v>45592</v>
      </c>
      <c r="P4488" t="s">
        <v>28197</v>
      </c>
      <c r="Q4488" t="s">
        <v>1965</v>
      </c>
      <c r="R4488" t="s">
        <v>45593</v>
      </c>
      <c r="S4488" t="s">
        <v>45594</v>
      </c>
      <c r="T4488" t="s">
        <v>36100</v>
      </c>
      <c r="U4488" t="s">
        <v>42292</v>
      </c>
      <c r="V4488" t="s">
        <v>10</v>
      </c>
      <c r="W4488" t="s">
        <v>53</v>
      </c>
      <c r="X4488" t="s">
        <v>1094</v>
      </c>
      <c r="Y4488" t="s">
        <v>1001</v>
      </c>
      <c r="Z4488" t="s">
        <v>1052</v>
      </c>
    </row>
    <row r="4489" spans="1:26" hidden="1" x14ac:dyDescent="0.35">
      <c r="A4489">
        <v>509553459</v>
      </c>
      <c r="B4489" s="19">
        <v>43830</v>
      </c>
      <c r="C4489">
        <v>1999529791</v>
      </c>
      <c r="D4489">
        <v>727626182</v>
      </c>
      <c r="E4489">
        <v>553728713</v>
      </c>
      <c r="F4489">
        <v>476868632</v>
      </c>
      <c r="G4489">
        <v>464364441</v>
      </c>
      <c r="H4489" t="s">
        <v>17219</v>
      </c>
      <c r="I4489" t="s">
        <v>45595</v>
      </c>
      <c r="J4489" t="s">
        <v>45596</v>
      </c>
      <c r="K4489" t="s">
        <v>45597</v>
      </c>
      <c r="L4489" t="s">
        <v>45598</v>
      </c>
      <c r="M4489" t="s">
        <v>45599</v>
      </c>
      <c r="N4489" t="s">
        <v>20552</v>
      </c>
      <c r="O4489" t="s">
        <v>6497</v>
      </c>
      <c r="P4489" t="s">
        <v>43370</v>
      </c>
      <c r="Q4489" t="s">
        <v>15113</v>
      </c>
      <c r="R4489" t="s">
        <v>45600</v>
      </c>
      <c r="S4489" t="s">
        <v>45601</v>
      </c>
      <c r="T4489" t="s">
        <v>45602</v>
      </c>
      <c r="U4489" t="s">
        <v>45603</v>
      </c>
      <c r="V4489" t="s">
        <v>10</v>
      </c>
      <c r="W4489" t="s">
        <v>53</v>
      </c>
      <c r="X4489" t="s">
        <v>798</v>
      </c>
      <c r="Y4489" t="s">
        <v>771</v>
      </c>
      <c r="Z4489" t="s">
        <v>799</v>
      </c>
    </row>
    <row r="4490" spans="1:26" hidden="1" x14ac:dyDescent="0.35">
      <c r="A4490">
        <v>479453813</v>
      </c>
      <c r="B4490" s="19">
        <v>44926</v>
      </c>
      <c r="C4490">
        <v>40045636</v>
      </c>
      <c r="D4490">
        <v>12607644</v>
      </c>
      <c r="E4490">
        <v>1995112</v>
      </c>
      <c r="F4490">
        <v>1105028</v>
      </c>
      <c r="G4490">
        <v>0</v>
      </c>
      <c r="H4490" t="s">
        <v>45604</v>
      </c>
      <c r="I4490" t="s">
        <v>45605</v>
      </c>
      <c r="J4490" t="s">
        <v>45606</v>
      </c>
      <c r="K4490" t="s">
        <v>45607</v>
      </c>
      <c r="L4490" t="s">
        <v>39466</v>
      </c>
      <c r="M4490" t="s">
        <v>22461</v>
      </c>
      <c r="N4490" t="s">
        <v>25667</v>
      </c>
      <c r="O4490" t="s">
        <v>45608</v>
      </c>
      <c r="P4490" t="s">
        <v>7999</v>
      </c>
      <c r="Q4490" t="s">
        <v>36899</v>
      </c>
      <c r="R4490" t="s">
        <v>45609</v>
      </c>
      <c r="S4490" t="s">
        <v>33315</v>
      </c>
      <c r="T4490" t="s">
        <v>45610</v>
      </c>
      <c r="U4490" t="s">
        <v>38754</v>
      </c>
      <c r="V4490" t="s">
        <v>10</v>
      </c>
      <c r="W4490" t="s">
        <v>53</v>
      </c>
      <c r="X4490" t="s">
        <v>1304</v>
      </c>
      <c r="Y4490" t="s">
        <v>1125</v>
      </c>
      <c r="Z4490" t="s">
        <v>1174</v>
      </c>
    </row>
    <row r="4491" spans="1:26" hidden="1" x14ac:dyDescent="0.35">
      <c r="A4491">
        <v>480799162</v>
      </c>
      <c r="B4491" s="19">
        <v>43465</v>
      </c>
      <c r="C4491">
        <v>35403168</v>
      </c>
      <c r="D4491">
        <v>7031473</v>
      </c>
      <c r="E4491">
        <v>289109</v>
      </c>
      <c r="F4491">
        <v>289108</v>
      </c>
      <c r="G4491">
        <v>0</v>
      </c>
      <c r="H4491" t="s">
        <v>45611</v>
      </c>
      <c r="I4491" t="s">
        <v>45612</v>
      </c>
      <c r="J4491" t="s">
        <v>67</v>
      </c>
      <c r="K4491" t="s">
        <v>4608</v>
      </c>
      <c r="L4491" t="s">
        <v>45613</v>
      </c>
      <c r="M4491" t="s">
        <v>45614</v>
      </c>
      <c r="N4491" t="s">
        <v>49</v>
      </c>
      <c r="O4491" t="s">
        <v>45615</v>
      </c>
      <c r="P4491" t="s">
        <v>6558</v>
      </c>
      <c r="Q4491" t="s">
        <v>21029</v>
      </c>
      <c r="R4491" t="s">
        <v>45616</v>
      </c>
      <c r="S4491" t="s">
        <v>45617</v>
      </c>
      <c r="T4491" t="s">
        <v>33439</v>
      </c>
      <c r="U4491" t="s">
        <v>45618</v>
      </c>
      <c r="V4491" t="s">
        <v>10</v>
      </c>
      <c r="W4491" t="s">
        <v>53</v>
      </c>
      <c r="X4491" t="s">
        <v>1252</v>
      </c>
      <c r="Y4491" t="s">
        <v>1125</v>
      </c>
      <c r="Z4491" t="s">
        <v>1174</v>
      </c>
    </row>
    <row r="4492" spans="1:26" hidden="1" x14ac:dyDescent="0.35">
      <c r="A4492">
        <v>480799162</v>
      </c>
      <c r="B4492" s="19">
        <v>45657</v>
      </c>
      <c r="C4492">
        <v>61399843</v>
      </c>
      <c r="D4492">
        <v>-8061088</v>
      </c>
      <c r="E4492">
        <v>-22977876</v>
      </c>
      <c r="F4492">
        <v>793223</v>
      </c>
      <c r="G4492">
        <v>0</v>
      </c>
      <c r="H4492" t="s">
        <v>45619</v>
      </c>
      <c r="I4492" t="s">
        <v>45620</v>
      </c>
      <c r="J4492" t="s">
        <v>67</v>
      </c>
      <c r="K4492" t="s">
        <v>5854</v>
      </c>
      <c r="L4492" t="s">
        <v>45621</v>
      </c>
      <c r="M4492" t="s">
        <v>45622</v>
      </c>
      <c r="N4492" t="s">
        <v>4815</v>
      </c>
      <c r="O4492" t="s">
        <v>45623</v>
      </c>
      <c r="P4492" t="s">
        <v>45624</v>
      </c>
      <c r="Q4492" t="s">
        <v>209</v>
      </c>
      <c r="R4492" t="s">
        <v>45625</v>
      </c>
      <c r="S4492" t="s">
        <v>35836</v>
      </c>
      <c r="T4492" t="s">
        <v>24399</v>
      </c>
      <c r="U4492" t="s">
        <v>25218</v>
      </c>
      <c r="V4492" t="s">
        <v>10</v>
      </c>
      <c r="W4492" t="s">
        <v>53</v>
      </c>
      <c r="X4492" t="s">
        <v>1252</v>
      </c>
      <c r="Y4492" t="s">
        <v>1125</v>
      </c>
      <c r="Z4492" t="s">
        <v>1174</v>
      </c>
    </row>
    <row r="4493" spans="1:26" hidden="1" x14ac:dyDescent="0.35">
      <c r="A4493">
        <v>484918362</v>
      </c>
      <c r="B4493" s="19">
        <v>44196</v>
      </c>
      <c r="C4493">
        <v>79237549</v>
      </c>
      <c r="D4493">
        <v>26895360</v>
      </c>
      <c r="E4493">
        <v>-7767488</v>
      </c>
      <c r="F4493">
        <v>-10241260</v>
      </c>
      <c r="G4493">
        <v>-10979741</v>
      </c>
      <c r="H4493" t="s">
        <v>45626</v>
      </c>
      <c r="I4493" t="s">
        <v>45627</v>
      </c>
      <c r="J4493" t="s">
        <v>45628</v>
      </c>
      <c r="K4493" t="s">
        <v>45629</v>
      </c>
      <c r="L4493" t="s">
        <v>45630</v>
      </c>
      <c r="M4493" t="s">
        <v>45631</v>
      </c>
      <c r="N4493" t="s">
        <v>45632</v>
      </c>
      <c r="O4493" t="s">
        <v>39528</v>
      </c>
      <c r="P4493" t="s">
        <v>45633</v>
      </c>
      <c r="Q4493" t="s">
        <v>45634</v>
      </c>
      <c r="R4493" t="s">
        <v>15022</v>
      </c>
      <c r="S4493" t="s">
        <v>45635</v>
      </c>
      <c r="T4493" t="s">
        <v>45636</v>
      </c>
      <c r="U4493" t="s">
        <v>45637</v>
      </c>
      <c r="V4493" t="s">
        <v>10</v>
      </c>
      <c r="W4493" t="s">
        <v>53</v>
      </c>
      <c r="X4493" t="s">
        <v>539</v>
      </c>
      <c r="Y4493" t="s">
        <v>509</v>
      </c>
      <c r="Z4493" t="s">
        <v>529</v>
      </c>
    </row>
    <row r="4494" spans="1:26" hidden="1" x14ac:dyDescent="0.35">
      <c r="A4494">
        <v>326921814</v>
      </c>
      <c r="B4494" s="19">
        <v>43830</v>
      </c>
      <c r="C4494">
        <v>180677427</v>
      </c>
      <c r="D4494">
        <v>67396119</v>
      </c>
      <c r="E4494">
        <v>15843771</v>
      </c>
      <c r="F4494">
        <v>10570874</v>
      </c>
      <c r="G4494">
        <v>7117088</v>
      </c>
      <c r="H4494" t="s">
        <v>45638</v>
      </c>
      <c r="I4494" t="s">
        <v>39871</v>
      </c>
      <c r="J4494" t="s">
        <v>45639</v>
      </c>
      <c r="K4494" t="s">
        <v>45640</v>
      </c>
      <c r="L4494" t="s">
        <v>45247</v>
      </c>
      <c r="M4494" t="s">
        <v>45641</v>
      </c>
      <c r="N4494" t="s">
        <v>7729</v>
      </c>
      <c r="O4494" t="s">
        <v>14584</v>
      </c>
      <c r="P4494" t="s">
        <v>45642</v>
      </c>
      <c r="Q4494" t="s">
        <v>10837</v>
      </c>
      <c r="R4494" t="s">
        <v>45643</v>
      </c>
      <c r="S4494" t="s">
        <v>45644</v>
      </c>
      <c r="T4494" t="s">
        <v>7777</v>
      </c>
      <c r="U4494" t="s">
        <v>45645</v>
      </c>
      <c r="V4494" t="s">
        <v>10</v>
      </c>
      <c r="W4494" t="s">
        <v>53</v>
      </c>
      <c r="X4494" t="s">
        <v>514</v>
      </c>
      <c r="Y4494" t="s">
        <v>509</v>
      </c>
      <c r="Z4494" t="s">
        <v>510</v>
      </c>
    </row>
    <row r="4495" spans="1:26" hidden="1" x14ac:dyDescent="0.35">
      <c r="A4495">
        <v>325820108</v>
      </c>
      <c r="B4495" s="19">
        <v>43830</v>
      </c>
      <c r="C4495">
        <v>73354464</v>
      </c>
      <c r="D4495">
        <v>7257834</v>
      </c>
      <c r="E4495">
        <v>-4991319</v>
      </c>
      <c r="F4495">
        <v>-5793353</v>
      </c>
      <c r="G4495">
        <v>-5435678</v>
      </c>
      <c r="H4495" t="s">
        <v>45646</v>
      </c>
      <c r="I4495" t="s">
        <v>45647</v>
      </c>
      <c r="J4495" t="s">
        <v>45648</v>
      </c>
      <c r="K4495" t="s">
        <v>6884</v>
      </c>
      <c r="L4495" t="s">
        <v>28681</v>
      </c>
      <c r="M4495" t="s">
        <v>45649</v>
      </c>
      <c r="N4495" t="s">
        <v>45650</v>
      </c>
      <c r="O4495" t="s">
        <v>45651</v>
      </c>
      <c r="P4495" t="s">
        <v>45652</v>
      </c>
      <c r="Q4495" t="s">
        <v>45653</v>
      </c>
      <c r="R4495" t="s">
        <v>45654</v>
      </c>
      <c r="S4495" t="s">
        <v>49</v>
      </c>
      <c r="T4495" t="s">
        <v>45655</v>
      </c>
      <c r="U4495" t="s">
        <v>45656</v>
      </c>
      <c r="V4495" t="s">
        <v>10</v>
      </c>
      <c r="W4495" t="s">
        <v>53</v>
      </c>
      <c r="X4495" t="s">
        <v>1218</v>
      </c>
      <c r="Y4495" t="s">
        <v>1125</v>
      </c>
      <c r="Z4495" t="s">
        <v>1174</v>
      </c>
    </row>
    <row r="4496" spans="1:26" hidden="1" x14ac:dyDescent="0.35">
      <c r="A4496">
        <v>326055845</v>
      </c>
      <c r="B4496" s="19">
        <v>43465</v>
      </c>
      <c r="C4496">
        <v>51048000</v>
      </c>
      <c r="D4496">
        <v>24424000</v>
      </c>
      <c r="E4496">
        <v>4522000</v>
      </c>
      <c r="F4496">
        <v>2814000</v>
      </c>
      <c r="G4496">
        <v>2116000</v>
      </c>
      <c r="H4496" t="s">
        <v>3755</v>
      </c>
      <c r="I4496" t="s">
        <v>45657</v>
      </c>
      <c r="J4496" t="s">
        <v>45658</v>
      </c>
      <c r="K4496" t="s">
        <v>45659</v>
      </c>
      <c r="L4496" t="s">
        <v>20555</v>
      </c>
      <c r="M4496" t="s">
        <v>49</v>
      </c>
      <c r="N4496" t="s">
        <v>45660</v>
      </c>
      <c r="O4496" t="s">
        <v>49</v>
      </c>
      <c r="P4496" t="s">
        <v>16735</v>
      </c>
      <c r="Q4496" t="s">
        <v>12350</v>
      </c>
      <c r="R4496" t="s">
        <v>9631</v>
      </c>
      <c r="S4496" t="s">
        <v>10955</v>
      </c>
      <c r="T4496" t="s">
        <v>27282</v>
      </c>
      <c r="U4496" t="s">
        <v>45661</v>
      </c>
      <c r="V4496" t="s">
        <v>10</v>
      </c>
      <c r="W4496" t="s">
        <v>53</v>
      </c>
      <c r="X4496" t="s">
        <v>1319</v>
      </c>
      <c r="Y4496" t="s">
        <v>1125</v>
      </c>
      <c r="Z4496" t="s">
        <v>1315</v>
      </c>
    </row>
    <row r="4497" spans="1:26" hidden="1" x14ac:dyDescent="0.35">
      <c r="A4497">
        <v>326055845</v>
      </c>
      <c r="B4497" s="19">
        <v>44196</v>
      </c>
      <c r="C4497">
        <v>50069345</v>
      </c>
      <c r="D4497">
        <v>22429422</v>
      </c>
      <c r="E4497">
        <v>3295898</v>
      </c>
      <c r="F4497">
        <v>1001061</v>
      </c>
      <c r="G4497">
        <v>684238</v>
      </c>
      <c r="H4497" t="s">
        <v>3755</v>
      </c>
      <c r="I4497" t="s">
        <v>45662</v>
      </c>
      <c r="J4497" t="s">
        <v>45663</v>
      </c>
      <c r="K4497" t="s">
        <v>45664</v>
      </c>
      <c r="L4497" t="s">
        <v>45665</v>
      </c>
      <c r="M4497" t="s">
        <v>49</v>
      </c>
      <c r="N4497" t="s">
        <v>45666</v>
      </c>
      <c r="O4497" t="s">
        <v>49</v>
      </c>
      <c r="P4497" t="s">
        <v>31249</v>
      </c>
      <c r="Q4497" t="s">
        <v>13759</v>
      </c>
      <c r="R4497" t="s">
        <v>45667</v>
      </c>
      <c r="S4497" t="s">
        <v>45668</v>
      </c>
      <c r="T4497" t="s">
        <v>42809</v>
      </c>
      <c r="U4497" t="s">
        <v>45669</v>
      </c>
      <c r="V4497" t="s">
        <v>10</v>
      </c>
      <c r="W4497" t="s">
        <v>53</v>
      </c>
      <c r="X4497" t="s">
        <v>1319</v>
      </c>
      <c r="Y4497" t="s">
        <v>1125</v>
      </c>
      <c r="Z4497" t="s">
        <v>1315</v>
      </c>
    </row>
    <row r="4498" spans="1:26" hidden="1" x14ac:dyDescent="0.35">
      <c r="A4498">
        <v>328678057</v>
      </c>
      <c r="B4498" s="19">
        <v>43830</v>
      </c>
      <c r="C4498">
        <v>26369915</v>
      </c>
      <c r="D4498">
        <v>11514319</v>
      </c>
      <c r="E4498">
        <v>3959604</v>
      </c>
      <c r="F4498">
        <v>3025461</v>
      </c>
      <c r="G4498">
        <v>1952737</v>
      </c>
      <c r="H4498" t="s">
        <v>11402</v>
      </c>
      <c r="I4498" t="s">
        <v>45670</v>
      </c>
      <c r="J4498" t="s">
        <v>45671</v>
      </c>
      <c r="K4498" t="s">
        <v>45672</v>
      </c>
      <c r="L4498" t="s">
        <v>25610</v>
      </c>
      <c r="M4498" t="s">
        <v>2824</v>
      </c>
      <c r="N4498" t="s">
        <v>43432</v>
      </c>
      <c r="O4498" t="s">
        <v>45673</v>
      </c>
      <c r="P4498" t="s">
        <v>45674</v>
      </c>
      <c r="Q4498" t="s">
        <v>40637</v>
      </c>
      <c r="R4498" t="s">
        <v>45675</v>
      </c>
      <c r="S4498" t="s">
        <v>45676</v>
      </c>
      <c r="T4498" t="s">
        <v>45677</v>
      </c>
      <c r="U4498" t="s">
        <v>45678</v>
      </c>
      <c r="V4498" t="s">
        <v>10</v>
      </c>
      <c r="W4498" t="s">
        <v>53</v>
      </c>
      <c r="X4498" t="s">
        <v>1443</v>
      </c>
      <c r="Y4498" t="s">
        <v>1389</v>
      </c>
      <c r="Z4498" t="s">
        <v>1437</v>
      </c>
    </row>
    <row r="4499" spans="1:26" hidden="1" x14ac:dyDescent="0.35">
      <c r="A4499">
        <v>452807100</v>
      </c>
      <c r="B4499" s="19">
        <v>42978</v>
      </c>
      <c r="C4499">
        <v>162994454</v>
      </c>
      <c r="D4499">
        <v>83578041</v>
      </c>
      <c r="E4499">
        <v>2409907</v>
      </c>
      <c r="F4499">
        <v>-1822911</v>
      </c>
      <c r="G4499">
        <v>-3824883</v>
      </c>
      <c r="H4499" t="s">
        <v>45679</v>
      </c>
      <c r="I4499" t="s">
        <v>45680</v>
      </c>
      <c r="J4499" t="s">
        <v>45681</v>
      </c>
      <c r="K4499" t="s">
        <v>45682</v>
      </c>
      <c r="L4499" t="s">
        <v>45683</v>
      </c>
      <c r="M4499" t="s">
        <v>45684</v>
      </c>
      <c r="N4499" t="s">
        <v>45685</v>
      </c>
      <c r="O4499" t="s">
        <v>45686</v>
      </c>
      <c r="P4499" t="s">
        <v>14266</v>
      </c>
      <c r="Q4499" t="s">
        <v>45687</v>
      </c>
      <c r="R4499" t="s">
        <v>45688</v>
      </c>
      <c r="S4499" t="s">
        <v>45689</v>
      </c>
      <c r="T4499" t="s">
        <v>45690</v>
      </c>
      <c r="U4499" t="s">
        <v>45691</v>
      </c>
      <c r="V4499" t="s">
        <v>10</v>
      </c>
      <c r="W4499" t="s">
        <v>53</v>
      </c>
      <c r="X4499" t="s">
        <v>607</v>
      </c>
      <c r="Y4499" t="s">
        <v>509</v>
      </c>
      <c r="Z4499" t="s">
        <v>529</v>
      </c>
    </row>
    <row r="4500" spans="1:26" hidden="1" x14ac:dyDescent="0.35">
      <c r="A4500">
        <v>25550120</v>
      </c>
      <c r="B4500" s="19">
        <v>42735</v>
      </c>
      <c r="C4500">
        <v>119476346</v>
      </c>
      <c r="D4500">
        <v>36771862</v>
      </c>
      <c r="E4500">
        <v>5381915</v>
      </c>
      <c r="F4500">
        <v>694199</v>
      </c>
      <c r="G4500">
        <v>-503644</v>
      </c>
      <c r="H4500" t="s">
        <v>45692</v>
      </c>
      <c r="I4500" t="s">
        <v>45693</v>
      </c>
      <c r="J4500" t="s">
        <v>17808</v>
      </c>
      <c r="K4500" t="s">
        <v>41147</v>
      </c>
      <c r="L4500" t="s">
        <v>41348</v>
      </c>
      <c r="M4500" t="s">
        <v>45694</v>
      </c>
      <c r="N4500" t="s">
        <v>41393</v>
      </c>
      <c r="O4500" t="s">
        <v>8644</v>
      </c>
      <c r="P4500" t="s">
        <v>45695</v>
      </c>
      <c r="Q4500" t="s">
        <v>11068</v>
      </c>
      <c r="R4500" t="s">
        <v>45333</v>
      </c>
      <c r="S4500" t="s">
        <v>45696</v>
      </c>
      <c r="T4500" t="s">
        <v>45697</v>
      </c>
      <c r="U4500" t="s">
        <v>45698</v>
      </c>
      <c r="V4500" t="s">
        <v>10</v>
      </c>
      <c r="W4500" t="s">
        <v>53</v>
      </c>
      <c r="X4500" t="s">
        <v>1290</v>
      </c>
      <c r="Y4500" t="s">
        <v>1125</v>
      </c>
      <c r="Z4500" t="s">
        <v>1174</v>
      </c>
    </row>
    <row r="4501" spans="1:26" hidden="1" x14ac:dyDescent="0.35">
      <c r="A4501">
        <v>480689207</v>
      </c>
      <c r="B4501" s="19">
        <v>43830</v>
      </c>
      <c r="C4501">
        <v>73514924</v>
      </c>
      <c r="D4501">
        <v>5080940</v>
      </c>
      <c r="E4501">
        <v>237071</v>
      </c>
      <c r="F4501">
        <v>236813</v>
      </c>
      <c r="G4501">
        <v>0</v>
      </c>
      <c r="H4501" t="s">
        <v>45699</v>
      </c>
      <c r="I4501" t="s">
        <v>45700</v>
      </c>
      <c r="J4501" t="s">
        <v>67</v>
      </c>
      <c r="K4501" t="s">
        <v>4258</v>
      </c>
      <c r="L4501" t="s">
        <v>45701</v>
      </c>
      <c r="M4501" t="s">
        <v>45702</v>
      </c>
      <c r="N4501" t="s">
        <v>49</v>
      </c>
      <c r="O4501" t="s">
        <v>45703</v>
      </c>
      <c r="P4501" t="s">
        <v>23400</v>
      </c>
      <c r="Q4501" t="s">
        <v>4348</v>
      </c>
      <c r="R4501" t="s">
        <v>45704</v>
      </c>
      <c r="S4501" t="s">
        <v>16955</v>
      </c>
      <c r="T4501" t="s">
        <v>45705</v>
      </c>
      <c r="U4501" t="s">
        <v>45706</v>
      </c>
      <c r="V4501" t="s">
        <v>10</v>
      </c>
      <c r="W4501" t="s">
        <v>53</v>
      </c>
      <c r="X4501" t="s">
        <v>1222</v>
      </c>
      <c r="Y4501" t="s">
        <v>1125</v>
      </c>
      <c r="Z4501" t="s">
        <v>1174</v>
      </c>
    </row>
    <row r="4502" spans="1:26" hidden="1" x14ac:dyDescent="0.35">
      <c r="A4502">
        <v>350499398</v>
      </c>
      <c r="B4502" s="19">
        <v>45657</v>
      </c>
      <c r="C4502">
        <v>48568264</v>
      </c>
      <c r="D4502">
        <v>10372562</v>
      </c>
      <c r="E4502">
        <v>855193</v>
      </c>
      <c r="F4502">
        <v>76836</v>
      </c>
      <c r="G4502">
        <v>-33281</v>
      </c>
      <c r="H4502" t="s">
        <v>45707</v>
      </c>
      <c r="I4502" t="s">
        <v>45708</v>
      </c>
      <c r="J4502" t="s">
        <v>21571</v>
      </c>
      <c r="K4502" t="s">
        <v>45709</v>
      </c>
      <c r="L4502" t="s">
        <v>45710</v>
      </c>
      <c r="M4502" t="s">
        <v>44440</v>
      </c>
      <c r="N4502" t="s">
        <v>2507</v>
      </c>
      <c r="O4502" t="s">
        <v>45711</v>
      </c>
      <c r="P4502" t="s">
        <v>339</v>
      </c>
      <c r="Q4502" t="s">
        <v>45712</v>
      </c>
      <c r="R4502" t="s">
        <v>45713</v>
      </c>
      <c r="S4502" t="s">
        <v>16460</v>
      </c>
      <c r="T4502" t="s">
        <v>45714</v>
      </c>
      <c r="U4502" t="s">
        <v>36890</v>
      </c>
      <c r="V4502" t="s">
        <v>10</v>
      </c>
      <c r="W4502" t="s">
        <v>53</v>
      </c>
      <c r="X4502" t="s">
        <v>1622</v>
      </c>
      <c r="Y4502" t="s">
        <v>1484</v>
      </c>
      <c r="Z4502" t="s">
        <v>1566</v>
      </c>
    </row>
    <row r="4503" spans="1:26" hidden="1" x14ac:dyDescent="0.35">
      <c r="A4503">
        <v>352014955</v>
      </c>
      <c r="B4503" s="19">
        <v>44196</v>
      </c>
      <c r="C4503">
        <v>1166143888</v>
      </c>
      <c r="D4503">
        <v>353448574</v>
      </c>
      <c r="E4503">
        <v>8116897</v>
      </c>
      <c r="F4503">
        <v>-1208580</v>
      </c>
      <c r="G4503">
        <v>-8295749</v>
      </c>
      <c r="H4503" t="s">
        <v>45715</v>
      </c>
      <c r="I4503" t="s">
        <v>45716</v>
      </c>
      <c r="J4503" t="s">
        <v>45717</v>
      </c>
      <c r="K4503" t="s">
        <v>3456</v>
      </c>
      <c r="L4503" t="s">
        <v>45718</v>
      </c>
      <c r="M4503" t="s">
        <v>45719</v>
      </c>
      <c r="N4503" t="s">
        <v>45720</v>
      </c>
      <c r="O4503" t="s">
        <v>7073</v>
      </c>
      <c r="P4503" t="s">
        <v>22086</v>
      </c>
      <c r="Q4503" t="s">
        <v>45721</v>
      </c>
      <c r="R4503" t="s">
        <v>4790</v>
      </c>
      <c r="S4503" t="s">
        <v>17133</v>
      </c>
      <c r="T4503" t="s">
        <v>41815</v>
      </c>
      <c r="U4503" t="s">
        <v>42916</v>
      </c>
      <c r="V4503" t="s">
        <v>10</v>
      </c>
      <c r="W4503" t="s">
        <v>53</v>
      </c>
      <c r="X4503" t="s">
        <v>1376</v>
      </c>
      <c r="Y4503" t="s">
        <v>1125</v>
      </c>
      <c r="Z4503" t="s">
        <v>1326</v>
      </c>
    </row>
    <row r="4504" spans="1:26" hidden="1" x14ac:dyDescent="0.35">
      <c r="A4504">
        <v>435155981</v>
      </c>
      <c r="B4504" s="19">
        <v>44196</v>
      </c>
      <c r="C4504">
        <v>53214764</v>
      </c>
      <c r="D4504">
        <v>11854798</v>
      </c>
      <c r="E4504">
        <v>482407</v>
      </c>
      <c r="F4504">
        <v>483357</v>
      </c>
      <c r="G4504">
        <v>0</v>
      </c>
      <c r="H4504" t="s">
        <v>49</v>
      </c>
      <c r="I4504" t="s">
        <v>24973</v>
      </c>
      <c r="J4504" t="s">
        <v>67</v>
      </c>
      <c r="K4504" t="s">
        <v>4732</v>
      </c>
      <c r="L4504" t="s">
        <v>45722</v>
      </c>
      <c r="M4504" t="s">
        <v>23142</v>
      </c>
      <c r="N4504" t="s">
        <v>10159</v>
      </c>
      <c r="O4504" t="s">
        <v>49</v>
      </c>
      <c r="P4504" t="s">
        <v>3476</v>
      </c>
      <c r="Q4504" t="s">
        <v>10050</v>
      </c>
      <c r="R4504" t="s">
        <v>28868</v>
      </c>
      <c r="S4504" t="s">
        <v>45723</v>
      </c>
      <c r="T4504" t="s">
        <v>45724</v>
      </c>
      <c r="U4504" t="s">
        <v>45725</v>
      </c>
      <c r="V4504" t="s">
        <v>10</v>
      </c>
      <c r="W4504" t="s">
        <v>53</v>
      </c>
      <c r="X4504" t="s">
        <v>1366</v>
      </c>
      <c r="Y4504" t="s">
        <v>1125</v>
      </c>
      <c r="Z4504" t="s">
        <v>1326</v>
      </c>
    </row>
    <row r="4505" spans="1:26" hidden="1" x14ac:dyDescent="0.35">
      <c r="A4505">
        <v>435156096</v>
      </c>
      <c r="B4505" s="19">
        <v>43830</v>
      </c>
      <c r="C4505">
        <v>131986823</v>
      </c>
      <c r="D4505">
        <v>7437610</v>
      </c>
      <c r="E4505">
        <v>2009904</v>
      </c>
      <c r="F4505">
        <v>2008994</v>
      </c>
      <c r="G4505">
        <v>0</v>
      </c>
      <c r="H4505" t="s">
        <v>45726</v>
      </c>
      <c r="I4505" t="s">
        <v>45727</v>
      </c>
      <c r="J4505" t="s">
        <v>67</v>
      </c>
      <c r="K4505" t="s">
        <v>5781</v>
      </c>
      <c r="L4505" t="s">
        <v>4720</v>
      </c>
      <c r="M4505" t="s">
        <v>45728</v>
      </c>
      <c r="N4505" t="s">
        <v>222</v>
      </c>
      <c r="O4505" t="s">
        <v>45729</v>
      </c>
      <c r="P4505" t="s">
        <v>24943</v>
      </c>
      <c r="Q4505" t="s">
        <v>7603</v>
      </c>
      <c r="R4505" t="s">
        <v>45730</v>
      </c>
      <c r="S4505" t="s">
        <v>45731</v>
      </c>
      <c r="T4505" t="s">
        <v>45732</v>
      </c>
      <c r="U4505" t="s">
        <v>45733</v>
      </c>
      <c r="V4505" t="s">
        <v>10</v>
      </c>
      <c r="W4505" t="s">
        <v>53</v>
      </c>
      <c r="X4505" t="s">
        <v>1169</v>
      </c>
      <c r="Y4505" t="s">
        <v>1125</v>
      </c>
      <c r="Z4505" t="s">
        <v>1163</v>
      </c>
    </row>
    <row r="4506" spans="1:26" hidden="1" x14ac:dyDescent="0.35">
      <c r="A4506">
        <v>433090032</v>
      </c>
      <c r="B4506" s="19">
        <v>44377</v>
      </c>
      <c r="C4506">
        <v>77541373</v>
      </c>
      <c r="D4506">
        <v>28744663</v>
      </c>
      <c r="E4506">
        <v>694217</v>
      </c>
      <c r="F4506">
        <v>-589348</v>
      </c>
      <c r="G4506">
        <v>-717115</v>
      </c>
      <c r="H4506" t="s">
        <v>45734</v>
      </c>
      <c r="I4506" t="s">
        <v>45735</v>
      </c>
      <c r="J4506" t="s">
        <v>45736</v>
      </c>
      <c r="K4506" t="s">
        <v>45737</v>
      </c>
      <c r="L4506" t="s">
        <v>13122</v>
      </c>
      <c r="M4506" t="s">
        <v>45738</v>
      </c>
      <c r="N4506" t="s">
        <v>10476</v>
      </c>
      <c r="O4506" t="s">
        <v>45739</v>
      </c>
      <c r="P4506" t="s">
        <v>16444</v>
      </c>
      <c r="Q4506" t="s">
        <v>45740</v>
      </c>
      <c r="R4506" t="s">
        <v>45741</v>
      </c>
      <c r="S4506" t="s">
        <v>33551</v>
      </c>
      <c r="T4506" t="s">
        <v>20021</v>
      </c>
      <c r="U4506" t="s">
        <v>45742</v>
      </c>
      <c r="V4506" t="s">
        <v>10</v>
      </c>
      <c r="W4506" t="s">
        <v>53</v>
      </c>
      <c r="X4506" t="s">
        <v>1707</v>
      </c>
      <c r="Y4506" t="s">
        <v>1484</v>
      </c>
      <c r="Z4506" t="s">
        <v>1677</v>
      </c>
    </row>
    <row r="4507" spans="1:26" hidden="1" x14ac:dyDescent="0.35">
      <c r="A4507">
        <v>352649206</v>
      </c>
      <c r="B4507" s="19">
        <v>44561</v>
      </c>
      <c r="C4507">
        <v>31415910</v>
      </c>
      <c r="D4507">
        <v>3088029</v>
      </c>
      <c r="E4507">
        <v>1092880</v>
      </c>
      <c r="F4507">
        <v>1092565</v>
      </c>
      <c r="G4507">
        <v>750477</v>
      </c>
      <c r="H4507" t="s">
        <v>45743</v>
      </c>
      <c r="I4507" t="s">
        <v>45744</v>
      </c>
      <c r="J4507" t="s">
        <v>49</v>
      </c>
      <c r="K4507" t="s">
        <v>25142</v>
      </c>
      <c r="L4507" t="s">
        <v>45745</v>
      </c>
      <c r="M4507" t="s">
        <v>11055</v>
      </c>
      <c r="N4507" t="s">
        <v>2983</v>
      </c>
      <c r="O4507" t="s">
        <v>19938</v>
      </c>
      <c r="P4507" t="s">
        <v>15788</v>
      </c>
      <c r="Q4507" t="s">
        <v>10386</v>
      </c>
      <c r="R4507" t="s">
        <v>45746</v>
      </c>
      <c r="S4507" t="s">
        <v>45747</v>
      </c>
      <c r="T4507" t="s">
        <v>45748</v>
      </c>
      <c r="U4507" t="s">
        <v>7306</v>
      </c>
      <c r="V4507" t="s">
        <v>10</v>
      </c>
      <c r="W4507" t="s">
        <v>53</v>
      </c>
      <c r="X4507" t="s">
        <v>1441</v>
      </c>
      <c r="Y4507" t="s">
        <v>1389</v>
      </c>
      <c r="Z4507" t="s">
        <v>1437</v>
      </c>
    </row>
    <row r="4508" spans="1:26" hidden="1" x14ac:dyDescent="0.35">
      <c r="A4508">
        <v>441940905</v>
      </c>
      <c r="B4508" s="19">
        <v>44561</v>
      </c>
      <c r="C4508">
        <v>79825110</v>
      </c>
      <c r="D4508">
        <v>33611116</v>
      </c>
      <c r="E4508">
        <v>7405719</v>
      </c>
      <c r="F4508">
        <v>4972874</v>
      </c>
      <c r="G4508">
        <v>2975470</v>
      </c>
      <c r="H4508" t="s">
        <v>6284</v>
      </c>
      <c r="I4508" t="s">
        <v>45749</v>
      </c>
      <c r="J4508" t="s">
        <v>30162</v>
      </c>
      <c r="K4508" t="s">
        <v>5465</v>
      </c>
      <c r="L4508" t="s">
        <v>45750</v>
      </c>
      <c r="M4508" t="s">
        <v>7453</v>
      </c>
      <c r="N4508" t="s">
        <v>20832</v>
      </c>
      <c r="O4508" t="s">
        <v>45751</v>
      </c>
      <c r="P4508" t="s">
        <v>4018</v>
      </c>
      <c r="Q4508" t="s">
        <v>17371</v>
      </c>
      <c r="R4508" t="s">
        <v>45752</v>
      </c>
      <c r="S4508" t="s">
        <v>45753</v>
      </c>
      <c r="T4508" t="s">
        <v>45754</v>
      </c>
      <c r="U4508" t="s">
        <v>45755</v>
      </c>
      <c r="V4508" t="s">
        <v>10</v>
      </c>
      <c r="W4508" t="s">
        <v>53</v>
      </c>
      <c r="X4508" t="s">
        <v>493</v>
      </c>
      <c r="Y4508" t="s">
        <v>483</v>
      </c>
      <c r="Z4508" t="s">
        <v>487</v>
      </c>
    </row>
    <row r="4509" spans="1:26" hidden="1" x14ac:dyDescent="0.35">
      <c r="A4509">
        <v>403031867</v>
      </c>
      <c r="B4509" s="19">
        <v>44926</v>
      </c>
      <c r="C4509">
        <v>183615901</v>
      </c>
      <c r="D4509">
        <v>19207095</v>
      </c>
      <c r="E4509">
        <v>1981454</v>
      </c>
      <c r="F4509">
        <v>1983141</v>
      </c>
      <c r="G4509">
        <v>0</v>
      </c>
      <c r="H4509" t="s">
        <v>49</v>
      </c>
      <c r="I4509" t="s">
        <v>4883</v>
      </c>
      <c r="J4509" t="s">
        <v>67</v>
      </c>
      <c r="K4509" t="s">
        <v>1939</v>
      </c>
      <c r="L4509" t="s">
        <v>42348</v>
      </c>
      <c r="M4509" t="s">
        <v>18135</v>
      </c>
      <c r="N4509" t="s">
        <v>2441</v>
      </c>
      <c r="O4509" t="s">
        <v>49</v>
      </c>
      <c r="P4509" t="s">
        <v>18675</v>
      </c>
      <c r="Q4509" t="s">
        <v>6118</v>
      </c>
      <c r="R4509" t="s">
        <v>45756</v>
      </c>
      <c r="S4509" t="s">
        <v>26104</v>
      </c>
      <c r="T4509" t="s">
        <v>45757</v>
      </c>
      <c r="U4509" t="s">
        <v>45758</v>
      </c>
      <c r="V4509" t="s">
        <v>10</v>
      </c>
      <c r="W4509" t="s">
        <v>53</v>
      </c>
      <c r="X4509" t="s">
        <v>1167</v>
      </c>
      <c r="Y4509" t="s">
        <v>1125</v>
      </c>
      <c r="Z4509" t="s">
        <v>1163</v>
      </c>
    </row>
    <row r="4510" spans="1:26" hidden="1" x14ac:dyDescent="0.35">
      <c r="A4510">
        <v>403059843</v>
      </c>
      <c r="B4510" s="19">
        <v>44561</v>
      </c>
      <c r="C4510">
        <v>268547305</v>
      </c>
      <c r="D4510">
        <v>36927793</v>
      </c>
      <c r="E4510">
        <v>4656783</v>
      </c>
      <c r="F4510">
        <v>4660161</v>
      </c>
      <c r="G4510">
        <v>0</v>
      </c>
      <c r="H4510" t="s">
        <v>45759</v>
      </c>
      <c r="I4510" t="s">
        <v>45760</v>
      </c>
      <c r="J4510" t="s">
        <v>67</v>
      </c>
      <c r="K4510" t="s">
        <v>4253</v>
      </c>
      <c r="L4510" t="s">
        <v>6108</v>
      </c>
      <c r="M4510" t="s">
        <v>19693</v>
      </c>
      <c r="N4510" t="s">
        <v>45761</v>
      </c>
      <c r="O4510" t="s">
        <v>45762</v>
      </c>
      <c r="P4510" t="s">
        <v>8609</v>
      </c>
      <c r="Q4510" t="s">
        <v>45763</v>
      </c>
      <c r="R4510" t="s">
        <v>35759</v>
      </c>
      <c r="S4510" t="s">
        <v>7652</v>
      </c>
      <c r="T4510" t="s">
        <v>45764</v>
      </c>
      <c r="U4510" t="s">
        <v>45765</v>
      </c>
      <c r="V4510" t="s">
        <v>10</v>
      </c>
      <c r="W4510" t="s">
        <v>53</v>
      </c>
      <c r="X4510" t="s">
        <v>1334</v>
      </c>
      <c r="Y4510" t="s">
        <v>1125</v>
      </c>
      <c r="Z4510" t="s">
        <v>1326</v>
      </c>
    </row>
    <row r="4511" spans="1:26" hidden="1" x14ac:dyDescent="0.35">
      <c r="A4511">
        <v>403064694</v>
      </c>
      <c r="B4511" s="19">
        <v>42735</v>
      </c>
      <c r="C4511">
        <v>110153459</v>
      </c>
      <c r="D4511">
        <v>25309440</v>
      </c>
      <c r="E4511">
        <v>3004212</v>
      </c>
      <c r="F4511">
        <v>3040474</v>
      </c>
      <c r="G4511">
        <v>0</v>
      </c>
      <c r="H4511" t="s">
        <v>45766</v>
      </c>
      <c r="I4511" t="s">
        <v>28018</v>
      </c>
      <c r="J4511" t="s">
        <v>67</v>
      </c>
      <c r="K4511" t="s">
        <v>3233</v>
      </c>
      <c r="L4511" t="s">
        <v>32199</v>
      </c>
      <c r="M4511" t="s">
        <v>3673</v>
      </c>
      <c r="N4511" t="s">
        <v>37460</v>
      </c>
      <c r="O4511" t="s">
        <v>45767</v>
      </c>
      <c r="P4511" t="s">
        <v>6572</v>
      </c>
      <c r="Q4511" t="s">
        <v>3839</v>
      </c>
      <c r="R4511" t="s">
        <v>45768</v>
      </c>
      <c r="S4511" t="s">
        <v>41525</v>
      </c>
      <c r="T4511" t="s">
        <v>45769</v>
      </c>
      <c r="U4511" t="s">
        <v>45770</v>
      </c>
      <c r="V4511" t="s">
        <v>10</v>
      </c>
      <c r="W4511" t="s">
        <v>53</v>
      </c>
      <c r="X4511" t="s">
        <v>1210</v>
      </c>
      <c r="Y4511" t="s">
        <v>1125</v>
      </c>
      <c r="Z4511" t="s">
        <v>1174</v>
      </c>
    </row>
    <row r="4512" spans="1:26" hidden="1" x14ac:dyDescent="0.35">
      <c r="A4512">
        <v>403071525</v>
      </c>
      <c r="B4512" s="19">
        <v>44196</v>
      </c>
      <c r="C4512">
        <v>21836591</v>
      </c>
      <c r="D4512">
        <v>8271203</v>
      </c>
      <c r="E4512">
        <v>470086</v>
      </c>
      <c r="F4512">
        <v>459698</v>
      </c>
      <c r="G4512">
        <v>0</v>
      </c>
      <c r="H4512" t="s">
        <v>6118</v>
      </c>
      <c r="I4512" t="s">
        <v>45771</v>
      </c>
      <c r="J4512" t="s">
        <v>67</v>
      </c>
      <c r="K4512" t="s">
        <v>2392</v>
      </c>
      <c r="L4512" t="s">
        <v>24043</v>
      </c>
      <c r="M4512" t="s">
        <v>72</v>
      </c>
      <c r="N4512" t="s">
        <v>249</v>
      </c>
      <c r="O4512" t="s">
        <v>49</v>
      </c>
      <c r="P4512" t="s">
        <v>14159</v>
      </c>
      <c r="Q4512" t="s">
        <v>13699</v>
      </c>
      <c r="R4512" t="s">
        <v>45772</v>
      </c>
      <c r="S4512" t="s">
        <v>45773</v>
      </c>
      <c r="T4512" t="s">
        <v>27794</v>
      </c>
      <c r="U4512" t="s">
        <v>45774</v>
      </c>
      <c r="V4512" t="s">
        <v>10</v>
      </c>
      <c r="W4512" t="s">
        <v>53</v>
      </c>
      <c r="X4512" t="s">
        <v>1274</v>
      </c>
      <c r="Y4512" t="s">
        <v>1125</v>
      </c>
      <c r="Z4512" t="s">
        <v>1174</v>
      </c>
    </row>
    <row r="4513" spans="1:26" hidden="1" x14ac:dyDescent="0.35">
      <c r="A4513">
        <v>399315985</v>
      </c>
      <c r="B4513" s="19">
        <v>45657</v>
      </c>
      <c r="C4513">
        <v>249589849</v>
      </c>
      <c r="D4513">
        <v>35622236</v>
      </c>
      <c r="E4513">
        <v>3561541</v>
      </c>
      <c r="F4513">
        <v>3627795</v>
      </c>
      <c r="G4513">
        <v>0</v>
      </c>
      <c r="H4513" t="s">
        <v>45775</v>
      </c>
      <c r="I4513" t="s">
        <v>45776</v>
      </c>
      <c r="J4513" t="s">
        <v>67</v>
      </c>
      <c r="K4513" t="s">
        <v>5364</v>
      </c>
      <c r="L4513" t="s">
        <v>17188</v>
      </c>
      <c r="M4513" t="s">
        <v>32314</v>
      </c>
      <c r="N4513" t="s">
        <v>8710</v>
      </c>
      <c r="O4513" t="s">
        <v>45777</v>
      </c>
      <c r="P4513" t="s">
        <v>17277</v>
      </c>
      <c r="Q4513" t="s">
        <v>3629</v>
      </c>
      <c r="R4513" t="s">
        <v>45778</v>
      </c>
      <c r="S4513" t="s">
        <v>45779</v>
      </c>
      <c r="T4513" t="s">
        <v>45780</v>
      </c>
      <c r="U4513" t="s">
        <v>45781</v>
      </c>
      <c r="V4513" t="s">
        <v>10</v>
      </c>
      <c r="W4513" t="s">
        <v>53</v>
      </c>
      <c r="X4513" t="s">
        <v>1188</v>
      </c>
      <c r="Y4513" t="s">
        <v>1125</v>
      </c>
      <c r="Z4513" t="s">
        <v>1174</v>
      </c>
    </row>
    <row r="4514" spans="1:26" hidden="1" x14ac:dyDescent="0.35">
      <c r="A4514">
        <v>399332618</v>
      </c>
      <c r="B4514" s="19">
        <v>43830</v>
      </c>
      <c r="C4514">
        <v>78148691</v>
      </c>
      <c r="D4514">
        <v>20008520</v>
      </c>
      <c r="E4514">
        <v>1871143</v>
      </c>
      <c r="F4514">
        <v>1891141</v>
      </c>
      <c r="G4514">
        <v>0</v>
      </c>
      <c r="H4514" t="s">
        <v>49</v>
      </c>
      <c r="I4514" t="s">
        <v>45782</v>
      </c>
      <c r="J4514" t="s">
        <v>6649</v>
      </c>
      <c r="K4514" t="s">
        <v>6966</v>
      </c>
      <c r="L4514" t="s">
        <v>45783</v>
      </c>
      <c r="M4514" t="s">
        <v>11983</v>
      </c>
      <c r="N4514" t="s">
        <v>14613</v>
      </c>
      <c r="O4514" t="s">
        <v>49</v>
      </c>
      <c r="P4514" t="s">
        <v>3655</v>
      </c>
      <c r="Q4514" t="s">
        <v>3798</v>
      </c>
      <c r="R4514" t="s">
        <v>45784</v>
      </c>
      <c r="S4514" t="s">
        <v>45785</v>
      </c>
      <c r="T4514" t="s">
        <v>34313</v>
      </c>
      <c r="U4514" t="s">
        <v>45786</v>
      </c>
      <c r="V4514" t="s">
        <v>10</v>
      </c>
      <c r="W4514" t="s">
        <v>53</v>
      </c>
      <c r="X4514" t="s">
        <v>1292</v>
      </c>
      <c r="Y4514" t="s">
        <v>1125</v>
      </c>
      <c r="Z4514" t="s">
        <v>1174</v>
      </c>
    </row>
    <row r="4515" spans="1:26" hidden="1" x14ac:dyDescent="0.35">
      <c r="A4515">
        <v>399341304</v>
      </c>
      <c r="B4515" s="19">
        <v>44561</v>
      </c>
      <c r="C4515">
        <v>211513479</v>
      </c>
      <c r="D4515">
        <v>38479401</v>
      </c>
      <c r="E4515">
        <v>4084119</v>
      </c>
      <c r="F4515">
        <v>4009656</v>
      </c>
      <c r="G4515">
        <v>0</v>
      </c>
      <c r="H4515" t="s">
        <v>45787</v>
      </c>
      <c r="I4515" t="s">
        <v>45788</v>
      </c>
      <c r="J4515" t="s">
        <v>49</v>
      </c>
      <c r="K4515" t="s">
        <v>4264</v>
      </c>
      <c r="L4515" t="s">
        <v>17109</v>
      </c>
      <c r="M4515" t="s">
        <v>7828</v>
      </c>
      <c r="N4515" t="s">
        <v>6122</v>
      </c>
      <c r="O4515" t="s">
        <v>45789</v>
      </c>
      <c r="P4515" t="s">
        <v>5531</v>
      </c>
      <c r="Q4515" t="s">
        <v>34254</v>
      </c>
      <c r="R4515" t="s">
        <v>45790</v>
      </c>
      <c r="S4515" t="s">
        <v>30639</v>
      </c>
      <c r="T4515" t="s">
        <v>31831</v>
      </c>
      <c r="U4515" t="s">
        <v>45791</v>
      </c>
      <c r="V4515" t="s">
        <v>10</v>
      </c>
      <c r="W4515" t="s">
        <v>53</v>
      </c>
      <c r="X4515" t="s">
        <v>1190</v>
      </c>
      <c r="Y4515" t="s">
        <v>1125</v>
      </c>
      <c r="Z4515" t="s">
        <v>1174</v>
      </c>
    </row>
    <row r="4516" spans="1:26" hidden="1" x14ac:dyDescent="0.35">
      <c r="A4516">
        <v>399390145</v>
      </c>
      <c r="B4516" s="19">
        <v>44926</v>
      </c>
      <c r="C4516">
        <v>212908321</v>
      </c>
      <c r="D4516">
        <v>56800479</v>
      </c>
      <c r="E4516">
        <v>2997860</v>
      </c>
      <c r="F4516">
        <v>2290673</v>
      </c>
      <c r="G4516">
        <v>0</v>
      </c>
      <c r="H4516" t="s">
        <v>45792</v>
      </c>
      <c r="I4516" t="s">
        <v>45793</v>
      </c>
      <c r="J4516" t="s">
        <v>49</v>
      </c>
      <c r="K4516" t="s">
        <v>5754</v>
      </c>
      <c r="L4516" t="s">
        <v>45794</v>
      </c>
      <c r="M4516" t="s">
        <v>6976</v>
      </c>
      <c r="N4516" t="s">
        <v>6977</v>
      </c>
      <c r="O4516" t="s">
        <v>45795</v>
      </c>
      <c r="P4516" t="s">
        <v>6979</v>
      </c>
      <c r="Q4516" t="s">
        <v>6980</v>
      </c>
      <c r="R4516" t="s">
        <v>45796</v>
      </c>
      <c r="S4516" t="s">
        <v>45797</v>
      </c>
      <c r="T4516" t="s">
        <v>45798</v>
      </c>
      <c r="U4516" t="s">
        <v>45799</v>
      </c>
      <c r="V4516" t="s">
        <v>10</v>
      </c>
      <c r="W4516" t="s">
        <v>53</v>
      </c>
      <c r="X4516" t="s">
        <v>1130</v>
      </c>
      <c r="Y4516" t="s">
        <v>1125</v>
      </c>
      <c r="Z4516" t="s">
        <v>1126</v>
      </c>
    </row>
    <row r="4517" spans="1:26" hidden="1" x14ac:dyDescent="0.35">
      <c r="A4517">
        <v>435880505</v>
      </c>
      <c r="B4517" s="19">
        <v>44926</v>
      </c>
      <c r="C4517">
        <v>24894011</v>
      </c>
      <c r="D4517">
        <v>14572341</v>
      </c>
      <c r="E4517">
        <v>723143</v>
      </c>
      <c r="F4517">
        <v>-1615605</v>
      </c>
      <c r="G4517">
        <v>-2793184</v>
      </c>
      <c r="H4517" t="s">
        <v>45800</v>
      </c>
      <c r="I4517" t="s">
        <v>45801</v>
      </c>
      <c r="J4517" t="s">
        <v>45802</v>
      </c>
      <c r="K4517" t="s">
        <v>336</v>
      </c>
      <c r="L4517" t="s">
        <v>45803</v>
      </c>
      <c r="M4517" t="s">
        <v>45804</v>
      </c>
      <c r="N4517" t="s">
        <v>45805</v>
      </c>
      <c r="O4517" t="s">
        <v>45806</v>
      </c>
      <c r="P4517" t="s">
        <v>45807</v>
      </c>
      <c r="Q4517" t="s">
        <v>45808</v>
      </c>
      <c r="R4517" t="s">
        <v>45809</v>
      </c>
      <c r="S4517" t="s">
        <v>45810</v>
      </c>
      <c r="T4517" t="s">
        <v>45811</v>
      </c>
      <c r="U4517" t="s">
        <v>45812</v>
      </c>
      <c r="V4517" t="s">
        <v>10</v>
      </c>
      <c r="W4517" t="s">
        <v>53</v>
      </c>
      <c r="X4517" t="s">
        <v>764</v>
      </c>
      <c r="Y4517" t="s">
        <v>509</v>
      </c>
      <c r="Z4517" t="s">
        <v>746</v>
      </c>
    </row>
    <row r="4518" spans="1:26" hidden="1" x14ac:dyDescent="0.35">
      <c r="A4518">
        <v>407704600</v>
      </c>
      <c r="B4518" s="19">
        <v>44926</v>
      </c>
      <c r="C4518">
        <v>46781705</v>
      </c>
      <c r="D4518">
        <v>14973866</v>
      </c>
      <c r="E4518">
        <v>1383354</v>
      </c>
      <c r="F4518">
        <v>340480</v>
      </c>
      <c r="G4518">
        <v>258245</v>
      </c>
      <c r="H4518" t="s">
        <v>45813</v>
      </c>
      <c r="I4518" t="s">
        <v>45814</v>
      </c>
      <c r="J4518" t="s">
        <v>43658</v>
      </c>
      <c r="K4518" t="s">
        <v>45815</v>
      </c>
      <c r="L4518" t="s">
        <v>31951</v>
      </c>
      <c r="M4518" t="s">
        <v>29894</v>
      </c>
      <c r="N4518" t="s">
        <v>21549</v>
      </c>
      <c r="O4518" t="s">
        <v>45816</v>
      </c>
      <c r="P4518" t="s">
        <v>30058</v>
      </c>
      <c r="Q4518" t="s">
        <v>7525</v>
      </c>
      <c r="R4518" t="s">
        <v>45817</v>
      </c>
      <c r="S4518" t="s">
        <v>25756</v>
      </c>
      <c r="T4518" t="s">
        <v>45818</v>
      </c>
      <c r="U4518" t="s">
        <v>43114</v>
      </c>
      <c r="V4518" t="s">
        <v>10</v>
      </c>
      <c r="W4518" t="s">
        <v>53</v>
      </c>
      <c r="X4518" t="s">
        <v>1470</v>
      </c>
      <c r="Y4518" t="s">
        <v>1389</v>
      </c>
      <c r="Z4518" t="s">
        <v>1446</v>
      </c>
    </row>
    <row r="4519" spans="1:26" hidden="1" x14ac:dyDescent="0.35">
      <c r="A4519">
        <v>435156096</v>
      </c>
      <c r="B4519" s="19">
        <v>42735</v>
      </c>
      <c r="C4519">
        <v>105446667</v>
      </c>
      <c r="D4519">
        <v>14150654</v>
      </c>
      <c r="E4519">
        <v>1058991</v>
      </c>
      <c r="F4519">
        <v>1045108</v>
      </c>
      <c r="G4519">
        <v>0</v>
      </c>
      <c r="H4519" t="s">
        <v>45819</v>
      </c>
      <c r="I4519" t="s">
        <v>45820</v>
      </c>
      <c r="J4519" t="s">
        <v>67</v>
      </c>
      <c r="K4519" t="s">
        <v>5909</v>
      </c>
      <c r="L4519" t="s">
        <v>41613</v>
      </c>
      <c r="M4519" t="s">
        <v>12224</v>
      </c>
      <c r="N4519" t="s">
        <v>5032</v>
      </c>
      <c r="O4519" t="s">
        <v>45821</v>
      </c>
      <c r="P4519" t="s">
        <v>35937</v>
      </c>
      <c r="Q4519" t="s">
        <v>6454</v>
      </c>
      <c r="R4519" t="s">
        <v>45822</v>
      </c>
      <c r="S4519" t="s">
        <v>45823</v>
      </c>
      <c r="T4519" t="s">
        <v>45824</v>
      </c>
      <c r="U4519" t="s">
        <v>7639</v>
      </c>
      <c r="V4519" t="s">
        <v>10</v>
      </c>
      <c r="W4519" t="s">
        <v>53</v>
      </c>
      <c r="X4519" t="s">
        <v>1169</v>
      </c>
      <c r="Y4519" t="s">
        <v>1125</v>
      </c>
      <c r="Z4519" t="s">
        <v>1163</v>
      </c>
    </row>
    <row r="4520" spans="1:26" hidden="1" x14ac:dyDescent="0.35">
      <c r="A4520">
        <v>434029948</v>
      </c>
      <c r="B4520" s="19">
        <v>43100</v>
      </c>
      <c r="C4520">
        <v>87512179</v>
      </c>
      <c r="D4520">
        <v>32121734</v>
      </c>
      <c r="E4520">
        <v>6785508</v>
      </c>
      <c r="F4520">
        <v>5497872</v>
      </c>
      <c r="G4520">
        <v>2928909</v>
      </c>
      <c r="H4520" t="s">
        <v>10303</v>
      </c>
      <c r="I4520" t="s">
        <v>45825</v>
      </c>
      <c r="J4520" t="s">
        <v>45826</v>
      </c>
      <c r="K4520" t="s">
        <v>45827</v>
      </c>
      <c r="L4520" t="s">
        <v>42279</v>
      </c>
      <c r="M4520" t="s">
        <v>49</v>
      </c>
      <c r="N4520" t="s">
        <v>27439</v>
      </c>
      <c r="O4520" t="s">
        <v>2664</v>
      </c>
      <c r="P4520" t="s">
        <v>45828</v>
      </c>
      <c r="Q4520" t="s">
        <v>18157</v>
      </c>
      <c r="R4520" t="s">
        <v>36298</v>
      </c>
      <c r="S4520" t="s">
        <v>14164</v>
      </c>
      <c r="T4520" t="s">
        <v>45829</v>
      </c>
      <c r="U4520" t="s">
        <v>17212</v>
      </c>
      <c r="V4520" t="s">
        <v>10</v>
      </c>
      <c r="W4520" t="s">
        <v>53</v>
      </c>
      <c r="X4520" t="s">
        <v>1074</v>
      </c>
      <c r="Y4520" t="s">
        <v>1001</v>
      </c>
      <c r="Z4520" t="s">
        <v>1052</v>
      </c>
    </row>
    <row r="4521" spans="1:26" hidden="1" x14ac:dyDescent="0.35">
      <c r="A4521">
        <v>950361295</v>
      </c>
      <c r="B4521" s="19">
        <v>44196</v>
      </c>
      <c r="C4521">
        <v>50581429</v>
      </c>
      <c r="D4521">
        <v>7589747</v>
      </c>
      <c r="E4521">
        <v>-1363927</v>
      </c>
      <c r="F4521">
        <v>-1487806</v>
      </c>
      <c r="G4521">
        <v>4112827</v>
      </c>
      <c r="H4521" t="s">
        <v>2780</v>
      </c>
      <c r="I4521" t="s">
        <v>45830</v>
      </c>
      <c r="J4521" t="s">
        <v>6988</v>
      </c>
      <c r="K4521" t="s">
        <v>45831</v>
      </c>
      <c r="L4521" t="s">
        <v>45832</v>
      </c>
      <c r="M4521" t="s">
        <v>45833</v>
      </c>
      <c r="N4521" t="s">
        <v>45834</v>
      </c>
      <c r="O4521" t="s">
        <v>26964</v>
      </c>
      <c r="P4521" t="s">
        <v>45835</v>
      </c>
      <c r="Q4521" t="s">
        <v>45836</v>
      </c>
      <c r="R4521" t="s">
        <v>45837</v>
      </c>
      <c r="S4521" t="s">
        <v>45838</v>
      </c>
      <c r="T4521" t="s">
        <v>45839</v>
      </c>
      <c r="U4521" t="s">
        <v>45840</v>
      </c>
      <c r="V4521" t="s">
        <v>10</v>
      </c>
      <c r="W4521" t="s">
        <v>53</v>
      </c>
      <c r="X4521" t="s">
        <v>982</v>
      </c>
      <c r="Y4521" t="s">
        <v>771</v>
      </c>
      <c r="Z4521" t="s">
        <v>960</v>
      </c>
    </row>
    <row r="4522" spans="1:26" hidden="1" x14ac:dyDescent="0.35">
      <c r="A4522">
        <v>950608406</v>
      </c>
      <c r="B4522" s="19">
        <v>44985</v>
      </c>
      <c r="C4522">
        <v>392997937</v>
      </c>
      <c r="D4522">
        <v>161948179</v>
      </c>
      <c r="E4522">
        <v>40914866</v>
      </c>
      <c r="F4522">
        <v>33158871</v>
      </c>
      <c r="G4522">
        <v>25396303</v>
      </c>
      <c r="H4522" t="s">
        <v>32244</v>
      </c>
      <c r="I4522" t="s">
        <v>45841</v>
      </c>
      <c r="J4522" t="s">
        <v>45842</v>
      </c>
      <c r="K4522" t="s">
        <v>45843</v>
      </c>
      <c r="L4522" t="s">
        <v>45844</v>
      </c>
      <c r="M4522" t="s">
        <v>2104</v>
      </c>
      <c r="N4522" t="s">
        <v>20607</v>
      </c>
      <c r="O4522" t="s">
        <v>14527</v>
      </c>
      <c r="P4522" t="s">
        <v>3884</v>
      </c>
      <c r="Q4522" t="s">
        <v>6991</v>
      </c>
      <c r="R4522" t="s">
        <v>45845</v>
      </c>
      <c r="S4522" t="s">
        <v>45846</v>
      </c>
      <c r="T4522" t="s">
        <v>18101</v>
      </c>
      <c r="U4522" t="s">
        <v>12683</v>
      </c>
      <c r="V4522" t="s">
        <v>10</v>
      </c>
      <c r="W4522" t="s">
        <v>53</v>
      </c>
      <c r="X4522" t="s">
        <v>1685</v>
      </c>
      <c r="Y4522" t="s">
        <v>1484</v>
      </c>
      <c r="Z4522" t="s">
        <v>1677</v>
      </c>
    </row>
    <row r="4523" spans="1:26" hidden="1" x14ac:dyDescent="0.35">
      <c r="A4523">
        <v>961503422</v>
      </c>
      <c r="B4523" s="19">
        <v>42004</v>
      </c>
      <c r="C4523">
        <v>601435000</v>
      </c>
      <c r="D4523">
        <v>311483000</v>
      </c>
      <c r="E4523">
        <v>59703000</v>
      </c>
      <c r="F4523">
        <v>49174000</v>
      </c>
      <c r="G4523">
        <v>37354000</v>
      </c>
      <c r="H4523" t="s">
        <v>19871</v>
      </c>
      <c r="I4523" t="s">
        <v>45847</v>
      </c>
      <c r="J4523" t="s">
        <v>16642</v>
      </c>
      <c r="K4523" t="s">
        <v>45848</v>
      </c>
      <c r="L4523" t="s">
        <v>3792</v>
      </c>
      <c r="M4523" t="s">
        <v>11517</v>
      </c>
      <c r="N4523" t="s">
        <v>45849</v>
      </c>
      <c r="O4523" t="s">
        <v>19654</v>
      </c>
      <c r="P4523" t="s">
        <v>5643</v>
      </c>
      <c r="Q4523" t="s">
        <v>45850</v>
      </c>
      <c r="R4523" t="s">
        <v>6689</v>
      </c>
      <c r="S4523" t="s">
        <v>45851</v>
      </c>
      <c r="T4523" t="s">
        <v>36741</v>
      </c>
      <c r="U4523" t="s">
        <v>45852</v>
      </c>
      <c r="V4523" t="s">
        <v>10</v>
      </c>
      <c r="W4523" t="s">
        <v>53</v>
      </c>
      <c r="X4523" t="s">
        <v>1036</v>
      </c>
      <c r="Y4523" t="s">
        <v>1001</v>
      </c>
      <c r="Z4523" t="s">
        <v>1037</v>
      </c>
    </row>
    <row r="4524" spans="1:26" hidden="1" x14ac:dyDescent="0.35">
      <c r="A4524">
        <v>961503422</v>
      </c>
      <c r="B4524" s="19">
        <v>44561</v>
      </c>
      <c r="C4524">
        <v>635000000</v>
      </c>
      <c r="D4524">
        <v>277584000</v>
      </c>
      <c r="E4524">
        <v>49991000</v>
      </c>
      <c r="F4524">
        <v>38735000</v>
      </c>
      <c r="G4524">
        <v>81562000</v>
      </c>
      <c r="H4524" t="s">
        <v>15623</v>
      </c>
      <c r="I4524" t="s">
        <v>45853</v>
      </c>
      <c r="J4524" t="s">
        <v>21895</v>
      </c>
      <c r="K4524" t="s">
        <v>45854</v>
      </c>
      <c r="L4524" t="s">
        <v>45855</v>
      </c>
      <c r="M4524" t="s">
        <v>16708</v>
      </c>
      <c r="N4524" t="s">
        <v>144</v>
      </c>
      <c r="O4524" t="s">
        <v>6487</v>
      </c>
      <c r="P4524" t="s">
        <v>36220</v>
      </c>
      <c r="Q4524" t="s">
        <v>10169</v>
      </c>
      <c r="R4524" t="s">
        <v>45856</v>
      </c>
      <c r="S4524" t="s">
        <v>14362</v>
      </c>
      <c r="T4524" t="s">
        <v>45857</v>
      </c>
      <c r="U4524" t="s">
        <v>45858</v>
      </c>
      <c r="V4524" t="s">
        <v>10</v>
      </c>
      <c r="W4524" t="s">
        <v>53</v>
      </c>
      <c r="X4524" t="s">
        <v>1036</v>
      </c>
      <c r="Y4524" t="s">
        <v>1001</v>
      </c>
      <c r="Z4524" t="s">
        <v>1037</v>
      </c>
    </row>
    <row r="4525" spans="1:26" hidden="1" x14ac:dyDescent="0.35">
      <c r="A4525">
        <v>905620134</v>
      </c>
      <c r="B4525" s="19">
        <v>42825</v>
      </c>
      <c r="C4525">
        <v>21677369</v>
      </c>
      <c r="D4525">
        <v>11588294</v>
      </c>
      <c r="E4525">
        <v>4490315</v>
      </c>
      <c r="F4525">
        <v>3882186</v>
      </c>
      <c r="G4525">
        <v>2384836</v>
      </c>
      <c r="H4525" t="s">
        <v>45859</v>
      </c>
      <c r="I4525" t="s">
        <v>45860</v>
      </c>
      <c r="J4525" t="s">
        <v>17168</v>
      </c>
      <c r="K4525" t="s">
        <v>31715</v>
      </c>
      <c r="L4525" t="s">
        <v>45861</v>
      </c>
      <c r="M4525" t="s">
        <v>3369</v>
      </c>
      <c r="N4525" t="s">
        <v>45862</v>
      </c>
      <c r="O4525" t="s">
        <v>45863</v>
      </c>
      <c r="P4525" t="s">
        <v>45864</v>
      </c>
      <c r="Q4525" t="s">
        <v>45865</v>
      </c>
      <c r="R4525" t="s">
        <v>45866</v>
      </c>
      <c r="S4525" t="s">
        <v>45867</v>
      </c>
      <c r="T4525" t="s">
        <v>45868</v>
      </c>
      <c r="U4525" t="s">
        <v>45869</v>
      </c>
      <c r="V4525" t="s">
        <v>10</v>
      </c>
      <c r="W4525" t="s">
        <v>53</v>
      </c>
      <c r="X4525" t="s">
        <v>902</v>
      </c>
      <c r="Y4525" t="s">
        <v>771</v>
      </c>
      <c r="Z4525" t="s">
        <v>881</v>
      </c>
    </row>
    <row r="4526" spans="1:26" hidden="1" x14ac:dyDescent="0.35">
      <c r="A4526">
        <v>905620134</v>
      </c>
      <c r="B4526" s="19">
        <v>43921</v>
      </c>
      <c r="C4526">
        <v>47684811</v>
      </c>
      <c r="D4526">
        <v>15659194</v>
      </c>
      <c r="E4526">
        <v>7921831</v>
      </c>
      <c r="F4526">
        <v>7236778</v>
      </c>
      <c r="G4526">
        <v>4580894</v>
      </c>
      <c r="H4526" t="s">
        <v>45870</v>
      </c>
      <c r="I4526" t="s">
        <v>45871</v>
      </c>
      <c r="J4526" t="s">
        <v>13246</v>
      </c>
      <c r="K4526" t="s">
        <v>38463</v>
      </c>
      <c r="L4526" t="s">
        <v>45872</v>
      </c>
      <c r="M4526" t="s">
        <v>22022</v>
      </c>
      <c r="N4526" t="s">
        <v>45873</v>
      </c>
      <c r="O4526" t="s">
        <v>45874</v>
      </c>
      <c r="P4526" t="s">
        <v>5770</v>
      </c>
      <c r="Q4526" t="s">
        <v>35575</v>
      </c>
      <c r="R4526" t="s">
        <v>45875</v>
      </c>
      <c r="S4526" t="s">
        <v>45876</v>
      </c>
      <c r="T4526" t="s">
        <v>45877</v>
      </c>
      <c r="U4526" t="s">
        <v>45878</v>
      </c>
      <c r="V4526" t="s">
        <v>10</v>
      </c>
      <c r="W4526" t="s">
        <v>53</v>
      </c>
      <c r="X4526" t="s">
        <v>902</v>
      </c>
      <c r="Y4526" t="s">
        <v>771</v>
      </c>
      <c r="Z4526" t="s">
        <v>881</v>
      </c>
    </row>
    <row r="4527" spans="1:26" hidden="1" x14ac:dyDescent="0.35">
      <c r="A4527">
        <v>394792188</v>
      </c>
      <c r="B4527" s="19">
        <v>45291</v>
      </c>
      <c r="C4527">
        <v>58709077</v>
      </c>
      <c r="D4527">
        <v>16141430</v>
      </c>
      <c r="E4527">
        <v>1911716</v>
      </c>
      <c r="F4527">
        <v>641632</v>
      </c>
      <c r="G4527">
        <v>318102</v>
      </c>
      <c r="H4527" t="s">
        <v>43909</v>
      </c>
      <c r="I4527" t="s">
        <v>45879</v>
      </c>
      <c r="J4527" t="s">
        <v>37497</v>
      </c>
      <c r="K4527" t="s">
        <v>5086</v>
      </c>
      <c r="L4527" t="s">
        <v>45880</v>
      </c>
      <c r="M4527" t="s">
        <v>11663</v>
      </c>
      <c r="N4527" t="s">
        <v>30058</v>
      </c>
      <c r="O4527" t="s">
        <v>26489</v>
      </c>
      <c r="P4527" t="s">
        <v>40116</v>
      </c>
      <c r="Q4527" t="s">
        <v>45881</v>
      </c>
      <c r="R4527" t="s">
        <v>11655</v>
      </c>
      <c r="S4527" t="s">
        <v>45882</v>
      </c>
      <c r="T4527" t="s">
        <v>45883</v>
      </c>
      <c r="U4527" t="s">
        <v>45884</v>
      </c>
      <c r="V4527" t="s">
        <v>10</v>
      </c>
      <c r="W4527" t="s">
        <v>53</v>
      </c>
      <c r="X4527" t="s">
        <v>1424</v>
      </c>
      <c r="Y4527" t="s">
        <v>1389</v>
      </c>
      <c r="Z4527" t="s">
        <v>1390</v>
      </c>
    </row>
    <row r="4528" spans="1:26" hidden="1" x14ac:dyDescent="0.35">
      <c r="A4528">
        <v>926180035</v>
      </c>
      <c r="B4528" s="19">
        <v>42735</v>
      </c>
      <c r="C4528">
        <v>21835078</v>
      </c>
      <c r="D4528">
        <v>9688675</v>
      </c>
      <c r="E4528">
        <v>408093</v>
      </c>
      <c r="F4528">
        <v>279488</v>
      </c>
      <c r="G4528">
        <v>12251</v>
      </c>
      <c r="H4528" t="s">
        <v>45885</v>
      </c>
      <c r="I4528" t="s">
        <v>45886</v>
      </c>
      <c r="J4528" t="s">
        <v>26354</v>
      </c>
      <c r="K4528" t="s">
        <v>45887</v>
      </c>
      <c r="L4528" t="s">
        <v>14424</v>
      </c>
      <c r="M4528" t="s">
        <v>8881</v>
      </c>
      <c r="N4528" t="s">
        <v>19915</v>
      </c>
      <c r="O4528" t="s">
        <v>39439</v>
      </c>
      <c r="P4528" t="s">
        <v>16942</v>
      </c>
      <c r="Q4528" t="s">
        <v>16152</v>
      </c>
      <c r="R4528" t="s">
        <v>91</v>
      </c>
      <c r="S4528" t="s">
        <v>45888</v>
      </c>
      <c r="T4528" t="s">
        <v>8830</v>
      </c>
      <c r="U4528" t="s">
        <v>11288</v>
      </c>
      <c r="V4528" t="s">
        <v>10</v>
      </c>
      <c r="W4528" t="s">
        <v>53</v>
      </c>
      <c r="X4528" t="s">
        <v>1278</v>
      </c>
      <c r="Y4528" t="s">
        <v>1125</v>
      </c>
      <c r="Z4528" t="s">
        <v>1174</v>
      </c>
    </row>
    <row r="4529" spans="1:26" hidden="1" x14ac:dyDescent="0.35">
      <c r="A4529">
        <v>916521107</v>
      </c>
      <c r="B4529" s="19">
        <v>44196</v>
      </c>
      <c r="C4529">
        <v>121779247</v>
      </c>
      <c r="D4529">
        <v>56774670</v>
      </c>
      <c r="E4529">
        <v>13512399</v>
      </c>
      <c r="F4529">
        <v>1021381</v>
      </c>
      <c r="G4529">
        <v>5372748</v>
      </c>
      <c r="H4529" t="s">
        <v>11776</v>
      </c>
      <c r="I4529" t="s">
        <v>45889</v>
      </c>
      <c r="J4529" t="s">
        <v>45890</v>
      </c>
      <c r="K4529" t="s">
        <v>45891</v>
      </c>
      <c r="L4529" t="s">
        <v>45892</v>
      </c>
      <c r="M4529" t="s">
        <v>4608</v>
      </c>
      <c r="N4529" t="s">
        <v>9373</v>
      </c>
      <c r="O4529" t="s">
        <v>5996</v>
      </c>
      <c r="P4529" t="s">
        <v>24209</v>
      </c>
      <c r="Q4529" t="s">
        <v>15038</v>
      </c>
      <c r="R4529" t="s">
        <v>45893</v>
      </c>
      <c r="S4529" t="s">
        <v>45894</v>
      </c>
      <c r="T4529" t="s">
        <v>45895</v>
      </c>
      <c r="U4529" t="s">
        <v>35232</v>
      </c>
      <c r="V4529" t="s">
        <v>10</v>
      </c>
      <c r="W4529" t="s">
        <v>53</v>
      </c>
      <c r="X4529" t="s">
        <v>618</v>
      </c>
      <c r="Y4529" t="s">
        <v>509</v>
      </c>
      <c r="Z4529" t="s">
        <v>612</v>
      </c>
    </row>
    <row r="4530" spans="1:26" hidden="1" x14ac:dyDescent="0.35">
      <c r="A4530">
        <v>916680036</v>
      </c>
      <c r="B4530" s="19">
        <v>42916</v>
      </c>
      <c r="C4530">
        <v>7113728</v>
      </c>
      <c r="D4530">
        <v>1859061</v>
      </c>
      <c r="E4530">
        <v>-3192099</v>
      </c>
      <c r="F4530">
        <v>-4249845</v>
      </c>
      <c r="G4530">
        <v>-796226</v>
      </c>
      <c r="H4530" t="s">
        <v>45896</v>
      </c>
      <c r="I4530" t="s">
        <v>45897</v>
      </c>
      <c r="J4530" t="s">
        <v>19724</v>
      </c>
      <c r="K4530" t="s">
        <v>45898</v>
      </c>
      <c r="L4530" t="s">
        <v>45899</v>
      </c>
      <c r="M4530" t="s">
        <v>45900</v>
      </c>
      <c r="N4530" t="s">
        <v>45901</v>
      </c>
      <c r="O4530" t="s">
        <v>45902</v>
      </c>
      <c r="P4530" t="s">
        <v>45903</v>
      </c>
      <c r="Q4530" t="s">
        <v>45904</v>
      </c>
      <c r="R4530" t="s">
        <v>45905</v>
      </c>
      <c r="S4530" t="s">
        <v>45906</v>
      </c>
      <c r="T4530" t="s">
        <v>45907</v>
      </c>
      <c r="U4530" t="s">
        <v>45908</v>
      </c>
      <c r="V4530" t="s">
        <v>10</v>
      </c>
      <c r="W4530" t="s">
        <v>53</v>
      </c>
      <c r="X4530" t="s">
        <v>1428</v>
      </c>
      <c r="Y4530" t="s">
        <v>1389</v>
      </c>
      <c r="Z4530" t="s">
        <v>1390</v>
      </c>
    </row>
    <row r="4531" spans="1:26" hidden="1" x14ac:dyDescent="0.35">
      <c r="A4531">
        <v>397482928</v>
      </c>
      <c r="B4531" s="19">
        <v>42735</v>
      </c>
      <c r="C4531">
        <v>24598934</v>
      </c>
      <c r="D4531">
        <v>24103788</v>
      </c>
      <c r="E4531">
        <v>2741161</v>
      </c>
      <c r="F4531">
        <v>1630761</v>
      </c>
      <c r="G4531">
        <v>1040995</v>
      </c>
      <c r="H4531" t="s">
        <v>45909</v>
      </c>
      <c r="I4531" t="s">
        <v>45910</v>
      </c>
      <c r="J4531" t="s">
        <v>45911</v>
      </c>
      <c r="K4531" t="s">
        <v>10041</v>
      </c>
      <c r="L4531" t="s">
        <v>45912</v>
      </c>
      <c r="M4531" t="s">
        <v>17738</v>
      </c>
      <c r="N4531" t="s">
        <v>45913</v>
      </c>
      <c r="O4531" t="s">
        <v>45914</v>
      </c>
      <c r="P4531" t="s">
        <v>45915</v>
      </c>
      <c r="Q4531" t="s">
        <v>4752</v>
      </c>
      <c r="R4531" t="s">
        <v>45916</v>
      </c>
      <c r="S4531" t="s">
        <v>45917</v>
      </c>
      <c r="T4531" t="s">
        <v>45918</v>
      </c>
      <c r="U4531" t="s">
        <v>45919</v>
      </c>
      <c r="V4531" t="s">
        <v>10</v>
      </c>
      <c r="W4531" t="s">
        <v>53</v>
      </c>
      <c r="X4531" t="s">
        <v>762</v>
      </c>
      <c r="Y4531" t="s">
        <v>509</v>
      </c>
      <c r="Z4531" t="s">
        <v>746</v>
      </c>
    </row>
    <row r="4532" spans="1:26" hidden="1" x14ac:dyDescent="0.35">
      <c r="A4532">
        <v>905520177</v>
      </c>
      <c r="B4532" s="19">
        <v>44561</v>
      </c>
      <c r="C4532">
        <v>34998553</v>
      </c>
      <c r="D4532">
        <v>13424581</v>
      </c>
      <c r="E4532">
        <v>4765955</v>
      </c>
      <c r="F4532">
        <v>4375795</v>
      </c>
      <c r="G4532">
        <v>3646346</v>
      </c>
      <c r="H4532" t="s">
        <v>45920</v>
      </c>
      <c r="I4532" t="s">
        <v>45921</v>
      </c>
      <c r="J4532" t="s">
        <v>45922</v>
      </c>
      <c r="K4532" t="s">
        <v>45923</v>
      </c>
      <c r="L4532" t="s">
        <v>6830</v>
      </c>
      <c r="M4532" t="s">
        <v>7784</v>
      </c>
      <c r="N4532" t="s">
        <v>20147</v>
      </c>
      <c r="O4532" t="s">
        <v>14240</v>
      </c>
      <c r="P4532" t="s">
        <v>45924</v>
      </c>
      <c r="Q4532" t="s">
        <v>40986</v>
      </c>
      <c r="R4532" t="s">
        <v>45925</v>
      </c>
      <c r="S4532" t="s">
        <v>45926</v>
      </c>
      <c r="T4532" t="s">
        <v>45927</v>
      </c>
      <c r="U4532" t="s">
        <v>28833</v>
      </c>
      <c r="V4532" t="s">
        <v>10</v>
      </c>
      <c r="W4532" t="s">
        <v>53</v>
      </c>
      <c r="X4532" t="s">
        <v>936</v>
      </c>
      <c r="Y4532" t="s">
        <v>771</v>
      </c>
      <c r="Z4532" t="s">
        <v>881</v>
      </c>
    </row>
    <row r="4533" spans="1:26" hidden="1" x14ac:dyDescent="0.35">
      <c r="A4533">
        <v>905620134</v>
      </c>
      <c r="B4533" s="19">
        <v>44651</v>
      </c>
      <c r="C4533">
        <v>92253148</v>
      </c>
      <c r="D4533">
        <v>20384501</v>
      </c>
      <c r="E4533">
        <v>9851719</v>
      </c>
      <c r="F4533">
        <v>9256857</v>
      </c>
      <c r="G4533">
        <v>5984089</v>
      </c>
      <c r="H4533" t="s">
        <v>45928</v>
      </c>
      <c r="I4533" t="s">
        <v>45929</v>
      </c>
      <c r="J4533" t="s">
        <v>15753</v>
      </c>
      <c r="K4533" t="s">
        <v>28807</v>
      </c>
      <c r="L4533" t="s">
        <v>45930</v>
      </c>
      <c r="M4533" t="s">
        <v>14265</v>
      </c>
      <c r="N4533" t="s">
        <v>45931</v>
      </c>
      <c r="O4533" t="s">
        <v>45932</v>
      </c>
      <c r="P4533" t="s">
        <v>45933</v>
      </c>
      <c r="Q4533" t="s">
        <v>45934</v>
      </c>
      <c r="R4533" t="s">
        <v>45935</v>
      </c>
      <c r="S4533" t="s">
        <v>45936</v>
      </c>
      <c r="T4533" t="s">
        <v>45937</v>
      </c>
      <c r="U4533" t="s">
        <v>21937</v>
      </c>
      <c r="V4533" t="s">
        <v>10</v>
      </c>
      <c r="W4533" t="s">
        <v>53</v>
      </c>
      <c r="X4533" t="s">
        <v>902</v>
      </c>
      <c r="Y4533" t="s">
        <v>771</v>
      </c>
      <c r="Z4533" t="s">
        <v>881</v>
      </c>
    </row>
    <row r="4534" spans="1:26" hidden="1" x14ac:dyDescent="0.35">
      <c r="A4534">
        <v>916680036</v>
      </c>
      <c r="B4534" s="19">
        <v>44742</v>
      </c>
      <c r="C4534">
        <v>46007492</v>
      </c>
      <c r="D4534">
        <v>12850553</v>
      </c>
      <c r="E4534">
        <v>1934593</v>
      </c>
      <c r="F4534">
        <v>299254</v>
      </c>
      <c r="G4534">
        <v>-175376</v>
      </c>
      <c r="H4534" t="s">
        <v>45938</v>
      </c>
      <c r="I4534" t="s">
        <v>45939</v>
      </c>
      <c r="J4534" t="s">
        <v>45940</v>
      </c>
      <c r="K4534" t="s">
        <v>24850</v>
      </c>
      <c r="L4534" t="s">
        <v>45941</v>
      </c>
      <c r="M4534" t="s">
        <v>11169</v>
      </c>
      <c r="N4534" t="s">
        <v>15718</v>
      </c>
      <c r="O4534" t="s">
        <v>45942</v>
      </c>
      <c r="P4534" t="s">
        <v>9393</v>
      </c>
      <c r="Q4534" t="s">
        <v>45943</v>
      </c>
      <c r="R4534" t="s">
        <v>45944</v>
      </c>
      <c r="S4534" t="s">
        <v>45945</v>
      </c>
      <c r="T4534" t="s">
        <v>45946</v>
      </c>
      <c r="U4534" t="s">
        <v>45947</v>
      </c>
      <c r="V4534" t="s">
        <v>10</v>
      </c>
      <c r="W4534" t="s">
        <v>53</v>
      </c>
      <c r="X4534" t="s">
        <v>1428</v>
      </c>
      <c r="Y4534" t="s">
        <v>1389</v>
      </c>
      <c r="Z4534" t="s">
        <v>1390</v>
      </c>
    </row>
    <row r="4535" spans="1:26" hidden="1" x14ac:dyDescent="0.35">
      <c r="A4535">
        <v>897050514</v>
      </c>
      <c r="B4535" s="19">
        <v>44926</v>
      </c>
      <c r="C4535">
        <v>21684489</v>
      </c>
      <c r="D4535">
        <v>11721489</v>
      </c>
      <c r="E4535">
        <v>-270510</v>
      </c>
      <c r="F4535">
        <v>-1049341</v>
      </c>
      <c r="G4535">
        <v>122523</v>
      </c>
      <c r="H4535" t="s">
        <v>8269</v>
      </c>
      <c r="I4535" t="s">
        <v>45948</v>
      </c>
      <c r="J4535" t="s">
        <v>7230</v>
      </c>
      <c r="K4535" t="s">
        <v>45949</v>
      </c>
      <c r="L4535" t="s">
        <v>45950</v>
      </c>
      <c r="M4535" t="s">
        <v>45951</v>
      </c>
      <c r="N4535" t="s">
        <v>2652</v>
      </c>
      <c r="O4535" t="s">
        <v>45952</v>
      </c>
      <c r="P4535" t="s">
        <v>45953</v>
      </c>
      <c r="Q4535" t="s">
        <v>45954</v>
      </c>
      <c r="R4535" t="s">
        <v>45955</v>
      </c>
      <c r="S4535" t="s">
        <v>34865</v>
      </c>
      <c r="T4535" t="s">
        <v>45956</v>
      </c>
      <c r="U4535" t="s">
        <v>42137</v>
      </c>
      <c r="V4535" t="s">
        <v>10</v>
      </c>
      <c r="W4535" t="s">
        <v>53</v>
      </c>
      <c r="X4535" t="s">
        <v>1753</v>
      </c>
      <c r="Y4535" t="s">
        <v>1484</v>
      </c>
      <c r="Z4535" t="s">
        <v>1677</v>
      </c>
    </row>
    <row r="4536" spans="1:26" hidden="1" x14ac:dyDescent="0.35">
      <c r="A4536">
        <v>388238842</v>
      </c>
      <c r="B4536" s="19">
        <v>44196</v>
      </c>
      <c r="C4536">
        <v>55063496</v>
      </c>
      <c r="D4536">
        <v>38414740</v>
      </c>
      <c r="E4536">
        <v>-5514813</v>
      </c>
      <c r="F4536">
        <v>-8047859</v>
      </c>
      <c r="G4536">
        <v>-8579194</v>
      </c>
      <c r="H4536" t="s">
        <v>45957</v>
      </c>
      <c r="I4536" t="s">
        <v>45958</v>
      </c>
      <c r="J4536" t="s">
        <v>45959</v>
      </c>
      <c r="K4536" t="s">
        <v>14261</v>
      </c>
      <c r="L4536" t="s">
        <v>45960</v>
      </c>
      <c r="M4536" t="s">
        <v>45961</v>
      </c>
      <c r="N4536" t="s">
        <v>45962</v>
      </c>
      <c r="O4536" t="s">
        <v>32640</v>
      </c>
      <c r="P4536" t="s">
        <v>45963</v>
      </c>
      <c r="Q4536" t="s">
        <v>45964</v>
      </c>
      <c r="R4536" t="s">
        <v>45965</v>
      </c>
      <c r="S4536" t="s">
        <v>12189</v>
      </c>
      <c r="T4536" t="s">
        <v>4232</v>
      </c>
      <c r="U4536" t="s">
        <v>22359</v>
      </c>
      <c r="V4536" t="s">
        <v>10</v>
      </c>
      <c r="W4536" t="s">
        <v>53</v>
      </c>
      <c r="X4536" t="s">
        <v>1078</v>
      </c>
      <c r="Y4536" t="s">
        <v>1001</v>
      </c>
      <c r="Z4536" t="s">
        <v>1052</v>
      </c>
    </row>
    <row r="4537" spans="1:26" hidden="1" x14ac:dyDescent="0.35">
      <c r="A4537">
        <v>452392350</v>
      </c>
      <c r="B4537" s="19">
        <v>43921</v>
      </c>
      <c r="C4537">
        <v>56640994</v>
      </c>
      <c r="D4537">
        <v>33635106</v>
      </c>
      <c r="E4537">
        <v>10140466</v>
      </c>
      <c r="F4537">
        <v>7249041</v>
      </c>
      <c r="G4537">
        <v>5040522</v>
      </c>
      <c r="H4537" t="s">
        <v>45966</v>
      </c>
      <c r="I4537" t="s">
        <v>45967</v>
      </c>
      <c r="J4537" t="s">
        <v>45968</v>
      </c>
      <c r="K4537" t="s">
        <v>45969</v>
      </c>
      <c r="L4537" t="s">
        <v>45970</v>
      </c>
      <c r="M4537" t="s">
        <v>12372</v>
      </c>
      <c r="N4537" t="s">
        <v>45971</v>
      </c>
      <c r="O4537" t="s">
        <v>11983</v>
      </c>
      <c r="P4537" t="s">
        <v>45972</v>
      </c>
      <c r="Q4537" t="s">
        <v>45973</v>
      </c>
      <c r="R4537" t="s">
        <v>45974</v>
      </c>
      <c r="S4537" t="s">
        <v>45975</v>
      </c>
      <c r="T4537" t="s">
        <v>45976</v>
      </c>
      <c r="U4537" t="s">
        <v>31739</v>
      </c>
      <c r="V4537" t="s">
        <v>10</v>
      </c>
      <c r="W4537" t="s">
        <v>53</v>
      </c>
      <c r="X4537" t="s">
        <v>904</v>
      </c>
      <c r="Y4537" t="s">
        <v>771</v>
      </c>
      <c r="Z4537" t="s">
        <v>881</v>
      </c>
    </row>
    <row r="4538" spans="1:26" hidden="1" x14ac:dyDescent="0.35">
      <c r="A4538">
        <v>389031907</v>
      </c>
      <c r="B4538" s="19">
        <v>44286</v>
      </c>
      <c r="C4538">
        <v>143234170</v>
      </c>
      <c r="D4538">
        <v>29108714</v>
      </c>
      <c r="E4538">
        <v>11879231</v>
      </c>
      <c r="F4538">
        <v>11090628</v>
      </c>
      <c r="G4538">
        <v>7503302</v>
      </c>
      <c r="H4538" t="s">
        <v>45977</v>
      </c>
      <c r="I4538" t="s">
        <v>45978</v>
      </c>
      <c r="J4538" t="s">
        <v>45979</v>
      </c>
      <c r="K4538" t="s">
        <v>21836</v>
      </c>
      <c r="L4538" t="s">
        <v>39180</v>
      </c>
      <c r="M4538" t="s">
        <v>167</v>
      </c>
      <c r="N4538" t="s">
        <v>20417</v>
      </c>
      <c r="O4538" t="s">
        <v>19663</v>
      </c>
      <c r="P4538" t="s">
        <v>19406</v>
      </c>
      <c r="Q4538" t="s">
        <v>5704</v>
      </c>
      <c r="R4538" t="s">
        <v>16110</v>
      </c>
      <c r="S4538" t="s">
        <v>32818</v>
      </c>
      <c r="T4538" t="s">
        <v>45980</v>
      </c>
      <c r="U4538" t="s">
        <v>45981</v>
      </c>
      <c r="V4538" t="s">
        <v>10</v>
      </c>
      <c r="W4538" t="s">
        <v>53</v>
      </c>
      <c r="X4538" t="s">
        <v>1660</v>
      </c>
      <c r="Y4538" t="s">
        <v>1484</v>
      </c>
      <c r="Z4538" t="s">
        <v>1566</v>
      </c>
    </row>
    <row r="4539" spans="1:26" hidden="1" x14ac:dyDescent="0.35">
      <c r="A4539">
        <v>325520450</v>
      </c>
      <c r="B4539" s="19">
        <v>42369</v>
      </c>
      <c r="C4539">
        <v>1083390890</v>
      </c>
      <c r="D4539">
        <v>270256553</v>
      </c>
      <c r="E4539">
        <v>-11514766</v>
      </c>
      <c r="F4539">
        <v>-21087442</v>
      </c>
      <c r="G4539">
        <v>-22533195</v>
      </c>
      <c r="H4539" t="s">
        <v>45982</v>
      </c>
      <c r="I4539" t="s">
        <v>45983</v>
      </c>
      <c r="J4539" t="s">
        <v>5592</v>
      </c>
      <c r="K4539" t="s">
        <v>45984</v>
      </c>
      <c r="L4539" t="s">
        <v>45985</v>
      </c>
      <c r="M4539" t="s">
        <v>45986</v>
      </c>
      <c r="N4539" t="s">
        <v>21120</v>
      </c>
      <c r="O4539" t="s">
        <v>45987</v>
      </c>
      <c r="P4539" t="s">
        <v>16920</v>
      </c>
      <c r="Q4539" t="s">
        <v>40504</v>
      </c>
      <c r="R4539" t="s">
        <v>28496</v>
      </c>
      <c r="S4539" t="s">
        <v>45988</v>
      </c>
      <c r="T4539" t="s">
        <v>45989</v>
      </c>
      <c r="U4539" t="s">
        <v>45990</v>
      </c>
      <c r="V4539" t="s">
        <v>10</v>
      </c>
      <c r="W4539" t="s">
        <v>53</v>
      </c>
      <c r="X4539" t="s">
        <v>1173</v>
      </c>
      <c r="Y4539" t="s">
        <v>1125</v>
      </c>
      <c r="Z4539" t="s">
        <v>1174</v>
      </c>
    </row>
    <row r="4540" spans="1:26" hidden="1" x14ac:dyDescent="0.35">
      <c r="A4540">
        <v>325720498</v>
      </c>
      <c r="B4540" s="19">
        <v>44196</v>
      </c>
      <c r="C4540">
        <v>45905725</v>
      </c>
      <c r="D4540">
        <v>13335607</v>
      </c>
      <c r="E4540">
        <v>683858</v>
      </c>
      <c r="F4540">
        <v>746932</v>
      </c>
      <c r="G4540">
        <v>26485</v>
      </c>
      <c r="H4540" t="s">
        <v>45991</v>
      </c>
      <c r="I4540" t="s">
        <v>45992</v>
      </c>
      <c r="J4540" t="s">
        <v>45993</v>
      </c>
      <c r="K4540" t="s">
        <v>45994</v>
      </c>
      <c r="L4540" t="s">
        <v>45995</v>
      </c>
      <c r="M4540" t="s">
        <v>29034</v>
      </c>
      <c r="N4540" t="s">
        <v>11729</v>
      </c>
      <c r="O4540" t="s">
        <v>17682</v>
      </c>
      <c r="P4540" t="s">
        <v>23571</v>
      </c>
      <c r="Q4540" t="s">
        <v>45996</v>
      </c>
      <c r="R4540" t="s">
        <v>45997</v>
      </c>
      <c r="S4540" t="s">
        <v>45998</v>
      </c>
      <c r="T4540" t="s">
        <v>25098</v>
      </c>
      <c r="U4540" t="s">
        <v>45999</v>
      </c>
      <c r="V4540" t="s">
        <v>10</v>
      </c>
      <c r="W4540" t="s">
        <v>53</v>
      </c>
      <c r="X4540" t="s">
        <v>1250</v>
      </c>
      <c r="Y4540" t="s">
        <v>1125</v>
      </c>
      <c r="Z4540" t="s">
        <v>1174</v>
      </c>
    </row>
    <row r="4541" spans="1:26" hidden="1" x14ac:dyDescent="0.35">
      <c r="A4541">
        <v>491182192</v>
      </c>
      <c r="B4541" s="19">
        <v>43708</v>
      </c>
      <c r="C4541">
        <v>48708647</v>
      </c>
      <c r="D4541">
        <v>20023203</v>
      </c>
      <c r="E4541">
        <v>3179932</v>
      </c>
      <c r="F4541">
        <v>856912</v>
      </c>
      <c r="G4541">
        <v>158740</v>
      </c>
      <c r="H4541" t="s">
        <v>46000</v>
      </c>
      <c r="I4541" t="s">
        <v>46001</v>
      </c>
      <c r="J4541" t="s">
        <v>46002</v>
      </c>
      <c r="K4541" t="s">
        <v>14684</v>
      </c>
      <c r="L4541" t="s">
        <v>46003</v>
      </c>
      <c r="M4541" t="s">
        <v>46004</v>
      </c>
      <c r="N4541" t="s">
        <v>8354</v>
      </c>
      <c r="O4541" t="s">
        <v>46005</v>
      </c>
      <c r="P4541" t="s">
        <v>42415</v>
      </c>
      <c r="Q4541" t="s">
        <v>15513</v>
      </c>
      <c r="R4541" t="s">
        <v>46006</v>
      </c>
      <c r="S4541" t="s">
        <v>46007</v>
      </c>
      <c r="T4541" t="s">
        <v>46008</v>
      </c>
      <c r="U4541" t="s">
        <v>46009</v>
      </c>
      <c r="V4541" t="s">
        <v>10</v>
      </c>
      <c r="W4541" t="s">
        <v>53</v>
      </c>
      <c r="X4541" t="s">
        <v>976</v>
      </c>
      <c r="Y4541" t="s">
        <v>771</v>
      </c>
      <c r="Z4541" t="s">
        <v>960</v>
      </c>
    </row>
    <row r="4542" spans="1:26" hidden="1" x14ac:dyDescent="0.35">
      <c r="A4542">
        <v>387819196</v>
      </c>
      <c r="B4542" s="19">
        <v>43921</v>
      </c>
      <c r="C4542">
        <v>111978744</v>
      </c>
      <c r="D4542">
        <v>36722299</v>
      </c>
      <c r="E4542">
        <v>3725862</v>
      </c>
      <c r="F4542">
        <v>1120691</v>
      </c>
      <c r="G4542">
        <v>1127855</v>
      </c>
      <c r="H4542" t="s">
        <v>46010</v>
      </c>
      <c r="I4542" t="s">
        <v>46011</v>
      </c>
      <c r="J4542" t="s">
        <v>46012</v>
      </c>
      <c r="K4542" t="s">
        <v>2428</v>
      </c>
      <c r="L4542" t="s">
        <v>46013</v>
      </c>
      <c r="M4542" t="s">
        <v>6085</v>
      </c>
      <c r="N4542" t="s">
        <v>17435</v>
      </c>
      <c r="O4542" t="s">
        <v>8454</v>
      </c>
      <c r="P4542" t="s">
        <v>9919</v>
      </c>
      <c r="Q4542" t="s">
        <v>21479</v>
      </c>
      <c r="R4542" t="s">
        <v>46014</v>
      </c>
      <c r="S4542" t="s">
        <v>36004</v>
      </c>
      <c r="T4542" t="s">
        <v>46015</v>
      </c>
      <c r="U4542" t="s">
        <v>40644</v>
      </c>
      <c r="V4542" t="s">
        <v>10</v>
      </c>
      <c r="W4542" t="s">
        <v>53</v>
      </c>
      <c r="X4542" t="s">
        <v>1352</v>
      </c>
      <c r="Y4542" t="s">
        <v>1125</v>
      </c>
      <c r="Z4542" t="s">
        <v>1326</v>
      </c>
    </row>
    <row r="4543" spans="1:26" hidden="1" x14ac:dyDescent="0.35">
      <c r="A4543">
        <v>388039612</v>
      </c>
      <c r="B4543" s="19">
        <v>45716</v>
      </c>
      <c r="C4543">
        <v>22891136</v>
      </c>
      <c r="D4543">
        <v>9399000</v>
      </c>
      <c r="E4543">
        <v>-2687099</v>
      </c>
      <c r="F4543">
        <v>-3610708</v>
      </c>
      <c r="G4543">
        <v>-4172392</v>
      </c>
      <c r="H4543" t="s">
        <v>46016</v>
      </c>
      <c r="I4543" t="s">
        <v>46017</v>
      </c>
      <c r="J4543" t="s">
        <v>4182</v>
      </c>
      <c r="K4543" t="s">
        <v>46018</v>
      </c>
      <c r="L4543" t="s">
        <v>46019</v>
      </c>
      <c r="M4543" t="s">
        <v>27320</v>
      </c>
      <c r="N4543" t="s">
        <v>46020</v>
      </c>
      <c r="O4543" t="s">
        <v>46021</v>
      </c>
      <c r="P4543" t="s">
        <v>46022</v>
      </c>
      <c r="Q4543" t="s">
        <v>46023</v>
      </c>
      <c r="R4543" t="s">
        <v>46024</v>
      </c>
      <c r="S4543" t="s">
        <v>46025</v>
      </c>
      <c r="T4543" t="s">
        <v>41034</v>
      </c>
      <c r="U4543" t="s">
        <v>46026</v>
      </c>
      <c r="V4543" t="s">
        <v>10</v>
      </c>
      <c r="W4543" t="s">
        <v>53</v>
      </c>
      <c r="X4543" t="s">
        <v>1547</v>
      </c>
      <c r="Y4543" t="s">
        <v>1484</v>
      </c>
      <c r="Z4543" t="s">
        <v>1485</v>
      </c>
    </row>
    <row r="4544" spans="1:26" hidden="1" x14ac:dyDescent="0.35">
      <c r="A4544">
        <v>326921814</v>
      </c>
      <c r="B4544" s="19">
        <v>43465</v>
      </c>
      <c r="C4544">
        <v>168876779</v>
      </c>
      <c r="D4544">
        <v>57913404</v>
      </c>
      <c r="E4544">
        <v>13873120</v>
      </c>
      <c r="F4544">
        <v>10615468</v>
      </c>
      <c r="G4544">
        <v>7866367</v>
      </c>
      <c r="H4544" t="s">
        <v>16942</v>
      </c>
      <c r="I4544" t="s">
        <v>46027</v>
      </c>
      <c r="J4544" t="s">
        <v>46028</v>
      </c>
      <c r="K4544" t="s">
        <v>46029</v>
      </c>
      <c r="L4544" t="s">
        <v>14408</v>
      </c>
      <c r="M4544" t="s">
        <v>21443</v>
      </c>
      <c r="N4544" t="s">
        <v>46030</v>
      </c>
      <c r="O4544" t="s">
        <v>17466</v>
      </c>
      <c r="P4544" t="s">
        <v>46031</v>
      </c>
      <c r="Q4544" t="s">
        <v>46032</v>
      </c>
      <c r="R4544" t="s">
        <v>13852</v>
      </c>
      <c r="S4544" t="s">
        <v>24867</v>
      </c>
      <c r="T4544" t="s">
        <v>9806</v>
      </c>
      <c r="U4544" t="s">
        <v>46033</v>
      </c>
      <c r="V4544" t="s">
        <v>10</v>
      </c>
      <c r="W4544" t="s">
        <v>53</v>
      </c>
      <c r="X4544" t="s">
        <v>514</v>
      </c>
      <c r="Y4544" t="s">
        <v>509</v>
      </c>
      <c r="Z4544" t="s">
        <v>510</v>
      </c>
    </row>
    <row r="4545" spans="1:26" hidden="1" x14ac:dyDescent="0.35">
      <c r="A4545">
        <v>327641346</v>
      </c>
      <c r="B4545" s="19">
        <v>44196</v>
      </c>
      <c r="C4545">
        <v>368187410</v>
      </c>
      <c r="D4545">
        <v>95798230</v>
      </c>
      <c r="E4545">
        <v>6217698</v>
      </c>
      <c r="F4545">
        <v>1923139</v>
      </c>
      <c r="G4545">
        <v>1540013</v>
      </c>
      <c r="H4545" t="s">
        <v>45197</v>
      </c>
      <c r="I4545" t="s">
        <v>46034</v>
      </c>
      <c r="J4545" t="s">
        <v>6126</v>
      </c>
      <c r="K4545" t="s">
        <v>46035</v>
      </c>
      <c r="L4545" t="s">
        <v>46036</v>
      </c>
      <c r="M4545" t="s">
        <v>46037</v>
      </c>
      <c r="N4545" t="s">
        <v>46038</v>
      </c>
      <c r="O4545" t="s">
        <v>6121</v>
      </c>
      <c r="P4545" t="s">
        <v>225</v>
      </c>
      <c r="Q4545" t="s">
        <v>10267</v>
      </c>
      <c r="R4545" t="s">
        <v>45812</v>
      </c>
      <c r="S4545" t="s">
        <v>27349</v>
      </c>
      <c r="T4545" t="s">
        <v>46039</v>
      </c>
      <c r="U4545" t="s">
        <v>37201</v>
      </c>
      <c r="V4545" t="s">
        <v>10</v>
      </c>
      <c r="W4545" t="s">
        <v>53</v>
      </c>
      <c r="X4545" t="s">
        <v>1572</v>
      </c>
      <c r="Y4545" t="s">
        <v>1484</v>
      </c>
      <c r="Z4545" t="s">
        <v>1566</v>
      </c>
    </row>
    <row r="4546" spans="1:26" hidden="1" x14ac:dyDescent="0.35">
      <c r="A4546">
        <v>302755418</v>
      </c>
      <c r="B4546" s="19">
        <v>44561</v>
      </c>
      <c r="C4546">
        <v>68793995</v>
      </c>
      <c r="D4546">
        <v>24448654</v>
      </c>
      <c r="E4546">
        <v>2101486</v>
      </c>
      <c r="F4546">
        <v>945218</v>
      </c>
      <c r="G4546">
        <v>712196</v>
      </c>
      <c r="H4546" t="s">
        <v>46040</v>
      </c>
      <c r="I4546" t="s">
        <v>46041</v>
      </c>
      <c r="J4546" t="s">
        <v>46042</v>
      </c>
      <c r="K4546" t="s">
        <v>21436</v>
      </c>
      <c r="L4546" t="s">
        <v>2135</v>
      </c>
      <c r="M4546" t="s">
        <v>46043</v>
      </c>
      <c r="N4546" t="s">
        <v>20397</v>
      </c>
      <c r="O4546" t="s">
        <v>46044</v>
      </c>
      <c r="P4546" t="s">
        <v>37524</v>
      </c>
      <c r="Q4546" t="s">
        <v>38277</v>
      </c>
      <c r="R4546" t="s">
        <v>46045</v>
      </c>
      <c r="S4546" t="s">
        <v>46046</v>
      </c>
      <c r="T4546" t="s">
        <v>46047</v>
      </c>
      <c r="U4546" t="s">
        <v>46048</v>
      </c>
      <c r="V4546" t="s">
        <v>10</v>
      </c>
      <c r="W4546" t="s">
        <v>53</v>
      </c>
      <c r="X4546" t="s">
        <v>815</v>
      </c>
      <c r="Y4546" t="s">
        <v>771</v>
      </c>
      <c r="Z4546" t="s">
        <v>799</v>
      </c>
    </row>
    <row r="4547" spans="1:26" hidden="1" x14ac:dyDescent="0.35">
      <c r="A4547">
        <v>302867254</v>
      </c>
      <c r="B4547" s="19">
        <v>45291</v>
      </c>
      <c r="C4547">
        <v>97095962</v>
      </c>
      <c r="D4547">
        <v>7165011</v>
      </c>
      <c r="E4547">
        <v>-4847967</v>
      </c>
      <c r="F4547">
        <v>565133</v>
      </c>
      <c r="G4547">
        <v>607812</v>
      </c>
      <c r="H4547" t="s">
        <v>46049</v>
      </c>
      <c r="I4547" t="s">
        <v>46050</v>
      </c>
      <c r="J4547" t="s">
        <v>5076</v>
      </c>
      <c r="K4547" t="s">
        <v>6869</v>
      </c>
      <c r="L4547" t="s">
        <v>45236</v>
      </c>
      <c r="M4547" t="s">
        <v>14697</v>
      </c>
      <c r="N4547" t="s">
        <v>253</v>
      </c>
      <c r="O4547" t="s">
        <v>22974</v>
      </c>
      <c r="P4547" t="s">
        <v>46051</v>
      </c>
      <c r="Q4547" t="s">
        <v>9465</v>
      </c>
      <c r="R4547" t="s">
        <v>46052</v>
      </c>
      <c r="S4547" t="s">
        <v>49</v>
      </c>
      <c r="T4547" t="s">
        <v>46053</v>
      </c>
      <c r="U4547" t="s">
        <v>3408</v>
      </c>
      <c r="V4547" t="s">
        <v>10</v>
      </c>
      <c r="W4547" t="s">
        <v>53</v>
      </c>
      <c r="X4547" t="s">
        <v>817</v>
      </c>
      <c r="Y4547" t="s">
        <v>771</v>
      </c>
      <c r="Z4547" t="s">
        <v>799</v>
      </c>
    </row>
    <row r="4548" spans="1:26" hidden="1" x14ac:dyDescent="0.35">
      <c r="A4548">
        <v>303164628</v>
      </c>
      <c r="B4548" s="19">
        <v>44561</v>
      </c>
      <c r="C4548">
        <v>31119375</v>
      </c>
      <c r="D4548">
        <v>14313585</v>
      </c>
      <c r="E4548">
        <v>5152049</v>
      </c>
      <c r="F4548">
        <v>1302315</v>
      </c>
      <c r="G4548">
        <v>2724539</v>
      </c>
      <c r="H4548" t="s">
        <v>49</v>
      </c>
      <c r="I4548" t="s">
        <v>46054</v>
      </c>
      <c r="J4548" t="s">
        <v>24498</v>
      </c>
      <c r="K4548" t="s">
        <v>46055</v>
      </c>
      <c r="L4548" t="s">
        <v>46056</v>
      </c>
      <c r="M4548" t="s">
        <v>46057</v>
      </c>
      <c r="N4548" t="s">
        <v>46058</v>
      </c>
      <c r="O4548" t="s">
        <v>49</v>
      </c>
      <c r="P4548" t="s">
        <v>46059</v>
      </c>
      <c r="Q4548" t="s">
        <v>2852</v>
      </c>
      <c r="R4548" t="s">
        <v>14182</v>
      </c>
      <c r="S4548" t="s">
        <v>46060</v>
      </c>
      <c r="T4548" t="s">
        <v>46061</v>
      </c>
      <c r="U4548" t="s">
        <v>46062</v>
      </c>
      <c r="V4548" t="s">
        <v>10</v>
      </c>
      <c r="W4548" t="s">
        <v>53</v>
      </c>
      <c r="X4548" t="s">
        <v>924</v>
      </c>
      <c r="Y4548" t="s">
        <v>771</v>
      </c>
      <c r="Z4548" t="s">
        <v>881</v>
      </c>
    </row>
    <row r="4549" spans="1:26" hidden="1" x14ac:dyDescent="0.35">
      <c r="A4549">
        <v>301374922</v>
      </c>
      <c r="B4549" s="19">
        <v>43465</v>
      </c>
      <c r="C4549">
        <v>697823299</v>
      </c>
      <c r="D4549">
        <v>491664847</v>
      </c>
      <c r="E4549">
        <v>118356934</v>
      </c>
      <c r="F4549">
        <v>97087300</v>
      </c>
      <c r="G4549">
        <v>59565027</v>
      </c>
      <c r="H4549" t="s">
        <v>9932</v>
      </c>
      <c r="I4549" t="s">
        <v>46063</v>
      </c>
      <c r="J4549" t="s">
        <v>46064</v>
      </c>
      <c r="K4549" t="s">
        <v>46065</v>
      </c>
      <c r="L4549" t="s">
        <v>46066</v>
      </c>
      <c r="M4549" t="s">
        <v>28234</v>
      </c>
      <c r="N4549" t="s">
        <v>46067</v>
      </c>
      <c r="O4549" t="s">
        <v>6946</v>
      </c>
      <c r="P4549" t="s">
        <v>46068</v>
      </c>
      <c r="Q4549" t="s">
        <v>46069</v>
      </c>
      <c r="R4549" t="s">
        <v>46070</v>
      </c>
      <c r="S4549" t="s">
        <v>46071</v>
      </c>
      <c r="T4549" t="s">
        <v>18637</v>
      </c>
      <c r="U4549" t="s">
        <v>46072</v>
      </c>
      <c r="V4549" t="s">
        <v>10</v>
      </c>
      <c r="W4549" t="s">
        <v>53</v>
      </c>
      <c r="X4549" t="s">
        <v>1330</v>
      </c>
      <c r="Y4549" t="s">
        <v>1125</v>
      </c>
      <c r="Z4549" t="s">
        <v>1326</v>
      </c>
    </row>
    <row r="4550" spans="1:26" hidden="1" x14ac:dyDescent="0.35">
      <c r="A4550">
        <v>331241612</v>
      </c>
      <c r="B4550" s="19">
        <v>45657</v>
      </c>
      <c r="C4550">
        <v>21444190</v>
      </c>
      <c r="D4550">
        <v>13783800</v>
      </c>
      <c r="E4550">
        <v>1016749</v>
      </c>
      <c r="F4550">
        <v>-436732</v>
      </c>
      <c r="G4550">
        <v>2690</v>
      </c>
      <c r="H4550" t="s">
        <v>4205</v>
      </c>
      <c r="I4550" t="s">
        <v>46073</v>
      </c>
      <c r="J4550" t="s">
        <v>46074</v>
      </c>
      <c r="K4550" t="s">
        <v>44457</v>
      </c>
      <c r="L4550" t="s">
        <v>46075</v>
      </c>
      <c r="M4550" t="s">
        <v>46076</v>
      </c>
      <c r="N4550" t="s">
        <v>46077</v>
      </c>
      <c r="O4550" t="s">
        <v>46078</v>
      </c>
      <c r="P4550" t="s">
        <v>31572</v>
      </c>
      <c r="Q4550" t="s">
        <v>46079</v>
      </c>
      <c r="R4550" t="s">
        <v>46080</v>
      </c>
      <c r="S4550" t="s">
        <v>46081</v>
      </c>
      <c r="T4550" t="s">
        <v>46033</v>
      </c>
      <c r="U4550" t="s">
        <v>46082</v>
      </c>
      <c r="V4550" t="s">
        <v>10</v>
      </c>
      <c r="W4550" t="s">
        <v>53</v>
      </c>
      <c r="X4550" t="s">
        <v>926</v>
      </c>
      <c r="Y4550" t="s">
        <v>771</v>
      </c>
      <c r="Z4550" t="s">
        <v>881</v>
      </c>
    </row>
    <row r="4551" spans="1:26" hidden="1" x14ac:dyDescent="0.35">
      <c r="A4551">
        <v>378339063</v>
      </c>
      <c r="B4551" s="19">
        <v>45657</v>
      </c>
      <c r="C4551">
        <v>82452438</v>
      </c>
      <c r="D4551">
        <v>28123628</v>
      </c>
      <c r="E4551">
        <v>3717803</v>
      </c>
      <c r="F4551">
        <v>1717005</v>
      </c>
      <c r="G4551">
        <v>7240697</v>
      </c>
      <c r="H4551" t="s">
        <v>3681</v>
      </c>
      <c r="I4551" t="s">
        <v>46083</v>
      </c>
      <c r="J4551" t="s">
        <v>18240</v>
      </c>
      <c r="K4551" t="s">
        <v>46084</v>
      </c>
      <c r="L4551" t="s">
        <v>46085</v>
      </c>
      <c r="M4551" t="s">
        <v>46086</v>
      </c>
      <c r="N4551" t="s">
        <v>46087</v>
      </c>
      <c r="O4551" t="s">
        <v>20114</v>
      </c>
      <c r="P4551" t="s">
        <v>46088</v>
      </c>
      <c r="Q4551" t="s">
        <v>46089</v>
      </c>
      <c r="R4551" t="s">
        <v>46090</v>
      </c>
      <c r="S4551" t="s">
        <v>32867</v>
      </c>
      <c r="T4551" t="s">
        <v>5480</v>
      </c>
      <c r="U4551" t="s">
        <v>46091</v>
      </c>
      <c r="V4551" t="s">
        <v>10</v>
      </c>
      <c r="W4551" t="s">
        <v>53</v>
      </c>
      <c r="X4551" t="s">
        <v>1082</v>
      </c>
      <c r="Y4551" t="s">
        <v>1001</v>
      </c>
      <c r="Z4551" t="s">
        <v>1052</v>
      </c>
    </row>
    <row r="4552" spans="1:26" hidden="1" x14ac:dyDescent="0.35">
      <c r="A4552">
        <v>381523901</v>
      </c>
      <c r="B4552" s="19">
        <v>43830</v>
      </c>
      <c r="C4552">
        <v>38744697</v>
      </c>
      <c r="D4552">
        <v>25254023</v>
      </c>
      <c r="E4552">
        <v>7617796</v>
      </c>
      <c r="F4552">
        <v>5988897</v>
      </c>
      <c r="G4552">
        <v>3486894</v>
      </c>
      <c r="H4552" t="s">
        <v>16080</v>
      </c>
      <c r="I4552" t="s">
        <v>46092</v>
      </c>
      <c r="J4552" t="s">
        <v>229</v>
      </c>
      <c r="K4552" t="s">
        <v>46093</v>
      </c>
      <c r="L4552" t="s">
        <v>46094</v>
      </c>
      <c r="M4552" t="s">
        <v>7326</v>
      </c>
      <c r="N4552" t="s">
        <v>46095</v>
      </c>
      <c r="O4552" t="s">
        <v>10710</v>
      </c>
      <c r="P4552" t="s">
        <v>2946</v>
      </c>
      <c r="Q4552" t="s">
        <v>46096</v>
      </c>
      <c r="R4552" t="s">
        <v>46097</v>
      </c>
      <c r="S4552" t="s">
        <v>46098</v>
      </c>
      <c r="T4552" t="s">
        <v>46099</v>
      </c>
      <c r="U4552" t="s">
        <v>23307</v>
      </c>
      <c r="V4552" t="s">
        <v>10</v>
      </c>
      <c r="W4552" t="s">
        <v>53</v>
      </c>
      <c r="X4552" t="s">
        <v>571</v>
      </c>
      <c r="Y4552" t="s">
        <v>509</v>
      </c>
      <c r="Z4552" t="s">
        <v>529</v>
      </c>
    </row>
    <row r="4553" spans="1:26" hidden="1" x14ac:dyDescent="0.35">
      <c r="A4553">
        <v>381523901</v>
      </c>
      <c r="B4553" s="19">
        <v>44196</v>
      </c>
      <c r="C4553">
        <v>39573197</v>
      </c>
      <c r="D4553">
        <v>28750404</v>
      </c>
      <c r="E4553">
        <v>8013971</v>
      </c>
      <c r="F4553">
        <v>5871436</v>
      </c>
      <c r="G4553">
        <v>3872934</v>
      </c>
      <c r="H4553" t="s">
        <v>33201</v>
      </c>
      <c r="I4553" t="s">
        <v>46100</v>
      </c>
      <c r="J4553" t="s">
        <v>46101</v>
      </c>
      <c r="K4553" t="s">
        <v>46102</v>
      </c>
      <c r="L4553" t="s">
        <v>25776</v>
      </c>
      <c r="M4553" t="s">
        <v>46103</v>
      </c>
      <c r="N4553" t="s">
        <v>46104</v>
      </c>
      <c r="O4553" t="s">
        <v>17971</v>
      </c>
      <c r="P4553" t="s">
        <v>46105</v>
      </c>
      <c r="Q4553" t="s">
        <v>297</v>
      </c>
      <c r="R4553" t="s">
        <v>46106</v>
      </c>
      <c r="S4553" t="s">
        <v>46107</v>
      </c>
      <c r="T4553" t="s">
        <v>46108</v>
      </c>
      <c r="U4553" t="s">
        <v>46109</v>
      </c>
      <c r="V4553" t="s">
        <v>10</v>
      </c>
      <c r="W4553" t="s">
        <v>53</v>
      </c>
      <c r="X4553" t="s">
        <v>571</v>
      </c>
      <c r="Y4553" t="s">
        <v>509</v>
      </c>
      <c r="Z4553" t="s">
        <v>529</v>
      </c>
    </row>
    <row r="4554" spans="1:26" hidden="1" x14ac:dyDescent="0.35">
      <c r="A4554">
        <v>378990907</v>
      </c>
      <c r="B4554" s="19">
        <v>45107</v>
      </c>
      <c r="C4554">
        <v>53701193</v>
      </c>
      <c r="D4554">
        <v>15506239</v>
      </c>
      <c r="E4554">
        <v>4476667</v>
      </c>
      <c r="F4554">
        <v>4180752</v>
      </c>
      <c r="G4554">
        <v>2920047</v>
      </c>
      <c r="H4554" t="s">
        <v>46110</v>
      </c>
      <c r="I4554" t="s">
        <v>46111</v>
      </c>
      <c r="J4554" t="s">
        <v>46112</v>
      </c>
      <c r="K4554" t="s">
        <v>32323</v>
      </c>
      <c r="L4554" t="s">
        <v>46113</v>
      </c>
      <c r="M4554" t="s">
        <v>27373</v>
      </c>
      <c r="N4554" t="s">
        <v>46114</v>
      </c>
      <c r="O4554" t="s">
        <v>4333</v>
      </c>
      <c r="P4554" t="s">
        <v>10535</v>
      </c>
      <c r="Q4554" t="s">
        <v>46115</v>
      </c>
      <c r="R4554" t="s">
        <v>37119</v>
      </c>
      <c r="S4554" t="s">
        <v>46116</v>
      </c>
      <c r="T4554" t="s">
        <v>46117</v>
      </c>
      <c r="U4554" t="s">
        <v>46118</v>
      </c>
      <c r="V4554" t="s">
        <v>10</v>
      </c>
      <c r="W4554" t="s">
        <v>53</v>
      </c>
      <c r="X4554" t="s">
        <v>1816</v>
      </c>
      <c r="Y4554" t="s">
        <v>1803</v>
      </c>
      <c r="Z4554" t="s">
        <v>1804</v>
      </c>
    </row>
    <row r="4555" spans="1:26" hidden="1" x14ac:dyDescent="0.35">
      <c r="A4555">
        <v>797080850</v>
      </c>
      <c r="B4555" s="19">
        <v>44561</v>
      </c>
      <c r="C4555">
        <v>1471196882</v>
      </c>
      <c r="D4555">
        <v>816998130</v>
      </c>
      <c r="E4555">
        <v>40291249</v>
      </c>
      <c r="F4555">
        <v>17936284</v>
      </c>
      <c r="G4555">
        <v>-39062124</v>
      </c>
      <c r="H4555" t="s">
        <v>46119</v>
      </c>
      <c r="I4555" t="s">
        <v>46120</v>
      </c>
      <c r="J4555" t="s">
        <v>46121</v>
      </c>
      <c r="K4555" t="s">
        <v>13406</v>
      </c>
      <c r="L4555" t="s">
        <v>46122</v>
      </c>
      <c r="M4555" t="s">
        <v>25580</v>
      </c>
      <c r="N4555" t="s">
        <v>27905</v>
      </c>
      <c r="O4555" t="s">
        <v>32744</v>
      </c>
      <c r="P4555" t="s">
        <v>5081</v>
      </c>
      <c r="Q4555" t="s">
        <v>2268</v>
      </c>
      <c r="R4555" t="s">
        <v>46123</v>
      </c>
      <c r="S4555" t="s">
        <v>46124</v>
      </c>
      <c r="T4555" t="s">
        <v>46125</v>
      </c>
      <c r="U4555" t="s">
        <v>46126</v>
      </c>
      <c r="V4555" t="s">
        <v>10</v>
      </c>
      <c r="W4555" t="s">
        <v>53</v>
      </c>
      <c r="X4555" t="s">
        <v>863</v>
      </c>
      <c r="Y4555" t="s">
        <v>771</v>
      </c>
      <c r="Z4555" t="s">
        <v>864</v>
      </c>
    </row>
    <row r="4556" spans="1:26" hidden="1" x14ac:dyDescent="0.35">
      <c r="A4556">
        <v>797080850</v>
      </c>
      <c r="B4556" s="19">
        <v>44926</v>
      </c>
      <c r="C4556">
        <v>1636498466</v>
      </c>
      <c r="D4556">
        <v>898514865</v>
      </c>
      <c r="E4556">
        <v>77776448</v>
      </c>
      <c r="F4556">
        <v>51699077</v>
      </c>
      <c r="G4556">
        <v>75477627</v>
      </c>
      <c r="H4556" t="s">
        <v>2613</v>
      </c>
      <c r="I4556" t="s">
        <v>46127</v>
      </c>
      <c r="J4556" t="s">
        <v>46128</v>
      </c>
      <c r="K4556" t="s">
        <v>46129</v>
      </c>
      <c r="L4556" t="s">
        <v>46130</v>
      </c>
      <c r="M4556" t="s">
        <v>46131</v>
      </c>
      <c r="N4556" t="s">
        <v>7889</v>
      </c>
      <c r="O4556" t="s">
        <v>6836</v>
      </c>
      <c r="P4556" t="s">
        <v>40909</v>
      </c>
      <c r="Q4556" t="s">
        <v>17288</v>
      </c>
      <c r="R4556" t="s">
        <v>46132</v>
      </c>
      <c r="S4556" t="s">
        <v>5831</v>
      </c>
      <c r="T4556" t="s">
        <v>46133</v>
      </c>
      <c r="U4556" t="s">
        <v>46134</v>
      </c>
      <c r="V4556" t="s">
        <v>10</v>
      </c>
      <c r="W4556" t="s">
        <v>53</v>
      </c>
      <c r="X4556" t="s">
        <v>863</v>
      </c>
      <c r="Y4556" t="s">
        <v>771</v>
      </c>
      <c r="Z4556" t="s">
        <v>864</v>
      </c>
    </row>
    <row r="4557" spans="1:26" hidden="1" x14ac:dyDescent="0.35">
      <c r="A4557">
        <v>311641229</v>
      </c>
      <c r="B4557" s="19">
        <v>44561</v>
      </c>
      <c r="C4557">
        <v>39717948</v>
      </c>
      <c r="D4557">
        <v>39120888</v>
      </c>
      <c r="E4557">
        <v>1264417</v>
      </c>
      <c r="F4557">
        <v>15514293</v>
      </c>
      <c r="G4557">
        <v>11136844</v>
      </c>
      <c r="H4557" t="s">
        <v>5032</v>
      </c>
      <c r="I4557" t="s">
        <v>46135</v>
      </c>
      <c r="J4557" t="s">
        <v>46136</v>
      </c>
      <c r="K4557" t="s">
        <v>9678</v>
      </c>
      <c r="L4557" t="s">
        <v>46137</v>
      </c>
      <c r="M4557" t="s">
        <v>39002</v>
      </c>
      <c r="N4557" t="s">
        <v>15953</v>
      </c>
      <c r="O4557" t="s">
        <v>1907</v>
      </c>
      <c r="P4557" t="s">
        <v>34067</v>
      </c>
      <c r="Q4557" t="s">
        <v>13543</v>
      </c>
      <c r="R4557" t="s">
        <v>46138</v>
      </c>
      <c r="S4557" t="s">
        <v>326</v>
      </c>
      <c r="T4557" t="s">
        <v>46139</v>
      </c>
      <c r="U4557" t="s">
        <v>46140</v>
      </c>
      <c r="V4557" t="s">
        <v>10</v>
      </c>
      <c r="W4557" t="s">
        <v>53</v>
      </c>
      <c r="X4557" t="s">
        <v>653</v>
      </c>
      <c r="Y4557" t="s">
        <v>509</v>
      </c>
      <c r="Z4557" t="s">
        <v>645</v>
      </c>
    </row>
    <row r="4558" spans="1:26" hidden="1" x14ac:dyDescent="0.35">
      <c r="A4558">
        <v>379208077</v>
      </c>
      <c r="B4558" s="19">
        <v>44561</v>
      </c>
      <c r="C4558">
        <v>264106185</v>
      </c>
      <c r="D4558">
        <v>162951534</v>
      </c>
      <c r="E4558">
        <v>26587258</v>
      </c>
      <c r="F4558">
        <v>12399302</v>
      </c>
      <c r="G4558">
        <v>10622202</v>
      </c>
      <c r="H4558" t="s">
        <v>46141</v>
      </c>
      <c r="I4558" t="s">
        <v>46142</v>
      </c>
      <c r="J4558" t="s">
        <v>46143</v>
      </c>
      <c r="K4558" t="s">
        <v>38408</v>
      </c>
      <c r="L4558" t="s">
        <v>46144</v>
      </c>
      <c r="M4558" t="s">
        <v>3593</v>
      </c>
      <c r="N4558" t="s">
        <v>46145</v>
      </c>
      <c r="O4558" t="s">
        <v>7630</v>
      </c>
      <c r="P4558" t="s">
        <v>46146</v>
      </c>
      <c r="Q4558" t="s">
        <v>46147</v>
      </c>
      <c r="R4558" t="s">
        <v>33178</v>
      </c>
      <c r="S4558" t="s">
        <v>35822</v>
      </c>
      <c r="T4558" t="s">
        <v>46148</v>
      </c>
      <c r="U4558" t="s">
        <v>46149</v>
      </c>
      <c r="V4558" t="s">
        <v>10</v>
      </c>
      <c r="W4558" t="s">
        <v>53</v>
      </c>
      <c r="X4558" t="s">
        <v>1802</v>
      </c>
      <c r="Y4558" t="s">
        <v>1803</v>
      </c>
      <c r="Z4558" t="s">
        <v>1804</v>
      </c>
    </row>
    <row r="4559" spans="1:26" hidden="1" x14ac:dyDescent="0.35">
      <c r="A4559">
        <v>379260656</v>
      </c>
      <c r="B4559" s="19">
        <v>44196</v>
      </c>
      <c r="C4559">
        <v>153192813</v>
      </c>
      <c r="D4559">
        <v>69056848</v>
      </c>
      <c r="E4559">
        <v>5777851</v>
      </c>
      <c r="F4559">
        <v>-281920</v>
      </c>
      <c r="G4559">
        <v>25955</v>
      </c>
      <c r="H4559" t="s">
        <v>33232</v>
      </c>
      <c r="I4559" t="s">
        <v>46150</v>
      </c>
      <c r="J4559" t="s">
        <v>7560</v>
      </c>
      <c r="K4559" t="s">
        <v>46151</v>
      </c>
      <c r="L4559" t="s">
        <v>26357</v>
      </c>
      <c r="M4559" t="s">
        <v>44439</v>
      </c>
      <c r="N4559" t="s">
        <v>4121</v>
      </c>
      <c r="O4559" t="s">
        <v>26300</v>
      </c>
      <c r="P4559" t="s">
        <v>218</v>
      </c>
      <c r="Q4559" t="s">
        <v>46152</v>
      </c>
      <c r="R4559" t="s">
        <v>46153</v>
      </c>
      <c r="S4559" t="s">
        <v>4590</v>
      </c>
      <c r="T4559" t="s">
        <v>23750</v>
      </c>
      <c r="U4559" t="s">
        <v>46154</v>
      </c>
      <c r="V4559" t="s">
        <v>10</v>
      </c>
      <c r="W4559" t="s">
        <v>53</v>
      </c>
      <c r="X4559" t="s">
        <v>1831</v>
      </c>
      <c r="Y4559" t="s">
        <v>1803</v>
      </c>
      <c r="Z4559" t="s">
        <v>1827</v>
      </c>
    </row>
    <row r="4560" spans="1:26" hidden="1" x14ac:dyDescent="0.35">
      <c r="A4560">
        <v>379260656</v>
      </c>
      <c r="B4560" s="19">
        <v>43465</v>
      </c>
      <c r="C4560">
        <v>158803820</v>
      </c>
      <c r="D4560">
        <v>158803820</v>
      </c>
      <c r="E4560">
        <v>158803820</v>
      </c>
      <c r="F4560">
        <v>-223964</v>
      </c>
      <c r="G4560">
        <v>8267155</v>
      </c>
      <c r="H4560" t="s">
        <v>49</v>
      </c>
      <c r="I4560" t="s">
        <v>67</v>
      </c>
      <c r="J4560" t="s">
        <v>67</v>
      </c>
      <c r="K4560" t="s">
        <v>49</v>
      </c>
      <c r="L4560" t="s">
        <v>46155</v>
      </c>
      <c r="M4560" t="s">
        <v>49</v>
      </c>
      <c r="N4560" t="s">
        <v>8564</v>
      </c>
      <c r="O4560" t="s">
        <v>49</v>
      </c>
      <c r="P4560" t="s">
        <v>6649</v>
      </c>
      <c r="Q4560" t="s">
        <v>27546</v>
      </c>
      <c r="R4560" t="s">
        <v>46156</v>
      </c>
      <c r="S4560" t="s">
        <v>49</v>
      </c>
      <c r="T4560" t="s">
        <v>49</v>
      </c>
      <c r="U4560" t="s">
        <v>67</v>
      </c>
      <c r="V4560" t="s">
        <v>6692</v>
      </c>
      <c r="W4560" t="s">
        <v>53</v>
      </c>
      <c r="X4560" t="s">
        <v>1831</v>
      </c>
      <c r="Y4560" t="s">
        <v>1803</v>
      </c>
      <c r="Z4560" t="s">
        <v>1827</v>
      </c>
    </row>
    <row r="4561" spans="1:26" hidden="1" x14ac:dyDescent="0.35">
      <c r="A4561">
        <v>306516113</v>
      </c>
      <c r="B4561" s="19">
        <v>43100</v>
      </c>
      <c r="C4561">
        <v>32488413</v>
      </c>
      <c r="D4561">
        <v>16625015</v>
      </c>
      <c r="E4561">
        <v>1232958</v>
      </c>
      <c r="F4561">
        <v>1105217</v>
      </c>
      <c r="G4561">
        <v>614167</v>
      </c>
      <c r="H4561" t="s">
        <v>23808</v>
      </c>
      <c r="I4561" t="s">
        <v>46157</v>
      </c>
      <c r="J4561" t="s">
        <v>46158</v>
      </c>
      <c r="K4561" t="s">
        <v>14871</v>
      </c>
      <c r="L4561" t="s">
        <v>23295</v>
      </c>
      <c r="M4561" t="s">
        <v>46159</v>
      </c>
      <c r="N4561" t="s">
        <v>74</v>
      </c>
      <c r="O4561" t="s">
        <v>16768</v>
      </c>
      <c r="P4561" t="s">
        <v>19587</v>
      </c>
      <c r="Q4561" t="s">
        <v>46160</v>
      </c>
      <c r="R4561" t="s">
        <v>46161</v>
      </c>
      <c r="S4561" t="s">
        <v>29800</v>
      </c>
      <c r="T4561" t="s">
        <v>46162</v>
      </c>
      <c r="U4561" t="s">
        <v>150</v>
      </c>
      <c r="V4561" t="s">
        <v>10</v>
      </c>
      <c r="W4561" t="s">
        <v>53</v>
      </c>
      <c r="X4561" t="s">
        <v>1858</v>
      </c>
      <c r="Y4561" t="s">
        <v>1803</v>
      </c>
      <c r="Z4561" t="s">
        <v>1838</v>
      </c>
    </row>
    <row r="4562" spans="1:26" hidden="1" x14ac:dyDescent="0.35">
      <c r="A4562">
        <v>316252477</v>
      </c>
      <c r="B4562" s="19">
        <v>43465</v>
      </c>
      <c r="C4562">
        <v>242192786</v>
      </c>
      <c r="D4562">
        <v>66253543</v>
      </c>
      <c r="E4562">
        <v>16868161</v>
      </c>
      <c r="F4562">
        <v>11761142</v>
      </c>
      <c r="G4562">
        <v>8075565</v>
      </c>
      <c r="H4562" t="s">
        <v>46163</v>
      </c>
      <c r="I4562" t="s">
        <v>46164</v>
      </c>
      <c r="J4562" t="s">
        <v>18234</v>
      </c>
      <c r="K4562" t="s">
        <v>46165</v>
      </c>
      <c r="L4562" t="s">
        <v>27625</v>
      </c>
      <c r="M4562" t="s">
        <v>46166</v>
      </c>
      <c r="N4562" t="s">
        <v>190</v>
      </c>
      <c r="O4562" t="s">
        <v>21881</v>
      </c>
      <c r="P4562" t="s">
        <v>8015</v>
      </c>
      <c r="Q4562" t="s">
        <v>23885</v>
      </c>
      <c r="R4562" t="s">
        <v>46167</v>
      </c>
      <c r="S4562" t="s">
        <v>46168</v>
      </c>
      <c r="T4562" t="s">
        <v>46169</v>
      </c>
      <c r="U4562" t="s">
        <v>46170</v>
      </c>
      <c r="V4562" t="s">
        <v>10</v>
      </c>
      <c r="W4562" t="s">
        <v>53</v>
      </c>
      <c r="X4562" t="s">
        <v>1336</v>
      </c>
      <c r="Y4562" t="s">
        <v>1125</v>
      </c>
      <c r="Z4562" t="s">
        <v>1326</v>
      </c>
    </row>
    <row r="4563" spans="1:26" hidden="1" x14ac:dyDescent="0.35">
      <c r="A4563">
        <v>316755032</v>
      </c>
      <c r="B4563" s="19">
        <v>43921</v>
      </c>
      <c r="C4563">
        <v>28066568</v>
      </c>
      <c r="D4563">
        <v>6247369</v>
      </c>
      <c r="E4563">
        <v>1655583</v>
      </c>
      <c r="F4563">
        <v>1303319</v>
      </c>
      <c r="G4563">
        <v>956069</v>
      </c>
      <c r="H4563" t="s">
        <v>46171</v>
      </c>
      <c r="I4563" t="s">
        <v>46172</v>
      </c>
      <c r="J4563" t="s">
        <v>46173</v>
      </c>
      <c r="K4563" t="s">
        <v>46174</v>
      </c>
      <c r="L4563" t="s">
        <v>3919</v>
      </c>
      <c r="M4563" t="s">
        <v>7527</v>
      </c>
      <c r="N4563" t="s">
        <v>24354</v>
      </c>
      <c r="O4563" t="s">
        <v>3959</v>
      </c>
      <c r="P4563" t="s">
        <v>22733</v>
      </c>
      <c r="Q4563" t="s">
        <v>46175</v>
      </c>
      <c r="R4563" t="s">
        <v>46176</v>
      </c>
      <c r="S4563" t="s">
        <v>14113</v>
      </c>
      <c r="T4563" t="s">
        <v>39700</v>
      </c>
      <c r="U4563" t="s">
        <v>46177</v>
      </c>
      <c r="V4563" t="s">
        <v>10</v>
      </c>
      <c r="W4563" t="s">
        <v>53</v>
      </c>
      <c r="X4563" t="s">
        <v>1276</v>
      </c>
      <c r="Y4563" t="s">
        <v>1125</v>
      </c>
      <c r="Z4563" t="s">
        <v>1174</v>
      </c>
    </row>
    <row r="4564" spans="1:26" hidden="1" x14ac:dyDescent="0.35">
      <c r="A4564">
        <v>381165117</v>
      </c>
      <c r="B4564" s="19">
        <v>44926</v>
      </c>
      <c r="C4564">
        <v>41047464</v>
      </c>
      <c r="D4564">
        <v>8497455</v>
      </c>
      <c r="E4564">
        <v>-1280105</v>
      </c>
      <c r="F4564">
        <v>-1885944</v>
      </c>
      <c r="G4564">
        <v>-1880373</v>
      </c>
      <c r="H4564" t="s">
        <v>46178</v>
      </c>
      <c r="I4564" t="s">
        <v>46179</v>
      </c>
      <c r="J4564" t="s">
        <v>15349</v>
      </c>
      <c r="K4564" t="s">
        <v>46180</v>
      </c>
      <c r="L4564" t="s">
        <v>28305</v>
      </c>
      <c r="M4564" t="s">
        <v>46181</v>
      </c>
      <c r="N4564" t="s">
        <v>46182</v>
      </c>
      <c r="O4564" t="s">
        <v>46183</v>
      </c>
      <c r="P4564" t="s">
        <v>46184</v>
      </c>
      <c r="Q4564" t="s">
        <v>46185</v>
      </c>
      <c r="R4564" t="s">
        <v>46186</v>
      </c>
      <c r="S4564" t="s">
        <v>46187</v>
      </c>
      <c r="T4564" t="s">
        <v>41344</v>
      </c>
      <c r="U4564" t="s">
        <v>46188</v>
      </c>
      <c r="V4564" t="s">
        <v>10</v>
      </c>
      <c r="W4564" t="s">
        <v>53</v>
      </c>
      <c r="X4564" t="s">
        <v>1022</v>
      </c>
      <c r="Y4564" t="s">
        <v>1001</v>
      </c>
      <c r="Z4564" t="s">
        <v>1008</v>
      </c>
    </row>
    <row r="4565" spans="1:26" hidden="1" x14ac:dyDescent="0.35">
      <c r="A4565">
        <v>317563054</v>
      </c>
      <c r="B4565" s="19">
        <v>44926</v>
      </c>
      <c r="C4565">
        <v>37466634</v>
      </c>
      <c r="D4565">
        <v>14617779</v>
      </c>
      <c r="E4565">
        <v>-29633967</v>
      </c>
      <c r="F4565">
        <v>-42639712</v>
      </c>
      <c r="G4565">
        <v>-168453853</v>
      </c>
      <c r="H4565" t="s">
        <v>46189</v>
      </c>
      <c r="I4565" t="s">
        <v>46190</v>
      </c>
      <c r="J4565" t="s">
        <v>12975</v>
      </c>
      <c r="K4565" t="s">
        <v>46191</v>
      </c>
      <c r="L4565" t="s">
        <v>46192</v>
      </c>
      <c r="M4565" t="s">
        <v>46193</v>
      </c>
      <c r="N4565" t="s">
        <v>46194</v>
      </c>
      <c r="O4565" t="s">
        <v>46195</v>
      </c>
      <c r="P4565" t="s">
        <v>46196</v>
      </c>
      <c r="Q4565" t="s">
        <v>46197</v>
      </c>
      <c r="R4565" t="s">
        <v>46198</v>
      </c>
      <c r="S4565" t="s">
        <v>46199</v>
      </c>
      <c r="T4565" t="s">
        <v>46200</v>
      </c>
      <c r="U4565" t="s">
        <v>46201</v>
      </c>
      <c r="V4565" t="s">
        <v>10</v>
      </c>
      <c r="W4565" t="s">
        <v>53</v>
      </c>
      <c r="X4565" t="s">
        <v>714</v>
      </c>
      <c r="Y4565" t="s">
        <v>509</v>
      </c>
      <c r="Z4565" t="s">
        <v>666</v>
      </c>
    </row>
    <row r="4566" spans="1:26" hidden="1" x14ac:dyDescent="0.35">
      <c r="A4566">
        <v>317707057</v>
      </c>
      <c r="B4566" s="19">
        <v>42735</v>
      </c>
      <c r="C4566">
        <v>173356290</v>
      </c>
      <c r="D4566">
        <v>56486215</v>
      </c>
      <c r="E4566">
        <v>3383722</v>
      </c>
      <c r="F4566">
        <v>831369</v>
      </c>
      <c r="G4566">
        <v>773011</v>
      </c>
      <c r="H4566" t="s">
        <v>46202</v>
      </c>
      <c r="I4566" t="s">
        <v>46203</v>
      </c>
      <c r="J4566" t="s">
        <v>34874</v>
      </c>
      <c r="K4566" t="s">
        <v>39371</v>
      </c>
      <c r="L4566" t="s">
        <v>46204</v>
      </c>
      <c r="M4566" t="s">
        <v>18640</v>
      </c>
      <c r="N4566" t="s">
        <v>42326</v>
      </c>
      <c r="O4566" t="s">
        <v>46205</v>
      </c>
      <c r="P4566" t="s">
        <v>31437</v>
      </c>
      <c r="Q4566" t="s">
        <v>18320</v>
      </c>
      <c r="R4566" t="s">
        <v>46206</v>
      </c>
      <c r="S4566" t="s">
        <v>46207</v>
      </c>
      <c r="T4566" t="s">
        <v>46208</v>
      </c>
      <c r="U4566" t="s">
        <v>4513</v>
      </c>
      <c r="V4566" t="s">
        <v>10</v>
      </c>
      <c r="W4566" t="s">
        <v>53</v>
      </c>
      <c r="X4566" t="s">
        <v>1586</v>
      </c>
      <c r="Y4566" t="s">
        <v>1484</v>
      </c>
      <c r="Z4566" t="s">
        <v>1566</v>
      </c>
    </row>
    <row r="4567" spans="1:26" hidden="1" x14ac:dyDescent="0.35">
      <c r="A4567">
        <v>317707057</v>
      </c>
      <c r="B4567" s="19">
        <v>44196</v>
      </c>
      <c r="C4567">
        <v>152294998</v>
      </c>
      <c r="D4567">
        <v>63438780</v>
      </c>
      <c r="E4567">
        <v>472929</v>
      </c>
      <c r="F4567">
        <v>-1954440</v>
      </c>
      <c r="G4567">
        <v>-1649179</v>
      </c>
      <c r="H4567" t="s">
        <v>46209</v>
      </c>
      <c r="I4567" t="s">
        <v>46210</v>
      </c>
      <c r="J4567" t="s">
        <v>28883</v>
      </c>
      <c r="K4567" t="s">
        <v>36731</v>
      </c>
      <c r="L4567" t="s">
        <v>46211</v>
      </c>
      <c r="M4567" t="s">
        <v>46212</v>
      </c>
      <c r="N4567" t="s">
        <v>8557</v>
      </c>
      <c r="O4567" t="s">
        <v>46213</v>
      </c>
      <c r="P4567" t="s">
        <v>14994</v>
      </c>
      <c r="Q4567" t="s">
        <v>12727</v>
      </c>
      <c r="R4567" t="s">
        <v>46214</v>
      </c>
      <c r="S4567" t="s">
        <v>46215</v>
      </c>
      <c r="T4567" t="s">
        <v>32925</v>
      </c>
      <c r="U4567" t="s">
        <v>46216</v>
      </c>
      <c r="V4567" t="s">
        <v>10</v>
      </c>
      <c r="W4567" t="s">
        <v>53</v>
      </c>
      <c r="X4567" t="s">
        <v>1586</v>
      </c>
      <c r="Y4567" t="s">
        <v>1484</v>
      </c>
      <c r="Z4567" t="s">
        <v>1566</v>
      </c>
    </row>
    <row r="4568" spans="1:26" hidden="1" x14ac:dyDescent="0.35">
      <c r="A4568">
        <v>399539782</v>
      </c>
      <c r="B4568" s="19">
        <v>42369</v>
      </c>
      <c r="C4568">
        <v>47336369</v>
      </c>
      <c r="D4568">
        <v>19767357</v>
      </c>
      <c r="E4568">
        <v>6147265</v>
      </c>
      <c r="F4568">
        <v>4007990</v>
      </c>
      <c r="G4568">
        <v>3576329</v>
      </c>
      <c r="H4568" t="s">
        <v>46217</v>
      </c>
      <c r="I4568" t="s">
        <v>46218</v>
      </c>
      <c r="J4568" t="s">
        <v>39352</v>
      </c>
      <c r="K4568" t="s">
        <v>33026</v>
      </c>
      <c r="L4568" t="s">
        <v>46219</v>
      </c>
      <c r="M4568" t="s">
        <v>7283</v>
      </c>
      <c r="N4568" t="s">
        <v>25306</v>
      </c>
      <c r="O4568" t="s">
        <v>31230</v>
      </c>
      <c r="P4568" t="s">
        <v>12931</v>
      </c>
      <c r="Q4568" t="s">
        <v>46220</v>
      </c>
      <c r="R4568" t="s">
        <v>46221</v>
      </c>
      <c r="S4568" t="s">
        <v>46222</v>
      </c>
      <c r="T4568" t="s">
        <v>36268</v>
      </c>
      <c r="U4568" t="s">
        <v>46223</v>
      </c>
      <c r="V4568" t="s">
        <v>10</v>
      </c>
      <c r="W4568" t="s">
        <v>53</v>
      </c>
      <c r="X4568" t="s">
        <v>1464</v>
      </c>
      <c r="Y4568" t="s">
        <v>1389</v>
      </c>
      <c r="Z4568" t="s">
        <v>1446</v>
      </c>
    </row>
    <row r="4569" spans="1:26" hidden="1" x14ac:dyDescent="0.35">
      <c r="A4569">
        <v>309707214</v>
      </c>
      <c r="B4569" s="19">
        <v>43465</v>
      </c>
      <c r="C4569">
        <v>625067209</v>
      </c>
      <c r="D4569">
        <v>183863663</v>
      </c>
      <c r="E4569">
        <v>-4812883</v>
      </c>
      <c r="F4569">
        <v>-7456546</v>
      </c>
      <c r="G4569">
        <v>-7642349</v>
      </c>
      <c r="H4569" t="s">
        <v>49</v>
      </c>
      <c r="I4569" t="s">
        <v>46224</v>
      </c>
      <c r="J4569" t="s">
        <v>46225</v>
      </c>
      <c r="K4569" t="s">
        <v>46226</v>
      </c>
      <c r="L4569" t="s">
        <v>46227</v>
      </c>
      <c r="M4569" t="s">
        <v>46228</v>
      </c>
      <c r="N4569" t="s">
        <v>40201</v>
      </c>
      <c r="O4569" t="s">
        <v>49</v>
      </c>
      <c r="P4569" t="s">
        <v>13434</v>
      </c>
      <c r="Q4569" t="s">
        <v>37308</v>
      </c>
      <c r="R4569" t="s">
        <v>16394</v>
      </c>
      <c r="S4569" t="s">
        <v>10023</v>
      </c>
      <c r="T4569" t="s">
        <v>12309</v>
      </c>
      <c r="U4569" t="s">
        <v>21494</v>
      </c>
      <c r="V4569" t="s">
        <v>10</v>
      </c>
      <c r="W4569" t="s">
        <v>53</v>
      </c>
      <c r="X4569" t="s">
        <v>1679</v>
      </c>
      <c r="Y4569" t="s">
        <v>1484</v>
      </c>
      <c r="Z4569" t="s">
        <v>1677</v>
      </c>
    </row>
    <row r="4570" spans="1:26" hidden="1" x14ac:dyDescent="0.35">
      <c r="A4570">
        <v>401089461</v>
      </c>
      <c r="B4570" s="19">
        <v>45657</v>
      </c>
      <c r="C4570">
        <v>186531408</v>
      </c>
      <c r="D4570">
        <v>71163771</v>
      </c>
      <c r="E4570">
        <v>5192643</v>
      </c>
      <c r="F4570">
        <v>3088847</v>
      </c>
      <c r="G4570">
        <v>2511591</v>
      </c>
      <c r="H4570" t="s">
        <v>46229</v>
      </c>
      <c r="I4570" t="s">
        <v>46230</v>
      </c>
      <c r="J4570" t="s">
        <v>25195</v>
      </c>
      <c r="K4570" t="s">
        <v>22398</v>
      </c>
      <c r="L4570" t="s">
        <v>25670</v>
      </c>
      <c r="M4570" t="s">
        <v>46231</v>
      </c>
      <c r="N4570" t="s">
        <v>7913</v>
      </c>
      <c r="O4570" t="s">
        <v>12105</v>
      </c>
      <c r="P4570" t="s">
        <v>46232</v>
      </c>
      <c r="Q4570" t="s">
        <v>9224</v>
      </c>
      <c r="R4570" t="s">
        <v>46233</v>
      </c>
      <c r="S4570" t="s">
        <v>46234</v>
      </c>
      <c r="T4570" t="s">
        <v>46235</v>
      </c>
      <c r="U4570" t="s">
        <v>46236</v>
      </c>
      <c r="V4570" t="s">
        <v>10</v>
      </c>
      <c r="W4570" t="s">
        <v>53</v>
      </c>
      <c r="X4570" t="s">
        <v>724</v>
      </c>
      <c r="Y4570" t="s">
        <v>509</v>
      </c>
      <c r="Z4570" t="s">
        <v>666</v>
      </c>
    </row>
    <row r="4571" spans="1:26" hidden="1" x14ac:dyDescent="0.35">
      <c r="A4571">
        <v>345184428</v>
      </c>
      <c r="B4571" s="19">
        <v>44561</v>
      </c>
      <c r="C4571">
        <v>353378996</v>
      </c>
      <c r="D4571">
        <v>129141507</v>
      </c>
      <c r="E4571">
        <v>19331277</v>
      </c>
      <c r="F4571">
        <v>4953094</v>
      </c>
      <c r="G4571">
        <v>-7507076</v>
      </c>
      <c r="H4571" t="s">
        <v>46237</v>
      </c>
      <c r="I4571" t="s">
        <v>46238</v>
      </c>
      <c r="J4571" t="s">
        <v>46239</v>
      </c>
      <c r="K4571" t="s">
        <v>8462</v>
      </c>
      <c r="L4571" t="s">
        <v>46240</v>
      </c>
      <c r="M4571" t="s">
        <v>33739</v>
      </c>
      <c r="N4571" t="s">
        <v>396</v>
      </c>
      <c r="O4571" t="s">
        <v>6918</v>
      </c>
      <c r="P4571" t="s">
        <v>4529</v>
      </c>
      <c r="Q4571" t="s">
        <v>39011</v>
      </c>
      <c r="R4571" t="s">
        <v>46241</v>
      </c>
      <c r="S4571" t="s">
        <v>188</v>
      </c>
      <c r="T4571" t="s">
        <v>46242</v>
      </c>
      <c r="U4571" t="s">
        <v>45243</v>
      </c>
      <c r="V4571" t="s">
        <v>10</v>
      </c>
      <c r="W4571" t="s">
        <v>53</v>
      </c>
      <c r="X4571" t="s">
        <v>945</v>
      </c>
      <c r="Y4571" t="s">
        <v>771</v>
      </c>
      <c r="Z4571" t="s">
        <v>941</v>
      </c>
    </row>
    <row r="4572" spans="1:26" hidden="1" x14ac:dyDescent="0.35">
      <c r="A4572">
        <v>346220023</v>
      </c>
      <c r="B4572" s="19">
        <v>42735</v>
      </c>
      <c r="C4572">
        <v>58209004</v>
      </c>
      <c r="D4572">
        <v>11882097</v>
      </c>
      <c r="E4572">
        <v>4616435</v>
      </c>
      <c r="F4572">
        <v>4133873</v>
      </c>
      <c r="G4572">
        <v>2748273</v>
      </c>
      <c r="H4572" t="s">
        <v>49</v>
      </c>
      <c r="I4572" t="s">
        <v>46243</v>
      </c>
      <c r="J4572" t="s">
        <v>38870</v>
      </c>
      <c r="K4572" t="s">
        <v>38468</v>
      </c>
      <c r="L4572" t="s">
        <v>17064</v>
      </c>
      <c r="M4572" t="s">
        <v>11127</v>
      </c>
      <c r="N4572" t="s">
        <v>15156</v>
      </c>
      <c r="O4572" t="s">
        <v>49</v>
      </c>
      <c r="P4572" t="s">
        <v>46244</v>
      </c>
      <c r="Q4572" t="s">
        <v>18639</v>
      </c>
      <c r="R4572" t="s">
        <v>30034</v>
      </c>
      <c r="S4572" t="s">
        <v>40699</v>
      </c>
      <c r="T4572" t="s">
        <v>46245</v>
      </c>
      <c r="U4572" t="s">
        <v>46246</v>
      </c>
      <c r="V4572" t="s">
        <v>10</v>
      </c>
      <c r="W4572" t="s">
        <v>53</v>
      </c>
      <c r="X4572" t="s">
        <v>1146</v>
      </c>
      <c r="Y4572" t="s">
        <v>1125</v>
      </c>
      <c r="Z4572" t="s">
        <v>1126</v>
      </c>
    </row>
    <row r="4573" spans="1:26" hidden="1" x14ac:dyDescent="0.35">
      <c r="A4573">
        <v>347453144</v>
      </c>
      <c r="B4573" s="19">
        <v>43830</v>
      </c>
      <c r="C4573">
        <v>60654465</v>
      </c>
      <c r="D4573">
        <v>20565500</v>
      </c>
      <c r="E4573">
        <v>191253</v>
      </c>
      <c r="F4573">
        <v>-934948</v>
      </c>
      <c r="G4573">
        <v>-1406825</v>
      </c>
      <c r="H4573" t="s">
        <v>46247</v>
      </c>
      <c r="I4573" t="s">
        <v>46248</v>
      </c>
      <c r="J4573" t="s">
        <v>46249</v>
      </c>
      <c r="K4573" t="s">
        <v>46250</v>
      </c>
      <c r="L4573" t="s">
        <v>17136</v>
      </c>
      <c r="M4573" t="s">
        <v>46251</v>
      </c>
      <c r="N4573" t="s">
        <v>19049</v>
      </c>
      <c r="O4573" t="s">
        <v>46252</v>
      </c>
      <c r="P4573" t="s">
        <v>27568</v>
      </c>
      <c r="Q4573" t="s">
        <v>26278</v>
      </c>
      <c r="R4573" t="s">
        <v>20105</v>
      </c>
      <c r="S4573" t="s">
        <v>41417</v>
      </c>
      <c r="T4573" t="s">
        <v>46253</v>
      </c>
      <c r="U4573" t="s">
        <v>46254</v>
      </c>
      <c r="V4573" t="s">
        <v>10</v>
      </c>
      <c r="W4573" t="s">
        <v>53</v>
      </c>
      <c r="X4573" t="s">
        <v>1086</v>
      </c>
      <c r="Y4573" t="s">
        <v>1001</v>
      </c>
      <c r="Z4573" t="s">
        <v>1052</v>
      </c>
    </row>
    <row r="4574" spans="1:26" hidden="1" x14ac:dyDescent="0.35">
      <c r="A4574">
        <v>528365125</v>
      </c>
      <c r="B4574" s="19">
        <v>45291</v>
      </c>
      <c r="C4574">
        <v>166529911</v>
      </c>
      <c r="D4574">
        <v>163532605</v>
      </c>
      <c r="E4574">
        <v>24052212</v>
      </c>
      <c r="F4574">
        <v>10773099</v>
      </c>
      <c r="G4574">
        <v>3999925</v>
      </c>
      <c r="H4574" t="s">
        <v>46255</v>
      </c>
      <c r="I4574" t="s">
        <v>46256</v>
      </c>
      <c r="J4574" t="s">
        <v>46257</v>
      </c>
      <c r="K4574" t="s">
        <v>30711</v>
      </c>
      <c r="L4574" t="s">
        <v>46258</v>
      </c>
      <c r="M4574" t="s">
        <v>46259</v>
      </c>
      <c r="N4574" t="s">
        <v>10675</v>
      </c>
      <c r="O4574" t="s">
        <v>4649</v>
      </c>
      <c r="P4574" t="s">
        <v>12685</v>
      </c>
      <c r="Q4574" t="s">
        <v>30778</v>
      </c>
      <c r="R4574" t="s">
        <v>46260</v>
      </c>
      <c r="S4574" t="s">
        <v>15831</v>
      </c>
      <c r="T4574" t="s">
        <v>46261</v>
      </c>
      <c r="U4574" t="s">
        <v>46262</v>
      </c>
      <c r="V4574" t="s">
        <v>10</v>
      </c>
      <c r="W4574" t="s">
        <v>53</v>
      </c>
      <c r="X4574" t="s">
        <v>774</v>
      </c>
      <c r="Y4574" t="s">
        <v>771</v>
      </c>
      <c r="Z4574" t="s">
        <v>772</v>
      </c>
    </row>
    <row r="4575" spans="1:26" hidden="1" x14ac:dyDescent="0.35">
      <c r="A4575">
        <v>344270210</v>
      </c>
      <c r="B4575" s="19">
        <v>44926</v>
      </c>
      <c r="C4575">
        <v>26372487</v>
      </c>
      <c r="D4575">
        <v>12498199</v>
      </c>
      <c r="E4575">
        <v>701789</v>
      </c>
      <c r="F4575">
        <v>-1080094</v>
      </c>
      <c r="G4575">
        <v>-1419154</v>
      </c>
      <c r="H4575" t="s">
        <v>46263</v>
      </c>
      <c r="I4575" t="s">
        <v>46264</v>
      </c>
      <c r="J4575" t="s">
        <v>46265</v>
      </c>
      <c r="K4575" t="s">
        <v>46266</v>
      </c>
      <c r="L4575" t="s">
        <v>19633</v>
      </c>
      <c r="M4575" t="s">
        <v>46267</v>
      </c>
      <c r="N4575" t="s">
        <v>22431</v>
      </c>
      <c r="O4575" t="s">
        <v>17550</v>
      </c>
      <c r="P4575" t="s">
        <v>46268</v>
      </c>
      <c r="Q4575" t="s">
        <v>46269</v>
      </c>
      <c r="R4575" t="s">
        <v>8846</v>
      </c>
      <c r="S4575" t="s">
        <v>10205</v>
      </c>
      <c r="T4575" t="s">
        <v>46270</v>
      </c>
      <c r="U4575" t="s">
        <v>46271</v>
      </c>
      <c r="V4575" t="s">
        <v>10</v>
      </c>
      <c r="W4575" t="s">
        <v>53</v>
      </c>
      <c r="X4575" t="s">
        <v>1118</v>
      </c>
      <c r="Y4575" t="s">
        <v>1001</v>
      </c>
      <c r="Z4575" t="s">
        <v>1052</v>
      </c>
    </row>
    <row r="4576" spans="1:26" hidden="1" x14ac:dyDescent="0.35">
      <c r="A4576">
        <v>344582812</v>
      </c>
      <c r="B4576" s="19">
        <v>43585</v>
      </c>
      <c r="C4576">
        <v>21332583</v>
      </c>
      <c r="D4576">
        <v>10955683</v>
      </c>
      <c r="E4576">
        <v>1152542</v>
      </c>
      <c r="F4576">
        <v>1772928</v>
      </c>
      <c r="G4576">
        <v>1173508</v>
      </c>
      <c r="H4576" t="s">
        <v>26777</v>
      </c>
      <c r="I4576" t="s">
        <v>46272</v>
      </c>
      <c r="J4576" t="s">
        <v>19524</v>
      </c>
      <c r="K4576" t="s">
        <v>46273</v>
      </c>
      <c r="L4576" t="s">
        <v>46274</v>
      </c>
      <c r="M4576" t="s">
        <v>103</v>
      </c>
      <c r="N4576" t="s">
        <v>3180</v>
      </c>
      <c r="O4576" t="s">
        <v>5415</v>
      </c>
      <c r="P4576" t="s">
        <v>19310</v>
      </c>
      <c r="Q4576" t="s">
        <v>46275</v>
      </c>
      <c r="R4576" t="s">
        <v>46276</v>
      </c>
      <c r="S4576" t="s">
        <v>46277</v>
      </c>
      <c r="T4576" t="s">
        <v>46278</v>
      </c>
      <c r="U4576" t="s">
        <v>10052</v>
      </c>
      <c r="V4576" t="s">
        <v>10</v>
      </c>
      <c r="W4576" t="s">
        <v>53</v>
      </c>
      <c r="X4576" t="s">
        <v>1104</v>
      </c>
      <c r="Y4576" t="s">
        <v>1001</v>
      </c>
      <c r="Z4576" t="s">
        <v>1052</v>
      </c>
    </row>
    <row r="4577" spans="1:26" hidden="1" x14ac:dyDescent="0.35">
      <c r="A4577">
        <v>344582812</v>
      </c>
      <c r="B4577" s="19">
        <v>44316</v>
      </c>
      <c r="C4577">
        <v>27624095</v>
      </c>
      <c r="D4577">
        <v>16810975</v>
      </c>
      <c r="E4577">
        <v>1127155</v>
      </c>
      <c r="F4577">
        <v>354785</v>
      </c>
      <c r="G4577">
        <v>724494</v>
      </c>
      <c r="H4577" t="s">
        <v>46279</v>
      </c>
      <c r="I4577" t="s">
        <v>46280</v>
      </c>
      <c r="J4577" t="s">
        <v>46281</v>
      </c>
      <c r="K4577" t="s">
        <v>13154</v>
      </c>
      <c r="L4577" t="s">
        <v>46282</v>
      </c>
      <c r="M4577" t="s">
        <v>46283</v>
      </c>
      <c r="N4577" t="s">
        <v>7086</v>
      </c>
      <c r="O4577" t="s">
        <v>39721</v>
      </c>
      <c r="P4577" t="s">
        <v>13927</v>
      </c>
      <c r="Q4577" t="s">
        <v>6109</v>
      </c>
      <c r="R4577" t="s">
        <v>46284</v>
      </c>
      <c r="S4577" t="s">
        <v>46285</v>
      </c>
      <c r="T4577" t="s">
        <v>12459</v>
      </c>
      <c r="U4577" t="s">
        <v>21343</v>
      </c>
      <c r="V4577" t="s">
        <v>10</v>
      </c>
      <c r="W4577" t="s">
        <v>53</v>
      </c>
      <c r="X4577" t="s">
        <v>1104</v>
      </c>
      <c r="Y4577" t="s">
        <v>1001</v>
      </c>
      <c r="Z4577" t="s">
        <v>1052</v>
      </c>
    </row>
    <row r="4578" spans="1:26" hidden="1" x14ac:dyDescent="0.35">
      <c r="A4578">
        <v>343331914</v>
      </c>
      <c r="B4578" s="19">
        <v>44926</v>
      </c>
      <c r="C4578">
        <v>57464113</v>
      </c>
      <c r="D4578">
        <v>23523891</v>
      </c>
      <c r="E4578">
        <v>5205675</v>
      </c>
      <c r="F4578">
        <v>2955837</v>
      </c>
      <c r="G4578">
        <v>2324016</v>
      </c>
      <c r="H4578" t="s">
        <v>37690</v>
      </c>
      <c r="I4578" t="s">
        <v>46286</v>
      </c>
      <c r="J4578" t="s">
        <v>46287</v>
      </c>
      <c r="K4578" t="s">
        <v>46288</v>
      </c>
      <c r="L4578" t="s">
        <v>46289</v>
      </c>
      <c r="M4578" t="s">
        <v>30057</v>
      </c>
      <c r="N4578" t="s">
        <v>46290</v>
      </c>
      <c r="O4578" t="s">
        <v>43373</v>
      </c>
      <c r="P4578" t="s">
        <v>2886</v>
      </c>
      <c r="Q4578" t="s">
        <v>24937</v>
      </c>
      <c r="R4578" t="s">
        <v>46291</v>
      </c>
      <c r="S4578" t="s">
        <v>46292</v>
      </c>
      <c r="T4578" t="s">
        <v>17003</v>
      </c>
      <c r="U4578" t="s">
        <v>46293</v>
      </c>
      <c r="V4578" t="s">
        <v>10</v>
      </c>
      <c r="W4578" t="s">
        <v>53</v>
      </c>
      <c r="X4578" t="s">
        <v>649</v>
      </c>
      <c r="Y4578" t="s">
        <v>509</v>
      </c>
      <c r="Z4578" t="s">
        <v>645</v>
      </c>
    </row>
    <row r="4579" spans="1:26" hidden="1" x14ac:dyDescent="0.35">
      <c r="A4579">
        <v>343688016</v>
      </c>
      <c r="B4579" s="19">
        <v>43100</v>
      </c>
      <c r="C4579">
        <v>2211898570</v>
      </c>
      <c r="D4579">
        <v>1124899145</v>
      </c>
      <c r="E4579">
        <v>192011604</v>
      </c>
      <c r="F4579">
        <v>169648107</v>
      </c>
      <c r="G4579">
        <v>66154756</v>
      </c>
      <c r="H4579" t="s">
        <v>5665</v>
      </c>
      <c r="I4579" t="s">
        <v>46294</v>
      </c>
      <c r="J4579" t="s">
        <v>12401</v>
      </c>
      <c r="K4579" t="s">
        <v>46295</v>
      </c>
      <c r="L4579" t="s">
        <v>46296</v>
      </c>
      <c r="M4579" t="s">
        <v>42364</v>
      </c>
      <c r="N4579" t="s">
        <v>14774</v>
      </c>
      <c r="O4579" t="s">
        <v>14689</v>
      </c>
      <c r="P4579" t="s">
        <v>9568</v>
      </c>
      <c r="Q4579" t="s">
        <v>46297</v>
      </c>
      <c r="R4579" t="s">
        <v>46298</v>
      </c>
      <c r="S4579" t="s">
        <v>46299</v>
      </c>
      <c r="T4579" t="s">
        <v>16339</v>
      </c>
      <c r="U4579" t="s">
        <v>41663</v>
      </c>
      <c r="V4579" t="s">
        <v>10</v>
      </c>
      <c r="W4579" t="s">
        <v>53</v>
      </c>
      <c r="X4579" t="s">
        <v>940</v>
      </c>
      <c r="Y4579" t="s">
        <v>771</v>
      </c>
      <c r="Z4579" t="s">
        <v>941</v>
      </c>
    </row>
    <row r="4580" spans="1:26" hidden="1" x14ac:dyDescent="0.35">
      <c r="A4580">
        <v>342048055</v>
      </c>
      <c r="B4580" s="19">
        <v>44196</v>
      </c>
      <c r="C4580">
        <v>204098921</v>
      </c>
      <c r="D4580">
        <v>78139088</v>
      </c>
      <c r="E4580">
        <v>17665862</v>
      </c>
      <c r="F4580">
        <v>11734251</v>
      </c>
      <c r="G4580">
        <v>-6671451</v>
      </c>
      <c r="H4580" t="s">
        <v>389</v>
      </c>
      <c r="I4580" t="s">
        <v>46300</v>
      </c>
      <c r="J4580" t="s">
        <v>46301</v>
      </c>
      <c r="K4580" t="s">
        <v>24729</v>
      </c>
      <c r="L4580" t="s">
        <v>27441</v>
      </c>
      <c r="M4580" t="s">
        <v>5996</v>
      </c>
      <c r="N4580" t="s">
        <v>27440</v>
      </c>
      <c r="O4580" t="s">
        <v>19967</v>
      </c>
      <c r="P4580" t="s">
        <v>32973</v>
      </c>
      <c r="Q4580" t="s">
        <v>10169</v>
      </c>
      <c r="R4580" t="s">
        <v>43516</v>
      </c>
      <c r="S4580" t="s">
        <v>46302</v>
      </c>
      <c r="T4580" t="s">
        <v>36233</v>
      </c>
      <c r="U4580" t="s">
        <v>46303</v>
      </c>
      <c r="V4580" t="s">
        <v>10</v>
      </c>
      <c r="W4580" t="s">
        <v>53</v>
      </c>
      <c r="X4580" t="s">
        <v>1493</v>
      </c>
      <c r="Y4580" t="s">
        <v>1484</v>
      </c>
      <c r="Z4580" t="s">
        <v>1485</v>
      </c>
    </row>
    <row r="4581" spans="1:26" hidden="1" x14ac:dyDescent="0.35">
      <c r="A4581">
        <v>381835529</v>
      </c>
      <c r="B4581" s="19">
        <v>45291</v>
      </c>
      <c r="C4581">
        <v>80691308</v>
      </c>
      <c r="D4581">
        <v>31303932</v>
      </c>
      <c r="E4581">
        <v>21476885</v>
      </c>
      <c r="F4581">
        <v>18587156</v>
      </c>
      <c r="G4581">
        <v>13367313</v>
      </c>
      <c r="H4581" t="s">
        <v>46304</v>
      </c>
      <c r="I4581" t="s">
        <v>46305</v>
      </c>
      <c r="J4581" t="s">
        <v>46306</v>
      </c>
      <c r="K4581" t="s">
        <v>20601</v>
      </c>
      <c r="L4581" t="s">
        <v>46307</v>
      </c>
      <c r="M4581" t="s">
        <v>30889</v>
      </c>
      <c r="N4581" t="s">
        <v>46308</v>
      </c>
      <c r="O4581" t="s">
        <v>46309</v>
      </c>
      <c r="P4581" t="s">
        <v>8566</v>
      </c>
      <c r="Q4581" t="s">
        <v>46310</v>
      </c>
      <c r="R4581" t="s">
        <v>46311</v>
      </c>
      <c r="S4581" t="s">
        <v>46312</v>
      </c>
      <c r="T4581" t="s">
        <v>46313</v>
      </c>
      <c r="U4581" t="s">
        <v>46314</v>
      </c>
      <c r="V4581" t="s">
        <v>10</v>
      </c>
      <c r="W4581" t="s">
        <v>53</v>
      </c>
      <c r="X4581" t="s">
        <v>821</v>
      </c>
      <c r="Y4581" t="s">
        <v>771</v>
      </c>
      <c r="Z4581" t="s">
        <v>799</v>
      </c>
    </row>
    <row r="4582" spans="1:26" hidden="1" x14ac:dyDescent="0.35">
      <c r="A4582">
        <v>350063384</v>
      </c>
      <c r="B4582" s="19">
        <v>43465</v>
      </c>
      <c r="C4582">
        <v>612601904</v>
      </c>
      <c r="D4582">
        <v>257899345</v>
      </c>
      <c r="E4582">
        <v>46945782</v>
      </c>
      <c r="F4582">
        <v>19839638</v>
      </c>
      <c r="G4582">
        <v>17896620</v>
      </c>
      <c r="H4582" t="s">
        <v>7104</v>
      </c>
      <c r="I4582" t="s">
        <v>46315</v>
      </c>
      <c r="J4582" t="s">
        <v>46316</v>
      </c>
      <c r="K4582" t="s">
        <v>46317</v>
      </c>
      <c r="L4582" t="s">
        <v>22303</v>
      </c>
      <c r="M4582" t="s">
        <v>11161</v>
      </c>
      <c r="N4582" t="s">
        <v>2963</v>
      </c>
      <c r="O4582" t="s">
        <v>4472</v>
      </c>
      <c r="P4582" t="s">
        <v>11317</v>
      </c>
      <c r="Q4582" t="s">
        <v>46318</v>
      </c>
      <c r="R4582" t="s">
        <v>32581</v>
      </c>
      <c r="S4582" t="s">
        <v>25780</v>
      </c>
      <c r="T4582" t="s">
        <v>46319</v>
      </c>
      <c r="U4582" t="s">
        <v>21968</v>
      </c>
      <c r="V4582" t="s">
        <v>10</v>
      </c>
      <c r="W4582" t="s">
        <v>53</v>
      </c>
      <c r="X4582" t="s">
        <v>1328</v>
      </c>
      <c r="Y4582" t="s">
        <v>1125</v>
      </c>
      <c r="Z4582" t="s">
        <v>1326</v>
      </c>
    </row>
    <row r="4583" spans="1:26" hidden="1" x14ac:dyDescent="0.35">
      <c r="A4583">
        <v>383311255</v>
      </c>
      <c r="B4583" s="19">
        <v>43100</v>
      </c>
      <c r="C4583">
        <v>119636314</v>
      </c>
      <c r="D4583">
        <v>30078072</v>
      </c>
      <c r="E4583">
        <v>6786589</v>
      </c>
      <c r="F4583">
        <v>6833739</v>
      </c>
      <c r="G4583">
        <v>0</v>
      </c>
      <c r="H4583" t="s">
        <v>49</v>
      </c>
      <c r="I4583" t="s">
        <v>45250</v>
      </c>
      <c r="J4583" t="s">
        <v>67</v>
      </c>
      <c r="K4583" t="s">
        <v>26448</v>
      </c>
      <c r="L4583" t="s">
        <v>46320</v>
      </c>
      <c r="M4583" t="s">
        <v>3010</v>
      </c>
      <c r="N4583" t="s">
        <v>3381</v>
      </c>
      <c r="O4583" t="s">
        <v>49</v>
      </c>
      <c r="P4583" t="s">
        <v>32272</v>
      </c>
      <c r="Q4583" t="s">
        <v>11774</v>
      </c>
      <c r="R4583" t="s">
        <v>46321</v>
      </c>
      <c r="S4583" t="s">
        <v>46322</v>
      </c>
      <c r="T4583" t="s">
        <v>46323</v>
      </c>
      <c r="U4583" t="s">
        <v>46324</v>
      </c>
      <c r="V4583" t="s">
        <v>10</v>
      </c>
      <c r="W4583" t="s">
        <v>53</v>
      </c>
      <c r="X4583" t="s">
        <v>1346</v>
      </c>
      <c r="Y4583" t="s">
        <v>1125</v>
      </c>
      <c r="Z4583" t="s">
        <v>1326</v>
      </c>
    </row>
    <row r="4584" spans="1:26" hidden="1" x14ac:dyDescent="0.35">
      <c r="A4584">
        <v>383885746</v>
      </c>
      <c r="B4584" s="19">
        <v>42735</v>
      </c>
      <c r="C4584">
        <v>620420390</v>
      </c>
      <c r="D4584">
        <v>356981215</v>
      </c>
      <c r="E4584">
        <v>49417069</v>
      </c>
      <c r="F4584">
        <v>30633144</v>
      </c>
      <c r="G4584">
        <v>24711697</v>
      </c>
      <c r="H4584" t="s">
        <v>49</v>
      </c>
      <c r="I4584" t="s">
        <v>46325</v>
      </c>
      <c r="J4584" t="s">
        <v>46326</v>
      </c>
      <c r="K4584" t="s">
        <v>46327</v>
      </c>
      <c r="L4584" t="s">
        <v>13553</v>
      </c>
      <c r="M4584" t="s">
        <v>42382</v>
      </c>
      <c r="N4584" t="s">
        <v>14709</v>
      </c>
      <c r="O4584" t="s">
        <v>49</v>
      </c>
      <c r="P4584" t="s">
        <v>23687</v>
      </c>
      <c r="Q4584" t="s">
        <v>8632</v>
      </c>
      <c r="R4584" t="s">
        <v>46328</v>
      </c>
      <c r="S4584" t="s">
        <v>37069</v>
      </c>
      <c r="T4584" t="s">
        <v>46329</v>
      </c>
      <c r="U4584" t="s">
        <v>46330</v>
      </c>
      <c r="V4584" t="s">
        <v>10</v>
      </c>
      <c r="W4584" t="s">
        <v>53</v>
      </c>
      <c r="X4584" t="s">
        <v>756</v>
      </c>
      <c r="Y4584" t="s">
        <v>509</v>
      </c>
      <c r="Z4584" t="s">
        <v>746</v>
      </c>
    </row>
    <row r="4585" spans="1:26" hidden="1" x14ac:dyDescent="0.35">
      <c r="A4585">
        <v>352468292</v>
      </c>
      <c r="B4585" s="19">
        <v>42916</v>
      </c>
      <c r="C4585">
        <v>66024430</v>
      </c>
      <c r="D4585">
        <v>28015547</v>
      </c>
      <c r="E4585">
        <v>3942703</v>
      </c>
      <c r="F4585">
        <v>897796</v>
      </c>
      <c r="G4585">
        <v>28885</v>
      </c>
      <c r="H4585" t="s">
        <v>46331</v>
      </c>
      <c r="I4585" t="s">
        <v>46332</v>
      </c>
      <c r="J4585" t="s">
        <v>46333</v>
      </c>
      <c r="K4585" t="s">
        <v>46334</v>
      </c>
      <c r="L4585" t="s">
        <v>33513</v>
      </c>
      <c r="M4585" t="s">
        <v>29151</v>
      </c>
      <c r="N4585" t="s">
        <v>17230</v>
      </c>
      <c r="O4585" t="s">
        <v>36773</v>
      </c>
      <c r="P4585" t="s">
        <v>7370</v>
      </c>
      <c r="Q4585" t="s">
        <v>33085</v>
      </c>
      <c r="R4585" t="s">
        <v>46335</v>
      </c>
      <c r="S4585" t="s">
        <v>46336</v>
      </c>
      <c r="T4585" t="s">
        <v>46337</v>
      </c>
      <c r="U4585" t="s">
        <v>46338</v>
      </c>
      <c r="V4585" t="s">
        <v>10</v>
      </c>
      <c r="W4585" t="s">
        <v>53</v>
      </c>
      <c r="X4585" t="s">
        <v>1398</v>
      </c>
      <c r="Y4585" t="s">
        <v>1389</v>
      </c>
      <c r="Z4585" t="s">
        <v>1390</v>
      </c>
    </row>
    <row r="4586" spans="1:26" hidden="1" x14ac:dyDescent="0.35">
      <c r="A4586">
        <v>351429923</v>
      </c>
      <c r="B4586" s="19">
        <v>44377</v>
      </c>
      <c r="C4586">
        <v>108423119</v>
      </c>
      <c r="D4586">
        <v>45256442</v>
      </c>
      <c r="E4586">
        <v>6189001</v>
      </c>
      <c r="F4586">
        <v>3017357</v>
      </c>
      <c r="G4586">
        <v>6612098</v>
      </c>
      <c r="H4586" t="s">
        <v>46339</v>
      </c>
      <c r="I4586" t="s">
        <v>46340</v>
      </c>
      <c r="J4586" t="s">
        <v>29152</v>
      </c>
      <c r="K4586" t="s">
        <v>46341</v>
      </c>
      <c r="L4586" t="s">
        <v>46342</v>
      </c>
      <c r="M4586" t="s">
        <v>46343</v>
      </c>
      <c r="N4586" t="s">
        <v>46344</v>
      </c>
      <c r="O4586" t="s">
        <v>31345</v>
      </c>
      <c r="P4586" t="s">
        <v>22522</v>
      </c>
      <c r="Q4586" t="s">
        <v>17882</v>
      </c>
      <c r="R4586" t="s">
        <v>46345</v>
      </c>
      <c r="S4586" t="s">
        <v>39114</v>
      </c>
      <c r="T4586" t="s">
        <v>46346</v>
      </c>
      <c r="U4586" t="s">
        <v>46347</v>
      </c>
      <c r="V4586" t="s">
        <v>10</v>
      </c>
      <c r="W4586" t="s">
        <v>53</v>
      </c>
      <c r="X4586" t="s">
        <v>1822</v>
      </c>
      <c r="Y4586" t="s">
        <v>1803</v>
      </c>
      <c r="Z4586" t="s">
        <v>1804</v>
      </c>
    </row>
    <row r="4587" spans="1:26" hidden="1" x14ac:dyDescent="0.35">
      <c r="A4587">
        <v>348961426</v>
      </c>
      <c r="B4587" s="19">
        <v>43890</v>
      </c>
      <c r="C4587">
        <v>5706506</v>
      </c>
      <c r="D4587">
        <v>1319803</v>
      </c>
      <c r="E4587">
        <v>-70500</v>
      </c>
      <c r="F4587">
        <v>27287</v>
      </c>
      <c r="G4587">
        <v>42552</v>
      </c>
      <c r="H4587" t="s">
        <v>4148</v>
      </c>
      <c r="I4587" t="s">
        <v>46348</v>
      </c>
      <c r="J4587" t="s">
        <v>46349</v>
      </c>
      <c r="K4587" t="s">
        <v>46350</v>
      </c>
      <c r="L4587" t="s">
        <v>41661</v>
      </c>
      <c r="M4587" t="s">
        <v>49</v>
      </c>
      <c r="N4587" t="s">
        <v>38677</v>
      </c>
      <c r="O4587" t="s">
        <v>49</v>
      </c>
      <c r="P4587" t="s">
        <v>21757</v>
      </c>
      <c r="Q4587" t="s">
        <v>12738</v>
      </c>
      <c r="R4587" t="s">
        <v>46351</v>
      </c>
      <c r="S4587" t="s">
        <v>46352</v>
      </c>
      <c r="T4587" t="s">
        <v>46353</v>
      </c>
      <c r="U4587" t="s">
        <v>46354</v>
      </c>
      <c r="V4587" t="s">
        <v>10</v>
      </c>
      <c r="W4587" t="s">
        <v>53</v>
      </c>
      <c r="X4587" t="s">
        <v>1749</v>
      </c>
      <c r="Y4587" t="s">
        <v>1484</v>
      </c>
      <c r="Z4587" t="s">
        <v>1677</v>
      </c>
    </row>
    <row r="4588" spans="1:26" hidden="1" x14ac:dyDescent="0.35">
      <c r="A4588">
        <v>383795622</v>
      </c>
      <c r="B4588" s="19">
        <v>43830</v>
      </c>
      <c r="C4588">
        <v>59808405</v>
      </c>
      <c r="D4588">
        <v>15868664</v>
      </c>
      <c r="E4588">
        <v>1073108</v>
      </c>
      <c r="F4588">
        <v>436449</v>
      </c>
      <c r="G4588">
        <v>430710</v>
      </c>
      <c r="H4588" t="s">
        <v>46355</v>
      </c>
      <c r="I4588" t="s">
        <v>46356</v>
      </c>
      <c r="J4588" t="s">
        <v>10436</v>
      </c>
      <c r="K4588" t="s">
        <v>46357</v>
      </c>
      <c r="L4588" t="s">
        <v>6645</v>
      </c>
      <c r="M4588" t="s">
        <v>46358</v>
      </c>
      <c r="N4588" t="s">
        <v>18215</v>
      </c>
      <c r="O4588" t="s">
        <v>20124</v>
      </c>
      <c r="P4588" t="s">
        <v>28152</v>
      </c>
      <c r="Q4588" t="s">
        <v>6287</v>
      </c>
      <c r="R4588" t="s">
        <v>22481</v>
      </c>
      <c r="S4588" t="s">
        <v>46359</v>
      </c>
      <c r="T4588" t="s">
        <v>37959</v>
      </c>
      <c r="U4588" t="s">
        <v>46360</v>
      </c>
      <c r="V4588" t="s">
        <v>10</v>
      </c>
      <c r="W4588" t="s">
        <v>53</v>
      </c>
      <c r="X4588" t="s">
        <v>992</v>
      </c>
      <c r="Y4588" t="s">
        <v>771</v>
      </c>
      <c r="Z4588" t="s">
        <v>960</v>
      </c>
    </row>
    <row r="4589" spans="1:26" hidden="1" x14ac:dyDescent="0.35">
      <c r="A4589">
        <v>501485676</v>
      </c>
      <c r="B4589" s="19">
        <v>42369</v>
      </c>
      <c r="C4589">
        <v>161009976</v>
      </c>
      <c r="D4589">
        <v>39350024</v>
      </c>
      <c r="E4589">
        <v>2773508</v>
      </c>
      <c r="F4589">
        <v>3996987</v>
      </c>
      <c r="G4589">
        <v>0</v>
      </c>
      <c r="H4589" t="s">
        <v>46361</v>
      </c>
      <c r="I4589" t="s">
        <v>46362</v>
      </c>
      <c r="J4589" t="s">
        <v>67</v>
      </c>
      <c r="K4589" t="s">
        <v>4894</v>
      </c>
      <c r="L4589" t="s">
        <v>46363</v>
      </c>
      <c r="M4589" t="s">
        <v>19793</v>
      </c>
      <c r="N4589" t="s">
        <v>36575</v>
      </c>
      <c r="O4589" t="s">
        <v>46364</v>
      </c>
      <c r="P4589" t="s">
        <v>33791</v>
      </c>
      <c r="Q4589" t="s">
        <v>6966</v>
      </c>
      <c r="R4589" t="s">
        <v>46365</v>
      </c>
      <c r="S4589" t="s">
        <v>46366</v>
      </c>
      <c r="T4589" t="s">
        <v>12915</v>
      </c>
      <c r="U4589" t="s">
        <v>46367</v>
      </c>
      <c r="V4589" t="s">
        <v>10</v>
      </c>
      <c r="W4589" t="s">
        <v>53</v>
      </c>
      <c r="X4589" t="s">
        <v>1150</v>
      </c>
      <c r="Y4589" t="s">
        <v>1125</v>
      </c>
      <c r="Z4589" t="s">
        <v>1126</v>
      </c>
    </row>
    <row r="4590" spans="1:26" hidden="1" x14ac:dyDescent="0.35">
      <c r="A4590">
        <v>501485825</v>
      </c>
      <c r="B4590" s="19">
        <v>43830</v>
      </c>
      <c r="C4590">
        <v>75318846</v>
      </c>
      <c r="D4590">
        <v>21434874</v>
      </c>
      <c r="E4590">
        <v>1576725</v>
      </c>
      <c r="F4590">
        <v>1585384</v>
      </c>
      <c r="G4590">
        <v>0</v>
      </c>
      <c r="H4590" t="s">
        <v>6118</v>
      </c>
      <c r="I4590" t="s">
        <v>46368</v>
      </c>
      <c r="J4590" t="s">
        <v>67</v>
      </c>
      <c r="K4590" t="s">
        <v>6504</v>
      </c>
      <c r="L4590" t="s">
        <v>23104</v>
      </c>
      <c r="M4590" t="s">
        <v>2783</v>
      </c>
      <c r="N4590" t="s">
        <v>49</v>
      </c>
      <c r="O4590" t="s">
        <v>27604</v>
      </c>
      <c r="P4590" t="s">
        <v>26965</v>
      </c>
      <c r="Q4590" t="s">
        <v>12173</v>
      </c>
      <c r="R4590" t="s">
        <v>46369</v>
      </c>
      <c r="S4590" t="s">
        <v>46370</v>
      </c>
      <c r="T4590" t="s">
        <v>46371</v>
      </c>
      <c r="U4590" t="s">
        <v>25754</v>
      </c>
      <c r="V4590" t="s">
        <v>10</v>
      </c>
      <c r="W4590" t="s">
        <v>53</v>
      </c>
      <c r="X4590" t="s">
        <v>1226</v>
      </c>
      <c r="Y4590" t="s">
        <v>1125</v>
      </c>
      <c r="Z4590" t="s">
        <v>1174</v>
      </c>
    </row>
    <row r="4591" spans="1:26" hidden="1" x14ac:dyDescent="0.35">
      <c r="A4591">
        <v>349656678</v>
      </c>
      <c r="B4591" s="19">
        <v>42735</v>
      </c>
      <c r="C4591">
        <v>84690009</v>
      </c>
      <c r="D4591">
        <v>15986262</v>
      </c>
      <c r="E4591">
        <v>-804376</v>
      </c>
      <c r="F4591">
        <v>-1379391</v>
      </c>
      <c r="G4591">
        <v>-1667819</v>
      </c>
      <c r="H4591" t="s">
        <v>46372</v>
      </c>
      <c r="I4591" t="s">
        <v>30066</v>
      </c>
      <c r="J4591" t="s">
        <v>46373</v>
      </c>
      <c r="K4591" t="s">
        <v>4373</v>
      </c>
      <c r="L4591" t="s">
        <v>46374</v>
      </c>
      <c r="M4591" t="s">
        <v>46375</v>
      </c>
      <c r="N4591" t="s">
        <v>20533</v>
      </c>
      <c r="O4591" t="s">
        <v>46376</v>
      </c>
      <c r="P4591" t="s">
        <v>46377</v>
      </c>
      <c r="Q4591" t="s">
        <v>46378</v>
      </c>
      <c r="R4591" t="s">
        <v>46379</v>
      </c>
      <c r="S4591" t="s">
        <v>26352</v>
      </c>
      <c r="T4591" t="s">
        <v>12409</v>
      </c>
      <c r="U4591" t="s">
        <v>9728</v>
      </c>
      <c r="V4591" t="s">
        <v>10</v>
      </c>
      <c r="W4591" t="s">
        <v>53</v>
      </c>
      <c r="X4591" t="s">
        <v>1598</v>
      </c>
      <c r="Y4591" t="s">
        <v>1484</v>
      </c>
      <c r="Z4591" t="s">
        <v>1566</v>
      </c>
    </row>
    <row r="4592" spans="1:26" hidden="1" x14ac:dyDescent="0.35">
      <c r="A4592">
        <v>305119125</v>
      </c>
      <c r="B4592" s="19">
        <v>42735</v>
      </c>
      <c r="C4592">
        <v>127243798</v>
      </c>
      <c r="D4592">
        <v>43799905</v>
      </c>
      <c r="E4592">
        <v>3358713</v>
      </c>
      <c r="F4592">
        <v>7013640</v>
      </c>
      <c r="G4592">
        <v>8813475</v>
      </c>
      <c r="H4592" t="s">
        <v>22744</v>
      </c>
      <c r="I4592" t="s">
        <v>46380</v>
      </c>
      <c r="J4592" t="s">
        <v>46381</v>
      </c>
      <c r="K4592" t="s">
        <v>26909</v>
      </c>
      <c r="L4592" t="s">
        <v>16295</v>
      </c>
      <c r="M4592" t="s">
        <v>46382</v>
      </c>
      <c r="N4592" t="s">
        <v>26528</v>
      </c>
      <c r="O4592" t="s">
        <v>4810</v>
      </c>
      <c r="P4592" t="s">
        <v>3378</v>
      </c>
      <c r="Q4592" t="s">
        <v>1924</v>
      </c>
      <c r="R4592" t="s">
        <v>46383</v>
      </c>
      <c r="S4592" t="s">
        <v>42488</v>
      </c>
      <c r="T4592" t="s">
        <v>46384</v>
      </c>
      <c r="U4592" t="s">
        <v>46385</v>
      </c>
      <c r="V4592" t="s">
        <v>10</v>
      </c>
      <c r="W4592" t="s">
        <v>53</v>
      </c>
      <c r="X4592" t="s">
        <v>1062</v>
      </c>
      <c r="Y4592" t="s">
        <v>1001</v>
      </c>
      <c r="Z4592" t="s">
        <v>1052</v>
      </c>
    </row>
    <row r="4593" spans="1:26" hidden="1" x14ac:dyDescent="0.35">
      <c r="A4593">
        <v>349927012</v>
      </c>
      <c r="B4593" s="19">
        <v>42735</v>
      </c>
      <c r="C4593">
        <v>61722226</v>
      </c>
      <c r="D4593">
        <v>23613898</v>
      </c>
      <c r="E4593">
        <v>4652449</v>
      </c>
      <c r="F4593">
        <v>4070663</v>
      </c>
      <c r="G4593">
        <v>2967419</v>
      </c>
      <c r="H4593" t="s">
        <v>2883</v>
      </c>
      <c r="I4593" t="s">
        <v>46386</v>
      </c>
      <c r="J4593" t="s">
        <v>46387</v>
      </c>
      <c r="K4593" t="s">
        <v>46388</v>
      </c>
      <c r="L4593" t="s">
        <v>46389</v>
      </c>
      <c r="M4593" t="s">
        <v>46390</v>
      </c>
      <c r="N4593" t="s">
        <v>26249</v>
      </c>
      <c r="O4593" t="s">
        <v>6177</v>
      </c>
      <c r="P4593" t="s">
        <v>46391</v>
      </c>
      <c r="Q4593" t="s">
        <v>22478</v>
      </c>
      <c r="R4593" t="s">
        <v>46392</v>
      </c>
      <c r="S4593" t="s">
        <v>12489</v>
      </c>
      <c r="T4593" t="s">
        <v>46393</v>
      </c>
      <c r="U4593" t="s">
        <v>46394</v>
      </c>
      <c r="V4593" t="s">
        <v>10</v>
      </c>
      <c r="W4593" t="s">
        <v>53</v>
      </c>
      <c r="X4593" t="s">
        <v>595</v>
      </c>
      <c r="Y4593" t="s">
        <v>509</v>
      </c>
      <c r="Z4593" t="s">
        <v>529</v>
      </c>
    </row>
    <row r="4594" spans="1:26" hidden="1" x14ac:dyDescent="0.35">
      <c r="A4594">
        <v>501645196</v>
      </c>
      <c r="B4594" s="19">
        <v>44196</v>
      </c>
      <c r="C4594">
        <v>675893102</v>
      </c>
      <c r="D4594">
        <v>227258684</v>
      </c>
      <c r="E4594">
        <v>28435399</v>
      </c>
      <c r="F4594">
        <v>12222146</v>
      </c>
      <c r="G4594">
        <v>5999700</v>
      </c>
      <c r="H4594" t="s">
        <v>18320</v>
      </c>
      <c r="I4594" t="s">
        <v>46395</v>
      </c>
      <c r="J4594" t="s">
        <v>46396</v>
      </c>
      <c r="K4594" t="s">
        <v>46397</v>
      </c>
      <c r="L4594" t="s">
        <v>18017</v>
      </c>
      <c r="M4594" t="s">
        <v>17187</v>
      </c>
      <c r="N4594" t="s">
        <v>1994</v>
      </c>
      <c r="O4594" t="s">
        <v>6493</v>
      </c>
      <c r="P4594" t="s">
        <v>46398</v>
      </c>
      <c r="Q4594" t="s">
        <v>4595</v>
      </c>
      <c r="R4594" t="s">
        <v>46399</v>
      </c>
      <c r="S4594" t="s">
        <v>26378</v>
      </c>
      <c r="T4594" t="s">
        <v>46400</v>
      </c>
      <c r="U4594" t="s">
        <v>46401</v>
      </c>
      <c r="V4594" t="s">
        <v>10</v>
      </c>
      <c r="W4594" t="s">
        <v>53</v>
      </c>
      <c r="X4594" t="s">
        <v>1310</v>
      </c>
      <c r="Y4594" t="s">
        <v>1125</v>
      </c>
      <c r="Z4594" t="s">
        <v>1174</v>
      </c>
    </row>
    <row r="4595" spans="1:26" hidden="1" x14ac:dyDescent="0.35">
      <c r="A4595">
        <v>305375651</v>
      </c>
      <c r="B4595" s="19">
        <v>43465</v>
      </c>
      <c r="C4595">
        <v>210349118</v>
      </c>
      <c r="D4595">
        <v>80947571</v>
      </c>
      <c r="E4595">
        <v>907226</v>
      </c>
      <c r="F4595">
        <v>831272</v>
      </c>
      <c r="G4595">
        <v>-165687</v>
      </c>
      <c r="H4595" t="s">
        <v>13707</v>
      </c>
      <c r="I4595" t="s">
        <v>46402</v>
      </c>
      <c r="J4595" t="s">
        <v>39660</v>
      </c>
      <c r="K4595" t="s">
        <v>46403</v>
      </c>
      <c r="L4595" t="s">
        <v>46404</v>
      </c>
      <c r="M4595" t="s">
        <v>30119</v>
      </c>
      <c r="N4595" t="s">
        <v>29591</v>
      </c>
      <c r="O4595" t="s">
        <v>5996</v>
      </c>
      <c r="P4595" t="s">
        <v>23971</v>
      </c>
      <c r="Q4595" t="s">
        <v>15513</v>
      </c>
      <c r="R4595" t="s">
        <v>46405</v>
      </c>
      <c r="S4595" t="s">
        <v>46406</v>
      </c>
      <c r="T4595" t="s">
        <v>17334</v>
      </c>
      <c r="U4595" t="s">
        <v>46407</v>
      </c>
      <c r="V4595" t="s">
        <v>10</v>
      </c>
      <c r="W4595" t="s">
        <v>53</v>
      </c>
      <c r="X4595" t="s">
        <v>670</v>
      </c>
      <c r="Y4595" t="s">
        <v>509</v>
      </c>
      <c r="Z4595" t="s">
        <v>666</v>
      </c>
    </row>
    <row r="4596" spans="1:26" hidden="1" x14ac:dyDescent="0.35">
      <c r="A4596">
        <v>352765507</v>
      </c>
      <c r="B4596" s="19">
        <v>44561</v>
      </c>
      <c r="C4596">
        <v>80874010</v>
      </c>
      <c r="D4596">
        <v>9745668</v>
      </c>
      <c r="E4596">
        <v>2000252</v>
      </c>
      <c r="F4596">
        <v>1416232</v>
      </c>
      <c r="G4596">
        <v>1094367</v>
      </c>
      <c r="H4596" t="s">
        <v>44</v>
      </c>
      <c r="I4596" t="s">
        <v>46408</v>
      </c>
      <c r="J4596" t="s">
        <v>5980</v>
      </c>
      <c r="K4596" t="s">
        <v>46409</v>
      </c>
      <c r="L4596" t="s">
        <v>46410</v>
      </c>
      <c r="M4596" t="s">
        <v>23219</v>
      </c>
      <c r="N4596" t="s">
        <v>39457</v>
      </c>
      <c r="O4596" t="s">
        <v>49</v>
      </c>
      <c r="P4596" t="s">
        <v>32647</v>
      </c>
      <c r="Q4596" t="s">
        <v>4544</v>
      </c>
      <c r="R4596" t="s">
        <v>46153</v>
      </c>
      <c r="S4596" t="s">
        <v>46411</v>
      </c>
      <c r="T4596" t="s">
        <v>46412</v>
      </c>
      <c r="U4596" t="s">
        <v>46413</v>
      </c>
      <c r="V4596" t="s">
        <v>10</v>
      </c>
      <c r="W4596" t="s">
        <v>53</v>
      </c>
      <c r="X4596" t="s">
        <v>1294</v>
      </c>
      <c r="Y4596" t="s">
        <v>1125</v>
      </c>
      <c r="Z4596" t="s">
        <v>1174</v>
      </c>
    </row>
    <row r="4597" spans="1:26" hidden="1" x14ac:dyDescent="0.35">
      <c r="A4597">
        <v>352765507</v>
      </c>
      <c r="B4597" s="19">
        <v>44926</v>
      </c>
      <c r="C4597">
        <v>96805024</v>
      </c>
      <c r="D4597">
        <v>11019273</v>
      </c>
      <c r="E4597">
        <v>3292142</v>
      </c>
      <c r="F4597">
        <v>2543695</v>
      </c>
      <c r="G4597">
        <v>1832698</v>
      </c>
      <c r="H4597" t="s">
        <v>1907</v>
      </c>
      <c r="I4597" t="s">
        <v>46414</v>
      </c>
      <c r="J4597" t="s">
        <v>46415</v>
      </c>
      <c r="K4597" t="s">
        <v>46416</v>
      </c>
      <c r="L4597" t="s">
        <v>27938</v>
      </c>
      <c r="M4597" t="s">
        <v>9906</v>
      </c>
      <c r="N4597" t="s">
        <v>9356</v>
      </c>
      <c r="O4597" t="s">
        <v>49</v>
      </c>
      <c r="P4597" t="s">
        <v>44903</v>
      </c>
      <c r="Q4597" t="s">
        <v>13068</v>
      </c>
      <c r="R4597" t="s">
        <v>46417</v>
      </c>
      <c r="S4597" t="s">
        <v>46418</v>
      </c>
      <c r="T4597" t="s">
        <v>46419</v>
      </c>
      <c r="U4597" t="s">
        <v>46420</v>
      </c>
      <c r="V4597" t="s">
        <v>10</v>
      </c>
      <c r="W4597" t="s">
        <v>53</v>
      </c>
      <c r="X4597" t="s">
        <v>1294</v>
      </c>
      <c r="Y4597" t="s">
        <v>1125</v>
      </c>
      <c r="Z4597" t="s">
        <v>1174</v>
      </c>
    </row>
    <row r="4598" spans="1:26" hidden="1" x14ac:dyDescent="0.35">
      <c r="A4598">
        <v>320168347</v>
      </c>
      <c r="B4598" s="19">
        <v>43100</v>
      </c>
      <c r="C4598">
        <v>55506262</v>
      </c>
      <c r="D4598">
        <v>8929889</v>
      </c>
      <c r="E4598">
        <v>1255134</v>
      </c>
      <c r="F4598">
        <v>1021336</v>
      </c>
      <c r="G4598">
        <v>757993</v>
      </c>
      <c r="H4598" t="s">
        <v>13799</v>
      </c>
      <c r="I4598" t="s">
        <v>46421</v>
      </c>
      <c r="J4598" t="s">
        <v>46422</v>
      </c>
      <c r="K4598" t="s">
        <v>46423</v>
      </c>
      <c r="L4598" t="s">
        <v>41690</v>
      </c>
      <c r="M4598" t="s">
        <v>19967</v>
      </c>
      <c r="N4598" t="s">
        <v>12880</v>
      </c>
      <c r="O4598" t="s">
        <v>6195</v>
      </c>
      <c r="P4598" t="s">
        <v>21770</v>
      </c>
      <c r="Q4598" t="s">
        <v>26300</v>
      </c>
      <c r="R4598" t="s">
        <v>46424</v>
      </c>
      <c r="S4598" t="s">
        <v>46425</v>
      </c>
      <c r="T4598" t="s">
        <v>28999</v>
      </c>
      <c r="U4598" t="s">
        <v>46426</v>
      </c>
      <c r="V4598" t="s">
        <v>10</v>
      </c>
      <c r="W4598" t="s">
        <v>53</v>
      </c>
      <c r="X4598" t="s">
        <v>1418</v>
      </c>
      <c r="Y4598" t="s">
        <v>1389</v>
      </c>
      <c r="Z4598" t="s">
        <v>1390</v>
      </c>
    </row>
    <row r="4599" spans="1:26" hidden="1" x14ac:dyDescent="0.35">
      <c r="A4599">
        <v>320168347</v>
      </c>
      <c r="B4599" s="19">
        <v>44926</v>
      </c>
      <c r="C4599">
        <v>73077022</v>
      </c>
      <c r="D4599">
        <v>13013834</v>
      </c>
      <c r="E4599">
        <v>2387974</v>
      </c>
      <c r="F4599">
        <v>1414551</v>
      </c>
      <c r="G4599">
        <v>974745</v>
      </c>
      <c r="H4599" t="s">
        <v>7856</v>
      </c>
      <c r="I4599" t="s">
        <v>46427</v>
      </c>
      <c r="J4599" t="s">
        <v>45283</v>
      </c>
      <c r="K4599" t="s">
        <v>233</v>
      </c>
      <c r="L4599" t="s">
        <v>46428</v>
      </c>
      <c r="M4599" t="s">
        <v>27292</v>
      </c>
      <c r="N4599" t="s">
        <v>46429</v>
      </c>
      <c r="O4599" t="s">
        <v>19684</v>
      </c>
      <c r="P4599" t="s">
        <v>7754</v>
      </c>
      <c r="Q4599" t="s">
        <v>3125</v>
      </c>
      <c r="R4599" t="s">
        <v>46430</v>
      </c>
      <c r="S4599" t="s">
        <v>46431</v>
      </c>
      <c r="T4599" t="s">
        <v>29328</v>
      </c>
      <c r="U4599" t="s">
        <v>46432</v>
      </c>
      <c r="V4599" t="s">
        <v>10</v>
      </c>
      <c r="W4599" t="s">
        <v>53</v>
      </c>
      <c r="X4599" t="s">
        <v>1418</v>
      </c>
      <c r="Y4599" t="s">
        <v>1389</v>
      </c>
      <c r="Z4599" t="s">
        <v>1390</v>
      </c>
    </row>
    <row r="4600" spans="1:26" hidden="1" x14ac:dyDescent="0.35">
      <c r="A4600">
        <v>307667030</v>
      </c>
      <c r="B4600" s="19">
        <v>45107</v>
      </c>
      <c r="C4600">
        <v>139490764</v>
      </c>
      <c r="D4600">
        <v>58075394</v>
      </c>
      <c r="E4600">
        <v>6550163</v>
      </c>
      <c r="F4600">
        <v>-218470</v>
      </c>
      <c r="G4600">
        <v>-10397365</v>
      </c>
      <c r="H4600" t="s">
        <v>46433</v>
      </c>
      <c r="I4600" t="s">
        <v>46434</v>
      </c>
      <c r="J4600" t="s">
        <v>46435</v>
      </c>
      <c r="K4600" t="s">
        <v>46436</v>
      </c>
      <c r="L4600" t="s">
        <v>46437</v>
      </c>
      <c r="M4600" t="s">
        <v>46438</v>
      </c>
      <c r="N4600" t="s">
        <v>46439</v>
      </c>
      <c r="O4600" t="s">
        <v>46440</v>
      </c>
      <c r="P4600" t="s">
        <v>28282</v>
      </c>
      <c r="Q4600" t="s">
        <v>46441</v>
      </c>
      <c r="R4600" t="s">
        <v>46442</v>
      </c>
      <c r="S4600" t="s">
        <v>46443</v>
      </c>
      <c r="T4600" t="s">
        <v>46444</v>
      </c>
      <c r="U4600" t="s">
        <v>46445</v>
      </c>
      <c r="V4600" t="s">
        <v>10</v>
      </c>
      <c r="W4600" t="s">
        <v>53</v>
      </c>
      <c r="X4600" t="s">
        <v>1396</v>
      </c>
      <c r="Y4600" t="s">
        <v>1389</v>
      </c>
      <c r="Z4600" t="s">
        <v>1390</v>
      </c>
    </row>
    <row r="4601" spans="1:26" hidden="1" x14ac:dyDescent="0.35">
      <c r="A4601">
        <v>307667089</v>
      </c>
      <c r="B4601" s="19">
        <v>43830</v>
      </c>
      <c r="C4601">
        <v>142010547</v>
      </c>
      <c r="D4601">
        <v>42614840</v>
      </c>
      <c r="E4601">
        <v>5434400</v>
      </c>
      <c r="F4601">
        <v>4620658</v>
      </c>
      <c r="G4601">
        <v>6081303</v>
      </c>
      <c r="H4601" t="s">
        <v>46446</v>
      </c>
      <c r="I4601" t="s">
        <v>46447</v>
      </c>
      <c r="J4601" t="s">
        <v>46448</v>
      </c>
      <c r="K4601" t="s">
        <v>46449</v>
      </c>
      <c r="L4601" t="s">
        <v>46450</v>
      </c>
      <c r="M4601" t="s">
        <v>9896</v>
      </c>
      <c r="N4601" t="s">
        <v>19925</v>
      </c>
      <c r="O4601" t="s">
        <v>35303</v>
      </c>
      <c r="P4601" t="s">
        <v>46451</v>
      </c>
      <c r="Q4601" t="s">
        <v>2380</v>
      </c>
      <c r="R4601" t="s">
        <v>46452</v>
      </c>
      <c r="S4601" t="s">
        <v>46453</v>
      </c>
      <c r="T4601" t="s">
        <v>46454</v>
      </c>
      <c r="U4601" t="s">
        <v>46455</v>
      </c>
      <c r="V4601" t="s">
        <v>10</v>
      </c>
      <c r="W4601" t="s">
        <v>53</v>
      </c>
      <c r="X4601" t="s">
        <v>1796</v>
      </c>
      <c r="Y4601" t="s">
        <v>1766</v>
      </c>
      <c r="Z4601" t="s">
        <v>1766</v>
      </c>
    </row>
    <row r="4602" spans="1:26" hidden="1" x14ac:dyDescent="0.35">
      <c r="A4602">
        <v>308235175</v>
      </c>
      <c r="B4602" s="19">
        <v>42735</v>
      </c>
      <c r="C4602">
        <v>138478175</v>
      </c>
      <c r="D4602">
        <v>52844652</v>
      </c>
      <c r="E4602">
        <v>12740029</v>
      </c>
      <c r="F4602">
        <v>7541252</v>
      </c>
      <c r="G4602">
        <v>6750298</v>
      </c>
      <c r="H4602" t="s">
        <v>46456</v>
      </c>
      <c r="I4602" t="s">
        <v>46457</v>
      </c>
      <c r="J4602" t="s">
        <v>37875</v>
      </c>
      <c r="K4602" t="s">
        <v>17196</v>
      </c>
      <c r="L4602" t="s">
        <v>46458</v>
      </c>
      <c r="M4602" t="s">
        <v>46459</v>
      </c>
      <c r="N4602" t="s">
        <v>33972</v>
      </c>
      <c r="O4602" t="s">
        <v>3281</v>
      </c>
      <c r="P4602" t="s">
        <v>46460</v>
      </c>
      <c r="Q4602" t="s">
        <v>265</v>
      </c>
      <c r="R4602" t="s">
        <v>46461</v>
      </c>
      <c r="S4602" t="s">
        <v>8801</v>
      </c>
      <c r="T4602" t="s">
        <v>46462</v>
      </c>
      <c r="U4602" t="s">
        <v>46463</v>
      </c>
      <c r="V4602" t="s">
        <v>10</v>
      </c>
      <c r="W4602" t="s">
        <v>53</v>
      </c>
      <c r="X4602" t="s">
        <v>1436</v>
      </c>
      <c r="Y4602" t="s">
        <v>1389</v>
      </c>
      <c r="Z4602" t="s">
        <v>1437</v>
      </c>
    </row>
    <row r="4603" spans="1:26" hidden="1" x14ac:dyDescent="0.35">
      <c r="A4603">
        <v>315251033</v>
      </c>
      <c r="B4603" s="19">
        <v>44926</v>
      </c>
      <c r="C4603">
        <v>31028270</v>
      </c>
      <c r="D4603">
        <v>6952634</v>
      </c>
      <c r="E4603">
        <v>612860</v>
      </c>
      <c r="F4603">
        <v>543370</v>
      </c>
      <c r="G4603">
        <v>441067</v>
      </c>
      <c r="H4603" t="s">
        <v>19653</v>
      </c>
      <c r="I4603" t="s">
        <v>46464</v>
      </c>
      <c r="J4603" t="s">
        <v>27380</v>
      </c>
      <c r="K4603" t="s">
        <v>46465</v>
      </c>
      <c r="L4603" t="s">
        <v>46466</v>
      </c>
      <c r="M4603" t="s">
        <v>42642</v>
      </c>
      <c r="N4603" t="s">
        <v>23571</v>
      </c>
      <c r="O4603" t="s">
        <v>4293</v>
      </c>
      <c r="P4603" t="s">
        <v>9178</v>
      </c>
      <c r="Q4603" t="s">
        <v>32203</v>
      </c>
      <c r="R4603" t="s">
        <v>44858</v>
      </c>
      <c r="S4603" t="s">
        <v>9955</v>
      </c>
      <c r="T4603" t="s">
        <v>19542</v>
      </c>
      <c r="U4603" t="s">
        <v>46467</v>
      </c>
      <c r="V4603" t="s">
        <v>10</v>
      </c>
      <c r="W4603" t="s">
        <v>53</v>
      </c>
      <c r="X4603" t="s">
        <v>1648</v>
      </c>
      <c r="Y4603" t="s">
        <v>1484</v>
      </c>
      <c r="Z4603" t="s">
        <v>1566</v>
      </c>
    </row>
    <row r="4604" spans="1:26" hidden="1" x14ac:dyDescent="0.35">
      <c r="A4604">
        <v>315253922</v>
      </c>
      <c r="B4604" s="19">
        <v>43921</v>
      </c>
      <c r="C4604">
        <v>36353594</v>
      </c>
      <c r="D4604">
        <v>12507414</v>
      </c>
      <c r="E4604">
        <v>-29014618</v>
      </c>
      <c r="F4604">
        <v>-690239</v>
      </c>
      <c r="G4604">
        <v>2630803</v>
      </c>
      <c r="H4604" t="s">
        <v>46468</v>
      </c>
      <c r="I4604" t="s">
        <v>46469</v>
      </c>
      <c r="J4604" t="s">
        <v>46470</v>
      </c>
      <c r="K4604" t="s">
        <v>46471</v>
      </c>
      <c r="L4604" t="s">
        <v>46472</v>
      </c>
      <c r="M4604" t="s">
        <v>18039</v>
      </c>
      <c r="N4604" t="s">
        <v>46473</v>
      </c>
      <c r="O4604" t="s">
        <v>40147</v>
      </c>
      <c r="P4604" t="s">
        <v>46474</v>
      </c>
      <c r="Q4604" t="s">
        <v>44055</v>
      </c>
      <c r="R4604" t="s">
        <v>46475</v>
      </c>
      <c r="S4604" t="s">
        <v>46476</v>
      </c>
      <c r="T4604" t="s">
        <v>46477</v>
      </c>
      <c r="U4604" t="s">
        <v>26739</v>
      </c>
      <c r="V4604" t="s">
        <v>10</v>
      </c>
      <c r="W4604" t="s">
        <v>53</v>
      </c>
      <c r="X4604" t="s">
        <v>741</v>
      </c>
      <c r="Y4604" t="s">
        <v>509</v>
      </c>
      <c r="Z4604" t="s">
        <v>731</v>
      </c>
    </row>
    <row r="4605" spans="1:26" hidden="1" x14ac:dyDescent="0.35">
      <c r="A4605">
        <v>315253922</v>
      </c>
      <c r="B4605" s="19">
        <v>45016</v>
      </c>
      <c r="C4605">
        <v>48632829</v>
      </c>
      <c r="D4605">
        <v>22407786</v>
      </c>
      <c r="E4605">
        <v>-32134072</v>
      </c>
      <c r="F4605">
        <v>107152</v>
      </c>
      <c r="G4605">
        <v>2681152</v>
      </c>
      <c r="H4605" t="s">
        <v>19388</v>
      </c>
      <c r="I4605" t="s">
        <v>46478</v>
      </c>
      <c r="J4605" t="s">
        <v>46479</v>
      </c>
      <c r="K4605" t="s">
        <v>46480</v>
      </c>
      <c r="L4605" t="s">
        <v>46481</v>
      </c>
      <c r="M4605" t="s">
        <v>18287</v>
      </c>
      <c r="N4605" t="s">
        <v>46482</v>
      </c>
      <c r="O4605" t="s">
        <v>11183</v>
      </c>
      <c r="P4605" t="s">
        <v>46483</v>
      </c>
      <c r="Q4605" t="s">
        <v>28892</v>
      </c>
      <c r="R4605" t="s">
        <v>46484</v>
      </c>
      <c r="S4605" t="s">
        <v>46485</v>
      </c>
      <c r="T4605" t="s">
        <v>46486</v>
      </c>
      <c r="U4605" t="s">
        <v>46487</v>
      </c>
      <c r="V4605" t="s">
        <v>10</v>
      </c>
      <c r="W4605" t="s">
        <v>53</v>
      </c>
      <c r="X4605" t="s">
        <v>741</v>
      </c>
      <c r="Y4605" t="s">
        <v>509</v>
      </c>
      <c r="Z4605" t="s">
        <v>731</v>
      </c>
    </row>
    <row r="4606" spans="1:26" hidden="1" x14ac:dyDescent="0.35">
      <c r="A4606">
        <v>530605823</v>
      </c>
      <c r="B4606" s="19">
        <v>42825</v>
      </c>
      <c r="C4606">
        <v>48330382</v>
      </c>
      <c r="D4606">
        <v>20031154</v>
      </c>
      <c r="E4606">
        <v>1709958</v>
      </c>
      <c r="F4606">
        <v>1481554</v>
      </c>
      <c r="G4606">
        <v>-2134374</v>
      </c>
      <c r="H4606" t="s">
        <v>46488</v>
      </c>
      <c r="I4606" t="s">
        <v>46489</v>
      </c>
      <c r="J4606" t="s">
        <v>46490</v>
      </c>
      <c r="K4606" t="s">
        <v>16973</v>
      </c>
      <c r="L4606" t="s">
        <v>17016</v>
      </c>
      <c r="M4606" t="s">
        <v>46491</v>
      </c>
      <c r="N4606" t="s">
        <v>16070</v>
      </c>
      <c r="O4606" t="s">
        <v>6521</v>
      </c>
      <c r="P4606" t="s">
        <v>41152</v>
      </c>
      <c r="Q4606" t="s">
        <v>46492</v>
      </c>
      <c r="R4606" t="s">
        <v>46493</v>
      </c>
      <c r="S4606" t="s">
        <v>46494</v>
      </c>
      <c r="T4606" t="s">
        <v>28403</v>
      </c>
      <c r="U4606" t="s">
        <v>31169</v>
      </c>
      <c r="V4606" t="s">
        <v>10</v>
      </c>
      <c r="W4606" t="s">
        <v>53</v>
      </c>
      <c r="X4606" t="s">
        <v>1422</v>
      </c>
      <c r="Y4606" t="s">
        <v>1389</v>
      </c>
      <c r="Z4606" t="s">
        <v>1390</v>
      </c>
    </row>
    <row r="4607" spans="1:26" hidden="1" x14ac:dyDescent="0.35">
      <c r="A4607">
        <v>530605823</v>
      </c>
      <c r="B4607" s="19">
        <v>45016</v>
      </c>
      <c r="C4607">
        <v>68240340</v>
      </c>
      <c r="D4607">
        <v>26614094</v>
      </c>
      <c r="E4607">
        <v>3595779</v>
      </c>
      <c r="F4607">
        <v>983589</v>
      </c>
      <c r="G4607">
        <v>907836</v>
      </c>
      <c r="H4607" t="s">
        <v>28861</v>
      </c>
      <c r="I4607" t="s">
        <v>46495</v>
      </c>
      <c r="J4607" t="s">
        <v>46496</v>
      </c>
      <c r="K4607" t="s">
        <v>46497</v>
      </c>
      <c r="L4607" t="s">
        <v>5980</v>
      </c>
      <c r="M4607" t="s">
        <v>46498</v>
      </c>
      <c r="N4607" t="s">
        <v>39490</v>
      </c>
      <c r="O4607" t="s">
        <v>4123</v>
      </c>
      <c r="P4607" t="s">
        <v>57</v>
      </c>
      <c r="Q4607" t="s">
        <v>3591</v>
      </c>
      <c r="R4607" t="s">
        <v>46499</v>
      </c>
      <c r="S4607" t="s">
        <v>46500</v>
      </c>
      <c r="T4607" t="s">
        <v>46501</v>
      </c>
      <c r="U4607" t="s">
        <v>46502</v>
      </c>
      <c r="V4607" t="s">
        <v>10</v>
      </c>
      <c r="W4607" t="s">
        <v>53</v>
      </c>
      <c r="X4607" t="s">
        <v>1422</v>
      </c>
      <c r="Y4607" t="s">
        <v>1389</v>
      </c>
      <c r="Z4607" t="s">
        <v>1390</v>
      </c>
    </row>
    <row r="4608" spans="1:26" hidden="1" x14ac:dyDescent="0.35">
      <c r="A4608">
        <v>304634405</v>
      </c>
      <c r="B4608" s="19">
        <v>42735</v>
      </c>
      <c r="C4608">
        <v>54045737</v>
      </c>
      <c r="D4608">
        <v>11054823</v>
      </c>
      <c r="E4608">
        <v>264400</v>
      </c>
      <c r="F4608">
        <v>-79362</v>
      </c>
      <c r="G4608">
        <v>-60167</v>
      </c>
      <c r="H4608" t="s">
        <v>17479</v>
      </c>
      <c r="I4608" t="s">
        <v>46503</v>
      </c>
      <c r="J4608" t="s">
        <v>46504</v>
      </c>
      <c r="K4608" t="s">
        <v>35623</v>
      </c>
      <c r="L4608" t="s">
        <v>46505</v>
      </c>
      <c r="M4608" t="s">
        <v>24514</v>
      </c>
      <c r="N4608" t="s">
        <v>13151</v>
      </c>
      <c r="O4608" t="s">
        <v>310</v>
      </c>
      <c r="P4608" t="s">
        <v>22843</v>
      </c>
      <c r="Q4608" t="s">
        <v>5819</v>
      </c>
      <c r="R4608" t="s">
        <v>15997</v>
      </c>
      <c r="S4608" t="s">
        <v>46506</v>
      </c>
      <c r="T4608" t="s">
        <v>46507</v>
      </c>
      <c r="U4608" t="s">
        <v>46508</v>
      </c>
      <c r="V4608" t="s">
        <v>10</v>
      </c>
      <c r="W4608" t="s">
        <v>53</v>
      </c>
      <c r="X4608" t="s">
        <v>1616</v>
      </c>
      <c r="Y4608" t="s">
        <v>1484</v>
      </c>
      <c r="Z4608" t="s">
        <v>1566</v>
      </c>
    </row>
    <row r="4609" spans="1:26" hidden="1" x14ac:dyDescent="0.35">
      <c r="A4609">
        <v>310046610</v>
      </c>
      <c r="B4609" s="19">
        <v>43830</v>
      </c>
      <c r="C4609">
        <v>60510143</v>
      </c>
      <c r="D4609">
        <v>23871049</v>
      </c>
      <c r="E4609">
        <v>1026188</v>
      </c>
      <c r="F4609">
        <v>-221448</v>
      </c>
      <c r="G4609">
        <v>-559596</v>
      </c>
      <c r="H4609" t="s">
        <v>46509</v>
      </c>
      <c r="I4609" t="s">
        <v>46510</v>
      </c>
      <c r="J4609" t="s">
        <v>46511</v>
      </c>
      <c r="K4609" t="s">
        <v>46512</v>
      </c>
      <c r="L4609" t="s">
        <v>46513</v>
      </c>
      <c r="M4609" t="s">
        <v>46514</v>
      </c>
      <c r="N4609" t="s">
        <v>30258</v>
      </c>
      <c r="O4609" t="s">
        <v>46515</v>
      </c>
      <c r="P4609" t="s">
        <v>27654</v>
      </c>
      <c r="Q4609" t="s">
        <v>7575</v>
      </c>
      <c r="R4609" t="s">
        <v>3335</v>
      </c>
      <c r="S4609" t="s">
        <v>46516</v>
      </c>
      <c r="T4609" t="s">
        <v>46517</v>
      </c>
      <c r="U4609" t="s">
        <v>46518</v>
      </c>
      <c r="V4609" t="s">
        <v>10</v>
      </c>
      <c r="W4609" t="s">
        <v>53</v>
      </c>
      <c r="X4609" t="s">
        <v>1703</v>
      </c>
      <c r="Y4609" t="s">
        <v>1484</v>
      </c>
      <c r="Z4609" t="s">
        <v>1677</v>
      </c>
    </row>
    <row r="4610" spans="1:26" hidden="1" x14ac:dyDescent="0.35">
      <c r="A4610">
        <v>310941125</v>
      </c>
      <c r="B4610" s="19">
        <v>44561</v>
      </c>
      <c r="C4610">
        <v>27795625</v>
      </c>
      <c r="D4610">
        <v>7637356</v>
      </c>
      <c r="E4610">
        <v>-2124206</v>
      </c>
      <c r="F4610">
        <v>-3458191</v>
      </c>
      <c r="G4610">
        <v>-2512455</v>
      </c>
      <c r="H4610" t="s">
        <v>46519</v>
      </c>
      <c r="I4610" t="s">
        <v>46520</v>
      </c>
      <c r="J4610" t="s">
        <v>28281</v>
      </c>
      <c r="K4610" t="s">
        <v>15333</v>
      </c>
      <c r="L4610" t="s">
        <v>46521</v>
      </c>
      <c r="M4610" t="s">
        <v>46522</v>
      </c>
      <c r="N4610" t="s">
        <v>46523</v>
      </c>
      <c r="O4610" t="s">
        <v>46524</v>
      </c>
      <c r="P4610" t="s">
        <v>46525</v>
      </c>
      <c r="Q4610" t="s">
        <v>46526</v>
      </c>
      <c r="R4610" t="s">
        <v>46527</v>
      </c>
      <c r="S4610" t="s">
        <v>3310</v>
      </c>
      <c r="T4610" t="s">
        <v>46528</v>
      </c>
      <c r="U4610" t="s">
        <v>46529</v>
      </c>
      <c r="V4610" t="s">
        <v>10</v>
      </c>
      <c r="W4610" t="s">
        <v>53</v>
      </c>
      <c r="X4610" t="s">
        <v>1280</v>
      </c>
      <c r="Y4610" t="s">
        <v>1125</v>
      </c>
      <c r="Z4610" t="s">
        <v>1174</v>
      </c>
    </row>
    <row r="4611" spans="1:26" hidden="1" x14ac:dyDescent="0.35">
      <c r="A4611">
        <v>790776702</v>
      </c>
      <c r="B4611" s="19">
        <v>44561</v>
      </c>
      <c r="C4611">
        <v>77307473</v>
      </c>
      <c r="D4611">
        <v>19905634</v>
      </c>
      <c r="E4611">
        <v>2314991</v>
      </c>
      <c r="F4611">
        <v>1907862</v>
      </c>
      <c r="G4611">
        <v>1308965</v>
      </c>
      <c r="H4611" t="s">
        <v>49</v>
      </c>
      <c r="I4611" t="s">
        <v>46530</v>
      </c>
      <c r="J4611" t="s">
        <v>46531</v>
      </c>
      <c r="K4611" t="s">
        <v>46532</v>
      </c>
      <c r="L4611" t="s">
        <v>43909</v>
      </c>
      <c r="M4611" t="s">
        <v>16058</v>
      </c>
      <c r="N4611" t="s">
        <v>26200</v>
      </c>
      <c r="O4611" t="s">
        <v>49</v>
      </c>
      <c r="P4611" t="s">
        <v>46533</v>
      </c>
      <c r="Q4611" t="s">
        <v>22947</v>
      </c>
      <c r="R4611" t="s">
        <v>43911</v>
      </c>
      <c r="S4611" t="s">
        <v>46534</v>
      </c>
      <c r="T4611" t="s">
        <v>32366</v>
      </c>
      <c r="U4611" t="s">
        <v>18579</v>
      </c>
      <c r="V4611" t="s">
        <v>10</v>
      </c>
      <c r="W4611" t="s">
        <v>53</v>
      </c>
      <c r="X4611" t="s">
        <v>1382</v>
      </c>
      <c r="Y4611" t="s">
        <v>1125</v>
      </c>
      <c r="Z4611" t="s">
        <v>1326</v>
      </c>
    </row>
    <row r="4612" spans="1:26" hidden="1" x14ac:dyDescent="0.35">
      <c r="A4612">
        <v>347451684</v>
      </c>
      <c r="B4612" s="19">
        <v>45473</v>
      </c>
      <c r="C4612">
        <v>67388736</v>
      </c>
      <c r="D4612">
        <v>22251466</v>
      </c>
      <c r="E4612">
        <v>3366831</v>
      </c>
      <c r="F4612">
        <v>808619</v>
      </c>
      <c r="G4612">
        <v>344426</v>
      </c>
      <c r="H4612" t="s">
        <v>49</v>
      </c>
      <c r="I4612" t="s">
        <v>46535</v>
      </c>
      <c r="J4612" t="s">
        <v>28776</v>
      </c>
      <c r="K4612" t="s">
        <v>14133</v>
      </c>
      <c r="L4612" t="s">
        <v>25175</v>
      </c>
      <c r="M4612" t="s">
        <v>46536</v>
      </c>
      <c r="N4612" t="s">
        <v>43466</v>
      </c>
      <c r="O4612" t="s">
        <v>49</v>
      </c>
      <c r="P4612" t="s">
        <v>46537</v>
      </c>
      <c r="Q4612" t="s">
        <v>14090</v>
      </c>
      <c r="R4612" t="s">
        <v>10920</v>
      </c>
      <c r="S4612" t="s">
        <v>46538</v>
      </c>
      <c r="T4612" t="s">
        <v>37914</v>
      </c>
      <c r="U4612" t="s">
        <v>46539</v>
      </c>
      <c r="V4612" t="s">
        <v>10</v>
      </c>
      <c r="W4612" t="s">
        <v>53</v>
      </c>
      <c r="X4612" t="s">
        <v>1713</v>
      </c>
      <c r="Y4612" t="s">
        <v>1484</v>
      </c>
      <c r="Z4612" t="s">
        <v>1677</v>
      </c>
    </row>
    <row r="4613" spans="1:26" hidden="1" x14ac:dyDescent="0.35">
      <c r="A4613">
        <v>347453144</v>
      </c>
      <c r="B4613" s="19">
        <v>44561</v>
      </c>
      <c r="C4613">
        <v>59350955</v>
      </c>
      <c r="D4613">
        <v>16165705</v>
      </c>
      <c r="E4613">
        <v>-880816</v>
      </c>
      <c r="F4613">
        <v>-2390150</v>
      </c>
      <c r="G4613">
        <v>-1976281</v>
      </c>
      <c r="H4613" t="s">
        <v>46540</v>
      </c>
      <c r="I4613" t="s">
        <v>46541</v>
      </c>
      <c r="J4613" t="s">
        <v>46542</v>
      </c>
      <c r="K4613" t="s">
        <v>26278</v>
      </c>
      <c r="L4613" t="s">
        <v>12543</v>
      </c>
      <c r="M4613" t="s">
        <v>46543</v>
      </c>
      <c r="N4613" t="s">
        <v>38017</v>
      </c>
      <c r="O4613" t="s">
        <v>46544</v>
      </c>
      <c r="P4613" t="s">
        <v>46545</v>
      </c>
      <c r="Q4613" t="s">
        <v>46546</v>
      </c>
      <c r="R4613" t="s">
        <v>7193</v>
      </c>
      <c r="S4613" t="s">
        <v>46547</v>
      </c>
      <c r="T4613" t="s">
        <v>46548</v>
      </c>
      <c r="U4613" t="s">
        <v>34996</v>
      </c>
      <c r="V4613" t="s">
        <v>10</v>
      </c>
      <c r="W4613" t="s">
        <v>53</v>
      </c>
      <c r="X4613" t="s">
        <v>1086</v>
      </c>
      <c r="Y4613" t="s">
        <v>1001</v>
      </c>
      <c r="Z4613" t="s">
        <v>1052</v>
      </c>
    </row>
    <row r="4614" spans="1:26" hidden="1" x14ac:dyDescent="0.35">
      <c r="A4614">
        <v>316252477</v>
      </c>
      <c r="B4614" s="19">
        <v>44196</v>
      </c>
      <c r="C4614">
        <v>263165911</v>
      </c>
      <c r="D4614">
        <v>75343341</v>
      </c>
      <c r="E4614">
        <v>19496187</v>
      </c>
      <c r="F4614">
        <v>14660274</v>
      </c>
      <c r="G4614">
        <v>11190308</v>
      </c>
      <c r="H4614" t="s">
        <v>27329</v>
      </c>
      <c r="I4614" t="s">
        <v>46549</v>
      </c>
      <c r="J4614" t="s">
        <v>22349</v>
      </c>
      <c r="K4614" t="s">
        <v>46550</v>
      </c>
      <c r="L4614" t="s">
        <v>21135</v>
      </c>
      <c r="M4614" t="s">
        <v>5680</v>
      </c>
      <c r="N4614" t="s">
        <v>36773</v>
      </c>
      <c r="O4614" t="s">
        <v>7095</v>
      </c>
      <c r="P4614" t="s">
        <v>46551</v>
      </c>
      <c r="Q4614" t="s">
        <v>21819</v>
      </c>
      <c r="R4614" t="s">
        <v>8768</v>
      </c>
      <c r="S4614" t="s">
        <v>46552</v>
      </c>
      <c r="T4614" t="s">
        <v>46553</v>
      </c>
      <c r="U4614" t="s">
        <v>46554</v>
      </c>
      <c r="V4614" t="s">
        <v>10</v>
      </c>
      <c r="W4614" t="s">
        <v>53</v>
      </c>
      <c r="X4614" t="s">
        <v>1336</v>
      </c>
      <c r="Y4614" t="s">
        <v>1125</v>
      </c>
      <c r="Z4614" t="s">
        <v>1326</v>
      </c>
    </row>
    <row r="4615" spans="1:26" hidden="1" x14ac:dyDescent="0.35">
      <c r="A4615">
        <v>344477468</v>
      </c>
      <c r="B4615" s="19">
        <v>42735</v>
      </c>
      <c r="C4615">
        <v>934696927</v>
      </c>
      <c r="D4615">
        <v>266774732</v>
      </c>
      <c r="E4615">
        <v>15302656</v>
      </c>
      <c r="F4615">
        <v>655602</v>
      </c>
      <c r="G4615">
        <v>12381460</v>
      </c>
      <c r="H4615" t="s">
        <v>46555</v>
      </c>
      <c r="I4615" t="s">
        <v>46556</v>
      </c>
      <c r="J4615" t="s">
        <v>30653</v>
      </c>
      <c r="K4615" t="s">
        <v>46557</v>
      </c>
      <c r="L4615" t="s">
        <v>20409</v>
      </c>
      <c r="M4615" t="s">
        <v>46558</v>
      </c>
      <c r="N4615" t="s">
        <v>32538</v>
      </c>
      <c r="O4615" t="s">
        <v>10266</v>
      </c>
      <c r="P4615" t="s">
        <v>35247</v>
      </c>
      <c r="Q4615" t="s">
        <v>46559</v>
      </c>
      <c r="R4615" t="s">
        <v>33513</v>
      </c>
      <c r="S4615" t="s">
        <v>46560</v>
      </c>
      <c r="T4615" t="s">
        <v>43433</v>
      </c>
      <c r="U4615" t="s">
        <v>9600</v>
      </c>
      <c r="V4615" t="s">
        <v>10</v>
      </c>
      <c r="W4615" t="s">
        <v>53</v>
      </c>
      <c r="X4615" t="s">
        <v>1568</v>
      </c>
      <c r="Y4615" t="s">
        <v>1484</v>
      </c>
      <c r="Z4615" t="s">
        <v>1566</v>
      </c>
    </row>
    <row r="4616" spans="1:26" hidden="1" x14ac:dyDescent="0.35">
      <c r="A4616">
        <v>344592357</v>
      </c>
      <c r="B4616" s="19">
        <v>45657</v>
      </c>
      <c r="C4616">
        <v>50419263</v>
      </c>
      <c r="D4616">
        <v>49048538</v>
      </c>
      <c r="E4616">
        <v>4192337</v>
      </c>
      <c r="F4616">
        <v>543616</v>
      </c>
      <c r="G4616">
        <v>340000</v>
      </c>
      <c r="H4616" t="s">
        <v>46561</v>
      </c>
      <c r="I4616" t="s">
        <v>46562</v>
      </c>
      <c r="J4616" t="s">
        <v>42951</v>
      </c>
      <c r="K4616" t="s">
        <v>11206</v>
      </c>
      <c r="L4616" t="s">
        <v>22476</v>
      </c>
      <c r="M4616" t="s">
        <v>46563</v>
      </c>
      <c r="N4616" t="s">
        <v>46564</v>
      </c>
      <c r="O4616" t="s">
        <v>18136</v>
      </c>
      <c r="P4616" t="s">
        <v>22377</v>
      </c>
      <c r="Q4616" t="s">
        <v>20568</v>
      </c>
      <c r="R4616" t="s">
        <v>46565</v>
      </c>
      <c r="S4616" t="s">
        <v>2276</v>
      </c>
      <c r="T4616" t="s">
        <v>46566</v>
      </c>
      <c r="U4616" t="s">
        <v>23443</v>
      </c>
      <c r="V4616" t="s">
        <v>10</v>
      </c>
      <c r="W4616" t="s">
        <v>53</v>
      </c>
      <c r="X4616" t="s">
        <v>1737</v>
      </c>
      <c r="Y4616" t="s">
        <v>1484</v>
      </c>
      <c r="Z4616" t="s">
        <v>1677</v>
      </c>
    </row>
    <row r="4617" spans="1:26" hidden="1" x14ac:dyDescent="0.35">
      <c r="A4617">
        <v>344024526</v>
      </c>
      <c r="B4617" s="19">
        <v>45565</v>
      </c>
      <c r="C4617">
        <v>35511738</v>
      </c>
      <c r="D4617">
        <v>11303815</v>
      </c>
      <c r="E4617">
        <v>3691014</v>
      </c>
      <c r="F4617">
        <v>2290866</v>
      </c>
      <c r="G4617">
        <v>2035755</v>
      </c>
      <c r="H4617" t="s">
        <v>46567</v>
      </c>
      <c r="I4617" t="s">
        <v>46568</v>
      </c>
      <c r="J4617" t="s">
        <v>6579</v>
      </c>
      <c r="K4617" t="s">
        <v>46569</v>
      </c>
      <c r="L4617" t="s">
        <v>46570</v>
      </c>
      <c r="M4617" t="s">
        <v>14820</v>
      </c>
      <c r="N4617" t="s">
        <v>46571</v>
      </c>
      <c r="O4617" t="s">
        <v>4621</v>
      </c>
      <c r="P4617" t="s">
        <v>46572</v>
      </c>
      <c r="Q4617" t="s">
        <v>46573</v>
      </c>
      <c r="R4617" t="s">
        <v>10334</v>
      </c>
      <c r="S4617" t="s">
        <v>46574</v>
      </c>
      <c r="T4617" t="s">
        <v>46575</v>
      </c>
      <c r="U4617" t="s">
        <v>11823</v>
      </c>
      <c r="V4617" t="s">
        <v>10</v>
      </c>
      <c r="W4617" t="s">
        <v>53</v>
      </c>
      <c r="X4617" t="s">
        <v>1856</v>
      </c>
      <c r="Y4617" t="s">
        <v>1803</v>
      </c>
      <c r="Z4617" t="s">
        <v>1838</v>
      </c>
    </row>
    <row r="4618" spans="1:26" hidden="1" x14ac:dyDescent="0.35">
      <c r="A4618">
        <v>348609355</v>
      </c>
      <c r="B4618" s="19">
        <v>44196</v>
      </c>
      <c r="C4618">
        <v>43032039</v>
      </c>
      <c r="D4618">
        <v>6633663</v>
      </c>
      <c r="E4618">
        <v>-1562500</v>
      </c>
      <c r="F4618">
        <v>-2090119</v>
      </c>
      <c r="G4618">
        <v>0</v>
      </c>
      <c r="H4618" t="s">
        <v>46576</v>
      </c>
      <c r="I4618" t="s">
        <v>46577</v>
      </c>
      <c r="J4618" t="s">
        <v>46578</v>
      </c>
      <c r="K4618" t="s">
        <v>35955</v>
      </c>
      <c r="L4618" t="s">
        <v>46579</v>
      </c>
      <c r="M4618" t="s">
        <v>46580</v>
      </c>
      <c r="N4618" t="s">
        <v>2170</v>
      </c>
      <c r="O4618" t="s">
        <v>46581</v>
      </c>
      <c r="P4618" t="s">
        <v>46582</v>
      </c>
      <c r="Q4618" t="s">
        <v>24361</v>
      </c>
      <c r="R4618" t="s">
        <v>46583</v>
      </c>
      <c r="S4618" t="s">
        <v>46584</v>
      </c>
      <c r="T4618" t="s">
        <v>46585</v>
      </c>
      <c r="U4618" t="s">
        <v>8832</v>
      </c>
      <c r="V4618" t="s">
        <v>10</v>
      </c>
      <c r="W4618" t="s">
        <v>53</v>
      </c>
      <c r="X4618" t="s">
        <v>1248</v>
      </c>
      <c r="Y4618" t="s">
        <v>1125</v>
      </c>
      <c r="Z4618" t="s">
        <v>1174</v>
      </c>
    </row>
    <row r="4619" spans="1:26" hidden="1" x14ac:dyDescent="0.35">
      <c r="A4619">
        <v>347570350</v>
      </c>
      <c r="B4619" s="19">
        <v>44926</v>
      </c>
      <c r="C4619">
        <v>83183499</v>
      </c>
      <c r="D4619">
        <v>64904764</v>
      </c>
      <c r="E4619">
        <v>6416755</v>
      </c>
      <c r="F4619">
        <v>-1002817</v>
      </c>
      <c r="G4619">
        <v>-130636</v>
      </c>
      <c r="H4619" t="s">
        <v>34916</v>
      </c>
      <c r="I4619" t="s">
        <v>46586</v>
      </c>
      <c r="J4619" t="s">
        <v>46587</v>
      </c>
      <c r="K4619" t="s">
        <v>27389</v>
      </c>
      <c r="L4619" t="s">
        <v>30616</v>
      </c>
      <c r="M4619" t="s">
        <v>11656</v>
      </c>
      <c r="N4619" t="s">
        <v>42208</v>
      </c>
      <c r="O4619" t="s">
        <v>46588</v>
      </c>
      <c r="P4619" t="s">
        <v>15694</v>
      </c>
      <c r="Q4619" t="s">
        <v>29865</v>
      </c>
      <c r="R4619" t="s">
        <v>46589</v>
      </c>
      <c r="S4619" t="s">
        <v>4644</v>
      </c>
      <c r="T4619" t="s">
        <v>46590</v>
      </c>
      <c r="U4619" t="s">
        <v>46591</v>
      </c>
      <c r="V4619" t="s">
        <v>10</v>
      </c>
      <c r="W4619" t="s">
        <v>53</v>
      </c>
      <c r="X4619" t="s">
        <v>1308</v>
      </c>
      <c r="Y4619" t="s">
        <v>1125</v>
      </c>
      <c r="Z4619" t="s">
        <v>1174</v>
      </c>
    </row>
    <row r="4620" spans="1:26" hidden="1" x14ac:dyDescent="0.35">
      <c r="A4620">
        <v>320267784</v>
      </c>
      <c r="B4620" s="19">
        <v>42613</v>
      </c>
      <c r="C4620">
        <v>85430027</v>
      </c>
      <c r="D4620">
        <v>25920554</v>
      </c>
      <c r="E4620">
        <v>-918986</v>
      </c>
      <c r="F4620">
        <v>77188</v>
      </c>
      <c r="G4620">
        <v>97926</v>
      </c>
      <c r="H4620" t="s">
        <v>20101</v>
      </c>
      <c r="I4620" t="s">
        <v>46592</v>
      </c>
      <c r="J4620" t="s">
        <v>46593</v>
      </c>
      <c r="K4620" t="s">
        <v>46594</v>
      </c>
      <c r="L4620" t="s">
        <v>46595</v>
      </c>
      <c r="M4620" t="s">
        <v>46596</v>
      </c>
      <c r="N4620" t="s">
        <v>15301</v>
      </c>
      <c r="O4620" t="s">
        <v>35250</v>
      </c>
      <c r="P4620" t="s">
        <v>34014</v>
      </c>
      <c r="Q4620" t="s">
        <v>5616</v>
      </c>
      <c r="R4620" t="s">
        <v>46597</v>
      </c>
      <c r="S4620" t="s">
        <v>46598</v>
      </c>
      <c r="T4620" t="s">
        <v>36482</v>
      </c>
      <c r="U4620" t="s">
        <v>46599</v>
      </c>
      <c r="V4620" t="s">
        <v>10</v>
      </c>
      <c r="W4620" t="s">
        <v>53</v>
      </c>
      <c r="X4620" t="s">
        <v>1204</v>
      </c>
      <c r="Y4620" t="s">
        <v>1125</v>
      </c>
      <c r="Z4620" t="s">
        <v>1174</v>
      </c>
    </row>
    <row r="4621" spans="1:26" hidden="1" x14ac:dyDescent="0.35">
      <c r="A4621">
        <v>320442726</v>
      </c>
      <c r="B4621" s="19">
        <v>43281</v>
      </c>
      <c r="C4621">
        <v>255289902</v>
      </c>
      <c r="D4621">
        <v>255005057</v>
      </c>
      <c r="E4621">
        <v>55109452</v>
      </c>
      <c r="F4621">
        <v>33192130</v>
      </c>
      <c r="G4621">
        <v>32591413</v>
      </c>
      <c r="H4621" t="s">
        <v>46600</v>
      </c>
      <c r="I4621" t="s">
        <v>46601</v>
      </c>
      <c r="J4621" t="s">
        <v>17440</v>
      </c>
      <c r="K4621" t="s">
        <v>17330</v>
      </c>
      <c r="L4621" t="s">
        <v>46602</v>
      </c>
      <c r="M4621" t="s">
        <v>22219</v>
      </c>
      <c r="N4621" t="s">
        <v>46603</v>
      </c>
      <c r="O4621" t="s">
        <v>3545</v>
      </c>
      <c r="P4621" t="s">
        <v>46604</v>
      </c>
      <c r="Q4621" t="s">
        <v>46605</v>
      </c>
      <c r="R4621" t="s">
        <v>46606</v>
      </c>
      <c r="S4621" t="s">
        <v>46607</v>
      </c>
      <c r="T4621" t="s">
        <v>46608</v>
      </c>
      <c r="U4621" t="s">
        <v>46609</v>
      </c>
      <c r="V4621" t="s">
        <v>10</v>
      </c>
      <c r="W4621" t="s">
        <v>53</v>
      </c>
      <c r="X4621" t="s">
        <v>1478</v>
      </c>
      <c r="Y4621" t="s">
        <v>1389</v>
      </c>
      <c r="Z4621" t="s">
        <v>1479</v>
      </c>
    </row>
    <row r="4622" spans="1:26" hidden="1" x14ac:dyDescent="0.35">
      <c r="A4622">
        <v>320464605</v>
      </c>
      <c r="B4622" s="19">
        <v>45657</v>
      </c>
      <c r="C4622">
        <v>87512082</v>
      </c>
      <c r="D4622">
        <v>33216098</v>
      </c>
      <c r="E4622">
        <v>-5233998</v>
      </c>
      <c r="F4622">
        <v>-10359025</v>
      </c>
      <c r="G4622">
        <v>-9989589</v>
      </c>
      <c r="H4622" t="s">
        <v>6619</v>
      </c>
      <c r="I4622" t="s">
        <v>46610</v>
      </c>
      <c r="J4622" t="s">
        <v>46611</v>
      </c>
      <c r="K4622" t="s">
        <v>46612</v>
      </c>
      <c r="L4622" t="s">
        <v>46613</v>
      </c>
      <c r="M4622" t="s">
        <v>46614</v>
      </c>
      <c r="N4622" t="s">
        <v>46615</v>
      </c>
      <c r="O4622" t="s">
        <v>46616</v>
      </c>
      <c r="P4622" t="s">
        <v>46617</v>
      </c>
      <c r="Q4622" t="s">
        <v>46618</v>
      </c>
      <c r="R4622" t="s">
        <v>46619</v>
      </c>
      <c r="S4622" t="s">
        <v>46620</v>
      </c>
      <c r="T4622" t="s">
        <v>46621</v>
      </c>
      <c r="U4622" t="s">
        <v>46622</v>
      </c>
      <c r="V4622" t="s">
        <v>10</v>
      </c>
      <c r="W4622" t="s">
        <v>53</v>
      </c>
      <c r="X4622" t="s">
        <v>895</v>
      </c>
      <c r="Y4622" t="s">
        <v>771</v>
      </c>
      <c r="Z4622" t="s">
        <v>881</v>
      </c>
    </row>
    <row r="4623" spans="1:26" hidden="1" x14ac:dyDescent="0.35">
      <c r="A4623">
        <v>804635407</v>
      </c>
      <c r="B4623" s="19">
        <v>45291</v>
      </c>
      <c r="C4623">
        <v>40650092</v>
      </c>
      <c r="D4623">
        <v>17247799</v>
      </c>
      <c r="E4623">
        <v>2513620</v>
      </c>
      <c r="F4623">
        <v>608207</v>
      </c>
      <c r="G4623">
        <v>1138160</v>
      </c>
      <c r="H4623" t="s">
        <v>46623</v>
      </c>
      <c r="I4623" t="s">
        <v>46624</v>
      </c>
      <c r="J4623" t="s">
        <v>46625</v>
      </c>
      <c r="K4623" t="s">
        <v>46626</v>
      </c>
      <c r="L4623" t="s">
        <v>46627</v>
      </c>
      <c r="M4623" t="s">
        <v>46628</v>
      </c>
      <c r="N4623" t="s">
        <v>46629</v>
      </c>
      <c r="O4623" t="s">
        <v>6919</v>
      </c>
      <c r="P4623" t="s">
        <v>46630</v>
      </c>
      <c r="Q4623" t="s">
        <v>40688</v>
      </c>
      <c r="R4623" t="s">
        <v>46631</v>
      </c>
      <c r="S4623" t="s">
        <v>46632</v>
      </c>
      <c r="T4623" t="s">
        <v>46633</v>
      </c>
      <c r="U4623" t="s">
        <v>46634</v>
      </c>
      <c r="V4623" t="s">
        <v>10</v>
      </c>
      <c r="W4623" t="s">
        <v>53</v>
      </c>
      <c r="X4623" t="s">
        <v>630</v>
      </c>
      <c r="Y4623" t="s">
        <v>509</v>
      </c>
      <c r="Z4623" t="s">
        <v>612</v>
      </c>
    </row>
    <row r="4624" spans="1:26" hidden="1" x14ac:dyDescent="0.35">
      <c r="A4624">
        <v>342438892</v>
      </c>
      <c r="B4624" s="19">
        <v>45107</v>
      </c>
      <c r="C4624">
        <v>873880151</v>
      </c>
      <c r="D4624">
        <v>496594108</v>
      </c>
      <c r="E4624">
        <v>524568691</v>
      </c>
      <c r="F4624">
        <v>500212531</v>
      </c>
      <c r="G4624">
        <v>376694412</v>
      </c>
      <c r="H4624" t="s">
        <v>22897</v>
      </c>
      <c r="I4624" t="s">
        <v>46635</v>
      </c>
      <c r="J4624" t="s">
        <v>46636</v>
      </c>
      <c r="K4624" t="s">
        <v>46637</v>
      </c>
      <c r="L4624" t="s">
        <v>46638</v>
      </c>
      <c r="M4624" t="s">
        <v>9664</v>
      </c>
      <c r="N4624" t="s">
        <v>46639</v>
      </c>
      <c r="O4624" t="s">
        <v>17683</v>
      </c>
      <c r="P4624" t="s">
        <v>46640</v>
      </c>
      <c r="Q4624" t="s">
        <v>7623</v>
      </c>
      <c r="R4624" t="s">
        <v>46641</v>
      </c>
      <c r="S4624" t="s">
        <v>46642</v>
      </c>
      <c r="T4624" t="s">
        <v>46643</v>
      </c>
      <c r="U4624" t="s">
        <v>14955</v>
      </c>
      <c r="V4624" t="s">
        <v>10</v>
      </c>
      <c r="W4624" t="s">
        <v>53</v>
      </c>
      <c r="X4624" t="s">
        <v>883</v>
      </c>
      <c r="Y4624" t="s">
        <v>771</v>
      </c>
      <c r="Z4624" t="s">
        <v>881</v>
      </c>
    </row>
    <row r="4625" spans="1:26" hidden="1" x14ac:dyDescent="0.35">
      <c r="A4625">
        <v>319543948</v>
      </c>
      <c r="B4625" s="19">
        <v>43830</v>
      </c>
      <c r="C4625">
        <v>156819226</v>
      </c>
      <c r="D4625">
        <v>88728824</v>
      </c>
      <c r="E4625">
        <v>7558586</v>
      </c>
      <c r="F4625">
        <v>3412971</v>
      </c>
      <c r="G4625">
        <v>911866</v>
      </c>
      <c r="H4625" t="s">
        <v>46644</v>
      </c>
      <c r="I4625" t="s">
        <v>46645</v>
      </c>
      <c r="J4625" t="s">
        <v>18888</v>
      </c>
      <c r="K4625" t="s">
        <v>46646</v>
      </c>
      <c r="L4625" t="s">
        <v>9381</v>
      </c>
      <c r="M4625" t="s">
        <v>38500</v>
      </c>
      <c r="N4625" t="s">
        <v>3814</v>
      </c>
      <c r="O4625" t="s">
        <v>46647</v>
      </c>
      <c r="P4625" t="s">
        <v>31979</v>
      </c>
      <c r="Q4625" t="s">
        <v>13854</v>
      </c>
      <c r="R4625" t="s">
        <v>46648</v>
      </c>
      <c r="S4625" t="s">
        <v>17787</v>
      </c>
      <c r="T4625" t="s">
        <v>17417</v>
      </c>
      <c r="U4625" t="s">
        <v>46649</v>
      </c>
      <c r="V4625" t="s">
        <v>10</v>
      </c>
      <c r="W4625" t="s">
        <v>53</v>
      </c>
      <c r="X4625" t="s">
        <v>512</v>
      </c>
      <c r="Y4625" t="s">
        <v>509</v>
      </c>
      <c r="Z4625" t="s">
        <v>510</v>
      </c>
    </row>
    <row r="4626" spans="1:26" hidden="1" x14ac:dyDescent="0.35">
      <c r="A4626">
        <v>323533042</v>
      </c>
      <c r="B4626" s="19">
        <v>44439</v>
      </c>
      <c r="C4626">
        <v>24965698</v>
      </c>
      <c r="D4626">
        <v>4460303</v>
      </c>
      <c r="E4626">
        <v>289964</v>
      </c>
      <c r="F4626">
        <v>-575651</v>
      </c>
      <c r="G4626">
        <v>390144</v>
      </c>
      <c r="H4626" t="s">
        <v>11195</v>
      </c>
      <c r="I4626" t="s">
        <v>46650</v>
      </c>
      <c r="J4626" t="s">
        <v>46651</v>
      </c>
      <c r="K4626" t="s">
        <v>46652</v>
      </c>
      <c r="L4626" t="s">
        <v>46653</v>
      </c>
      <c r="M4626" t="s">
        <v>36010</v>
      </c>
      <c r="N4626" t="s">
        <v>46654</v>
      </c>
      <c r="O4626" t="s">
        <v>5148</v>
      </c>
      <c r="P4626" t="s">
        <v>11140</v>
      </c>
      <c r="Q4626" t="s">
        <v>46655</v>
      </c>
      <c r="R4626" t="s">
        <v>46656</v>
      </c>
      <c r="S4626" t="s">
        <v>46657</v>
      </c>
      <c r="T4626" t="s">
        <v>46658</v>
      </c>
      <c r="U4626" t="s">
        <v>19289</v>
      </c>
      <c r="V4626" t="s">
        <v>10</v>
      </c>
      <c r="W4626" t="s">
        <v>53</v>
      </c>
      <c r="X4626" t="s">
        <v>743</v>
      </c>
      <c r="Y4626" t="s">
        <v>509</v>
      </c>
      <c r="Z4626" t="s">
        <v>731</v>
      </c>
    </row>
    <row r="4627" spans="1:26" hidden="1" x14ac:dyDescent="0.35">
      <c r="A4627">
        <v>582143384</v>
      </c>
      <c r="B4627" s="19">
        <v>45382</v>
      </c>
      <c r="C4627">
        <v>107672906</v>
      </c>
      <c r="D4627">
        <v>63610358</v>
      </c>
      <c r="E4627">
        <v>33424599</v>
      </c>
      <c r="F4627">
        <v>29753214</v>
      </c>
      <c r="G4627">
        <v>22335029</v>
      </c>
      <c r="H4627" t="s">
        <v>49</v>
      </c>
      <c r="I4627" t="s">
        <v>46659</v>
      </c>
      <c r="J4627" t="s">
        <v>37464</v>
      </c>
      <c r="K4627" t="s">
        <v>46660</v>
      </c>
      <c r="L4627" t="s">
        <v>46661</v>
      </c>
      <c r="M4627" t="s">
        <v>4348</v>
      </c>
      <c r="N4627" t="s">
        <v>46662</v>
      </c>
      <c r="O4627" t="s">
        <v>49</v>
      </c>
      <c r="P4627" t="s">
        <v>8813</v>
      </c>
      <c r="Q4627" t="s">
        <v>46663</v>
      </c>
      <c r="R4627" t="s">
        <v>46664</v>
      </c>
      <c r="S4627" t="s">
        <v>46665</v>
      </c>
      <c r="T4627" t="s">
        <v>19442</v>
      </c>
      <c r="U4627" t="s">
        <v>46666</v>
      </c>
      <c r="V4627" t="s">
        <v>10</v>
      </c>
      <c r="W4627" t="s">
        <v>53</v>
      </c>
      <c r="X4627" t="s">
        <v>16</v>
      </c>
      <c r="Y4627" t="s">
        <v>771</v>
      </c>
      <c r="Z4627" t="s">
        <v>881</v>
      </c>
    </row>
    <row r="4628" spans="1:26" hidden="1" x14ac:dyDescent="0.35">
      <c r="A4628">
        <v>586250417</v>
      </c>
      <c r="B4628" s="19">
        <v>44561</v>
      </c>
      <c r="C4628">
        <v>65643260</v>
      </c>
      <c r="D4628">
        <v>25120927</v>
      </c>
      <c r="E4628">
        <v>4272623</v>
      </c>
      <c r="F4628">
        <v>1716633</v>
      </c>
      <c r="G4628">
        <v>1371372</v>
      </c>
      <c r="H4628" t="s">
        <v>14775</v>
      </c>
      <c r="I4628" t="s">
        <v>46667</v>
      </c>
      <c r="J4628" t="s">
        <v>22041</v>
      </c>
      <c r="K4628" t="s">
        <v>46668</v>
      </c>
      <c r="L4628" t="s">
        <v>18926</v>
      </c>
      <c r="M4628" t="s">
        <v>9510</v>
      </c>
      <c r="N4628" t="s">
        <v>38854</v>
      </c>
      <c r="O4628" t="s">
        <v>3015</v>
      </c>
      <c r="P4628" t="s">
        <v>46669</v>
      </c>
      <c r="Q4628" t="s">
        <v>21536</v>
      </c>
      <c r="R4628" t="s">
        <v>46670</v>
      </c>
      <c r="S4628" t="s">
        <v>46671</v>
      </c>
      <c r="T4628" t="s">
        <v>20994</v>
      </c>
      <c r="U4628" t="s">
        <v>31324</v>
      </c>
      <c r="V4628" t="s">
        <v>10</v>
      </c>
      <c r="W4628" t="s">
        <v>53</v>
      </c>
      <c r="X4628" t="s">
        <v>1519</v>
      </c>
      <c r="Y4628" t="s">
        <v>1484</v>
      </c>
      <c r="Z4628" t="s">
        <v>1485</v>
      </c>
    </row>
    <row r="4629" spans="1:26" hidden="1" x14ac:dyDescent="0.35">
      <c r="A4629">
        <v>377559265</v>
      </c>
      <c r="B4629" s="19">
        <v>44926</v>
      </c>
      <c r="C4629">
        <v>32095288</v>
      </c>
      <c r="D4629">
        <v>20070299</v>
      </c>
      <c r="E4629">
        <v>8765886</v>
      </c>
      <c r="F4629">
        <v>7921225</v>
      </c>
      <c r="G4629">
        <v>5597093</v>
      </c>
      <c r="H4629" t="s">
        <v>46672</v>
      </c>
      <c r="I4629" t="s">
        <v>46673</v>
      </c>
      <c r="J4629" t="s">
        <v>46674</v>
      </c>
      <c r="K4629" t="s">
        <v>45198</v>
      </c>
      <c r="L4629" t="s">
        <v>46675</v>
      </c>
      <c r="M4629" t="s">
        <v>85</v>
      </c>
      <c r="N4629" t="s">
        <v>24155</v>
      </c>
      <c r="O4629" t="s">
        <v>2782</v>
      </c>
      <c r="P4629" t="s">
        <v>46676</v>
      </c>
      <c r="Q4629" t="s">
        <v>46677</v>
      </c>
      <c r="R4629" t="s">
        <v>46678</v>
      </c>
      <c r="S4629" t="s">
        <v>46679</v>
      </c>
      <c r="T4629" t="s">
        <v>46680</v>
      </c>
      <c r="U4629" t="s">
        <v>46681</v>
      </c>
      <c r="V4629" t="s">
        <v>10</v>
      </c>
      <c r="W4629" t="s">
        <v>53</v>
      </c>
      <c r="X4629" t="s">
        <v>585</v>
      </c>
      <c r="Y4629" t="s">
        <v>509</v>
      </c>
      <c r="Z4629" t="s">
        <v>529</v>
      </c>
    </row>
    <row r="4630" spans="1:26" hidden="1" x14ac:dyDescent="0.35">
      <c r="A4630">
        <v>378339063</v>
      </c>
      <c r="B4630" s="19">
        <v>43830</v>
      </c>
      <c r="C4630">
        <v>71119338</v>
      </c>
      <c r="D4630">
        <v>24488962</v>
      </c>
      <c r="E4630">
        <v>-1628219</v>
      </c>
      <c r="F4630">
        <v>-3106151</v>
      </c>
      <c r="G4630">
        <v>-3748912</v>
      </c>
      <c r="H4630" t="s">
        <v>46682</v>
      </c>
      <c r="I4630" t="s">
        <v>46683</v>
      </c>
      <c r="J4630" t="s">
        <v>46684</v>
      </c>
      <c r="K4630" t="s">
        <v>46685</v>
      </c>
      <c r="L4630" t="s">
        <v>46686</v>
      </c>
      <c r="M4630" t="s">
        <v>46687</v>
      </c>
      <c r="N4630" t="s">
        <v>46688</v>
      </c>
      <c r="O4630" t="s">
        <v>46689</v>
      </c>
      <c r="P4630" t="s">
        <v>46690</v>
      </c>
      <c r="Q4630" t="s">
        <v>46691</v>
      </c>
      <c r="R4630" t="s">
        <v>46692</v>
      </c>
      <c r="S4630" t="s">
        <v>46693</v>
      </c>
      <c r="T4630" t="s">
        <v>46694</v>
      </c>
      <c r="U4630" t="s">
        <v>46695</v>
      </c>
      <c r="V4630" t="s">
        <v>10</v>
      </c>
      <c r="W4630" t="s">
        <v>53</v>
      </c>
      <c r="X4630" t="s">
        <v>1082</v>
      </c>
      <c r="Y4630" t="s">
        <v>1001</v>
      </c>
      <c r="Z4630" t="s">
        <v>1052</v>
      </c>
    </row>
    <row r="4631" spans="1:26" hidden="1" x14ac:dyDescent="0.35">
      <c r="A4631">
        <v>751593849</v>
      </c>
      <c r="B4631" s="19">
        <v>42947</v>
      </c>
      <c r="C4631">
        <v>12659064</v>
      </c>
      <c r="D4631">
        <v>3317393</v>
      </c>
      <c r="E4631">
        <v>624577</v>
      </c>
      <c r="F4631">
        <v>76143</v>
      </c>
      <c r="G4631">
        <v>0</v>
      </c>
      <c r="H4631" t="s">
        <v>46696</v>
      </c>
      <c r="I4631" t="s">
        <v>46697</v>
      </c>
      <c r="J4631" t="s">
        <v>6563</v>
      </c>
      <c r="K4631" t="s">
        <v>5262</v>
      </c>
      <c r="L4631" t="s">
        <v>4434</v>
      </c>
      <c r="M4631" t="s">
        <v>46698</v>
      </c>
      <c r="N4631" t="s">
        <v>12633</v>
      </c>
      <c r="O4631" t="s">
        <v>46699</v>
      </c>
      <c r="P4631" t="s">
        <v>26010</v>
      </c>
      <c r="Q4631" t="s">
        <v>46700</v>
      </c>
      <c r="R4631" t="s">
        <v>46701</v>
      </c>
      <c r="S4631" t="s">
        <v>25468</v>
      </c>
      <c r="T4631" t="s">
        <v>46702</v>
      </c>
      <c r="U4631" t="s">
        <v>28200</v>
      </c>
      <c r="V4631" t="s">
        <v>10</v>
      </c>
      <c r="W4631" t="s">
        <v>53</v>
      </c>
      <c r="X4631" t="s">
        <v>1850</v>
      </c>
      <c r="Y4631" t="s">
        <v>1803</v>
      </c>
      <c r="Z4631" t="s">
        <v>1838</v>
      </c>
    </row>
    <row r="4632" spans="1:26" hidden="1" x14ac:dyDescent="0.35">
      <c r="A4632">
        <v>509277828</v>
      </c>
      <c r="B4632" s="19">
        <v>43465</v>
      </c>
      <c r="C4632">
        <v>33455817</v>
      </c>
      <c r="D4632">
        <v>20633642</v>
      </c>
      <c r="E4632">
        <v>7995325</v>
      </c>
      <c r="F4632">
        <v>5573913</v>
      </c>
      <c r="G4632">
        <v>3666396</v>
      </c>
      <c r="H4632" t="s">
        <v>49</v>
      </c>
      <c r="I4632" t="s">
        <v>46703</v>
      </c>
      <c r="J4632" t="s">
        <v>27332</v>
      </c>
      <c r="K4632" t="s">
        <v>46704</v>
      </c>
      <c r="L4632" t="s">
        <v>4370</v>
      </c>
      <c r="M4632" t="s">
        <v>2783</v>
      </c>
      <c r="N4632" t="s">
        <v>20473</v>
      </c>
      <c r="O4632" t="s">
        <v>49</v>
      </c>
      <c r="P4632" t="s">
        <v>46705</v>
      </c>
      <c r="Q4632" t="s">
        <v>36961</v>
      </c>
      <c r="R4632" t="s">
        <v>46706</v>
      </c>
      <c r="S4632" t="s">
        <v>46707</v>
      </c>
      <c r="T4632" t="s">
        <v>18095</v>
      </c>
      <c r="U4632" t="s">
        <v>34057</v>
      </c>
      <c r="V4632" t="s">
        <v>10</v>
      </c>
      <c r="W4632" t="s">
        <v>53</v>
      </c>
      <c r="X4632" t="s">
        <v>1110</v>
      </c>
      <c r="Y4632" t="s">
        <v>1001</v>
      </c>
      <c r="Z4632" t="s">
        <v>1052</v>
      </c>
    </row>
    <row r="4633" spans="1:26" hidden="1" x14ac:dyDescent="0.35">
      <c r="A4633">
        <v>542014428</v>
      </c>
      <c r="B4633" s="19">
        <v>43830</v>
      </c>
      <c r="C4633">
        <v>2016074659</v>
      </c>
      <c r="D4633">
        <v>1157074886</v>
      </c>
      <c r="E4633">
        <v>201234900</v>
      </c>
      <c r="F4633">
        <v>88945989</v>
      </c>
      <c r="G4633">
        <v>58485917</v>
      </c>
      <c r="H4633" t="s">
        <v>46708</v>
      </c>
      <c r="I4633" t="s">
        <v>46709</v>
      </c>
      <c r="J4633" t="s">
        <v>46710</v>
      </c>
      <c r="K4633" t="s">
        <v>27416</v>
      </c>
      <c r="L4633" t="s">
        <v>29263</v>
      </c>
      <c r="M4633" t="s">
        <v>4335</v>
      </c>
      <c r="N4633" t="s">
        <v>31453</v>
      </c>
      <c r="O4633" t="s">
        <v>1888</v>
      </c>
      <c r="P4633" t="s">
        <v>23796</v>
      </c>
      <c r="Q4633" t="s">
        <v>14814</v>
      </c>
      <c r="R4633" t="s">
        <v>46711</v>
      </c>
      <c r="S4633" t="s">
        <v>46712</v>
      </c>
      <c r="T4633" t="s">
        <v>11100</v>
      </c>
      <c r="U4633" t="s">
        <v>46713</v>
      </c>
      <c r="V4633" t="s">
        <v>10</v>
      </c>
      <c r="W4633" t="s">
        <v>53</v>
      </c>
      <c r="X4633" t="s">
        <v>745</v>
      </c>
      <c r="Y4633" t="s">
        <v>509</v>
      </c>
      <c r="Z4633" t="s">
        <v>746</v>
      </c>
    </row>
    <row r="4634" spans="1:26" hidden="1" x14ac:dyDescent="0.35">
      <c r="A4634">
        <v>542095393</v>
      </c>
      <c r="B4634" s="19">
        <v>43830</v>
      </c>
      <c r="C4634">
        <v>115514162</v>
      </c>
      <c r="D4634">
        <v>57302466</v>
      </c>
      <c r="E4634">
        <v>6937631</v>
      </c>
      <c r="F4634">
        <v>2839023</v>
      </c>
      <c r="G4634">
        <v>3492728</v>
      </c>
      <c r="H4634" t="s">
        <v>46714</v>
      </c>
      <c r="I4634" t="s">
        <v>46715</v>
      </c>
      <c r="J4634" t="s">
        <v>29870</v>
      </c>
      <c r="K4634" t="s">
        <v>46716</v>
      </c>
      <c r="L4634" t="s">
        <v>10114</v>
      </c>
      <c r="M4634" t="s">
        <v>10265</v>
      </c>
      <c r="N4634" t="s">
        <v>46717</v>
      </c>
      <c r="O4634" t="s">
        <v>5012</v>
      </c>
      <c r="P4634" t="s">
        <v>46718</v>
      </c>
      <c r="Q4634" t="s">
        <v>36354</v>
      </c>
      <c r="R4634" t="s">
        <v>46719</v>
      </c>
      <c r="S4634" t="s">
        <v>22059</v>
      </c>
      <c r="T4634" t="s">
        <v>46125</v>
      </c>
      <c r="U4634" t="s">
        <v>46720</v>
      </c>
      <c r="V4634" t="s">
        <v>10</v>
      </c>
      <c r="W4634" t="s">
        <v>53</v>
      </c>
      <c r="X4634" t="s">
        <v>859</v>
      </c>
      <c r="Y4634" t="s">
        <v>771</v>
      </c>
      <c r="Z4634" t="s">
        <v>799</v>
      </c>
    </row>
    <row r="4635" spans="1:26" hidden="1" x14ac:dyDescent="0.35">
      <c r="A4635">
        <v>543780449</v>
      </c>
      <c r="B4635" s="19">
        <v>44377</v>
      </c>
      <c r="C4635">
        <v>284564545</v>
      </c>
      <c r="D4635">
        <v>89465730</v>
      </c>
      <c r="E4635">
        <v>-2305565</v>
      </c>
      <c r="F4635">
        <v>-6305765</v>
      </c>
      <c r="G4635">
        <v>-25512329</v>
      </c>
      <c r="H4635" t="s">
        <v>46721</v>
      </c>
      <c r="I4635" t="s">
        <v>46722</v>
      </c>
      <c r="J4635" t="s">
        <v>23226</v>
      </c>
      <c r="K4635" t="s">
        <v>46723</v>
      </c>
      <c r="L4635" t="s">
        <v>25284</v>
      </c>
      <c r="M4635" t="s">
        <v>46724</v>
      </c>
      <c r="N4635" t="s">
        <v>46725</v>
      </c>
      <c r="O4635" t="s">
        <v>46364</v>
      </c>
      <c r="P4635" t="s">
        <v>46726</v>
      </c>
      <c r="Q4635" t="s">
        <v>46727</v>
      </c>
      <c r="R4635" t="s">
        <v>46728</v>
      </c>
      <c r="S4635" t="s">
        <v>46729</v>
      </c>
      <c r="T4635" t="s">
        <v>22694</v>
      </c>
      <c r="U4635" t="s">
        <v>46730</v>
      </c>
      <c r="V4635" t="s">
        <v>10</v>
      </c>
      <c r="W4635" t="s">
        <v>53</v>
      </c>
      <c r="X4635" t="s">
        <v>1840</v>
      </c>
      <c r="Y4635" t="s">
        <v>1803</v>
      </c>
      <c r="Z4635" t="s">
        <v>1838</v>
      </c>
    </row>
    <row r="4636" spans="1:26" hidden="1" x14ac:dyDescent="0.35">
      <c r="A4636">
        <v>855802484</v>
      </c>
      <c r="B4636" s="19">
        <v>44561</v>
      </c>
      <c r="C4636">
        <v>153072000</v>
      </c>
      <c r="D4636">
        <v>111457000</v>
      </c>
      <c r="E4636">
        <v>-2187000</v>
      </c>
      <c r="F4636">
        <v>1514000</v>
      </c>
      <c r="G4636">
        <v>1704000</v>
      </c>
      <c r="H4636" t="s">
        <v>46731</v>
      </c>
      <c r="I4636" t="s">
        <v>46732</v>
      </c>
      <c r="J4636" t="s">
        <v>17761</v>
      </c>
      <c r="K4636" t="s">
        <v>46733</v>
      </c>
      <c r="L4636" t="s">
        <v>295</v>
      </c>
      <c r="M4636" t="s">
        <v>46734</v>
      </c>
      <c r="N4636" t="s">
        <v>6423</v>
      </c>
      <c r="O4636" t="s">
        <v>46735</v>
      </c>
      <c r="P4636" t="s">
        <v>32831</v>
      </c>
      <c r="Q4636" t="s">
        <v>8280</v>
      </c>
      <c r="R4636" t="s">
        <v>46736</v>
      </c>
      <c r="S4636" t="s">
        <v>46737</v>
      </c>
      <c r="T4636" t="s">
        <v>46738</v>
      </c>
      <c r="U4636" t="s">
        <v>46739</v>
      </c>
      <c r="V4636" t="s">
        <v>10</v>
      </c>
      <c r="W4636" t="s">
        <v>53</v>
      </c>
      <c r="X4636" t="s">
        <v>1794</v>
      </c>
      <c r="Y4636" t="s">
        <v>1766</v>
      </c>
      <c r="Z4636" t="s">
        <v>1766</v>
      </c>
    </row>
    <row r="4637" spans="1:26" hidden="1" x14ac:dyDescent="0.35">
      <c r="A4637">
        <v>867800161</v>
      </c>
      <c r="B4637" s="19">
        <v>44561</v>
      </c>
      <c r="C4637">
        <v>61480634</v>
      </c>
      <c r="D4637">
        <v>14104501</v>
      </c>
      <c r="E4637">
        <v>1695297</v>
      </c>
      <c r="F4637">
        <v>1615365</v>
      </c>
      <c r="G4637">
        <v>1107845</v>
      </c>
      <c r="H4637" t="s">
        <v>4965</v>
      </c>
      <c r="I4637" t="s">
        <v>46740</v>
      </c>
      <c r="J4637" t="s">
        <v>46741</v>
      </c>
      <c r="K4637" t="s">
        <v>6956</v>
      </c>
      <c r="L4637" t="s">
        <v>46742</v>
      </c>
      <c r="M4637" t="s">
        <v>46743</v>
      </c>
      <c r="N4637" t="s">
        <v>46744</v>
      </c>
      <c r="O4637" t="s">
        <v>249</v>
      </c>
      <c r="P4637" t="s">
        <v>22788</v>
      </c>
      <c r="Q4637" t="s">
        <v>18640</v>
      </c>
      <c r="R4637" t="s">
        <v>46745</v>
      </c>
      <c r="S4637" t="s">
        <v>46746</v>
      </c>
      <c r="T4637" t="s">
        <v>20473</v>
      </c>
      <c r="U4637" t="s">
        <v>20971</v>
      </c>
      <c r="V4637" t="s">
        <v>10</v>
      </c>
      <c r="W4637" t="s">
        <v>53</v>
      </c>
      <c r="X4637" t="s">
        <v>1664</v>
      </c>
      <c r="Y4637" t="s">
        <v>1484</v>
      </c>
      <c r="Z4637" t="s">
        <v>1566</v>
      </c>
    </row>
    <row r="4638" spans="1:26" hidden="1" x14ac:dyDescent="0.35">
      <c r="A4638">
        <v>582143384</v>
      </c>
      <c r="B4638" s="19">
        <v>43190</v>
      </c>
      <c r="C4638">
        <v>53801672</v>
      </c>
      <c r="D4638">
        <v>24112221</v>
      </c>
      <c r="E4638">
        <v>-2956216</v>
      </c>
      <c r="F4638">
        <v>-1573417</v>
      </c>
      <c r="G4638">
        <v>-2045617</v>
      </c>
      <c r="H4638" t="s">
        <v>49</v>
      </c>
      <c r="I4638" t="s">
        <v>46747</v>
      </c>
      <c r="J4638" t="s">
        <v>46748</v>
      </c>
      <c r="K4638" t="s">
        <v>46749</v>
      </c>
      <c r="L4638" t="s">
        <v>46750</v>
      </c>
      <c r="M4638" t="s">
        <v>6209</v>
      </c>
      <c r="N4638" t="s">
        <v>25487</v>
      </c>
      <c r="O4638" t="s">
        <v>49</v>
      </c>
      <c r="P4638" t="s">
        <v>46751</v>
      </c>
      <c r="Q4638" t="s">
        <v>10975</v>
      </c>
      <c r="R4638" t="s">
        <v>46752</v>
      </c>
      <c r="S4638" t="s">
        <v>41428</v>
      </c>
      <c r="T4638" t="s">
        <v>26390</v>
      </c>
      <c r="U4638" t="s">
        <v>26292</v>
      </c>
      <c r="V4638" t="s">
        <v>10</v>
      </c>
      <c r="W4638" t="s">
        <v>53</v>
      </c>
      <c r="X4638" t="s">
        <v>16</v>
      </c>
      <c r="Y4638" t="s">
        <v>771</v>
      </c>
      <c r="Z4638" t="s">
        <v>881</v>
      </c>
    </row>
    <row r="4639" spans="1:26" hidden="1" x14ac:dyDescent="0.35">
      <c r="A4639">
        <v>583720644</v>
      </c>
      <c r="B4639" s="19">
        <v>44561</v>
      </c>
      <c r="C4639">
        <v>214481738</v>
      </c>
      <c r="D4639">
        <v>86720002</v>
      </c>
      <c r="E4639">
        <v>4204415</v>
      </c>
      <c r="F4639">
        <v>6565562</v>
      </c>
      <c r="G4639">
        <v>5238413</v>
      </c>
      <c r="H4639" t="s">
        <v>46753</v>
      </c>
      <c r="I4639" t="s">
        <v>46754</v>
      </c>
      <c r="J4639" t="s">
        <v>46755</v>
      </c>
      <c r="K4639" t="s">
        <v>46756</v>
      </c>
      <c r="L4639" t="s">
        <v>14017</v>
      </c>
      <c r="M4639" t="s">
        <v>46757</v>
      </c>
      <c r="N4639" t="s">
        <v>31976</v>
      </c>
      <c r="O4639" t="s">
        <v>46758</v>
      </c>
      <c r="P4639" t="s">
        <v>10122</v>
      </c>
      <c r="Q4639" t="s">
        <v>5668</v>
      </c>
      <c r="R4639" t="s">
        <v>46759</v>
      </c>
      <c r="S4639" t="s">
        <v>46760</v>
      </c>
      <c r="T4639" t="s">
        <v>30716</v>
      </c>
      <c r="U4639" t="s">
        <v>31726</v>
      </c>
      <c r="V4639" t="s">
        <v>10</v>
      </c>
      <c r="W4639" t="s">
        <v>53</v>
      </c>
      <c r="X4639" t="s">
        <v>1192</v>
      </c>
      <c r="Y4639" t="s">
        <v>1125</v>
      </c>
      <c r="Z4639" t="s">
        <v>1174</v>
      </c>
    </row>
    <row r="4640" spans="1:26" hidden="1" x14ac:dyDescent="0.35">
      <c r="A4640">
        <v>401239868</v>
      </c>
      <c r="B4640" s="19">
        <v>43465</v>
      </c>
      <c r="C4640">
        <v>140076694</v>
      </c>
      <c r="D4640">
        <v>30796772</v>
      </c>
      <c r="E4640">
        <v>-8660491</v>
      </c>
      <c r="F4640">
        <v>6023460</v>
      </c>
      <c r="G4640">
        <v>3934343</v>
      </c>
      <c r="H4640" t="s">
        <v>46761</v>
      </c>
      <c r="I4640" t="s">
        <v>46762</v>
      </c>
      <c r="J4640" t="s">
        <v>46763</v>
      </c>
      <c r="K4640" t="s">
        <v>46764</v>
      </c>
      <c r="L4640" t="s">
        <v>25236</v>
      </c>
      <c r="M4640" t="s">
        <v>46765</v>
      </c>
      <c r="N4640" t="s">
        <v>11869</v>
      </c>
      <c r="O4640" t="s">
        <v>6687</v>
      </c>
      <c r="P4640" t="s">
        <v>46766</v>
      </c>
      <c r="Q4640" t="s">
        <v>31884</v>
      </c>
      <c r="R4640" t="s">
        <v>46767</v>
      </c>
      <c r="S4640" t="s">
        <v>46768</v>
      </c>
      <c r="T4640" t="s">
        <v>46769</v>
      </c>
      <c r="U4640" t="s">
        <v>28215</v>
      </c>
      <c r="V4640" t="s">
        <v>10</v>
      </c>
      <c r="W4640" t="s">
        <v>53</v>
      </c>
      <c r="X4640" t="s">
        <v>1060</v>
      </c>
      <c r="Y4640" t="s">
        <v>1001</v>
      </c>
      <c r="Z4640" t="s">
        <v>1052</v>
      </c>
    </row>
    <row r="4641" spans="1:26" hidden="1" x14ac:dyDescent="0.35">
      <c r="A4641">
        <v>401239868</v>
      </c>
      <c r="B4641" s="19">
        <v>44196</v>
      </c>
      <c r="C4641">
        <v>171121017</v>
      </c>
      <c r="D4641">
        <v>38790030</v>
      </c>
      <c r="E4641">
        <v>-8273267</v>
      </c>
      <c r="F4641">
        <v>6236027</v>
      </c>
      <c r="G4641">
        <v>4308540</v>
      </c>
      <c r="H4641" t="s">
        <v>46770</v>
      </c>
      <c r="I4641" t="s">
        <v>46771</v>
      </c>
      <c r="J4641" t="s">
        <v>7089</v>
      </c>
      <c r="K4641" t="s">
        <v>46772</v>
      </c>
      <c r="L4641" t="s">
        <v>12296</v>
      </c>
      <c r="M4641" t="s">
        <v>46773</v>
      </c>
      <c r="N4641" t="s">
        <v>46774</v>
      </c>
      <c r="O4641" t="s">
        <v>46775</v>
      </c>
      <c r="P4641" t="s">
        <v>14211</v>
      </c>
      <c r="Q4641" t="s">
        <v>18205</v>
      </c>
      <c r="R4641" t="s">
        <v>46776</v>
      </c>
      <c r="S4641" t="s">
        <v>35908</v>
      </c>
      <c r="T4641" t="s">
        <v>46777</v>
      </c>
      <c r="U4641" t="s">
        <v>46778</v>
      </c>
      <c r="V4641" t="s">
        <v>10</v>
      </c>
      <c r="W4641" t="s">
        <v>53</v>
      </c>
      <c r="X4641" t="s">
        <v>1060</v>
      </c>
      <c r="Y4641" t="s">
        <v>1001</v>
      </c>
      <c r="Z4641" t="s">
        <v>1052</v>
      </c>
    </row>
    <row r="4642" spans="1:26" hidden="1" x14ac:dyDescent="0.35">
      <c r="A4642">
        <v>843380387</v>
      </c>
      <c r="B4642" s="19">
        <v>44377</v>
      </c>
      <c r="C4642">
        <v>103114304</v>
      </c>
      <c r="D4642">
        <v>38637215</v>
      </c>
      <c r="E4642">
        <v>7314047</v>
      </c>
      <c r="F4642">
        <v>-1068901</v>
      </c>
      <c r="G4642">
        <v>418458</v>
      </c>
      <c r="H4642" t="s">
        <v>46779</v>
      </c>
      <c r="I4642" t="s">
        <v>46780</v>
      </c>
      <c r="J4642" t="s">
        <v>46781</v>
      </c>
      <c r="K4642" t="s">
        <v>46782</v>
      </c>
      <c r="L4642" t="s">
        <v>46783</v>
      </c>
      <c r="M4642" t="s">
        <v>25602</v>
      </c>
      <c r="N4642" t="s">
        <v>23098</v>
      </c>
      <c r="O4642" t="s">
        <v>46784</v>
      </c>
      <c r="P4642" t="s">
        <v>32926</v>
      </c>
      <c r="Q4642" t="s">
        <v>46785</v>
      </c>
      <c r="R4642" t="s">
        <v>46786</v>
      </c>
      <c r="S4642" t="s">
        <v>46787</v>
      </c>
      <c r="T4642" t="s">
        <v>46788</v>
      </c>
      <c r="U4642" t="s">
        <v>46789</v>
      </c>
      <c r="V4642" t="s">
        <v>10</v>
      </c>
      <c r="W4642" t="s">
        <v>53</v>
      </c>
      <c r="X4642" t="s">
        <v>1402</v>
      </c>
      <c r="Y4642" t="s">
        <v>1389</v>
      </c>
      <c r="Z4642" t="s">
        <v>1390</v>
      </c>
    </row>
    <row r="4643" spans="1:26" hidden="1" x14ac:dyDescent="0.35">
      <c r="A4643">
        <v>397673195</v>
      </c>
      <c r="B4643" s="19">
        <v>45291</v>
      </c>
      <c r="C4643">
        <v>64882465</v>
      </c>
      <c r="D4643">
        <v>23754866</v>
      </c>
      <c r="E4643">
        <v>6215922</v>
      </c>
      <c r="F4643">
        <v>3968634</v>
      </c>
      <c r="G4643">
        <v>2665778</v>
      </c>
      <c r="H4643" t="s">
        <v>1939</v>
      </c>
      <c r="I4643" t="s">
        <v>46790</v>
      </c>
      <c r="J4643" t="s">
        <v>46791</v>
      </c>
      <c r="K4643" t="s">
        <v>28458</v>
      </c>
      <c r="L4643" t="s">
        <v>23123</v>
      </c>
      <c r="M4643" t="s">
        <v>12666</v>
      </c>
      <c r="N4643" t="s">
        <v>15250</v>
      </c>
      <c r="O4643" t="s">
        <v>1907</v>
      </c>
      <c r="P4643" t="s">
        <v>5236</v>
      </c>
      <c r="Q4643" t="s">
        <v>10779</v>
      </c>
      <c r="R4643" t="s">
        <v>46792</v>
      </c>
      <c r="S4643" t="s">
        <v>46793</v>
      </c>
      <c r="T4643" t="s">
        <v>46794</v>
      </c>
      <c r="U4643" t="s">
        <v>46795</v>
      </c>
      <c r="V4643" t="s">
        <v>10</v>
      </c>
      <c r="W4643" t="s">
        <v>53</v>
      </c>
      <c r="X4643" t="s">
        <v>626</v>
      </c>
      <c r="Y4643" t="s">
        <v>509</v>
      </c>
      <c r="Z4643" t="s">
        <v>612</v>
      </c>
    </row>
    <row r="4644" spans="1:26" hidden="1" x14ac:dyDescent="0.35">
      <c r="A4644">
        <v>572151207</v>
      </c>
      <c r="B4644" s="19">
        <v>45473</v>
      </c>
      <c r="C4644">
        <v>72377734</v>
      </c>
      <c r="D4644">
        <v>22972385</v>
      </c>
      <c r="E4644">
        <v>1340456</v>
      </c>
      <c r="F4644">
        <v>662560</v>
      </c>
      <c r="G4644">
        <v>460035</v>
      </c>
      <c r="H4644" t="s">
        <v>30855</v>
      </c>
      <c r="I4644" t="s">
        <v>46796</v>
      </c>
      <c r="J4644" t="s">
        <v>46797</v>
      </c>
      <c r="K4644" t="s">
        <v>46798</v>
      </c>
      <c r="L4644" t="s">
        <v>3237</v>
      </c>
      <c r="M4644" t="s">
        <v>18373</v>
      </c>
      <c r="N4644" t="s">
        <v>6235</v>
      </c>
      <c r="O4644" t="s">
        <v>46283</v>
      </c>
      <c r="P4644" t="s">
        <v>17444</v>
      </c>
      <c r="Q4644" t="s">
        <v>25124</v>
      </c>
      <c r="R4644" t="s">
        <v>46799</v>
      </c>
      <c r="S4644" t="s">
        <v>46800</v>
      </c>
      <c r="T4644" t="s">
        <v>46801</v>
      </c>
      <c r="U4644" t="s">
        <v>46802</v>
      </c>
      <c r="V4644" t="s">
        <v>10</v>
      </c>
      <c r="W4644" t="s">
        <v>53</v>
      </c>
      <c r="X4644" t="s">
        <v>579</v>
      </c>
      <c r="Y4644" t="s">
        <v>509</v>
      </c>
      <c r="Z4644" t="s">
        <v>529</v>
      </c>
    </row>
    <row r="4645" spans="1:26" hidden="1" x14ac:dyDescent="0.35">
      <c r="A4645">
        <v>552121816</v>
      </c>
      <c r="B4645" s="19">
        <v>43646</v>
      </c>
      <c r="C4645">
        <v>95660924</v>
      </c>
      <c r="D4645">
        <v>32907512</v>
      </c>
      <c r="E4645">
        <v>9719877</v>
      </c>
      <c r="F4645">
        <v>6842986</v>
      </c>
      <c r="G4645">
        <v>4042068</v>
      </c>
      <c r="H4645" t="s">
        <v>29999</v>
      </c>
      <c r="I4645" t="s">
        <v>46803</v>
      </c>
      <c r="J4645" t="s">
        <v>46804</v>
      </c>
      <c r="K4645" t="s">
        <v>46805</v>
      </c>
      <c r="L4645" t="s">
        <v>46806</v>
      </c>
      <c r="M4645" t="s">
        <v>9879</v>
      </c>
      <c r="N4645" t="s">
        <v>46807</v>
      </c>
      <c r="O4645" t="s">
        <v>11183</v>
      </c>
      <c r="P4645" t="s">
        <v>3154</v>
      </c>
      <c r="Q4645" t="s">
        <v>65</v>
      </c>
      <c r="R4645" t="s">
        <v>46808</v>
      </c>
      <c r="S4645" t="s">
        <v>46809</v>
      </c>
      <c r="T4645" t="s">
        <v>46810</v>
      </c>
      <c r="U4645" t="s">
        <v>46811</v>
      </c>
      <c r="V4645" t="s">
        <v>10</v>
      </c>
      <c r="W4645" t="s">
        <v>53</v>
      </c>
      <c r="X4645" t="s">
        <v>794</v>
      </c>
      <c r="Y4645" t="s">
        <v>771</v>
      </c>
      <c r="Z4645" t="s">
        <v>790</v>
      </c>
    </row>
    <row r="4646" spans="1:26" hidden="1" x14ac:dyDescent="0.35">
      <c r="A4646">
        <v>552133670</v>
      </c>
      <c r="B4646" s="19">
        <v>45291</v>
      </c>
      <c r="C4646">
        <v>37037135</v>
      </c>
      <c r="D4646">
        <v>16196299</v>
      </c>
      <c r="E4646">
        <v>1167279</v>
      </c>
      <c r="F4646">
        <v>116262</v>
      </c>
      <c r="G4646">
        <v>206410</v>
      </c>
      <c r="H4646" t="s">
        <v>9333</v>
      </c>
      <c r="I4646" t="s">
        <v>46812</v>
      </c>
      <c r="J4646" t="s">
        <v>13282</v>
      </c>
      <c r="K4646" t="s">
        <v>28285</v>
      </c>
      <c r="L4646" t="s">
        <v>38569</v>
      </c>
      <c r="M4646" t="s">
        <v>19495</v>
      </c>
      <c r="N4646" t="s">
        <v>6478</v>
      </c>
      <c r="O4646" t="s">
        <v>8789</v>
      </c>
      <c r="P4646" t="s">
        <v>8489</v>
      </c>
      <c r="Q4646" t="s">
        <v>6111</v>
      </c>
      <c r="R4646" t="s">
        <v>46813</v>
      </c>
      <c r="S4646" t="s">
        <v>46814</v>
      </c>
      <c r="T4646" t="s">
        <v>36393</v>
      </c>
      <c r="U4646" t="s">
        <v>27350</v>
      </c>
      <c r="V4646" t="s">
        <v>10</v>
      </c>
      <c r="W4646" t="s">
        <v>53</v>
      </c>
      <c r="X4646" t="s">
        <v>1820</v>
      </c>
      <c r="Y4646" t="s">
        <v>1803</v>
      </c>
      <c r="Z4646" t="s">
        <v>1804</v>
      </c>
    </row>
    <row r="4647" spans="1:26" hidden="1" x14ac:dyDescent="0.35">
      <c r="A4647">
        <v>403138225</v>
      </c>
      <c r="B4647" s="19">
        <v>45016</v>
      </c>
      <c r="C4647">
        <v>977005581</v>
      </c>
      <c r="D4647">
        <v>438772284</v>
      </c>
      <c r="E4647">
        <v>53004707</v>
      </c>
      <c r="F4647">
        <v>46154754</v>
      </c>
      <c r="G4647">
        <v>-75085363</v>
      </c>
      <c r="H4647" t="s">
        <v>46815</v>
      </c>
      <c r="I4647" t="s">
        <v>46816</v>
      </c>
      <c r="J4647" t="s">
        <v>46817</v>
      </c>
      <c r="K4647" t="s">
        <v>46818</v>
      </c>
      <c r="L4647" t="s">
        <v>39244</v>
      </c>
      <c r="M4647" t="s">
        <v>46819</v>
      </c>
      <c r="N4647" t="s">
        <v>15152</v>
      </c>
      <c r="O4647" t="s">
        <v>16096</v>
      </c>
      <c r="P4647" t="s">
        <v>19784</v>
      </c>
      <c r="Q4647" t="s">
        <v>46820</v>
      </c>
      <c r="R4647" t="s">
        <v>46821</v>
      </c>
      <c r="S4647" t="s">
        <v>46822</v>
      </c>
      <c r="T4647" t="s">
        <v>46823</v>
      </c>
      <c r="U4647" t="s">
        <v>46824</v>
      </c>
      <c r="V4647" t="s">
        <v>10</v>
      </c>
      <c r="W4647" t="s">
        <v>53</v>
      </c>
      <c r="X4647" t="s">
        <v>1829</v>
      </c>
      <c r="Y4647" t="s">
        <v>1803</v>
      </c>
      <c r="Z4647" t="s">
        <v>1827</v>
      </c>
    </row>
    <row r="4648" spans="1:26" hidden="1" x14ac:dyDescent="0.35">
      <c r="A4648">
        <v>562084129</v>
      </c>
      <c r="B4648" s="19">
        <v>45473</v>
      </c>
      <c r="C4648">
        <v>178797513</v>
      </c>
      <c r="D4648">
        <v>21486509</v>
      </c>
      <c r="E4648">
        <v>447769</v>
      </c>
      <c r="F4648">
        <v>-7907158</v>
      </c>
      <c r="G4648">
        <v>-22783612</v>
      </c>
      <c r="H4648" t="s">
        <v>46825</v>
      </c>
      <c r="I4648" t="s">
        <v>46826</v>
      </c>
      <c r="J4648" t="s">
        <v>3963</v>
      </c>
      <c r="K4648" t="s">
        <v>27089</v>
      </c>
      <c r="L4648" t="s">
        <v>46827</v>
      </c>
      <c r="M4648" t="s">
        <v>46828</v>
      </c>
      <c r="N4648" t="s">
        <v>46829</v>
      </c>
      <c r="O4648" t="s">
        <v>46830</v>
      </c>
      <c r="P4648" t="s">
        <v>27557</v>
      </c>
      <c r="Q4648" t="s">
        <v>46831</v>
      </c>
      <c r="R4648" t="s">
        <v>46832</v>
      </c>
      <c r="S4648" t="s">
        <v>46833</v>
      </c>
      <c r="T4648" t="s">
        <v>46834</v>
      </c>
      <c r="U4648" t="s">
        <v>46835</v>
      </c>
      <c r="V4648" t="s">
        <v>10</v>
      </c>
      <c r="W4648" t="s">
        <v>53</v>
      </c>
      <c r="X4648" t="s">
        <v>811</v>
      </c>
      <c r="Y4648" t="s">
        <v>771</v>
      </c>
      <c r="Z4648" t="s">
        <v>799</v>
      </c>
    </row>
    <row r="4649" spans="1:26" hidden="1" x14ac:dyDescent="0.35">
      <c r="A4649">
        <v>402224554</v>
      </c>
      <c r="B4649" s="19">
        <v>42369</v>
      </c>
      <c r="C4649">
        <v>37884586</v>
      </c>
      <c r="D4649">
        <v>17793184</v>
      </c>
      <c r="E4649">
        <v>1723669</v>
      </c>
      <c r="F4649">
        <v>-947228</v>
      </c>
      <c r="G4649">
        <v>-1050229</v>
      </c>
      <c r="H4649" t="s">
        <v>46836</v>
      </c>
      <c r="I4649" t="s">
        <v>46837</v>
      </c>
      <c r="J4649" t="s">
        <v>7596</v>
      </c>
      <c r="K4649" t="s">
        <v>28056</v>
      </c>
      <c r="L4649" t="s">
        <v>46838</v>
      </c>
      <c r="M4649" t="s">
        <v>46839</v>
      </c>
      <c r="N4649" t="s">
        <v>39236</v>
      </c>
      <c r="O4649" t="s">
        <v>279</v>
      </c>
      <c r="P4649" t="s">
        <v>40210</v>
      </c>
      <c r="Q4649" t="s">
        <v>1940</v>
      </c>
      <c r="R4649" t="s">
        <v>24374</v>
      </c>
      <c r="S4649" t="s">
        <v>46840</v>
      </c>
      <c r="T4649" t="s">
        <v>46841</v>
      </c>
      <c r="U4649" t="s">
        <v>46842</v>
      </c>
      <c r="V4649" t="s">
        <v>10</v>
      </c>
      <c r="W4649" t="s">
        <v>53</v>
      </c>
      <c r="X4649" t="s">
        <v>1024</v>
      </c>
      <c r="Y4649" t="s">
        <v>1001</v>
      </c>
      <c r="Z4649" t="s">
        <v>1008</v>
      </c>
    </row>
    <row r="4650" spans="1:26" hidden="1" x14ac:dyDescent="0.35">
      <c r="A4650">
        <v>432395523</v>
      </c>
      <c r="B4650" s="19">
        <v>44561</v>
      </c>
      <c r="C4650">
        <v>42104867</v>
      </c>
      <c r="D4650">
        <v>20886731</v>
      </c>
      <c r="E4650">
        <v>5449789</v>
      </c>
      <c r="F4650">
        <v>4826361</v>
      </c>
      <c r="G4650">
        <v>3652172</v>
      </c>
      <c r="H4650" t="s">
        <v>32303</v>
      </c>
      <c r="I4650" t="s">
        <v>46843</v>
      </c>
      <c r="J4650" t="s">
        <v>14553</v>
      </c>
      <c r="K4650" t="s">
        <v>12841</v>
      </c>
      <c r="L4650" t="s">
        <v>46844</v>
      </c>
      <c r="M4650" t="s">
        <v>49</v>
      </c>
      <c r="N4650" t="s">
        <v>2493</v>
      </c>
      <c r="O4650" t="s">
        <v>49</v>
      </c>
      <c r="P4650" t="s">
        <v>46845</v>
      </c>
      <c r="Q4650" t="s">
        <v>30064</v>
      </c>
      <c r="R4650" t="s">
        <v>46846</v>
      </c>
      <c r="S4650" t="s">
        <v>37900</v>
      </c>
      <c r="T4650" t="s">
        <v>46847</v>
      </c>
      <c r="U4650" t="s">
        <v>46848</v>
      </c>
      <c r="V4650" t="s">
        <v>10</v>
      </c>
      <c r="W4650" t="s">
        <v>53</v>
      </c>
      <c r="X4650" t="s">
        <v>1108</v>
      </c>
      <c r="Y4650" t="s">
        <v>1001</v>
      </c>
      <c r="Z4650" t="s">
        <v>1052</v>
      </c>
    </row>
    <row r="4651" spans="1:26" hidden="1" x14ac:dyDescent="0.35">
      <c r="A4651">
        <v>432908614</v>
      </c>
      <c r="B4651" s="19">
        <v>42429</v>
      </c>
      <c r="C4651">
        <v>75425429</v>
      </c>
      <c r="D4651">
        <v>25629874</v>
      </c>
      <c r="E4651">
        <v>5893211</v>
      </c>
      <c r="F4651">
        <v>4584167</v>
      </c>
      <c r="G4651">
        <v>2682346</v>
      </c>
      <c r="H4651" t="s">
        <v>37982</v>
      </c>
      <c r="I4651" t="s">
        <v>49</v>
      </c>
      <c r="J4651" t="s">
        <v>67</v>
      </c>
      <c r="K4651" t="s">
        <v>46849</v>
      </c>
      <c r="L4651" t="s">
        <v>46850</v>
      </c>
      <c r="M4651" t="s">
        <v>49</v>
      </c>
      <c r="N4651" t="s">
        <v>22164</v>
      </c>
      <c r="O4651" t="s">
        <v>21602</v>
      </c>
      <c r="P4651" t="s">
        <v>46851</v>
      </c>
      <c r="Q4651" t="s">
        <v>7841</v>
      </c>
      <c r="R4651" t="s">
        <v>46852</v>
      </c>
      <c r="S4651" t="s">
        <v>49</v>
      </c>
      <c r="T4651" t="s">
        <v>49</v>
      </c>
      <c r="U4651" t="s">
        <v>46853</v>
      </c>
      <c r="V4651" t="s">
        <v>10</v>
      </c>
      <c r="W4651" t="s">
        <v>53</v>
      </c>
      <c r="X4651" t="s">
        <v>1701</v>
      </c>
      <c r="Y4651" t="s">
        <v>1484</v>
      </c>
      <c r="Z4651" t="s">
        <v>1677</v>
      </c>
    </row>
    <row r="4652" spans="1:26" hidden="1" x14ac:dyDescent="0.35">
      <c r="A4652">
        <v>433090032</v>
      </c>
      <c r="B4652" s="19">
        <v>42551</v>
      </c>
      <c r="C4652">
        <v>74543893</v>
      </c>
      <c r="D4652">
        <v>24898791</v>
      </c>
      <c r="E4652">
        <v>2444486</v>
      </c>
      <c r="F4652">
        <v>1067577</v>
      </c>
      <c r="G4652">
        <v>949936</v>
      </c>
      <c r="H4652" t="s">
        <v>49</v>
      </c>
      <c r="I4652" t="s">
        <v>46854</v>
      </c>
      <c r="J4652" t="s">
        <v>46855</v>
      </c>
      <c r="K4652" t="s">
        <v>46856</v>
      </c>
      <c r="L4652" t="s">
        <v>46857</v>
      </c>
      <c r="M4652" t="s">
        <v>49</v>
      </c>
      <c r="N4652" t="s">
        <v>13538</v>
      </c>
      <c r="O4652" t="s">
        <v>49</v>
      </c>
      <c r="P4652" t="s">
        <v>46858</v>
      </c>
      <c r="Q4652" t="s">
        <v>2507</v>
      </c>
      <c r="R4652" t="s">
        <v>46859</v>
      </c>
      <c r="S4652" t="s">
        <v>24906</v>
      </c>
      <c r="T4652" t="s">
        <v>46860</v>
      </c>
      <c r="U4652" t="s">
        <v>24169</v>
      </c>
      <c r="V4652" t="s">
        <v>10</v>
      </c>
      <c r="W4652" t="s">
        <v>53</v>
      </c>
      <c r="X4652" t="s">
        <v>1707</v>
      </c>
      <c r="Y4652" t="s">
        <v>1484</v>
      </c>
      <c r="Z4652" t="s">
        <v>1677</v>
      </c>
    </row>
    <row r="4653" spans="1:26" hidden="1" x14ac:dyDescent="0.35">
      <c r="A4653">
        <v>537959934</v>
      </c>
      <c r="B4653" s="19">
        <v>43830</v>
      </c>
      <c r="C4653">
        <v>31972485</v>
      </c>
      <c r="D4653">
        <v>8445353</v>
      </c>
      <c r="E4653">
        <v>4944964</v>
      </c>
      <c r="F4653">
        <v>4745807</v>
      </c>
      <c r="G4653">
        <v>3719450</v>
      </c>
      <c r="H4653" t="s">
        <v>46861</v>
      </c>
      <c r="I4653" t="s">
        <v>46862</v>
      </c>
      <c r="J4653" t="s">
        <v>46863</v>
      </c>
      <c r="K4653" t="s">
        <v>46864</v>
      </c>
      <c r="L4653" t="s">
        <v>46865</v>
      </c>
      <c r="M4653" t="s">
        <v>46866</v>
      </c>
      <c r="N4653" t="s">
        <v>46867</v>
      </c>
      <c r="O4653" t="s">
        <v>18474</v>
      </c>
      <c r="P4653" t="s">
        <v>4907</v>
      </c>
      <c r="Q4653" t="s">
        <v>46868</v>
      </c>
      <c r="R4653" t="s">
        <v>46869</v>
      </c>
      <c r="S4653" t="s">
        <v>43738</v>
      </c>
      <c r="T4653" t="s">
        <v>46870</v>
      </c>
      <c r="U4653" t="s">
        <v>46871</v>
      </c>
      <c r="V4653" t="s">
        <v>10</v>
      </c>
      <c r="W4653" t="s">
        <v>53</v>
      </c>
      <c r="X4653" t="s">
        <v>916</v>
      </c>
      <c r="Y4653" t="s">
        <v>771</v>
      </c>
      <c r="Z4653" t="s">
        <v>881</v>
      </c>
    </row>
    <row r="4654" spans="1:26" hidden="1" x14ac:dyDescent="0.35">
      <c r="A4654">
        <v>440655454</v>
      </c>
      <c r="B4654" s="19">
        <v>43465</v>
      </c>
      <c r="C4654">
        <v>46658980</v>
      </c>
      <c r="D4654">
        <v>14865146</v>
      </c>
      <c r="E4654">
        <v>1460935</v>
      </c>
      <c r="F4654">
        <v>1349214</v>
      </c>
      <c r="G4654">
        <v>0</v>
      </c>
      <c r="H4654" t="s">
        <v>46872</v>
      </c>
      <c r="I4654" t="s">
        <v>46873</v>
      </c>
      <c r="J4654" t="s">
        <v>67</v>
      </c>
      <c r="K4654" t="s">
        <v>5766</v>
      </c>
      <c r="L4654" t="s">
        <v>46874</v>
      </c>
      <c r="M4654" t="s">
        <v>8619</v>
      </c>
      <c r="N4654" t="s">
        <v>7864</v>
      </c>
      <c r="O4654" t="s">
        <v>46875</v>
      </c>
      <c r="P4654" t="s">
        <v>8588</v>
      </c>
      <c r="Q4654" t="s">
        <v>43019</v>
      </c>
      <c r="R4654" t="s">
        <v>46876</v>
      </c>
      <c r="S4654" t="s">
        <v>46877</v>
      </c>
      <c r="T4654" t="s">
        <v>14662</v>
      </c>
      <c r="U4654" t="s">
        <v>46878</v>
      </c>
      <c r="V4654" t="s">
        <v>10</v>
      </c>
      <c r="W4654" t="s">
        <v>53</v>
      </c>
      <c r="X4654" t="s">
        <v>1156</v>
      </c>
      <c r="Y4654" t="s">
        <v>1125</v>
      </c>
      <c r="Z4654" t="s">
        <v>1126</v>
      </c>
    </row>
    <row r="4655" spans="1:26" hidden="1" x14ac:dyDescent="0.35">
      <c r="A4655">
        <v>440655454</v>
      </c>
      <c r="B4655" s="19">
        <v>43830</v>
      </c>
      <c r="C4655">
        <v>44255909</v>
      </c>
      <c r="D4655">
        <v>12083767</v>
      </c>
      <c r="E4655">
        <v>1063770</v>
      </c>
      <c r="F4655">
        <v>1123224</v>
      </c>
      <c r="G4655">
        <v>0</v>
      </c>
      <c r="H4655" t="s">
        <v>46879</v>
      </c>
      <c r="I4655" t="s">
        <v>46880</v>
      </c>
      <c r="J4655" t="s">
        <v>67</v>
      </c>
      <c r="K4655" t="s">
        <v>7104</v>
      </c>
      <c r="L4655" t="s">
        <v>46881</v>
      </c>
      <c r="M4655" t="s">
        <v>46882</v>
      </c>
      <c r="N4655" t="s">
        <v>28923</v>
      </c>
      <c r="O4655" t="s">
        <v>46883</v>
      </c>
      <c r="P4655" t="s">
        <v>6121</v>
      </c>
      <c r="Q4655" t="s">
        <v>6493</v>
      </c>
      <c r="R4655" t="s">
        <v>46884</v>
      </c>
      <c r="S4655" t="s">
        <v>46885</v>
      </c>
      <c r="T4655" t="s">
        <v>46886</v>
      </c>
      <c r="U4655" t="s">
        <v>46887</v>
      </c>
      <c r="V4655" t="s">
        <v>10</v>
      </c>
      <c r="W4655" t="s">
        <v>53</v>
      </c>
      <c r="X4655" t="s">
        <v>1156</v>
      </c>
      <c r="Y4655" t="s">
        <v>1125</v>
      </c>
      <c r="Z4655" t="s">
        <v>1126</v>
      </c>
    </row>
    <row r="4656" spans="1:26" hidden="1" x14ac:dyDescent="0.35">
      <c r="A4656">
        <v>440236073</v>
      </c>
      <c r="B4656" s="19">
        <v>42369</v>
      </c>
      <c r="C4656">
        <v>39645294</v>
      </c>
      <c r="D4656">
        <v>8028942</v>
      </c>
      <c r="E4656">
        <v>1740009</v>
      </c>
      <c r="F4656">
        <v>1742380</v>
      </c>
      <c r="G4656">
        <v>0</v>
      </c>
      <c r="H4656" t="s">
        <v>49</v>
      </c>
      <c r="I4656" t="s">
        <v>41814</v>
      </c>
      <c r="J4656" t="s">
        <v>67</v>
      </c>
      <c r="K4656" t="s">
        <v>11578</v>
      </c>
      <c r="L4656" t="s">
        <v>46888</v>
      </c>
      <c r="M4656" t="s">
        <v>11890</v>
      </c>
      <c r="N4656" t="s">
        <v>14631</v>
      </c>
      <c r="O4656" t="s">
        <v>49</v>
      </c>
      <c r="P4656" t="s">
        <v>43532</v>
      </c>
      <c r="Q4656" t="s">
        <v>5817</v>
      </c>
      <c r="R4656" t="s">
        <v>46889</v>
      </c>
      <c r="S4656" t="s">
        <v>46890</v>
      </c>
      <c r="T4656" t="s">
        <v>46891</v>
      </c>
      <c r="U4656" t="s">
        <v>46892</v>
      </c>
      <c r="V4656" t="s">
        <v>10</v>
      </c>
      <c r="W4656" t="s">
        <v>53</v>
      </c>
      <c r="X4656" t="s">
        <v>1386</v>
      </c>
      <c r="Y4656" t="s">
        <v>1125</v>
      </c>
      <c r="Z4656" t="s">
        <v>1326</v>
      </c>
    </row>
    <row r="4657" spans="1:26" hidden="1" x14ac:dyDescent="0.35">
      <c r="A4657">
        <v>957507536</v>
      </c>
      <c r="B4657" s="19">
        <v>43100</v>
      </c>
      <c r="C4657">
        <v>155414000</v>
      </c>
      <c r="D4657">
        <v>103757000</v>
      </c>
      <c r="E4657">
        <v>20730000</v>
      </c>
      <c r="F4657">
        <v>11352000</v>
      </c>
      <c r="G4657">
        <v>6619000</v>
      </c>
      <c r="H4657" t="s">
        <v>342</v>
      </c>
      <c r="I4657" t="s">
        <v>46893</v>
      </c>
      <c r="J4657" t="s">
        <v>2541</v>
      </c>
      <c r="K4657" t="s">
        <v>45028</v>
      </c>
      <c r="L4657" t="s">
        <v>46894</v>
      </c>
      <c r="M4657" t="s">
        <v>14878</v>
      </c>
      <c r="N4657" t="s">
        <v>6220</v>
      </c>
      <c r="O4657" t="s">
        <v>44</v>
      </c>
      <c r="P4657" t="s">
        <v>7405</v>
      </c>
      <c r="Q4657" t="s">
        <v>46895</v>
      </c>
      <c r="R4657" t="s">
        <v>46896</v>
      </c>
      <c r="S4657" t="s">
        <v>41190</v>
      </c>
      <c r="T4657" t="s">
        <v>46897</v>
      </c>
      <c r="U4657" t="s">
        <v>46898</v>
      </c>
      <c r="V4657" t="s">
        <v>10</v>
      </c>
      <c r="W4657" t="s">
        <v>53</v>
      </c>
      <c r="X4657" t="s">
        <v>1047</v>
      </c>
      <c r="Y4657" t="s">
        <v>1001</v>
      </c>
      <c r="Z4657" t="s">
        <v>1037</v>
      </c>
    </row>
    <row r="4658" spans="1:26" hidden="1" x14ac:dyDescent="0.35">
      <c r="A4658">
        <v>968504019</v>
      </c>
      <c r="B4658" s="19">
        <v>44926</v>
      </c>
      <c r="C4658">
        <v>77227996</v>
      </c>
      <c r="D4658">
        <v>26570884</v>
      </c>
      <c r="E4658">
        <v>5014700</v>
      </c>
      <c r="F4658">
        <v>3561567</v>
      </c>
      <c r="G4658">
        <v>2447962</v>
      </c>
      <c r="H4658" t="s">
        <v>46899</v>
      </c>
      <c r="I4658" t="s">
        <v>46900</v>
      </c>
      <c r="J4658" t="s">
        <v>46901</v>
      </c>
      <c r="K4658" t="s">
        <v>46902</v>
      </c>
      <c r="L4658" t="s">
        <v>46903</v>
      </c>
      <c r="M4658" t="s">
        <v>12106</v>
      </c>
      <c r="N4658" t="s">
        <v>46904</v>
      </c>
      <c r="O4658" t="s">
        <v>30057</v>
      </c>
      <c r="P4658" t="s">
        <v>7987</v>
      </c>
      <c r="Q4658" t="s">
        <v>13141</v>
      </c>
      <c r="R4658" t="s">
        <v>46905</v>
      </c>
      <c r="S4658" t="s">
        <v>46906</v>
      </c>
      <c r="T4658" t="s">
        <v>46907</v>
      </c>
      <c r="U4658" t="s">
        <v>46908</v>
      </c>
      <c r="V4658" t="s">
        <v>10</v>
      </c>
      <c r="W4658" t="s">
        <v>68</v>
      </c>
      <c r="X4658" t="s">
        <v>1513</v>
      </c>
      <c r="Y4658" t="s">
        <v>1484</v>
      </c>
      <c r="Z4658" t="s">
        <v>1485</v>
      </c>
    </row>
    <row r="4659" spans="1:26" hidden="1" x14ac:dyDescent="0.35">
      <c r="A4659">
        <v>439549734</v>
      </c>
      <c r="B4659" s="19">
        <v>42643</v>
      </c>
      <c r="C4659">
        <v>16112625</v>
      </c>
      <c r="D4659">
        <v>6568791</v>
      </c>
      <c r="E4659">
        <v>1321900</v>
      </c>
      <c r="F4659">
        <v>958602</v>
      </c>
      <c r="G4659">
        <v>501448</v>
      </c>
      <c r="H4659" t="s">
        <v>46909</v>
      </c>
      <c r="I4659" t="s">
        <v>46910</v>
      </c>
      <c r="J4659" t="s">
        <v>46911</v>
      </c>
      <c r="K4659" t="s">
        <v>46912</v>
      </c>
      <c r="L4659" t="s">
        <v>41422</v>
      </c>
      <c r="M4659" t="s">
        <v>2351</v>
      </c>
      <c r="N4659" t="s">
        <v>46913</v>
      </c>
      <c r="O4659" t="s">
        <v>35766</v>
      </c>
      <c r="P4659" t="s">
        <v>27098</v>
      </c>
      <c r="Q4659" t="s">
        <v>16351</v>
      </c>
      <c r="R4659" t="s">
        <v>46914</v>
      </c>
      <c r="S4659" t="s">
        <v>41351</v>
      </c>
      <c r="T4659" t="s">
        <v>27970</v>
      </c>
      <c r="U4659" t="s">
        <v>28080</v>
      </c>
      <c r="V4659" t="s">
        <v>10</v>
      </c>
      <c r="W4659" t="s">
        <v>53</v>
      </c>
      <c r="X4659" t="s">
        <v>1790</v>
      </c>
      <c r="Y4659" t="s">
        <v>1766</v>
      </c>
      <c r="Z4659" t="s">
        <v>1766</v>
      </c>
    </row>
    <row r="4660" spans="1:26" hidden="1" x14ac:dyDescent="0.35">
      <c r="A4660">
        <v>392998035</v>
      </c>
      <c r="B4660" s="19">
        <v>42735</v>
      </c>
      <c r="C4660">
        <v>50513992</v>
      </c>
      <c r="D4660">
        <v>14594991</v>
      </c>
      <c r="E4660">
        <v>1902484</v>
      </c>
      <c r="F4660">
        <v>1904119</v>
      </c>
      <c r="G4660">
        <v>0</v>
      </c>
      <c r="H4660" t="s">
        <v>49</v>
      </c>
      <c r="I4660" t="s">
        <v>46915</v>
      </c>
      <c r="J4660" t="s">
        <v>67</v>
      </c>
      <c r="K4660" t="s">
        <v>433</v>
      </c>
      <c r="L4660" t="s">
        <v>17217</v>
      </c>
      <c r="M4660" t="s">
        <v>46916</v>
      </c>
      <c r="N4660" t="s">
        <v>153</v>
      </c>
      <c r="O4660" t="s">
        <v>49</v>
      </c>
      <c r="P4660" t="s">
        <v>15912</v>
      </c>
      <c r="Q4660" t="s">
        <v>5509</v>
      </c>
      <c r="R4660" t="s">
        <v>37153</v>
      </c>
      <c r="S4660" t="s">
        <v>46917</v>
      </c>
      <c r="T4660" t="s">
        <v>28954</v>
      </c>
      <c r="U4660" t="s">
        <v>46918</v>
      </c>
      <c r="V4660" t="s">
        <v>10</v>
      </c>
      <c r="W4660" t="s">
        <v>53</v>
      </c>
      <c r="X4660" t="s">
        <v>1242</v>
      </c>
      <c r="Y4660" t="s">
        <v>1125</v>
      </c>
      <c r="Z4660" t="s">
        <v>1174</v>
      </c>
    </row>
    <row r="4661" spans="1:26" hidden="1" x14ac:dyDescent="0.35">
      <c r="A4661">
        <v>817407919</v>
      </c>
      <c r="B4661" s="19">
        <v>44561</v>
      </c>
      <c r="C4661">
        <v>41354719</v>
      </c>
      <c r="D4661">
        <v>15240887</v>
      </c>
      <c r="E4661">
        <v>-2664804</v>
      </c>
      <c r="F4661">
        <v>-2462215</v>
      </c>
      <c r="G4661">
        <v>-2594538</v>
      </c>
      <c r="H4661" t="s">
        <v>46919</v>
      </c>
      <c r="I4661" t="s">
        <v>46920</v>
      </c>
      <c r="J4661" t="s">
        <v>36695</v>
      </c>
      <c r="K4661" t="s">
        <v>46921</v>
      </c>
      <c r="L4661" t="s">
        <v>45994</v>
      </c>
      <c r="M4661" t="s">
        <v>46922</v>
      </c>
      <c r="N4661" t="s">
        <v>46923</v>
      </c>
      <c r="O4661" t="s">
        <v>46924</v>
      </c>
      <c r="P4661" t="s">
        <v>46925</v>
      </c>
      <c r="Q4661" t="s">
        <v>46926</v>
      </c>
      <c r="R4661" t="s">
        <v>46927</v>
      </c>
      <c r="S4661" t="s">
        <v>46928</v>
      </c>
      <c r="T4661" t="s">
        <v>46929</v>
      </c>
      <c r="U4661" t="s">
        <v>46930</v>
      </c>
      <c r="V4661" t="s">
        <v>10</v>
      </c>
      <c r="W4661" t="s">
        <v>53</v>
      </c>
      <c r="X4661" t="s">
        <v>1729</v>
      </c>
      <c r="Y4661" t="s">
        <v>1484</v>
      </c>
      <c r="Z4661" t="s">
        <v>1677</v>
      </c>
    </row>
    <row r="4662" spans="1:26" hidden="1" x14ac:dyDescent="0.35">
      <c r="A4662">
        <v>622980027</v>
      </c>
      <c r="B4662" s="19">
        <v>42704</v>
      </c>
      <c r="C4662">
        <v>364795647</v>
      </c>
      <c r="D4662">
        <v>174980244</v>
      </c>
      <c r="E4662">
        <v>50815989</v>
      </c>
      <c r="F4662">
        <v>35827422</v>
      </c>
      <c r="G4662">
        <v>18005600</v>
      </c>
      <c r="H4662" t="s">
        <v>46931</v>
      </c>
      <c r="I4662" t="s">
        <v>46932</v>
      </c>
      <c r="J4662" t="s">
        <v>46933</v>
      </c>
      <c r="K4662" t="s">
        <v>9367</v>
      </c>
      <c r="L4662" t="s">
        <v>20843</v>
      </c>
      <c r="M4662" t="s">
        <v>46934</v>
      </c>
      <c r="N4662" t="s">
        <v>28087</v>
      </c>
      <c r="O4662" t="s">
        <v>11472</v>
      </c>
      <c r="P4662" t="s">
        <v>46935</v>
      </c>
      <c r="Q4662" t="s">
        <v>46936</v>
      </c>
      <c r="R4662" t="s">
        <v>46937</v>
      </c>
      <c r="S4662" t="s">
        <v>27918</v>
      </c>
      <c r="T4662" t="s">
        <v>46938</v>
      </c>
      <c r="U4662" t="s">
        <v>15635</v>
      </c>
      <c r="V4662" t="s">
        <v>10</v>
      </c>
      <c r="W4662" t="s">
        <v>53</v>
      </c>
      <c r="X4662" t="s">
        <v>644</v>
      </c>
      <c r="Y4662" t="s">
        <v>509</v>
      </c>
      <c r="Z4662" t="s">
        <v>645</v>
      </c>
    </row>
    <row r="4663" spans="1:26" hidden="1" x14ac:dyDescent="0.35">
      <c r="A4663">
        <v>625880109</v>
      </c>
      <c r="B4663" s="19">
        <v>44196</v>
      </c>
      <c r="C4663">
        <v>110565740</v>
      </c>
      <c r="D4663">
        <v>29222022</v>
      </c>
      <c r="E4663">
        <v>9775894</v>
      </c>
      <c r="F4663">
        <v>7938502</v>
      </c>
      <c r="G4663">
        <v>5382929</v>
      </c>
      <c r="H4663" t="s">
        <v>46939</v>
      </c>
      <c r="I4663" t="s">
        <v>46940</v>
      </c>
      <c r="J4663" t="s">
        <v>46941</v>
      </c>
      <c r="K4663" t="s">
        <v>46942</v>
      </c>
      <c r="L4663" t="s">
        <v>46943</v>
      </c>
      <c r="M4663" t="s">
        <v>46944</v>
      </c>
      <c r="N4663" t="s">
        <v>11499</v>
      </c>
      <c r="O4663" t="s">
        <v>41152</v>
      </c>
      <c r="P4663" t="s">
        <v>46945</v>
      </c>
      <c r="Q4663" t="s">
        <v>46946</v>
      </c>
      <c r="R4663" t="s">
        <v>46947</v>
      </c>
      <c r="S4663" t="s">
        <v>46948</v>
      </c>
      <c r="T4663" t="s">
        <v>46949</v>
      </c>
      <c r="U4663" t="s">
        <v>46950</v>
      </c>
      <c r="V4663" t="s">
        <v>10</v>
      </c>
      <c r="W4663" t="s">
        <v>53</v>
      </c>
      <c r="X4663" t="s">
        <v>1208</v>
      </c>
      <c r="Y4663" t="s">
        <v>1125</v>
      </c>
      <c r="Z4663" t="s">
        <v>1174</v>
      </c>
    </row>
    <row r="4664" spans="1:26" hidden="1" x14ac:dyDescent="0.35">
      <c r="A4664">
        <v>637121153</v>
      </c>
      <c r="B4664" s="19">
        <v>44196</v>
      </c>
      <c r="C4664">
        <v>378014641</v>
      </c>
      <c r="D4664">
        <v>248600017</v>
      </c>
      <c r="E4664">
        <v>33613737</v>
      </c>
      <c r="F4664">
        <v>28088802</v>
      </c>
      <c r="G4664">
        <v>16707898</v>
      </c>
      <c r="H4664" t="s">
        <v>3984</v>
      </c>
      <c r="I4664" t="s">
        <v>46951</v>
      </c>
      <c r="J4664" t="s">
        <v>4024</v>
      </c>
      <c r="K4664" t="s">
        <v>46952</v>
      </c>
      <c r="L4664" t="s">
        <v>46953</v>
      </c>
      <c r="M4664" t="s">
        <v>21159</v>
      </c>
      <c r="N4664" t="s">
        <v>37476</v>
      </c>
      <c r="O4664" t="s">
        <v>400</v>
      </c>
      <c r="P4664" t="s">
        <v>40468</v>
      </c>
      <c r="Q4664" t="s">
        <v>46954</v>
      </c>
      <c r="R4664" t="s">
        <v>46955</v>
      </c>
      <c r="S4664" t="s">
        <v>26513</v>
      </c>
      <c r="T4664" t="s">
        <v>46956</v>
      </c>
      <c r="U4664" t="s">
        <v>46957</v>
      </c>
      <c r="V4664" t="s">
        <v>10</v>
      </c>
      <c r="W4664" t="s">
        <v>53</v>
      </c>
      <c r="X4664" t="s">
        <v>1314</v>
      </c>
      <c r="Y4664" t="s">
        <v>1125</v>
      </c>
      <c r="Z4664" t="s">
        <v>1315</v>
      </c>
    </row>
    <row r="4665" spans="1:26" hidden="1" x14ac:dyDescent="0.35">
      <c r="A4665">
        <v>480689207</v>
      </c>
      <c r="B4665" s="19">
        <v>42369</v>
      </c>
      <c r="C4665">
        <v>64518305</v>
      </c>
      <c r="D4665">
        <v>4710645</v>
      </c>
      <c r="E4665">
        <v>257977</v>
      </c>
      <c r="F4665">
        <v>259195</v>
      </c>
      <c r="G4665">
        <v>0</v>
      </c>
      <c r="H4665" t="s">
        <v>46958</v>
      </c>
      <c r="I4665" t="s">
        <v>46959</v>
      </c>
      <c r="J4665" t="s">
        <v>67</v>
      </c>
      <c r="K4665" t="s">
        <v>6798</v>
      </c>
      <c r="L4665" t="s">
        <v>46960</v>
      </c>
      <c r="M4665" t="s">
        <v>46961</v>
      </c>
      <c r="N4665" t="s">
        <v>4171</v>
      </c>
      <c r="O4665" t="s">
        <v>46962</v>
      </c>
      <c r="P4665" t="s">
        <v>42914</v>
      </c>
      <c r="Q4665" t="s">
        <v>19368</v>
      </c>
      <c r="R4665" t="s">
        <v>14199</v>
      </c>
      <c r="S4665" t="s">
        <v>46963</v>
      </c>
      <c r="T4665" t="s">
        <v>33779</v>
      </c>
      <c r="U4665" t="s">
        <v>43685</v>
      </c>
      <c r="V4665" t="s">
        <v>10</v>
      </c>
      <c r="W4665" t="s">
        <v>53</v>
      </c>
      <c r="X4665" t="s">
        <v>1222</v>
      </c>
      <c r="Y4665" t="s">
        <v>1125</v>
      </c>
      <c r="Z4665" t="s">
        <v>1174</v>
      </c>
    </row>
    <row r="4666" spans="1:26" hidden="1" x14ac:dyDescent="0.35">
      <c r="A4666">
        <v>337986798</v>
      </c>
      <c r="B4666" s="19">
        <v>43830</v>
      </c>
      <c r="C4666">
        <v>113889131</v>
      </c>
      <c r="D4666">
        <v>53284410</v>
      </c>
      <c r="E4666">
        <v>13032274</v>
      </c>
      <c r="F4666">
        <v>9849208</v>
      </c>
      <c r="G4666">
        <v>7330626</v>
      </c>
      <c r="H4666" t="s">
        <v>12697</v>
      </c>
      <c r="I4666" t="s">
        <v>46964</v>
      </c>
      <c r="J4666" t="s">
        <v>46965</v>
      </c>
      <c r="K4666" t="s">
        <v>30984</v>
      </c>
      <c r="L4666" t="s">
        <v>46966</v>
      </c>
      <c r="M4666" t="s">
        <v>4977</v>
      </c>
      <c r="N4666" t="s">
        <v>16938</v>
      </c>
      <c r="O4666" t="s">
        <v>46967</v>
      </c>
      <c r="P4666" t="s">
        <v>46968</v>
      </c>
      <c r="Q4666" t="s">
        <v>40435</v>
      </c>
      <c r="R4666" t="s">
        <v>46969</v>
      </c>
      <c r="S4666" t="s">
        <v>46970</v>
      </c>
      <c r="T4666" t="s">
        <v>46971</v>
      </c>
      <c r="U4666" t="s">
        <v>46972</v>
      </c>
      <c r="V4666" t="s">
        <v>10</v>
      </c>
      <c r="W4666" t="s">
        <v>53</v>
      </c>
      <c r="X4666" t="s">
        <v>535</v>
      </c>
      <c r="Y4666" t="s">
        <v>509</v>
      </c>
      <c r="Z4666" t="s">
        <v>529</v>
      </c>
    </row>
    <row r="4667" spans="1:26" hidden="1" x14ac:dyDescent="0.35">
      <c r="A4667">
        <v>572151207</v>
      </c>
      <c r="B4667" s="19">
        <v>42916</v>
      </c>
      <c r="C4667">
        <v>24372397</v>
      </c>
      <c r="D4667">
        <v>11876748</v>
      </c>
      <c r="E4667">
        <v>2983473</v>
      </c>
      <c r="F4667">
        <v>2454600</v>
      </c>
      <c r="G4667">
        <v>1155731</v>
      </c>
      <c r="H4667" t="s">
        <v>46973</v>
      </c>
      <c r="I4667" t="s">
        <v>46974</v>
      </c>
      <c r="J4667" t="s">
        <v>33655</v>
      </c>
      <c r="K4667" t="s">
        <v>46975</v>
      </c>
      <c r="L4667" t="s">
        <v>46976</v>
      </c>
      <c r="M4667" t="s">
        <v>2554</v>
      </c>
      <c r="N4667" t="s">
        <v>46977</v>
      </c>
      <c r="O4667" t="s">
        <v>20025</v>
      </c>
      <c r="P4667" t="s">
        <v>9726</v>
      </c>
      <c r="Q4667" t="s">
        <v>13124</v>
      </c>
      <c r="R4667" t="s">
        <v>46978</v>
      </c>
      <c r="S4667" t="s">
        <v>46979</v>
      </c>
      <c r="T4667" t="s">
        <v>42985</v>
      </c>
      <c r="U4667" t="s">
        <v>258</v>
      </c>
      <c r="V4667" t="s">
        <v>10</v>
      </c>
      <c r="W4667" t="s">
        <v>53</v>
      </c>
      <c r="X4667" t="s">
        <v>579</v>
      </c>
      <c r="Y4667" t="s">
        <v>509</v>
      </c>
      <c r="Z4667" t="s">
        <v>529</v>
      </c>
    </row>
    <row r="4668" spans="1:26" hidden="1" x14ac:dyDescent="0.35">
      <c r="A4668">
        <v>338009046</v>
      </c>
      <c r="B4668" s="19">
        <v>43465</v>
      </c>
      <c r="C4668">
        <v>31256215</v>
      </c>
      <c r="D4668">
        <v>16322788</v>
      </c>
      <c r="E4668">
        <v>2227195</v>
      </c>
      <c r="F4668">
        <v>1671976</v>
      </c>
      <c r="G4668">
        <v>1175919</v>
      </c>
      <c r="H4668" t="s">
        <v>46980</v>
      </c>
      <c r="I4668" t="s">
        <v>46981</v>
      </c>
      <c r="J4668" t="s">
        <v>42466</v>
      </c>
      <c r="K4668" t="s">
        <v>46982</v>
      </c>
      <c r="L4668" t="s">
        <v>38974</v>
      </c>
      <c r="M4668" t="s">
        <v>22228</v>
      </c>
      <c r="N4668" t="s">
        <v>3113</v>
      </c>
      <c r="O4668" t="s">
        <v>8254</v>
      </c>
      <c r="P4668" t="s">
        <v>45447</v>
      </c>
      <c r="Q4668" t="s">
        <v>26328</v>
      </c>
      <c r="R4668" t="s">
        <v>46983</v>
      </c>
      <c r="S4668" t="s">
        <v>30543</v>
      </c>
      <c r="T4668" t="s">
        <v>46984</v>
      </c>
      <c r="U4668" t="s">
        <v>46985</v>
      </c>
      <c r="V4668" t="s">
        <v>10</v>
      </c>
      <c r="W4668" t="s">
        <v>53</v>
      </c>
      <c r="X4668" t="s">
        <v>1092</v>
      </c>
      <c r="Y4668" t="s">
        <v>1001</v>
      </c>
      <c r="Z4668" t="s">
        <v>1052</v>
      </c>
    </row>
    <row r="4669" spans="1:26" hidden="1" x14ac:dyDescent="0.35">
      <c r="A4669">
        <v>480799162</v>
      </c>
      <c r="B4669" s="19">
        <v>43830</v>
      </c>
      <c r="C4669">
        <v>39120935</v>
      </c>
      <c r="D4669">
        <v>7576529</v>
      </c>
      <c r="E4669">
        <v>368421</v>
      </c>
      <c r="F4669">
        <v>368421</v>
      </c>
      <c r="G4669">
        <v>0</v>
      </c>
      <c r="H4669" t="s">
        <v>46986</v>
      </c>
      <c r="I4669" t="s">
        <v>46987</v>
      </c>
      <c r="J4669" t="s">
        <v>67</v>
      </c>
      <c r="K4669" t="s">
        <v>4815</v>
      </c>
      <c r="L4669" t="s">
        <v>38839</v>
      </c>
      <c r="M4669" t="s">
        <v>46988</v>
      </c>
      <c r="N4669" t="s">
        <v>49</v>
      </c>
      <c r="O4669" t="s">
        <v>46989</v>
      </c>
      <c r="P4669" t="s">
        <v>33217</v>
      </c>
      <c r="Q4669" t="s">
        <v>49</v>
      </c>
      <c r="R4669" t="s">
        <v>46990</v>
      </c>
      <c r="S4669" t="s">
        <v>46991</v>
      </c>
      <c r="T4669" t="s">
        <v>46992</v>
      </c>
      <c r="U4669" t="s">
        <v>37078</v>
      </c>
      <c r="V4669" t="s">
        <v>10</v>
      </c>
      <c r="W4669" t="s">
        <v>53</v>
      </c>
      <c r="X4669" t="s">
        <v>1252</v>
      </c>
      <c r="Y4669" t="s">
        <v>1125</v>
      </c>
      <c r="Z4669" t="s">
        <v>1174</v>
      </c>
    </row>
    <row r="4670" spans="1:26" hidden="1" x14ac:dyDescent="0.35">
      <c r="A4670">
        <v>338172885</v>
      </c>
      <c r="B4670" s="19">
        <v>44439</v>
      </c>
      <c r="C4670">
        <v>153667123</v>
      </c>
      <c r="D4670">
        <v>47175641</v>
      </c>
      <c r="E4670">
        <v>10975217</v>
      </c>
      <c r="F4670">
        <v>7028937</v>
      </c>
      <c r="G4670">
        <v>2600964</v>
      </c>
      <c r="H4670" t="s">
        <v>46993</v>
      </c>
      <c r="I4670" t="s">
        <v>46994</v>
      </c>
      <c r="J4670" t="s">
        <v>46995</v>
      </c>
      <c r="K4670" t="s">
        <v>13962</v>
      </c>
      <c r="L4670" t="s">
        <v>46996</v>
      </c>
      <c r="M4670" t="s">
        <v>4617</v>
      </c>
      <c r="N4670" t="s">
        <v>46997</v>
      </c>
      <c r="O4670" t="s">
        <v>43509</v>
      </c>
      <c r="P4670" t="s">
        <v>25505</v>
      </c>
      <c r="Q4670" t="s">
        <v>33114</v>
      </c>
      <c r="R4670" t="s">
        <v>21429</v>
      </c>
      <c r="S4670" t="s">
        <v>12443</v>
      </c>
      <c r="T4670" t="s">
        <v>46998</v>
      </c>
      <c r="U4670" t="s">
        <v>46999</v>
      </c>
      <c r="V4670" t="s">
        <v>10</v>
      </c>
      <c r="W4670" t="s">
        <v>53</v>
      </c>
      <c r="X4670" t="s">
        <v>1588</v>
      </c>
      <c r="Y4670" t="s">
        <v>1484</v>
      </c>
      <c r="Z4670" t="s">
        <v>1566</v>
      </c>
    </row>
    <row r="4671" spans="1:26" hidden="1" x14ac:dyDescent="0.35">
      <c r="A4671">
        <v>573721370</v>
      </c>
      <c r="B4671" s="19">
        <v>44196</v>
      </c>
      <c r="C4671">
        <v>108267912</v>
      </c>
      <c r="D4671">
        <v>56174755</v>
      </c>
      <c r="E4671">
        <v>15388023</v>
      </c>
      <c r="F4671">
        <v>13287821</v>
      </c>
      <c r="G4671">
        <v>18490327</v>
      </c>
      <c r="H4671" t="s">
        <v>32446</v>
      </c>
      <c r="I4671" t="s">
        <v>47000</v>
      </c>
      <c r="J4671" t="s">
        <v>11176</v>
      </c>
      <c r="K4671" t="s">
        <v>47001</v>
      </c>
      <c r="L4671" t="s">
        <v>47002</v>
      </c>
      <c r="M4671" t="s">
        <v>20665</v>
      </c>
      <c r="N4671" t="s">
        <v>47003</v>
      </c>
      <c r="O4671" t="s">
        <v>25860</v>
      </c>
      <c r="P4671" t="s">
        <v>47004</v>
      </c>
      <c r="Q4671" t="s">
        <v>14925</v>
      </c>
      <c r="R4671" t="s">
        <v>47005</v>
      </c>
      <c r="S4671" t="s">
        <v>47006</v>
      </c>
      <c r="T4671" t="s">
        <v>47007</v>
      </c>
      <c r="U4671" t="s">
        <v>39040</v>
      </c>
      <c r="V4671" t="s">
        <v>10</v>
      </c>
      <c r="W4671" t="s">
        <v>53</v>
      </c>
      <c r="X4671" t="s">
        <v>949</v>
      </c>
      <c r="Y4671" t="s">
        <v>771</v>
      </c>
      <c r="Z4671" t="s">
        <v>941</v>
      </c>
    </row>
    <row r="4672" spans="1:26" hidden="1" x14ac:dyDescent="0.35">
      <c r="A4672">
        <v>444575120</v>
      </c>
      <c r="B4672" s="19">
        <v>44196</v>
      </c>
      <c r="C4672">
        <v>182540269</v>
      </c>
      <c r="D4672">
        <v>52465925</v>
      </c>
      <c r="E4672">
        <v>7880617</v>
      </c>
      <c r="F4672">
        <v>4564042</v>
      </c>
      <c r="G4672">
        <v>3796040</v>
      </c>
      <c r="H4672" t="s">
        <v>47008</v>
      </c>
      <c r="I4672" t="s">
        <v>47009</v>
      </c>
      <c r="J4672" t="s">
        <v>47010</v>
      </c>
      <c r="K4672" t="s">
        <v>47011</v>
      </c>
      <c r="L4672" t="s">
        <v>47012</v>
      </c>
      <c r="M4672" t="s">
        <v>24387</v>
      </c>
      <c r="N4672" t="s">
        <v>42306</v>
      </c>
      <c r="O4672" t="s">
        <v>21253</v>
      </c>
      <c r="P4672" t="s">
        <v>17242</v>
      </c>
      <c r="Q4672" t="s">
        <v>427</v>
      </c>
      <c r="R4672" t="s">
        <v>47013</v>
      </c>
      <c r="S4672" t="s">
        <v>47014</v>
      </c>
      <c r="T4672" t="s">
        <v>6083</v>
      </c>
      <c r="U4672" t="s">
        <v>46777</v>
      </c>
      <c r="V4672" t="s">
        <v>10</v>
      </c>
      <c r="W4672" t="s">
        <v>53</v>
      </c>
      <c r="X4672" t="s">
        <v>722</v>
      </c>
      <c r="Y4672" t="s">
        <v>509</v>
      </c>
      <c r="Z4672" t="s">
        <v>666</v>
      </c>
    </row>
    <row r="4673" spans="1:26" hidden="1" x14ac:dyDescent="0.35">
      <c r="A4673">
        <v>602056749</v>
      </c>
      <c r="B4673" s="19">
        <v>42794</v>
      </c>
      <c r="C4673">
        <v>0</v>
      </c>
      <c r="D4673">
        <v>0</v>
      </c>
      <c r="E4673">
        <v>-4759</v>
      </c>
      <c r="F4673">
        <v>-4759</v>
      </c>
      <c r="G4673">
        <v>-4759</v>
      </c>
      <c r="H4673" t="s">
        <v>49</v>
      </c>
      <c r="I4673" t="s">
        <v>47015</v>
      </c>
      <c r="J4673" t="s">
        <v>67</v>
      </c>
      <c r="K4673" t="s">
        <v>47016</v>
      </c>
      <c r="L4673" t="s">
        <v>67</v>
      </c>
      <c r="M4673" t="s">
        <v>49</v>
      </c>
      <c r="N4673" t="s">
        <v>67</v>
      </c>
      <c r="O4673" t="s">
        <v>49</v>
      </c>
      <c r="P4673" t="s">
        <v>67</v>
      </c>
      <c r="Q4673" t="s">
        <v>67</v>
      </c>
      <c r="R4673" t="s">
        <v>67</v>
      </c>
      <c r="S4673" t="s">
        <v>67</v>
      </c>
      <c r="T4673" t="s">
        <v>67</v>
      </c>
      <c r="U4673" t="s">
        <v>47017</v>
      </c>
      <c r="V4673" t="s">
        <v>10</v>
      </c>
      <c r="W4673" t="s">
        <v>53</v>
      </c>
      <c r="X4673" t="s">
        <v>735</v>
      </c>
      <c r="Y4673" t="s">
        <v>509</v>
      </c>
      <c r="Z4673" t="s">
        <v>731</v>
      </c>
    </row>
    <row r="4674" spans="1:26" hidden="1" x14ac:dyDescent="0.35">
      <c r="A4674">
        <v>504001504</v>
      </c>
      <c r="B4674" s="19">
        <v>45291</v>
      </c>
      <c r="C4674">
        <v>37416598</v>
      </c>
      <c r="D4674">
        <v>35447095</v>
      </c>
      <c r="E4674">
        <v>1531279</v>
      </c>
      <c r="F4674">
        <v>242204</v>
      </c>
      <c r="G4674">
        <v>0</v>
      </c>
      <c r="H4674" t="s">
        <v>47018</v>
      </c>
      <c r="I4674" t="s">
        <v>47019</v>
      </c>
      <c r="J4674" t="s">
        <v>47020</v>
      </c>
      <c r="K4674" t="s">
        <v>47021</v>
      </c>
      <c r="L4674" t="s">
        <v>27194</v>
      </c>
      <c r="M4674" t="s">
        <v>47022</v>
      </c>
      <c r="N4674" t="s">
        <v>47023</v>
      </c>
      <c r="O4674" t="s">
        <v>37956</v>
      </c>
      <c r="P4674" t="s">
        <v>7766</v>
      </c>
      <c r="Q4674" t="s">
        <v>8401</v>
      </c>
      <c r="R4674" t="s">
        <v>47024</v>
      </c>
      <c r="S4674" t="s">
        <v>5856</v>
      </c>
      <c r="T4674" t="s">
        <v>28643</v>
      </c>
      <c r="U4674" t="s">
        <v>47025</v>
      </c>
      <c r="V4674" t="s">
        <v>10</v>
      </c>
      <c r="W4674" t="s">
        <v>53</v>
      </c>
      <c r="X4674" t="s">
        <v>1741</v>
      </c>
      <c r="Y4674" t="s">
        <v>1484</v>
      </c>
      <c r="Z4674" t="s">
        <v>1677</v>
      </c>
    </row>
    <row r="4675" spans="1:26" hidden="1" x14ac:dyDescent="0.35">
      <c r="A4675">
        <v>616220034</v>
      </c>
      <c r="B4675" s="19">
        <v>43465</v>
      </c>
      <c r="C4675">
        <v>25544158</v>
      </c>
      <c r="D4675">
        <v>6222829</v>
      </c>
      <c r="E4675">
        <v>554983</v>
      </c>
      <c r="F4675">
        <v>-93713</v>
      </c>
      <c r="G4675">
        <v>-83129</v>
      </c>
      <c r="H4675" t="s">
        <v>47026</v>
      </c>
      <c r="I4675" t="s">
        <v>47027</v>
      </c>
      <c r="J4675" t="s">
        <v>4553</v>
      </c>
      <c r="K4675" t="s">
        <v>47028</v>
      </c>
      <c r="L4675" t="s">
        <v>22809</v>
      </c>
      <c r="M4675" t="s">
        <v>47029</v>
      </c>
      <c r="N4675" t="s">
        <v>32293</v>
      </c>
      <c r="O4675" t="s">
        <v>47030</v>
      </c>
      <c r="P4675" t="s">
        <v>28473</v>
      </c>
      <c r="Q4675" t="s">
        <v>26233</v>
      </c>
      <c r="R4675" t="s">
        <v>47031</v>
      </c>
      <c r="S4675" t="s">
        <v>47032</v>
      </c>
      <c r="T4675" t="s">
        <v>47033</v>
      </c>
      <c r="U4675" t="s">
        <v>47034</v>
      </c>
      <c r="V4675" t="s">
        <v>10</v>
      </c>
      <c r="W4675" t="s">
        <v>53</v>
      </c>
      <c r="X4675" t="s">
        <v>928</v>
      </c>
      <c r="Y4675" t="s">
        <v>771</v>
      </c>
      <c r="Z4675" t="s">
        <v>881</v>
      </c>
    </row>
    <row r="4676" spans="1:26" hidden="1" x14ac:dyDescent="0.35">
      <c r="A4676">
        <v>333953842</v>
      </c>
      <c r="B4676" s="19">
        <v>43524</v>
      </c>
      <c r="C4676">
        <v>105133171</v>
      </c>
      <c r="D4676">
        <v>38042941</v>
      </c>
      <c r="E4676">
        <v>6876314</v>
      </c>
      <c r="F4676">
        <v>4892034</v>
      </c>
      <c r="G4676">
        <v>2553491</v>
      </c>
      <c r="H4676" t="s">
        <v>47035</v>
      </c>
      <c r="I4676" t="s">
        <v>47036</v>
      </c>
      <c r="J4676" t="s">
        <v>47037</v>
      </c>
      <c r="K4676" t="s">
        <v>47038</v>
      </c>
      <c r="L4676" t="s">
        <v>47039</v>
      </c>
      <c r="M4676" t="s">
        <v>12613</v>
      </c>
      <c r="N4676" t="s">
        <v>5955</v>
      </c>
      <c r="O4676" t="s">
        <v>47040</v>
      </c>
      <c r="P4676" t="s">
        <v>47041</v>
      </c>
      <c r="Q4676" t="s">
        <v>38968</v>
      </c>
      <c r="R4676" t="s">
        <v>6557</v>
      </c>
      <c r="S4676" t="s">
        <v>16742</v>
      </c>
      <c r="T4676" t="s">
        <v>3711</v>
      </c>
      <c r="U4676" t="s">
        <v>19939</v>
      </c>
      <c r="V4676" t="s">
        <v>10</v>
      </c>
      <c r="W4676" t="s">
        <v>53</v>
      </c>
      <c r="X4676" t="s">
        <v>1693</v>
      </c>
      <c r="Y4676" t="s">
        <v>1484</v>
      </c>
      <c r="Z4676" t="s">
        <v>1677</v>
      </c>
    </row>
    <row r="4677" spans="1:26" hidden="1" x14ac:dyDescent="0.35">
      <c r="A4677">
        <v>334246188</v>
      </c>
      <c r="B4677" s="19">
        <v>43769</v>
      </c>
      <c r="C4677">
        <v>41782273</v>
      </c>
      <c r="D4677">
        <v>5043852</v>
      </c>
      <c r="E4677">
        <v>8317095</v>
      </c>
      <c r="F4677">
        <v>0</v>
      </c>
      <c r="G4677">
        <v>0</v>
      </c>
      <c r="H4677" t="s">
        <v>47042</v>
      </c>
      <c r="I4677" t="s">
        <v>49</v>
      </c>
      <c r="J4677" t="s">
        <v>67</v>
      </c>
      <c r="K4677" t="s">
        <v>24655</v>
      </c>
      <c r="L4677" t="s">
        <v>47043</v>
      </c>
      <c r="M4677" t="s">
        <v>34143</v>
      </c>
      <c r="N4677" t="s">
        <v>222</v>
      </c>
      <c r="O4677" t="s">
        <v>47044</v>
      </c>
      <c r="P4677" t="s">
        <v>8082</v>
      </c>
      <c r="Q4677" t="s">
        <v>222</v>
      </c>
      <c r="R4677" t="s">
        <v>47045</v>
      </c>
      <c r="S4677" t="s">
        <v>49</v>
      </c>
      <c r="T4677" t="s">
        <v>49</v>
      </c>
      <c r="U4677" t="s">
        <v>49</v>
      </c>
      <c r="V4677" t="s">
        <v>6692</v>
      </c>
      <c r="W4677" t="s">
        <v>53</v>
      </c>
      <c r="X4677" t="s">
        <v>914</v>
      </c>
      <c r="Y4677" t="s">
        <v>771</v>
      </c>
      <c r="Z4677" t="s">
        <v>881</v>
      </c>
    </row>
    <row r="4678" spans="1:26" hidden="1" x14ac:dyDescent="0.35">
      <c r="A4678">
        <v>562084129</v>
      </c>
      <c r="B4678" s="19">
        <v>44012</v>
      </c>
      <c r="C4678">
        <v>119220582</v>
      </c>
      <c r="D4678">
        <v>38305781</v>
      </c>
      <c r="E4678">
        <v>-24429419</v>
      </c>
      <c r="F4678">
        <v>-29504634</v>
      </c>
      <c r="G4678">
        <v>-29334596</v>
      </c>
      <c r="H4678" t="s">
        <v>47046</v>
      </c>
      <c r="I4678" t="s">
        <v>47047</v>
      </c>
      <c r="J4678" t="s">
        <v>47048</v>
      </c>
      <c r="K4678" t="s">
        <v>47049</v>
      </c>
      <c r="L4678" t="s">
        <v>47050</v>
      </c>
      <c r="M4678" t="s">
        <v>25720</v>
      </c>
      <c r="N4678" t="s">
        <v>47051</v>
      </c>
      <c r="O4678" t="s">
        <v>36087</v>
      </c>
      <c r="P4678" t="s">
        <v>47052</v>
      </c>
      <c r="Q4678" t="s">
        <v>47053</v>
      </c>
      <c r="R4678" t="s">
        <v>47054</v>
      </c>
      <c r="S4678" t="s">
        <v>47055</v>
      </c>
      <c r="T4678" t="s">
        <v>47056</v>
      </c>
      <c r="U4678" t="s">
        <v>47057</v>
      </c>
      <c r="V4678" t="s">
        <v>10</v>
      </c>
      <c r="W4678" t="s">
        <v>53</v>
      </c>
      <c r="X4678" t="s">
        <v>811</v>
      </c>
      <c r="Y4678" t="s">
        <v>771</v>
      </c>
      <c r="Z4678" t="s">
        <v>799</v>
      </c>
    </row>
    <row r="4679" spans="1:26" hidden="1" x14ac:dyDescent="0.35">
      <c r="A4679">
        <v>334381159</v>
      </c>
      <c r="B4679" s="19">
        <v>44196</v>
      </c>
      <c r="C4679">
        <v>33132181</v>
      </c>
      <c r="D4679">
        <v>17240828</v>
      </c>
      <c r="E4679">
        <v>-2499840</v>
      </c>
      <c r="F4679">
        <v>-3777539</v>
      </c>
      <c r="G4679">
        <v>1027593</v>
      </c>
      <c r="H4679" t="s">
        <v>47058</v>
      </c>
      <c r="I4679" t="s">
        <v>47059</v>
      </c>
      <c r="J4679" t="s">
        <v>47060</v>
      </c>
      <c r="K4679" t="s">
        <v>47061</v>
      </c>
      <c r="L4679" t="s">
        <v>47062</v>
      </c>
      <c r="M4679" t="s">
        <v>47063</v>
      </c>
      <c r="N4679" t="s">
        <v>47064</v>
      </c>
      <c r="O4679" t="s">
        <v>47065</v>
      </c>
      <c r="P4679" t="s">
        <v>47066</v>
      </c>
      <c r="Q4679" t="s">
        <v>47067</v>
      </c>
      <c r="R4679" t="s">
        <v>47068</v>
      </c>
      <c r="S4679" t="s">
        <v>47069</v>
      </c>
      <c r="T4679" t="s">
        <v>47070</v>
      </c>
      <c r="U4679" t="s">
        <v>43540</v>
      </c>
      <c r="V4679" t="s">
        <v>10</v>
      </c>
      <c r="W4679" t="s">
        <v>53</v>
      </c>
      <c r="X4679" t="s">
        <v>628</v>
      </c>
      <c r="Y4679" t="s">
        <v>509</v>
      </c>
      <c r="Z4679" t="s">
        <v>612</v>
      </c>
    </row>
    <row r="4680" spans="1:26" hidden="1" x14ac:dyDescent="0.35">
      <c r="A4680">
        <v>562880195</v>
      </c>
      <c r="B4680" s="19">
        <v>43646</v>
      </c>
      <c r="C4680">
        <v>344569008</v>
      </c>
      <c r="D4680">
        <v>82877161</v>
      </c>
      <c r="E4680">
        <v>15509085</v>
      </c>
      <c r="F4680">
        <v>11329152</v>
      </c>
      <c r="G4680">
        <v>1374444</v>
      </c>
      <c r="H4680" t="s">
        <v>47071</v>
      </c>
      <c r="I4680" t="s">
        <v>47072</v>
      </c>
      <c r="J4680" t="s">
        <v>17003</v>
      </c>
      <c r="K4680" t="s">
        <v>11951</v>
      </c>
      <c r="L4680" t="s">
        <v>16403</v>
      </c>
      <c r="M4680" t="s">
        <v>35033</v>
      </c>
      <c r="N4680" t="s">
        <v>30789</v>
      </c>
      <c r="O4680" t="s">
        <v>16842</v>
      </c>
      <c r="P4680" t="s">
        <v>20876</v>
      </c>
      <c r="Q4680" t="s">
        <v>11214</v>
      </c>
      <c r="R4680" t="s">
        <v>47073</v>
      </c>
      <c r="S4680" t="s">
        <v>45526</v>
      </c>
      <c r="T4680" t="s">
        <v>47074</v>
      </c>
      <c r="U4680" t="s">
        <v>47075</v>
      </c>
      <c r="V4680" t="s">
        <v>10</v>
      </c>
      <c r="W4680" t="s">
        <v>53</v>
      </c>
      <c r="X4680" t="s">
        <v>789</v>
      </c>
      <c r="Y4680" t="s">
        <v>771</v>
      </c>
      <c r="Z4680" t="s">
        <v>790</v>
      </c>
    </row>
    <row r="4681" spans="1:26" hidden="1" x14ac:dyDescent="0.35">
      <c r="A4681">
        <v>331979989</v>
      </c>
      <c r="B4681" s="19">
        <v>43830</v>
      </c>
      <c r="C4681">
        <v>64344771</v>
      </c>
      <c r="D4681">
        <v>16773889</v>
      </c>
      <c r="E4681">
        <v>1503429</v>
      </c>
      <c r="F4681">
        <v>835593</v>
      </c>
      <c r="G4681">
        <v>738502</v>
      </c>
      <c r="H4681" t="s">
        <v>47076</v>
      </c>
      <c r="I4681" t="s">
        <v>47077</v>
      </c>
      <c r="J4681" t="s">
        <v>7329</v>
      </c>
      <c r="K4681" t="s">
        <v>47078</v>
      </c>
      <c r="L4681" t="s">
        <v>47079</v>
      </c>
      <c r="M4681" t="s">
        <v>26191</v>
      </c>
      <c r="N4681" t="s">
        <v>47080</v>
      </c>
      <c r="O4681" t="s">
        <v>1913</v>
      </c>
      <c r="P4681" t="s">
        <v>11206</v>
      </c>
      <c r="Q4681" t="s">
        <v>10926</v>
      </c>
      <c r="R4681" t="s">
        <v>47081</v>
      </c>
      <c r="S4681" t="s">
        <v>47082</v>
      </c>
      <c r="T4681" t="s">
        <v>47083</v>
      </c>
      <c r="U4681" t="s">
        <v>38870</v>
      </c>
      <c r="V4681" t="s">
        <v>10</v>
      </c>
      <c r="W4681" t="s">
        <v>53</v>
      </c>
      <c r="X4681" t="s">
        <v>1604</v>
      </c>
      <c r="Y4681" t="s">
        <v>1484</v>
      </c>
      <c r="Z4681" t="s">
        <v>1566</v>
      </c>
    </row>
    <row r="4682" spans="1:26" hidden="1" x14ac:dyDescent="0.35">
      <c r="A4682">
        <v>775609290</v>
      </c>
      <c r="B4682" s="19">
        <v>42735</v>
      </c>
      <c r="C4682">
        <v>105690038</v>
      </c>
      <c r="D4682">
        <v>54764094</v>
      </c>
      <c r="E4682">
        <v>8320168</v>
      </c>
      <c r="F4682">
        <v>3835706</v>
      </c>
      <c r="G4682">
        <v>1282298</v>
      </c>
      <c r="H4682" t="s">
        <v>47084</v>
      </c>
      <c r="I4682" t="s">
        <v>47085</v>
      </c>
      <c r="J4682" t="s">
        <v>47086</v>
      </c>
      <c r="K4682" t="s">
        <v>47087</v>
      </c>
      <c r="L4682" t="s">
        <v>47088</v>
      </c>
      <c r="M4682" t="s">
        <v>47089</v>
      </c>
      <c r="N4682" t="s">
        <v>47090</v>
      </c>
      <c r="O4682" t="s">
        <v>26221</v>
      </c>
      <c r="P4682" t="s">
        <v>36346</v>
      </c>
      <c r="Q4682" t="s">
        <v>18169</v>
      </c>
      <c r="R4682" t="s">
        <v>47091</v>
      </c>
      <c r="S4682" t="s">
        <v>46479</v>
      </c>
      <c r="T4682" t="s">
        <v>14844</v>
      </c>
      <c r="U4682" t="s">
        <v>42175</v>
      </c>
      <c r="V4682" t="s">
        <v>10</v>
      </c>
      <c r="W4682" t="s">
        <v>53</v>
      </c>
      <c r="X4682" t="s">
        <v>1012</v>
      </c>
      <c r="Y4682" t="s">
        <v>1001</v>
      </c>
      <c r="Z4682" t="s">
        <v>1008</v>
      </c>
    </row>
    <row r="4683" spans="1:26" hidden="1" x14ac:dyDescent="0.35">
      <c r="A4683">
        <v>775609290</v>
      </c>
      <c r="B4683" s="19">
        <v>44561</v>
      </c>
      <c r="C4683">
        <v>107695893</v>
      </c>
      <c r="D4683">
        <v>57732663</v>
      </c>
      <c r="E4683">
        <v>7467923</v>
      </c>
      <c r="F4683">
        <v>2898469</v>
      </c>
      <c r="G4683">
        <v>3184974</v>
      </c>
      <c r="H4683" t="s">
        <v>47092</v>
      </c>
      <c r="I4683" t="s">
        <v>47093</v>
      </c>
      <c r="J4683" t="s">
        <v>2098</v>
      </c>
      <c r="K4683" t="s">
        <v>6069</v>
      </c>
      <c r="L4683" t="s">
        <v>47094</v>
      </c>
      <c r="M4683" t="s">
        <v>41495</v>
      </c>
      <c r="N4683" t="s">
        <v>11938</v>
      </c>
      <c r="O4683" t="s">
        <v>15156</v>
      </c>
      <c r="P4683" t="s">
        <v>47095</v>
      </c>
      <c r="Q4683" t="s">
        <v>31841</v>
      </c>
      <c r="R4683" t="s">
        <v>47096</v>
      </c>
      <c r="S4683" t="s">
        <v>47097</v>
      </c>
      <c r="T4683" t="s">
        <v>41247</v>
      </c>
      <c r="U4683" t="s">
        <v>26913</v>
      </c>
      <c r="V4683" t="s">
        <v>10</v>
      </c>
      <c r="W4683" t="s">
        <v>53</v>
      </c>
      <c r="X4683" t="s">
        <v>1012</v>
      </c>
      <c r="Y4683" t="s">
        <v>1001</v>
      </c>
      <c r="Z4683" t="s">
        <v>1008</v>
      </c>
    </row>
    <row r="4684" spans="1:26" hidden="1" x14ac:dyDescent="0.35">
      <c r="A4684">
        <v>775609290</v>
      </c>
      <c r="B4684" s="19">
        <v>44926</v>
      </c>
      <c r="C4684">
        <v>117682517</v>
      </c>
      <c r="D4684">
        <v>59766615</v>
      </c>
      <c r="E4684">
        <v>1094909</v>
      </c>
      <c r="F4684">
        <v>-3226619</v>
      </c>
      <c r="G4684">
        <v>-1737951</v>
      </c>
      <c r="H4684" t="s">
        <v>47098</v>
      </c>
      <c r="I4684" t="s">
        <v>47099</v>
      </c>
      <c r="J4684" t="s">
        <v>47100</v>
      </c>
      <c r="K4684" t="s">
        <v>47101</v>
      </c>
      <c r="L4684" t="s">
        <v>45190</v>
      </c>
      <c r="M4684" t="s">
        <v>32114</v>
      </c>
      <c r="N4684" t="s">
        <v>2507</v>
      </c>
      <c r="O4684" t="s">
        <v>35972</v>
      </c>
      <c r="P4684" t="s">
        <v>29225</v>
      </c>
      <c r="Q4684" t="s">
        <v>47102</v>
      </c>
      <c r="R4684" t="s">
        <v>47103</v>
      </c>
      <c r="S4684" t="s">
        <v>47104</v>
      </c>
      <c r="T4684" t="s">
        <v>16449</v>
      </c>
      <c r="U4684" t="s">
        <v>47105</v>
      </c>
      <c r="V4684" t="s">
        <v>10</v>
      </c>
      <c r="W4684" t="s">
        <v>53</v>
      </c>
      <c r="X4684" t="s">
        <v>1012</v>
      </c>
      <c r="Y4684" t="s">
        <v>1001</v>
      </c>
      <c r="Z4684" t="s">
        <v>1008</v>
      </c>
    </row>
    <row r="4685" spans="1:26" hidden="1" x14ac:dyDescent="0.35">
      <c r="A4685">
        <v>778114348</v>
      </c>
      <c r="B4685" s="19">
        <v>43465</v>
      </c>
      <c r="C4685">
        <v>133663232</v>
      </c>
      <c r="D4685">
        <v>6401096</v>
      </c>
      <c r="E4685">
        <v>-764204</v>
      </c>
      <c r="F4685">
        <v>491983</v>
      </c>
      <c r="G4685">
        <v>1482105</v>
      </c>
      <c r="H4685" t="s">
        <v>47106</v>
      </c>
      <c r="I4685" t="s">
        <v>47107</v>
      </c>
      <c r="J4685" t="s">
        <v>47108</v>
      </c>
      <c r="K4685" t="s">
        <v>47109</v>
      </c>
      <c r="L4685" t="s">
        <v>42182</v>
      </c>
      <c r="M4685" t="s">
        <v>47110</v>
      </c>
      <c r="N4685" t="s">
        <v>47111</v>
      </c>
      <c r="O4685" t="s">
        <v>47112</v>
      </c>
      <c r="P4685" t="s">
        <v>5378</v>
      </c>
      <c r="Q4685" t="s">
        <v>19123</v>
      </c>
      <c r="R4685" t="s">
        <v>47113</v>
      </c>
      <c r="S4685" t="s">
        <v>46093</v>
      </c>
      <c r="T4685" t="s">
        <v>47114</v>
      </c>
      <c r="U4685" t="s">
        <v>47115</v>
      </c>
      <c r="V4685" t="s">
        <v>10</v>
      </c>
      <c r="W4685" t="s">
        <v>53</v>
      </c>
      <c r="X4685" t="s">
        <v>504</v>
      </c>
      <c r="Y4685" t="s">
        <v>483</v>
      </c>
      <c r="Z4685" t="s">
        <v>500</v>
      </c>
    </row>
    <row r="4686" spans="1:26" hidden="1" x14ac:dyDescent="0.35">
      <c r="A4686">
        <v>810874347</v>
      </c>
      <c r="B4686" s="19">
        <v>43830</v>
      </c>
      <c r="C4686">
        <v>58122225</v>
      </c>
      <c r="D4686">
        <v>44707264</v>
      </c>
      <c r="E4686">
        <v>5499952</v>
      </c>
      <c r="F4686">
        <v>3509747</v>
      </c>
      <c r="G4686">
        <v>1729231</v>
      </c>
      <c r="H4686" t="s">
        <v>49</v>
      </c>
      <c r="I4686" t="s">
        <v>47116</v>
      </c>
      <c r="J4686" t="s">
        <v>47117</v>
      </c>
      <c r="K4686" t="s">
        <v>47118</v>
      </c>
      <c r="L4686" t="s">
        <v>12196</v>
      </c>
      <c r="M4686" t="s">
        <v>49</v>
      </c>
      <c r="N4686" t="s">
        <v>36605</v>
      </c>
      <c r="O4686" t="s">
        <v>49</v>
      </c>
      <c r="P4686" t="s">
        <v>33868</v>
      </c>
      <c r="Q4686" t="s">
        <v>2389</v>
      </c>
      <c r="R4686" t="s">
        <v>44484</v>
      </c>
      <c r="S4686" t="s">
        <v>11605</v>
      </c>
      <c r="T4686" t="s">
        <v>4345</v>
      </c>
      <c r="U4686" t="s">
        <v>47119</v>
      </c>
      <c r="V4686" t="s">
        <v>10</v>
      </c>
      <c r="W4686" t="s">
        <v>53</v>
      </c>
      <c r="X4686" t="s">
        <v>597</v>
      </c>
      <c r="Y4686" t="s">
        <v>509</v>
      </c>
      <c r="Z4686" t="s">
        <v>529</v>
      </c>
    </row>
    <row r="4687" spans="1:26" hidden="1" x14ac:dyDescent="0.35">
      <c r="A4687">
        <v>753711985</v>
      </c>
      <c r="B4687" s="19">
        <v>44255</v>
      </c>
      <c r="C4687">
        <v>55198813</v>
      </c>
      <c r="D4687">
        <v>14283258</v>
      </c>
      <c r="E4687">
        <v>-3085625</v>
      </c>
      <c r="F4687">
        <v>-4503150</v>
      </c>
      <c r="G4687">
        <v>-4012774</v>
      </c>
      <c r="H4687" t="s">
        <v>47120</v>
      </c>
      <c r="I4687" t="s">
        <v>47121</v>
      </c>
      <c r="J4687" t="s">
        <v>33992</v>
      </c>
      <c r="K4687" t="s">
        <v>46925</v>
      </c>
      <c r="L4687" t="s">
        <v>47122</v>
      </c>
      <c r="M4687" t="s">
        <v>16841</v>
      </c>
      <c r="N4687" t="s">
        <v>47123</v>
      </c>
      <c r="O4687" t="s">
        <v>14043</v>
      </c>
      <c r="P4687" t="s">
        <v>47124</v>
      </c>
      <c r="Q4687" t="s">
        <v>47125</v>
      </c>
      <c r="R4687" t="s">
        <v>47126</v>
      </c>
      <c r="S4687" t="s">
        <v>19295</v>
      </c>
      <c r="T4687" t="s">
        <v>32345</v>
      </c>
      <c r="U4687" t="s">
        <v>14992</v>
      </c>
      <c r="V4687" t="s">
        <v>10</v>
      </c>
      <c r="W4687" t="s">
        <v>53</v>
      </c>
      <c r="X4687" t="s">
        <v>1727</v>
      </c>
      <c r="Y4687" t="s">
        <v>1484</v>
      </c>
      <c r="Z4687" t="s">
        <v>1677</v>
      </c>
    </row>
    <row r="4688" spans="1:26" hidden="1" x14ac:dyDescent="0.35">
      <c r="A4688">
        <v>420800492</v>
      </c>
      <c r="B4688" s="19">
        <v>44012</v>
      </c>
      <c r="C4688">
        <v>90987954</v>
      </c>
      <c r="D4688">
        <v>45060533</v>
      </c>
      <c r="E4688">
        <v>502925</v>
      </c>
      <c r="F4688">
        <v>1344675</v>
      </c>
      <c r="G4688">
        <v>-2095804</v>
      </c>
      <c r="H4688" t="s">
        <v>47127</v>
      </c>
      <c r="I4688" t="s">
        <v>47128</v>
      </c>
      <c r="J4688" t="s">
        <v>47129</v>
      </c>
      <c r="K4688" t="s">
        <v>35455</v>
      </c>
      <c r="L4688" t="s">
        <v>43280</v>
      </c>
      <c r="M4688" t="s">
        <v>47130</v>
      </c>
      <c r="N4688" t="s">
        <v>47131</v>
      </c>
      <c r="O4688" t="s">
        <v>47132</v>
      </c>
      <c r="P4688" t="s">
        <v>22656</v>
      </c>
      <c r="Q4688" t="s">
        <v>6377</v>
      </c>
      <c r="R4688" t="s">
        <v>47133</v>
      </c>
      <c r="S4688" t="s">
        <v>47134</v>
      </c>
      <c r="T4688" t="s">
        <v>9318</v>
      </c>
      <c r="U4688" t="s">
        <v>34934</v>
      </c>
      <c r="V4688" t="s">
        <v>10</v>
      </c>
      <c r="W4688" t="s">
        <v>53</v>
      </c>
      <c r="X4688" t="s">
        <v>545</v>
      </c>
      <c r="Y4688" t="s">
        <v>509</v>
      </c>
      <c r="Z4688" t="s">
        <v>529</v>
      </c>
    </row>
    <row r="4689" spans="1:26" hidden="1" x14ac:dyDescent="0.35">
      <c r="A4689">
        <v>413724923</v>
      </c>
      <c r="B4689" s="19">
        <v>43738</v>
      </c>
      <c r="C4689">
        <v>113805727</v>
      </c>
      <c r="D4689">
        <v>42870902</v>
      </c>
      <c r="E4689">
        <v>9907771</v>
      </c>
      <c r="F4689">
        <v>8776202</v>
      </c>
      <c r="G4689">
        <v>4938503</v>
      </c>
      <c r="H4689" t="s">
        <v>47135</v>
      </c>
      <c r="I4689" t="s">
        <v>47136</v>
      </c>
      <c r="J4689" t="s">
        <v>47137</v>
      </c>
      <c r="K4689" t="s">
        <v>16808</v>
      </c>
      <c r="L4689" t="s">
        <v>47138</v>
      </c>
      <c r="M4689" t="s">
        <v>4095</v>
      </c>
      <c r="N4689" t="s">
        <v>47139</v>
      </c>
      <c r="O4689" t="s">
        <v>2883</v>
      </c>
      <c r="P4689" t="s">
        <v>47140</v>
      </c>
      <c r="Q4689" t="s">
        <v>20276</v>
      </c>
      <c r="R4689" t="s">
        <v>22795</v>
      </c>
      <c r="S4689" t="s">
        <v>47141</v>
      </c>
      <c r="T4689" t="s">
        <v>47142</v>
      </c>
      <c r="U4689" t="s">
        <v>47143</v>
      </c>
      <c r="V4689" t="s">
        <v>10</v>
      </c>
      <c r="W4689" t="s">
        <v>53</v>
      </c>
      <c r="X4689" t="s">
        <v>605</v>
      </c>
      <c r="Y4689" t="s">
        <v>509</v>
      </c>
      <c r="Z4689" t="s">
        <v>529</v>
      </c>
    </row>
    <row r="4690" spans="1:26" hidden="1" x14ac:dyDescent="0.35">
      <c r="A4690">
        <v>413748336</v>
      </c>
      <c r="B4690" s="19">
        <v>43190</v>
      </c>
      <c r="C4690">
        <v>31769379</v>
      </c>
      <c r="D4690">
        <v>19528818</v>
      </c>
      <c r="E4690">
        <v>1660353</v>
      </c>
      <c r="F4690">
        <v>1060641</v>
      </c>
      <c r="G4690">
        <v>838863</v>
      </c>
      <c r="H4690" t="s">
        <v>47144</v>
      </c>
      <c r="I4690" t="s">
        <v>47145</v>
      </c>
      <c r="J4690" t="s">
        <v>9752</v>
      </c>
      <c r="K4690" t="s">
        <v>19308</v>
      </c>
      <c r="L4690" t="s">
        <v>47146</v>
      </c>
      <c r="M4690" t="s">
        <v>36875</v>
      </c>
      <c r="N4690" t="s">
        <v>62</v>
      </c>
      <c r="O4690" t="s">
        <v>29833</v>
      </c>
      <c r="P4690" t="s">
        <v>47147</v>
      </c>
      <c r="Q4690" t="s">
        <v>4547</v>
      </c>
      <c r="R4690" t="s">
        <v>47148</v>
      </c>
      <c r="S4690" t="s">
        <v>46486</v>
      </c>
      <c r="T4690" t="s">
        <v>47149</v>
      </c>
      <c r="U4690" t="s">
        <v>47150</v>
      </c>
      <c r="V4690" t="s">
        <v>10</v>
      </c>
      <c r="W4690" t="s">
        <v>53</v>
      </c>
      <c r="X4690" t="s">
        <v>1116</v>
      </c>
      <c r="Y4690" t="s">
        <v>1001</v>
      </c>
      <c r="Z4690" t="s">
        <v>1052</v>
      </c>
    </row>
    <row r="4691" spans="1:26" hidden="1" x14ac:dyDescent="0.35">
      <c r="A4691">
        <v>413748336</v>
      </c>
      <c r="B4691" s="19">
        <v>43555</v>
      </c>
      <c r="C4691">
        <v>31088492</v>
      </c>
      <c r="D4691">
        <v>19809714</v>
      </c>
      <c r="E4691">
        <v>1606593</v>
      </c>
      <c r="F4691">
        <v>732264</v>
      </c>
      <c r="G4691">
        <v>640888</v>
      </c>
      <c r="H4691" t="s">
        <v>47151</v>
      </c>
      <c r="I4691" t="s">
        <v>47152</v>
      </c>
      <c r="J4691" t="s">
        <v>47153</v>
      </c>
      <c r="K4691" t="s">
        <v>3123</v>
      </c>
      <c r="L4691" t="s">
        <v>41532</v>
      </c>
      <c r="M4691" t="s">
        <v>11571</v>
      </c>
      <c r="N4691" t="s">
        <v>164</v>
      </c>
      <c r="O4691" t="s">
        <v>16341</v>
      </c>
      <c r="P4691" t="s">
        <v>28654</v>
      </c>
      <c r="Q4691" t="s">
        <v>4646</v>
      </c>
      <c r="R4691" t="s">
        <v>47154</v>
      </c>
      <c r="S4691" t="s">
        <v>42669</v>
      </c>
      <c r="T4691" t="s">
        <v>10003</v>
      </c>
      <c r="U4691" t="s">
        <v>47155</v>
      </c>
      <c r="V4691" t="s">
        <v>10</v>
      </c>
      <c r="W4691" t="s">
        <v>53</v>
      </c>
      <c r="X4691" t="s">
        <v>1116</v>
      </c>
      <c r="Y4691" t="s">
        <v>1001</v>
      </c>
      <c r="Z4691" t="s">
        <v>1052</v>
      </c>
    </row>
    <row r="4692" spans="1:26" hidden="1" x14ac:dyDescent="0.35">
      <c r="A4692">
        <v>413748336</v>
      </c>
      <c r="B4692" s="19">
        <v>44651</v>
      </c>
      <c r="C4692">
        <v>33820641</v>
      </c>
      <c r="D4692">
        <v>21518702</v>
      </c>
      <c r="E4692">
        <v>1272909</v>
      </c>
      <c r="F4692">
        <v>162560</v>
      </c>
      <c r="G4692">
        <v>282592</v>
      </c>
      <c r="H4692" t="s">
        <v>31932</v>
      </c>
      <c r="I4692" t="s">
        <v>47156</v>
      </c>
      <c r="J4692" t="s">
        <v>47157</v>
      </c>
      <c r="K4692" t="s">
        <v>47158</v>
      </c>
      <c r="L4692" t="s">
        <v>41734</v>
      </c>
      <c r="M4692" t="s">
        <v>6386</v>
      </c>
      <c r="N4692" t="s">
        <v>4483</v>
      </c>
      <c r="O4692" t="s">
        <v>23198</v>
      </c>
      <c r="P4692" t="s">
        <v>47159</v>
      </c>
      <c r="Q4692" t="s">
        <v>21838</v>
      </c>
      <c r="R4692" t="s">
        <v>47160</v>
      </c>
      <c r="S4692" t="s">
        <v>47161</v>
      </c>
      <c r="T4692" t="s">
        <v>10353</v>
      </c>
      <c r="U4692" t="s">
        <v>47162</v>
      </c>
      <c r="V4692" t="s">
        <v>10</v>
      </c>
      <c r="W4692" t="s">
        <v>53</v>
      </c>
      <c r="X4692" t="s">
        <v>1116</v>
      </c>
      <c r="Y4692" t="s">
        <v>1001</v>
      </c>
      <c r="Z4692" t="s">
        <v>1052</v>
      </c>
    </row>
    <row r="4693" spans="1:26" hidden="1" x14ac:dyDescent="0.35">
      <c r="A4693">
        <v>414842062</v>
      </c>
      <c r="B4693" s="19">
        <v>45291</v>
      </c>
      <c r="C4693">
        <v>1716943658</v>
      </c>
      <c r="D4693">
        <v>1280126383</v>
      </c>
      <c r="E4693">
        <v>167441114</v>
      </c>
      <c r="F4693">
        <v>97998237</v>
      </c>
      <c r="G4693">
        <v>80046746</v>
      </c>
      <c r="H4693" t="s">
        <v>6662</v>
      </c>
      <c r="I4693" t="s">
        <v>47163</v>
      </c>
      <c r="J4693" t="s">
        <v>47164</v>
      </c>
      <c r="K4693" t="s">
        <v>24767</v>
      </c>
      <c r="L4693" t="s">
        <v>47165</v>
      </c>
      <c r="M4693" t="s">
        <v>31152</v>
      </c>
      <c r="N4693" t="s">
        <v>1925</v>
      </c>
      <c r="O4693" t="s">
        <v>17453</v>
      </c>
      <c r="P4693" t="s">
        <v>47166</v>
      </c>
      <c r="Q4693" t="s">
        <v>6276</v>
      </c>
      <c r="R4693" t="s">
        <v>8094</v>
      </c>
      <c r="S4693" t="s">
        <v>47167</v>
      </c>
      <c r="T4693" t="s">
        <v>47168</v>
      </c>
      <c r="U4693" t="s">
        <v>13840</v>
      </c>
      <c r="V4693" t="s">
        <v>10</v>
      </c>
      <c r="W4693" t="s">
        <v>53</v>
      </c>
      <c r="X4693" t="s">
        <v>780</v>
      </c>
      <c r="Y4693" t="s">
        <v>771</v>
      </c>
      <c r="Z4693" t="s">
        <v>772</v>
      </c>
    </row>
    <row r="4694" spans="1:26" hidden="1" x14ac:dyDescent="0.35">
      <c r="A4694">
        <v>425039617</v>
      </c>
      <c r="B4694" s="19">
        <v>45291</v>
      </c>
      <c r="C4694">
        <v>30687300</v>
      </c>
      <c r="D4694">
        <v>11786946</v>
      </c>
      <c r="E4694">
        <v>-2057565</v>
      </c>
      <c r="F4694">
        <v>-3535058</v>
      </c>
      <c r="G4694">
        <v>-3709184</v>
      </c>
      <c r="H4694" t="s">
        <v>47169</v>
      </c>
      <c r="I4694" t="s">
        <v>47170</v>
      </c>
      <c r="J4694" t="s">
        <v>47171</v>
      </c>
      <c r="K4694" t="s">
        <v>47172</v>
      </c>
      <c r="L4694" t="s">
        <v>47173</v>
      </c>
      <c r="M4694" t="s">
        <v>47174</v>
      </c>
      <c r="N4694" t="s">
        <v>47175</v>
      </c>
      <c r="O4694" t="s">
        <v>47176</v>
      </c>
      <c r="P4694" t="s">
        <v>47177</v>
      </c>
      <c r="Q4694" t="s">
        <v>47178</v>
      </c>
      <c r="R4694" t="s">
        <v>47179</v>
      </c>
      <c r="S4694" t="s">
        <v>47180</v>
      </c>
      <c r="T4694" t="s">
        <v>34117</v>
      </c>
      <c r="U4694" t="s">
        <v>47181</v>
      </c>
      <c r="V4694" t="s">
        <v>10</v>
      </c>
      <c r="W4694" t="s">
        <v>53</v>
      </c>
      <c r="X4694" t="s">
        <v>760</v>
      </c>
      <c r="Y4694" t="s">
        <v>509</v>
      </c>
      <c r="Z4694" t="s">
        <v>746</v>
      </c>
    </row>
    <row r="4695" spans="1:26" hidden="1" x14ac:dyDescent="0.35">
      <c r="A4695">
        <v>410970503</v>
      </c>
      <c r="B4695" s="19">
        <v>44926</v>
      </c>
      <c r="C4695">
        <v>4580201981</v>
      </c>
      <c r="D4695">
        <v>105564403</v>
      </c>
      <c r="E4695">
        <v>9431139</v>
      </c>
      <c r="F4695">
        <v>2723791</v>
      </c>
      <c r="G4695">
        <v>752275</v>
      </c>
      <c r="H4695" t="s">
        <v>47182</v>
      </c>
      <c r="I4695" t="s">
        <v>47183</v>
      </c>
      <c r="J4695" t="s">
        <v>47184</v>
      </c>
      <c r="K4695" t="s">
        <v>6023</v>
      </c>
      <c r="L4695" t="s">
        <v>47185</v>
      </c>
      <c r="M4695" t="s">
        <v>25525</v>
      </c>
      <c r="N4695" t="s">
        <v>14889</v>
      </c>
      <c r="O4695" t="s">
        <v>47186</v>
      </c>
      <c r="P4695" t="s">
        <v>4521</v>
      </c>
      <c r="Q4695" t="s">
        <v>1939</v>
      </c>
      <c r="R4695" t="s">
        <v>47187</v>
      </c>
      <c r="S4695" t="s">
        <v>49</v>
      </c>
      <c r="T4695" t="s">
        <v>20819</v>
      </c>
      <c r="U4695" t="s">
        <v>37323</v>
      </c>
      <c r="V4695" t="s">
        <v>10</v>
      </c>
      <c r="W4695" t="s">
        <v>53</v>
      </c>
      <c r="X4695" t="s">
        <v>528</v>
      </c>
      <c r="Y4695" t="s">
        <v>509</v>
      </c>
      <c r="Z4695" t="s">
        <v>529</v>
      </c>
    </row>
    <row r="4696" spans="1:26" hidden="1" x14ac:dyDescent="0.35">
      <c r="A4696">
        <v>518346473</v>
      </c>
      <c r="B4696" s="19">
        <v>44196</v>
      </c>
      <c r="C4696">
        <v>34583906</v>
      </c>
      <c r="D4696">
        <v>17275850</v>
      </c>
      <c r="E4696">
        <v>2455543</v>
      </c>
      <c r="F4696">
        <v>87229</v>
      </c>
      <c r="G4696">
        <v>429993</v>
      </c>
      <c r="H4696" t="s">
        <v>39059</v>
      </c>
      <c r="I4696" t="s">
        <v>47188</v>
      </c>
      <c r="J4696" t="s">
        <v>7929</v>
      </c>
      <c r="K4696" t="s">
        <v>47189</v>
      </c>
      <c r="L4696" t="s">
        <v>10359</v>
      </c>
      <c r="M4696" t="s">
        <v>11798</v>
      </c>
      <c r="N4696" t="s">
        <v>22676</v>
      </c>
      <c r="O4696" t="s">
        <v>20493</v>
      </c>
      <c r="P4696" t="s">
        <v>42489</v>
      </c>
      <c r="Q4696" t="s">
        <v>21442</v>
      </c>
      <c r="R4696" t="s">
        <v>10364</v>
      </c>
      <c r="S4696" t="s">
        <v>47190</v>
      </c>
      <c r="T4696" t="s">
        <v>15325</v>
      </c>
      <c r="U4696" t="s">
        <v>44073</v>
      </c>
      <c r="V4696" t="s">
        <v>10</v>
      </c>
      <c r="W4696" t="s">
        <v>53</v>
      </c>
      <c r="X4696" t="s">
        <v>1368</v>
      </c>
      <c r="Y4696" t="s">
        <v>1125</v>
      </c>
      <c r="Z4696" t="s">
        <v>1326</v>
      </c>
    </row>
    <row r="4697" spans="1:26" hidden="1" x14ac:dyDescent="0.35">
      <c r="A4697">
        <v>426250023</v>
      </c>
      <c r="B4697" s="19">
        <v>44926</v>
      </c>
      <c r="C4697">
        <v>78221416</v>
      </c>
      <c r="D4697">
        <v>31014884</v>
      </c>
      <c r="E4697">
        <v>3866958</v>
      </c>
      <c r="F4697">
        <v>1853313</v>
      </c>
      <c r="G4697">
        <v>1677338</v>
      </c>
      <c r="H4697" t="s">
        <v>45181</v>
      </c>
      <c r="I4697" t="s">
        <v>47191</v>
      </c>
      <c r="J4697" t="s">
        <v>47192</v>
      </c>
      <c r="K4697" t="s">
        <v>36404</v>
      </c>
      <c r="L4697" t="s">
        <v>3099</v>
      </c>
      <c r="M4697" t="s">
        <v>24523</v>
      </c>
      <c r="N4697" t="s">
        <v>33160</v>
      </c>
      <c r="O4697" t="s">
        <v>7926</v>
      </c>
      <c r="P4697" t="s">
        <v>31571</v>
      </c>
      <c r="Q4697" t="s">
        <v>12611</v>
      </c>
      <c r="R4697" t="s">
        <v>47193</v>
      </c>
      <c r="S4697" t="s">
        <v>47194</v>
      </c>
      <c r="T4697" t="s">
        <v>47195</v>
      </c>
      <c r="U4697" t="s">
        <v>30685</v>
      </c>
      <c r="V4697" t="s">
        <v>10</v>
      </c>
      <c r="W4697" t="s">
        <v>53</v>
      </c>
      <c r="X4697" t="s">
        <v>1228</v>
      </c>
      <c r="Y4697" t="s">
        <v>1125</v>
      </c>
      <c r="Z4697" t="s">
        <v>1174</v>
      </c>
    </row>
    <row r="4698" spans="1:26" hidden="1" x14ac:dyDescent="0.35">
      <c r="A4698">
        <v>518419445</v>
      </c>
      <c r="B4698" s="19">
        <v>43465</v>
      </c>
      <c r="C4698">
        <v>34718330</v>
      </c>
      <c r="D4698">
        <v>14774035</v>
      </c>
      <c r="E4698">
        <v>3028909</v>
      </c>
      <c r="F4698">
        <v>1432421</v>
      </c>
      <c r="G4698">
        <v>920348</v>
      </c>
      <c r="H4698" t="s">
        <v>7044</v>
      </c>
      <c r="I4698" t="s">
        <v>47196</v>
      </c>
      <c r="J4698" t="s">
        <v>30364</v>
      </c>
      <c r="K4698" t="s">
        <v>47197</v>
      </c>
      <c r="L4698" t="s">
        <v>47198</v>
      </c>
      <c r="M4698" t="s">
        <v>14878</v>
      </c>
      <c r="N4698" t="s">
        <v>4323</v>
      </c>
      <c r="O4698" t="s">
        <v>6836</v>
      </c>
      <c r="P4698" t="s">
        <v>17207</v>
      </c>
      <c r="Q4698" t="s">
        <v>47199</v>
      </c>
      <c r="R4698" t="s">
        <v>47200</v>
      </c>
      <c r="S4698" t="s">
        <v>47201</v>
      </c>
      <c r="T4698" t="s">
        <v>47202</v>
      </c>
      <c r="U4698" t="s">
        <v>47203</v>
      </c>
      <c r="V4698" t="s">
        <v>10</v>
      </c>
      <c r="W4698" t="s">
        <v>53</v>
      </c>
      <c r="X4698" t="s">
        <v>1370</v>
      </c>
      <c r="Y4698" t="s">
        <v>1125</v>
      </c>
      <c r="Z4698" t="s">
        <v>1326</v>
      </c>
    </row>
    <row r="4699" spans="1:26" hidden="1" x14ac:dyDescent="0.35">
      <c r="A4699">
        <v>518419445</v>
      </c>
      <c r="B4699" s="19">
        <v>45291</v>
      </c>
      <c r="C4699">
        <v>39668787</v>
      </c>
      <c r="D4699">
        <v>14418826</v>
      </c>
      <c r="E4699">
        <v>854011</v>
      </c>
      <c r="F4699">
        <v>-1153650</v>
      </c>
      <c r="G4699">
        <v>544087</v>
      </c>
      <c r="H4699" t="s">
        <v>47204</v>
      </c>
      <c r="I4699" t="s">
        <v>47205</v>
      </c>
      <c r="J4699" t="s">
        <v>47206</v>
      </c>
      <c r="K4699" t="s">
        <v>29985</v>
      </c>
      <c r="L4699" t="s">
        <v>2335</v>
      </c>
      <c r="M4699" t="s">
        <v>2079</v>
      </c>
      <c r="N4699" t="s">
        <v>44844</v>
      </c>
      <c r="O4699" t="s">
        <v>10135</v>
      </c>
      <c r="P4699" t="s">
        <v>3747</v>
      </c>
      <c r="Q4699" t="s">
        <v>47207</v>
      </c>
      <c r="R4699" t="s">
        <v>47208</v>
      </c>
      <c r="S4699" t="s">
        <v>40971</v>
      </c>
      <c r="T4699" t="s">
        <v>15348</v>
      </c>
      <c r="U4699" t="s">
        <v>47209</v>
      </c>
      <c r="V4699" t="s">
        <v>10</v>
      </c>
      <c r="W4699" t="s">
        <v>53</v>
      </c>
      <c r="X4699" t="s">
        <v>1370</v>
      </c>
      <c r="Y4699" t="s">
        <v>1125</v>
      </c>
      <c r="Z4699" t="s">
        <v>1326</v>
      </c>
    </row>
    <row r="4700" spans="1:26" hidden="1" x14ac:dyDescent="0.35">
      <c r="A4700">
        <v>390242493</v>
      </c>
      <c r="B4700" s="19">
        <v>45657</v>
      </c>
      <c r="C4700">
        <v>52528032</v>
      </c>
      <c r="D4700">
        <v>12341700</v>
      </c>
      <c r="E4700">
        <v>755146</v>
      </c>
      <c r="F4700">
        <v>753939</v>
      </c>
      <c r="G4700">
        <v>0</v>
      </c>
      <c r="H4700" t="s">
        <v>47210</v>
      </c>
      <c r="I4700" t="s">
        <v>47211</v>
      </c>
      <c r="J4700" t="s">
        <v>67</v>
      </c>
      <c r="K4700" t="s">
        <v>4546</v>
      </c>
      <c r="L4700" t="s">
        <v>45684</v>
      </c>
      <c r="M4700" t="s">
        <v>47212</v>
      </c>
      <c r="N4700" t="s">
        <v>3755</v>
      </c>
      <c r="O4700" t="s">
        <v>47213</v>
      </c>
      <c r="P4700" t="s">
        <v>6914</v>
      </c>
      <c r="Q4700" t="s">
        <v>7324</v>
      </c>
      <c r="R4700" t="s">
        <v>47214</v>
      </c>
      <c r="S4700" t="s">
        <v>47215</v>
      </c>
      <c r="T4700" t="s">
        <v>26045</v>
      </c>
      <c r="U4700" t="s">
        <v>47216</v>
      </c>
      <c r="V4700" t="s">
        <v>10</v>
      </c>
      <c r="W4700" t="s">
        <v>53</v>
      </c>
      <c r="X4700" t="s">
        <v>1256</v>
      </c>
      <c r="Y4700" t="s">
        <v>1125</v>
      </c>
      <c r="Z4700" t="s">
        <v>1174</v>
      </c>
    </row>
    <row r="4701" spans="1:26" hidden="1" x14ac:dyDescent="0.35">
      <c r="A4701">
        <v>451886766</v>
      </c>
      <c r="B4701" s="19">
        <v>45657</v>
      </c>
      <c r="C4701">
        <v>53948989</v>
      </c>
      <c r="D4701">
        <v>28872939</v>
      </c>
      <c r="E4701">
        <v>8808775</v>
      </c>
      <c r="F4701">
        <v>7034114</v>
      </c>
      <c r="G4701">
        <v>4757450</v>
      </c>
      <c r="H4701" t="s">
        <v>49</v>
      </c>
      <c r="I4701" t="s">
        <v>47217</v>
      </c>
      <c r="J4701" t="s">
        <v>16903</v>
      </c>
      <c r="K4701" t="s">
        <v>47218</v>
      </c>
      <c r="L4701" t="s">
        <v>8953</v>
      </c>
      <c r="M4701" t="s">
        <v>10585</v>
      </c>
      <c r="N4701" t="s">
        <v>47219</v>
      </c>
      <c r="O4701" t="s">
        <v>49</v>
      </c>
      <c r="P4701" t="s">
        <v>47220</v>
      </c>
      <c r="Q4701" t="s">
        <v>3576</v>
      </c>
      <c r="R4701" t="s">
        <v>47221</v>
      </c>
      <c r="S4701" t="s">
        <v>47222</v>
      </c>
      <c r="T4701" t="s">
        <v>47223</v>
      </c>
      <c r="U4701" t="s">
        <v>47224</v>
      </c>
      <c r="V4701" t="s">
        <v>10</v>
      </c>
      <c r="W4701" t="s">
        <v>53</v>
      </c>
      <c r="X4701" t="s">
        <v>569</v>
      </c>
      <c r="Y4701" t="s">
        <v>509</v>
      </c>
      <c r="Z4701" t="s">
        <v>529</v>
      </c>
    </row>
    <row r="4702" spans="1:26" hidden="1" x14ac:dyDescent="0.35">
      <c r="A4702">
        <v>450792650</v>
      </c>
      <c r="B4702" s="19">
        <v>44926</v>
      </c>
      <c r="C4702">
        <v>44796285</v>
      </c>
      <c r="D4702">
        <v>16031030</v>
      </c>
      <c r="E4702">
        <v>3264460</v>
      </c>
      <c r="F4702">
        <v>336161</v>
      </c>
      <c r="G4702">
        <v>120507</v>
      </c>
      <c r="H4702" t="s">
        <v>47225</v>
      </c>
      <c r="I4702" t="s">
        <v>47226</v>
      </c>
      <c r="J4702" t="s">
        <v>47227</v>
      </c>
      <c r="K4702" t="s">
        <v>47228</v>
      </c>
      <c r="L4702" t="s">
        <v>47229</v>
      </c>
      <c r="M4702" t="s">
        <v>20620</v>
      </c>
      <c r="N4702" t="s">
        <v>47230</v>
      </c>
      <c r="O4702" t="s">
        <v>25291</v>
      </c>
      <c r="P4702" t="s">
        <v>33093</v>
      </c>
      <c r="Q4702" t="s">
        <v>31822</v>
      </c>
      <c r="R4702" t="s">
        <v>23793</v>
      </c>
      <c r="S4702" t="s">
        <v>13861</v>
      </c>
      <c r="T4702" t="s">
        <v>47231</v>
      </c>
      <c r="U4702" t="s">
        <v>47232</v>
      </c>
      <c r="V4702" t="s">
        <v>10</v>
      </c>
      <c r="W4702" t="s">
        <v>53</v>
      </c>
      <c r="X4702" t="s">
        <v>872</v>
      </c>
      <c r="Y4702" t="s">
        <v>771</v>
      </c>
      <c r="Z4702" t="s">
        <v>864</v>
      </c>
    </row>
    <row r="4703" spans="1:26" hidden="1" x14ac:dyDescent="0.35">
      <c r="A4703">
        <v>451570519</v>
      </c>
      <c r="B4703" s="19">
        <v>43100</v>
      </c>
      <c r="C4703">
        <v>33585069</v>
      </c>
      <c r="D4703">
        <v>22632071</v>
      </c>
      <c r="E4703">
        <v>4330413</v>
      </c>
      <c r="F4703">
        <v>3779928</v>
      </c>
      <c r="G4703">
        <v>2314652</v>
      </c>
      <c r="H4703" t="s">
        <v>47233</v>
      </c>
      <c r="I4703" t="s">
        <v>47234</v>
      </c>
      <c r="J4703" t="s">
        <v>47235</v>
      </c>
      <c r="K4703" t="s">
        <v>47236</v>
      </c>
      <c r="L4703" t="s">
        <v>40983</v>
      </c>
      <c r="M4703" t="s">
        <v>47237</v>
      </c>
      <c r="N4703" t="s">
        <v>20374</v>
      </c>
      <c r="O4703" t="s">
        <v>18506</v>
      </c>
      <c r="P4703" t="s">
        <v>47238</v>
      </c>
      <c r="Q4703" t="s">
        <v>9479</v>
      </c>
      <c r="R4703" t="s">
        <v>47239</v>
      </c>
      <c r="S4703" t="s">
        <v>47240</v>
      </c>
      <c r="T4703" t="s">
        <v>38464</v>
      </c>
      <c r="U4703" t="s">
        <v>47241</v>
      </c>
      <c r="V4703" t="s">
        <v>10</v>
      </c>
      <c r="W4703" t="s">
        <v>53</v>
      </c>
      <c r="X4703" t="s">
        <v>758</v>
      </c>
      <c r="Y4703" t="s">
        <v>509</v>
      </c>
      <c r="Z4703" t="s">
        <v>746</v>
      </c>
    </row>
    <row r="4704" spans="1:26" hidden="1" x14ac:dyDescent="0.35">
      <c r="A4704">
        <v>755802170</v>
      </c>
      <c r="B4704" s="19">
        <v>43465</v>
      </c>
      <c r="C4704">
        <v>103252484</v>
      </c>
      <c r="D4704">
        <v>27123524</v>
      </c>
      <c r="E4704">
        <v>8049062</v>
      </c>
      <c r="F4704">
        <v>9785263</v>
      </c>
      <c r="G4704">
        <v>6086157</v>
      </c>
      <c r="H4704" t="s">
        <v>49</v>
      </c>
      <c r="I4704" t="s">
        <v>47242</v>
      </c>
      <c r="J4704" t="s">
        <v>23875</v>
      </c>
      <c r="K4704" t="s">
        <v>47243</v>
      </c>
      <c r="L4704" t="s">
        <v>13387</v>
      </c>
      <c r="M4704" t="s">
        <v>42364</v>
      </c>
      <c r="N4704" t="s">
        <v>2524</v>
      </c>
      <c r="O4704" t="s">
        <v>49</v>
      </c>
      <c r="P4704" t="s">
        <v>23189</v>
      </c>
      <c r="Q4704" t="s">
        <v>29818</v>
      </c>
      <c r="R4704" t="s">
        <v>47244</v>
      </c>
      <c r="S4704" t="s">
        <v>26573</v>
      </c>
      <c r="T4704" t="s">
        <v>28408</v>
      </c>
      <c r="U4704" t="s">
        <v>3759</v>
      </c>
      <c r="V4704" t="s">
        <v>10</v>
      </c>
      <c r="W4704" t="s">
        <v>53</v>
      </c>
      <c r="X4704" t="s">
        <v>1028</v>
      </c>
      <c r="Y4704" t="s">
        <v>1001</v>
      </c>
      <c r="Z4704" t="s">
        <v>1008</v>
      </c>
    </row>
    <row r="4705" spans="1:26" hidden="1" x14ac:dyDescent="0.35">
      <c r="A4705">
        <v>387965395</v>
      </c>
      <c r="B4705" s="19">
        <v>44196</v>
      </c>
      <c r="C4705">
        <v>49368325</v>
      </c>
      <c r="D4705">
        <v>22570223</v>
      </c>
      <c r="E4705">
        <v>-1830556</v>
      </c>
      <c r="F4705">
        <v>-2513364</v>
      </c>
      <c r="G4705">
        <v>-2478300</v>
      </c>
      <c r="H4705" t="s">
        <v>47245</v>
      </c>
      <c r="I4705" t="s">
        <v>47246</v>
      </c>
      <c r="J4705" t="s">
        <v>47247</v>
      </c>
      <c r="K4705" t="s">
        <v>47248</v>
      </c>
      <c r="L4705" t="s">
        <v>47249</v>
      </c>
      <c r="M4705" t="s">
        <v>47250</v>
      </c>
      <c r="N4705" t="s">
        <v>47251</v>
      </c>
      <c r="O4705" t="s">
        <v>47252</v>
      </c>
      <c r="P4705" t="s">
        <v>33103</v>
      </c>
      <c r="Q4705" t="s">
        <v>38581</v>
      </c>
      <c r="R4705" t="s">
        <v>29539</v>
      </c>
      <c r="S4705" t="s">
        <v>29897</v>
      </c>
      <c r="T4705" t="s">
        <v>33809</v>
      </c>
      <c r="U4705" t="s">
        <v>15584</v>
      </c>
      <c r="V4705" t="s">
        <v>10</v>
      </c>
      <c r="W4705" t="s">
        <v>53</v>
      </c>
      <c r="X4705" t="s">
        <v>702</v>
      </c>
      <c r="Y4705" t="s">
        <v>509</v>
      </c>
      <c r="Z4705" t="s">
        <v>666</v>
      </c>
    </row>
    <row r="4706" spans="1:26" hidden="1" x14ac:dyDescent="0.35">
      <c r="A4706">
        <v>775609787</v>
      </c>
      <c r="B4706" s="19">
        <v>42978</v>
      </c>
      <c r="C4706">
        <v>26374336</v>
      </c>
      <c r="D4706">
        <v>8222020</v>
      </c>
      <c r="E4706">
        <v>1634934</v>
      </c>
      <c r="F4706">
        <v>1126649</v>
      </c>
      <c r="G4706">
        <v>649400</v>
      </c>
      <c r="H4706" t="s">
        <v>47253</v>
      </c>
      <c r="I4706" t="s">
        <v>47254</v>
      </c>
      <c r="J4706" t="s">
        <v>14543</v>
      </c>
      <c r="K4706" t="s">
        <v>47255</v>
      </c>
      <c r="L4706" t="s">
        <v>39179</v>
      </c>
      <c r="M4706" t="s">
        <v>44447</v>
      </c>
      <c r="N4706" t="s">
        <v>2171</v>
      </c>
      <c r="O4706" t="s">
        <v>47256</v>
      </c>
      <c r="P4706" t="s">
        <v>47257</v>
      </c>
      <c r="Q4706" t="s">
        <v>5268</v>
      </c>
      <c r="R4706" t="s">
        <v>47258</v>
      </c>
      <c r="S4706" t="s">
        <v>47259</v>
      </c>
      <c r="T4706" t="s">
        <v>17394</v>
      </c>
      <c r="U4706" t="s">
        <v>47260</v>
      </c>
      <c r="V4706" t="s">
        <v>10</v>
      </c>
      <c r="W4706" t="s">
        <v>53</v>
      </c>
      <c r="X4706" t="s">
        <v>978</v>
      </c>
      <c r="Y4706" t="s">
        <v>771</v>
      </c>
      <c r="Z4706" t="s">
        <v>960</v>
      </c>
    </row>
    <row r="4707" spans="1:26" hidden="1" x14ac:dyDescent="0.35">
      <c r="A4707">
        <v>775611924</v>
      </c>
      <c r="B4707" s="19">
        <v>45291</v>
      </c>
      <c r="C4707">
        <v>270943022</v>
      </c>
      <c r="D4707">
        <v>51609110</v>
      </c>
      <c r="E4707">
        <v>26942951</v>
      </c>
      <c r="F4707">
        <v>16009060</v>
      </c>
      <c r="G4707">
        <v>9187716</v>
      </c>
      <c r="H4707" t="s">
        <v>47261</v>
      </c>
      <c r="I4707" t="s">
        <v>47262</v>
      </c>
      <c r="J4707" t="s">
        <v>47263</v>
      </c>
      <c r="K4707" t="s">
        <v>47264</v>
      </c>
      <c r="L4707" t="s">
        <v>47265</v>
      </c>
      <c r="M4707" t="s">
        <v>47266</v>
      </c>
      <c r="N4707" t="s">
        <v>39370</v>
      </c>
      <c r="O4707" t="s">
        <v>47267</v>
      </c>
      <c r="P4707" t="s">
        <v>4616</v>
      </c>
      <c r="Q4707" t="s">
        <v>47268</v>
      </c>
      <c r="R4707" t="s">
        <v>47269</v>
      </c>
      <c r="S4707" t="s">
        <v>47270</v>
      </c>
      <c r="T4707" t="s">
        <v>47271</v>
      </c>
      <c r="U4707" t="s">
        <v>47272</v>
      </c>
      <c r="V4707" t="s">
        <v>10</v>
      </c>
      <c r="W4707" t="s">
        <v>53</v>
      </c>
      <c r="X4707" t="s">
        <v>803</v>
      </c>
      <c r="Y4707" t="s">
        <v>771</v>
      </c>
      <c r="Z4707" t="s">
        <v>799</v>
      </c>
    </row>
    <row r="4708" spans="1:26" hidden="1" x14ac:dyDescent="0.35">
      <c r="A4708">
        <v>598500643</v>
      </c>
      <c r="B4708" s="19">
        <v>43830</v>
      </c>
      <c r="C4708">
        <v>47885407</v>
      </c>
      <c r="D4708">
        <v>34762228</v>
      </c>
      <c r="E4708">
        <v>4674006</v>
      </c>
      <c r="F4708">
        <v>948343</v>
      </c>
      <c r="G4708">
        <v>1003624</v>
      </c>
      <c r="H4708" t="s">
        <v>47273</v>
      </c>
      <c r="I4708" t="s">
        <v>47274</v>
      </c>
      <c r="J4708" t="s">
        <v>18382</v>
      </c>
      <c r="K4708" t="s">
        <v>47275</v>
      </c>
      <c r="L4708" t="s">
        <v>47276</v>
      </c>
      <c r="M4708" t="s">
        <v>21279</v>
      </c>
      <c r="N4708" t="s">
        <v>47277</v>
      </c>
      <c r="O4708" t="s">
        <v>47278</v>
      </c>
      <c r="P4708" t="s">
        <v>47279</v>
      </c>
      <c r="Q4708" t="s">
        <v>3539</v>
      </c>
      <c r="R4708" t="s">
        <v>47280</v>
      </c>
      <c r="S4708" t="s">
        <v>19256</v>
      </c>
      <c r="T4708" t="s">
        <v>46542</v>
      </c>
      <c r="U4708" t="s">
        <v>12176</v>
      </c>
      <c r="V4708" t="s">
        <v>10</v>
      </c>
      <c r="W4708" t="s">
        <v>53</v>
      </c>
      <c r="X4708" t="s">
        <v>778</v>
      </c>
      <c r="Y4708" t="s">
        <v>771</v>
      </c>
      <c r="Z4708" t="s">
        <v>772</v>
      </c>
    </row>
    <row r="4709" spans="1:26" hidden="1" x14ac:dyDescent="0.35">
      <c r="A4709">
        <v>602056749</v>
      </c>
      <c r="B4709" s="19">
        <v>44255</v>
      </c>
      <c r="C4709">
        <v>334705546</v>
      </c>
      <c r="D4709">
        <v>172889906</v>
      </c>
      <c r="E4709">
        <v>-65453781</v>
      </c>
      <c r="F4709">
        <v>-77449976</v>
      </c>
      <c r="G4709">
        <v>-87246475</v>
      </c>
      <c r="H4709" t="s">
        <v>47281</v>
      </c>
      <c r="I4709" t="s">
        <v>47282</v>
      </c>
      <c r="J4709" t="s">
        <v>47283</v>
      </c>
      <c r="K4709" t="s">
        <v>12228</v>
      </c>
      <c r="L4709" t="s">
        <v>23512</v>
      </c>
      <c r="M4709" t="s">
        <v>47284</v>
      </c>
      <c r="N4709" t="s">
        <v>47285</v>
      </c>
      <c r="O4709" t="s">
        <v>47286</v>
      </c>
      <c r="P4709" t="s">
        <v>47287</v>
      </c>
      <c r="Q4709" t="s">
        <v>47288</v>
      </c>
      <c r="R4709" t="s">
        <v>47289</v>
      </c>
      <c r="S4709" t="s">
        <v>47290</v>
      </c>
      <c r="T4709" t="s">
        <v>3335</v>
      </c>
      <c r="U4709" t="s">
        <v>47291</v>
      </c>
      <c r="V4709" t="s">
        <v>10</v>
      </c>
      <c r="W4709" t="s">
        <v>53</v>
      </c>
      <c r="X4709" t="s">
        <v>735</v>
      </c>
      <c r="Y4709" t="s">
        <v>509</v>
      </c>
      <c r="Z4709" t="s">
        <v>731</v>
      </c>
    </row>
    <row r="4710" spans="1:26" hidden="1" x14ac:dyDescent="0.35">
      <c r="A4710">
        <v>656820099</v>
      </c>
      <c r="B4710" s="19">
        <v>44926</v>
      </c>
      <c r="C4710">
        <v>27870091</v>
      </c>
      <c r="D4710">
        <v>8784370</v>
      </c>
      <c r="E4710">
        <v>3267675</v>
      </c>
      <c r="F4710">
        <v>2964557</v>
      </c>
      <c r="G4710">
        <v>2247814</v>
      </c>
      <c r="H4710" t="s">
        <v>49</v>
      </c>
      <c r="I4710" t="s">
        <v>47292</v>
      </c>
      <c r="J4710" t="s">
        <v>33469</v>
      </c>
      <c r="K4710" t="s">
        <v>47293</v>
      </c>
      <c r="L4710" t="s">
        <v>47294</v>
      </c>
      <c r="M4710" t="s">
        <v>4700</v>
      </c>
      <c r="N4710" t="s">
        <v>47295</v>
      </c>
      <c r="O4710" t="s">
        <v>49</v>
      </c>
      <c r="P4710" t="s">
        <v>47296</v>
      </c>
      <c r="Q4710" t="s">
        <v>47297</v>
      </c>
      <c r="R4710" t="s">
        <v>47298</v>
      </c>
      <c r="S4710" t="s">
        <v>44206</v>
      </c>
      <c r="T4710" t="s">
        <v>47299</v>
      </c>
      <c r="U4710" t="s">
        <v>32931</v>
      </c>
      <c r="V4710" t="s">
        <v>10</v>
      </c>
      <c r="W4710" t="s">
        <v>53</v>
      </c>
      <c r="X4710" t="s">
        <v>984</v>
      </c>
      <c r="Y4710" t="s">
        <v>771</v>
      </c>
      <c r="Z4710" t="s">
        <v>960</v>
      </c>
    </row>
    <row r="4711" spans="1:26" hidden="1" x14ac:dyDescent="0.35">
      <c r="A4711">
        <v>656820099</v>
      </c>
      <c r="B4711" s="19">
        <v>45291</v>
      </c>
      <c r="C4711">
        <v>27446598</v>
      </c>
      <c r="D4711">
        <v>8773283</v>
      </c>
      <c r="E4711">
        <v>3016020</v>
      </c>
      <c r="F4711">
        <v>2907173</v>
      </c>
      <c r="G4711">
        <v>2268442</v>
      </c>
      <c r="H4711" t="s">
        <v>1907</v>
      </c>
      <c r="I4711" t="s">
        <v>47300</v>
      </c>
      <c r="J4711" t="s">
        <v>47301</v>
      </c>
      <c r="K4711" t="s">
        <v>47302</v>
      </c>
      <c r="L4711" t="s">
        <v>47303</v>
      </c>
      <c r="M4711" t="s">
        <v>8709</v>
      </c>
      <c r="N4711" t="s">
        <v>47304</v>
      </c>
      <c r="O4711" t="s">
        <v>49</v>
      </c>
      <c r="P4711" t="s">
        <v>31296</v>
      </c>
      <c r="Q4711" t="s">
        <v>36597</v>
      </c>
      <c r="R4711" t="s">
        <v>47305</v>
      </c>
      <c r="S4711" t="s">
        <v>26736</v>
      </c>
      <c r="T4711" t="s">
        <v>20816</v>
      </c>
      <c r="U4711" t="s">
        <v>37131</v>
      </c>
      <c r="V4711" t="s">
        <v>10</v>
      </c>
      <c r="W4711" t="s">
        <v>53</v>
      </c>
      <c r="X4711" t="s">
        <v>984</v>
      </c>
      <c r="Y4711" t="s">
        <v>771</v>
      </c>
      <c r="Z4711" t="s">
        <v>960</v>
      </c>
    </row>
    <row r="4712" spans="1:26" hidden="1" x14ac:dyDescent="0.35">
      <c r="A4712">
        <v>678800749</v>
      </c>
      <c r="B4712" s="19">
        <v>42369</v>
      </c>
      <c r="C4712">
        <v>40400902</v>
      </c>
      <c r="D4712">
        <v>29614889</v>
      </c>
      <c r="E4712">
        <v>8854599</v>
      </c>
      <c r="F4712">
        <v>7394209</v>
      </c>
      <c r="G4712">
        <v>6776902</v>
      </c>
      <c r="H4712" t="s">
        <v>47306</v>
      </c>
      <c r="I4712" t="s">
        <v>47307</v>
      </c>
      <c r="J4712" t="s">
        <v>43827</v>
      </c>
      <c r="K4712" t="s">
        <v>47308</v>
      </c>
      <c r="L4712" t="s">
        <v>47309</v>
      </c>
      <c r="M4712" t="s">
        <v>5023</v>
      </c>
      <c r="N4712" t="s">
        <v>47310</v>
      </c>
      <c r="O4712" t="s">
        <v>10669</v>
      </c>
      <c r="P4712" t="s">
        <v>47311</v>
      </c>
      <c r="Q4712" t="s">
        <v>47312</v>
      </c>
      <c r="R4712" t="s">
        <v>47313</v>
      </c>
      <c r="S4712" t="s">
        <v>47314</v>
      </c>
      <c r="T4712" t="s">
        <v>47315</v>
      </c>
      <c r="U4712" t="s">
        <v>47316</v>
      </c>
      <c r="V4712" t="s">
        <v>10</v>
      </c>
      <c r="W4712" t="s">
        <v>53</v>
      </c>
      <c r="X4712" t="s">
        <v>870</v>
      </c>
      <c r="Y4712" t="s">
        <v>771</v>
      </c>
      <c r="Z4712" t="s">
        <v>864</v>
      </c>
    </row>
    <row r="4713" spans="1:26" hidden="1" x14ac:dyDescent="0.35">
      <c r="A4713">
        <v>382279974</v>
      </c>
      <c r="B4713" s="19">
        <v>44196</v>
      </c>
      <c r="C4713">
        <v>280462157</v>
      </c>
      <c r="D4713">
        <v>76893613</v>
      </c>
      <c r="E4713">
        <v>7022472</v>
      </c>
      <c r="F4713">
        <v>3567760</v>
      </c>
      <c r="G4713">
        <v>2302136</v>
      </c>
      <c r="H4713" t="s">
        <v>14875</v>
      </c>
      <c r="I4713" t="s">
        <v>47317</v>
      </c>
      <c r="J4713" t="s">
        <v>47318</v>
      </c>
      <c r="K4713" t="s">
        <v>32470</v>
      </c>
      <c r="L4713" t="s">
        <v>31988</v>
      </c>
      <c r="M4713" t="s">
        <v>4607</v>
      </c>
      <c r="N4713" t="s">
        <v>16576</v>
      </c>
      <c r="O4713" t="s">
        <v>2510</v>
      </c>
      <c r="P4713" t="s">
        <v>38090</v>
      </c>
      <c r="Q4713" t="s">
        <v>17123</v>
      </c>
      <c r="R4713" t="s">
        <v>47319</v>
      </c>
      <c r="S4713" t="s">
        <v>21018</v>
      </c>
      <c r="T4713" t="s">
        <v>47320</v>
      </c>
      <c r="U4713" t="s">
        <v>47321</v>
      </c>
      <c r="V4713" t="s">
        <v>10</v>
      </c>
      <c r="W4713" t="s">
        <v>53</v>
      </c>
      <c r="X4713" t="s">
        <v>1658</v>
      </c>
      <c r="Y4713" t="s">
        <v>1484</v>
      </c>
      <c r="Z4713" t="s">
        <v>1566</v>
      </c>
    </row>
    <row r="4714" spans="1:26" hidden="1" x14ac:dyDescent="0.35">
      <c r="A4714">
        <v>753711985</v>
      </c>
      <c r="B4714" s="19">
        <v>43524</v>
      </c>
      <c r="C4714">
        <v>34765675</v>
      </c>
      <c r="D4714">
        <v>9123427</v>
      </c>
      <c r="E4714">
        <v>-730208</v>
      </c>
      <c r="F4714">
        <v>-966563</v>
      </c>
      <c r="G4714">
        <v>-834093</v>
      </c>
      <c r="H4714" t="s">
        <v>47322</v>
      </c>
      <c r="I4714" t="s">
        <v>47323</v>
      </c>
      <c r="J4714" t="s">
        <v>47324</v>
      </c>
      <c r="K4714" t="s">
        <v>13686</v>
      </c>
      <c r="L4714" t="s">
        <v>39456</v>
      </c>
      <c r="M4714" t="s">
        <v>47325</v>
      </c>
      <c r="N4714" t="s">
        <v>23711</v>
      </c>
      <c r="O4714" t="s">
        <v>47326</v>
      </c>
      <c r="P4714" t="s">
        <v>35563</v>
      </c>
      <c r="Q4714" t="s">
        <v>47327</v>
      </c>
      <c r="R4714" t="s">
        <v>47328</v>
      </c>
      <c r="S4714" t="s">
        <v>42404</v>
      </c>
      <c r="T4714" t="s">
        <v>37133</v>
      </c>
      <c r="U4714" t="s">
        <v>47329</v>
      </c>
      <c r="V4714" t="s">
        <v>10</v>
      </c>
      <c r="W4714" t="s">
        <v>53</v>
      </c>
      <c r="X4714" t="s">
        <v>1727</v>
      </c>
      <c r="Y4714" t="s">
        <v>1484</v>
      </c>
      <c r="Z4714" t="s">
        <v>1677</v>
      </c>
    </row>
    <row r="4715" spans="1:26" hidden="1" x14ac:dyDescent="0.35">
      <c r="A4715">
        <v>778593103</v>
      </c>
      <c r="B4715" s="19">
        <v>42613</v>
      </c>
      <c r="C4715">
        <v>34118786</v>
      </c>
      <c r="D4715">
        <v>6007045</v>
      </c>
      <c r="E4715">
        <v>1706287</v>
      </c>
      <c r="F4715">
        <v>207131</v>
      </c>
      <c r="G4715">
        <v>253075</v>
      </c>
      <c r="H4715" t="s">
        <v>47330</v>
      </c>
      <c r="I4715" t="s">
        <v>47331</v>
      </c>
      <c r="J4715" t="s">
        <v>274</v>
      </c>
      <c r="K4715" t="s">
        <v>47332</v>
      </c>
      <c r="L4715" t="s">
        <v>47333</v>
      </c>
      <c r="M4715" t="s">
        <v>29956</v>
      </c>
      <c r="N4715" t="s">
        <v>5597</v>
      </c>
      <c r="O4715" t="s">
        <v>16421</v>
      </c>
      <c r="P4715" t="s">
        <v>14877</v>
      </c>
      <c r="Q4715" t="s">
        <v>14175</v>
      </c>
      <c r="R4715" t="s">
        <v>47334</v>
      </c>
      <c r="S4715" t="s">
        <v>47335</v>
      </c>
      <c r="T4715" t="s">
        <v>13396</v>
      </c>
      <c r="U4715" t="s">
        <v>47336</v>
      </c>
      <c r="V4715" t="s">
        <v>10</v>
      </c>
      <c r="W4715" t="s">
        <v>53</v>
      </c>
      <c r="X4715" t="s">
        <v>980</v>
      </c>
      <c r="Y4715" t="s">
        <v>771</v>
      </c>
      <c r="Z4715" t="s">
        <v>960</v>
      </c>
    </row>
    <row r="4716" spans="1:26" hidden="1" x14ac:dyDescent="0.35">
      <c r="A4716">
        <v>778593103</v>
      </c>
      <c r="B4716" s="19">
        <v>42978</v>
      </c>
      <c r="C4716">
        <v>35469929</v>
      </c>
      <c r="D4716">
        <v>5817795</v>
      </c>
      <c r="E4716">
        <v>1176818</v>
      </c>
      <c r="F4716">
        <v>139667</v>
      </c>
      <c r="G4716">
        <v>150396</v>
      </c>
      <c r="H4716" t="s">
        <v>47337</v>
      </c>
      <c r="I4716" t="s">
        <v>47338</v>
      </c>
      <c r="J4716" t="s">
        <v>22415</v>
      </c>
      <c r="K4716" t="s">
        <v>38257</v>
      </c>
      <c r="L4716" t="s">
        <v>47339</v>
      </c>
      <c r="M4716" t="s">
        <v>47340</v>
      </c>
      <c r="N4716" t="s">
        <v>34376</v>
      </c>
      <c r="O4716" t="s">
        <v>9858</v>
      </c>
      <c r="P4716" t="s">
        <v>36221</v>
      </c>
      <c r="Q4716" t="s">
        <v>26147</v>
      </c>
      <c r="R4716" t="s">
        <v>47341</v>
      </c>
      <c r="S4716" t="s">
        <v>47342</v>
      </c>
      <c r="T4716" t="s">
        <v>29193</v>
      </c>
      <c r="U4716" t="s">
        <v>47343</v>
      </c>
      <c r="V4716" t="s">
        <v>10</v>
      </c>
      <c r="W4716" t="s">
        <v>53</v>
      </c>
      <c r="X4716" t="s">
        <v>980</v>
      </c>
      <c r="Y4716" t="s">
        <v>771</v>
      </c>
      <c r="Z4716" t="s">
        <v>960</v>
      </c>
    </row>
    <row r="4717" spans="1:26" hidden="1" x14ac:dyDescent="0.35">
      <c r="A4717">
        <v>780410361</v>
      </c>
      <c r="B4717" s="19">
        <v>44196</v>
      </c>
      <c r="C4717">
        <v>33990884</v>
      </c>
      <c r="D4717">
        <v>11260373</v>
      </c>
      <c r="E4717">
        <v>3574356</v>
      </c>
      <c r="F4717">
        <v>1364790</v>
      </c>
      <c r="G4717">
        <v>1910053</v>
      </c>
      <c r="H4717" t="s">
        <v>47344</v>
      </c>
      <c r="I4717" t="s">
        <v>47345</v>
      </c>
      <c r="J4717" t="s">
        <v>40005</v>
      </c>
      <c r="K4717" t="s">
        <v>47346</v>
      </c>
      <c r="L4717" t="s">
        <v>47347</v>
      </c>
      <c r="M4717" t="s">
        <v>13825</v>
      </c>
      <c r="N4717" t="s">
        <v>29203</v>
      </c>
      <c r="O4717" t="s">
        <v>21087</v>
      </c>
      <c r="P4717" t="s">
        <v>47348</v>
      </c>
      <c r="Q4717" t="s">
        <v>30990</v>
      </c>
      <c r="R4717" t="s">
        <v>47349</v>
      </c>
      <c r="S4717" t="s">
        <v>47350</v>
      </c>
      <c r="T4717" t="s">
        <v>5718</v>
      </c>
      <c r="U4717" t="s">
        <v>47351</v>
      </c>
      <c r="V4717" t="s">
        <v>10</v>
      </c>
      <c r="W4717" t="s">
        <v>53</v>
      </c>
      <c r="X4717" t="s">
        <v>849</v>
      </c>
      <c r="Y4717" t="s">
        <v>771</v>
      </c>
      <c r="Z4717" t="s">
        <v>799</v>
      </c>
    </row>
    <row r="4718" spans="1:26" hidden="1" x14ac:dyDescent="0.35">
      <c r="A4718">
        <v>780410361</v>
      </c>
      <c r="B4718" s="19">
        <v>44926</v>
      </c>
      <c r="C4718">
        <v>43343943</v>
      </c>
      <c r="D4718">
        <v>2666049</v>
      </c>
      <c r="E4718">
        <v>5244859</v>
      </c>
      <c r="F4718">
        <v>3696332</v>
      </c>
      <c r="G4718">
        <v>3843530</v>
      </c>
      <c r="H4718" t="s">
        <v>2536</v>
      </c>
      <c r="I4718" t="s">
        <v>47352</v>
      </c>
      <c r="J4718" t="s">
        <v>18855</v>
      </c>
      <c r="K4718" t="s">
        <v>47353</v>
      </c>
      <c r="L4718" t="s">
        <v>38474</v>
      </c>
      <c r="M4718" t="s">
        <v>4741</v>
      </c>
      <c r="N4718" t="s">
        <v>25990</v>
      </c>
      <c r="O4718" t="s">
        <v>8885</v>
      </c>
      <c r="P4718" t="s">
        <v>47354</v>
      </c>
      <c r="Q4718" t="s">
        <v>7145</v>
      </c>
      <c r="R4718" t="s">
        <v>47355</v>
      </c>
      <c r="S4718" t="s">
        <v>47356</v>
      </c>
      <c r="T4718" t="s">
        <v>47357</v>
      </c>
      <c r="U4718" t="s">
        <v>47358</v>
      </c>
      <c r="V4718" t="s">
        <v>10</v>
      </c>
      <c r="W4718" t="s">
        <v>53</v>
      </c>
      <c r="X4718" t="s">
        <v>849</v>
      </c>
      <c r="Y4718" t="s">
        <v>771</v>
      </c>
      <c r="Z4718" t="s">
        <v>799</v>
      </c>
    </row>
    <row r="4719" spans="1:26" hidden="1" x14ac:dyDescent="0.35">
      <c r="A4719">
        <v>781507108</v>
      </c>
      <c r="B4719" s="19">
        <v>43100</v>
      </c>
      <c r="C4719">
        <v>146725527</v>
      </c>
      <c r="D4719">
        <v>46033054</v>
      </c>
      <c r="E4719">
        <v>6534058</v>
      </c>
      <c r="F4719">
        <v>4143759</v>
      </c>
      <c r="G4719">
        <v>629063</v>
      </c>
      <c r="H4719" t="s">
        <v>47359</v>
      </c>
      <c r="I4719" t="s">
        <v>47360</v>
      </c>
      <c r="J4719" t="s">
        <v>43688</v>
      </c>
      <c r="K4719" t="s">
        <v>47361</v>
      </c>
      <c r="L4719" t="s">
        <v>34502</v>
      </c>
      <c r="M4719" t="s">
        <v>15288</v>
      </c>
      <c r="N4719" t="s">
        <v>6184</v>
      </c>
      <c r="O4719" t="s">
        <v>8163</v>
      </c>
      <c r="P4719" t="s">
        <v>4732</v>
      </c>
      <c r="Q4719" t="s">
        <v>173</v>
      </c>
      <c r="R4719" t="s">
        <v>34504</v>
      </c>
      <c r="S4719" t="s">
        <v>25946</v>
      </c>
      <c r="T4719" t="s">
        <v>41432</v>
      </c>
      <c r="U4719" t="s">
        <v>47362</v>
      </c>
      <c r="V4719" t="s">
        <v>10</v>
      </c>
      <c r="W4719" t="s">
        <v>53</v>
      </c>
      <c r="X4719" t="s">
        <v>1132</v>
      </c>
      <c r="Y4719" t="s">
        <v>1125</v>
      </c>
      <c r="Z4719" t="s">
        <v>1126</v>
      </c>
    </row>
    <row r="4720" spans="1:26" hidden="1" x14ac:dyDescent="0.35">
      <c r="A4720">
        <v>383907425</v>
      </c>
      <c r="B4720" s="19">
        <v>42735</v>
      </c>
      <c r="C4720">
        <v>100310729</v>
      </c>
      <c r="D4720">
        <v>19176533</v>
      </c>
      <c r="E4720">
        <v>1094314</v>
      </c>
      <c r="F4720">
        <v>667745</v>
      </c>
      <c r="G4720">
        <v>608901</v>
      </c>
      <c r="H4720" t="s">
        <v>47363</v>
      </c>
      <c r="I4720" t="s">
        <v>47364</v>
      </c>
      <c r="J4720" t="s">
        <v>47365</v>
      </c>
      <c r="K4720" t="s">
        <v>47366</v>
      </c>
      <c r="L4720" t="s">
        <v>47367</v>
      </c>
      <c r="M4720" t="s">
        <v>47368</v>
      </c>
      <c r="N4720" t="s">
        <v>16549</v>
      </c>
      <c r="O4720" t="s">
        <v>13162</v>
      </c>
      <c r="P4720" t="s">
        <v>17273</v>
      </c>
      <c r="Q4720" t="s">
        <v>2483</v>
      </c>
      <c r="R4720" t="s">
        <v>47369</v>
      </c>
      <c r="S4720" t="s">
        <v>47370</v>
      </c>
      <c r="T4720" t="s">
        <v>47371</v>
      </c>
      <c r="U4720" t="s">
        <v>40227</v>
      </c>
      <c r="V4720" t="s">
        <v>10</v>
      </c>
      <c r="W4720" t="s">
        <v>53</v>
      </c>
      <c r="X4720" t="s">
        <v>1458</v>
      </c>
      <c r="Y4720" t="s">
        <v>1389</v>
      </c>
      <c r="Z4720" t="s">
        <v>1446</v>
      </c>
    </row>
    <row r="4721" spans="1:26" hidden="1" x14ac:dyDescent="0.35">
      <c r="A4721">
        <v>782993869</v>
      </c>
      <c r="B4721" s="19">
        <v>44074</v>
      </c>
      <c r="C4721">
        <v>24113945</v>
      </c>
      <c r="D4721">
        <v>10564367</v>
      </c>
      <c r="E4721">
        <v>561717</v>
      </c>
      <c r="F4721">
        <v>166983</v>
      </c>
      <c r="G4721">
        <v>-255881</v>
      </c>
      <c r="H4721" t="s">
        <v>47372</v>
      </c>
      <c r="I4721" t="s">
        <v>47373</v>
      </c>
      <c r="J4721" t="s">
        <v>47374</v>
      </c>
      <c r="K4721" t="s">
        <v>22967</v>
      </c>
      <c r="L4721" t="s">
        <v>47375</v>
      </c>
      <c r="M4721" t="s">
        <v>47376</v>
      </c>
      <c r="N4721" t="s">
        <v>218</v>
      </c>
      <c r="O4721" t="s">
        <v>47377</v>
      </c>
      <c r="P4721" t="s">
        <v>13761</v>
      </c>
      <c r="Q4721" t="s">
        <v>45712</v>
      </c>
      <c r="R4721" t="s">
        <v>47378</v>
      </c>
      <c r="S4721" t="s">
        <v>47379</v>
      </c>
      <c r="T4721" t="s">
        <v>47380</v>
      </c>
      <c r="U4721" t="s">
        <v>47381</v>
      </c>
      <c r="V4721" t="s">
        <v>10</v>
      </c>
      <c r="W4721" t="s">
        <v>53</v>
      </c>
      <c r="X4721" t="s">
        <v>988</v>
      </c>
      <c r="Y4721" t="s">
        <v>771</v>
      </c>
      <c r="Z4721" t="s">
        <v>960</v>
      </c>
    </row>
    <row r="4722" spans="1:26" hidden="1" x14ac:dyDescent="0.35">
      <c r="A4722">
        <v>625880109</v>
      </c>
      <c r="B4722" s="19">
        <v>43100</v>
      </c>
      <c r="C4722">
        <v>87121138</v>
      </c>
      <c r="D4722">
        <v>26077692</v>
      </c>
      <c r="E4722">
        <v>8777255</v>
      </c>
      <c r="F4722">
        <v>6949312</v>
      </c>
      <c r="G4722">
        <v>4320832</v>
      </c>
      <c r="H4722" t="s">
        <v>21623</v>
      </c>
      <c r="I4722" t="s">
        <v>47382</v>
      </c>
      <c r="J4722" t="s">
        <v>3158</v>
      </c>
      <c r="K4722" t="s">
        <v>47383</v>
      </c>
      <c r="L4722" t="s">
        <v>47384</v>
      </c>
      <c r="M4722" t="s">
        <v>36472</v>
      </c>
      <c r="N4722" t="s">
        <v>45696</v>
      </c>
      <c r="O4722" t="s">
        <v>15432</v>
      </c>
      <c r="P4722" t="s">
        <v>47385</v>
      </c>
      <c r="Q4722" t="s">
        <v>6427</v>
      </c>
      <c r="R4722" t="s">
        <v>47386</v>
      </c>
      <c r="S4722" t="s">
        <v>47387</v>
      </c>
      <c r="T4722" t="s">
        <v>47388</v>
      </c>
      <c r="U4722" t="s">
        <v>47389</v>
      </c>
      <c r="V4722" t="s">
        <v>10</v>
      </c>
      <c r="W4722" t="s">
        <v>53</v>
      </c>
      <c r="X4722" t="s">
        <v>1208</v>
      </c>
      <c r="Y4722" t="s">
        <v>1125</v>
      </c>
      <c r="Z4722" t="s">
        <v>1174</v>
      </c>
    </row>
    <row r="4723" spans="1:26" hidden="1" x14ac:dyDescent="0.35">
      <c r="A4723">
        <v>387589179</v>
      </c>
      <c r="B4723" s="19">
        <v>43982</v>
      </c>
      <c r="C4723">
        <v>116298878</v>
      </c>
      <c r="D4723">
        <v>33243274</v>
      </c>
      <c r="E4723">
        <v>2620252</v>
      </c>
      <c r="F4723">
        <v>755790</v>
      </c>
      <c r="G4723">
        <v>574252</v>
      </c>
      <c r="H4723" t="s">
        <v>49</v>
      </c>
      <c r="I4723" t="s">
        <v>47390</v>
      </c>
      <c r="J4723" t="s">
        <v>47391</v>
      </c>
      <c r="K4723" t="s">
        <v>46132</v>
      </c>
      <c r="L4723" t="s">
        <v>38891</v>
      </c>
      <c r="M4723" t="s">
        <v>6151</v>
      </c>
      <c r="N4723" t="s">
        <v>37608</v>
      </c>
      <c r="O4723" t="s">
        <v>49</v>
      </c>
      <c r="P4723" t="s">
        <v>5494</v>
      </c>
      <c r="Q4723" t="s">
        <v>18245</v>
      </c>
      <c r="R4723" t="s">
        <v>47392</v>
      </c>
      <c r="S4723" t="s">
        <v>47393</v>
      </c>
      <c r="T4723" t="s">
        <v>47394</v>
      </c>
      <c r="U4723" t="s">
        <v>47395</v>
      </c>
      <c r="V4723" t="s">
        <v>10</v>
      </c>
      <c r="W4723" t="s">
        <v>53</v>
      </c>
      <c r="X4723" t="s">
        <v>1501</v>
      </c>
      <c r="Y4723" t="s">
        <v>1484</v>
      </c>
      <c r="Z4723" t="s">
        <v>1485</v>
      </c>
    </row>
    <row r="4724" spans="1:26" hidden="1" x14ac:dyDescent="0.35">
      <c r="A4724">
        <v>709200307</v>
      </c>
      <c r="B4724" s="19">
        <v>43555</v>
      </c>
      <c r="C4724">
        <v>254921833</v>
      </c>
      <c r="D4724">
        <v>110617075</v>
      </c>
      <c r="E4724">
        <v>10363788</v>
      </c>
      <c r="F4724">
        <v>1619009</v>
      </c>
      <c r="G4724">
        <v>-566870</v>
      </c>
      <c r="H4724" t="s">
        <v>42769</v>
      </c>
      <c r="I4724" t="s">
        <v>47396</v>
      </c>
      <c r="J4724" t="s">
        <v>47397</v>
      </c>
      <c r="K4724" t="s">
        <v>36713</v>
      </c>
      <c r="L4724" t="s">
        <v>32082</v>
      </c>
      <c r="M4724" t="s">
        <v>10140</v>
      </c>
      <c r="N4724" t="s">
        <v>35906</v>
      </c>
      <c r="O4724" t="s">
        <v>32665</v>
      </c>
      <c r="P4724" t="s">
        <v>47398</v>
      </c>
      <c r="Q4724" t="s">
        <v>34566</v>
      </c>
      <c r="R4724" t="s">
        <v>32084</v>
      </c>
      <c r="S4724" t="s">
        <v>42813</v>
      </c>
      <c r="T4724" t="s">
        <v>47399</v>
      </c>
      <c r="U4724" t="s">
        <v>47400</v>
      </c>
      <c r="V4724" t="s">
        <v>10</v>
      </c>
      <c r="W4724" t="s">
        <v>53</v>
      </c>
      <c r="X4724" t="s">
        <v>1340</v>
      </c>
      <c r="Y4724" t="s">
        <v>1125</v>
      </c>
      <c r="Z4724" t="s">
        <v>1326</v>
      </c>
    </row>
    <row r="4725" spans="1:26" hidden="1" x14ac:dyDescent="0.35">
      <c r="A4725">
        <v>388238842</v>
      </c>
      <c r="B4725" s="19">
        <v>42735</v>
      </c>
      <c r="C4725">
        <v>57071060</v>
      </c>
      <c r="D4725">
        <v>41346502</v>
      </c>
      <c r="E4725">
        <v>3279446</v>
      </c>
      <c r="F4725">
        <v>690904</v>
      </c>
      <c r="G4725">
        <v>260625</v>
      </c>
      <c r="H4725" t="s">
        <v>47401</v>
      </c>
      <c r="I4725" t="s">
        <v>47402</v>
      </c>
      <c r="J4725" t="s">
        <v>26873</v>
      </c>
      <c r="K4725" t="s">
        <v>38869</v>
      </c>
      <c r="L4725" t="s">
        <v>38161</v>
      </c>
      <c r="M4725" t="s">
        <v>115</v>
      </c>
      <c r="N4725" t="s">
        <v>46717</v>
      </c>
      <c r="O4725" t="s">
        <v>47403</v>
      </c>
      <c r="P4725" t="s">
        <v>20330</v>
      </c>
      <c r="Q4725" t="s">
        <v>259</v>
      </c>
      <c r="R4725" t="s">
        <v>47404</v>
      </c>
      <c r="S4725" t="s">
        <v>47109</v>
      </c>
      <c r="T4725" t="s">
        <v>47405</v>
      </c>
      <c r="U4725" t="s">
        <v>47406</v>
      </c>
      <c r="V4725" t="s">
        <v>10</v>
      </c>
      <c r="W4725" t="s">
        <v>53</v>
      </c>
      <c r="X4725" t="s">
        <v>1078</v>
      </c>
      <c r="Y4725" t="s">
        <v>1001</v>
      </c>
      <c r="Z4725" t="s">
        <v>1052</v>
      </c>
    </row>
    <row r="4726" spans="1:26" hidden="1" x14ac:dyDescent="0.35">
      <c r="A4726">
        <v>750136962</v>
      </c>
      <c r="B4726" s="19">
        <v>44377</v>
      </c>
      <c r="C4726">
        <v>34773957</v>
      </c>
      <c r="D4726">
        <v>5386268</v>
      </c>
      <c r="E4726">
        <v>348239</v>
      </c>
      <c r="F4726">
        <v>258755</v>
      </c>
      <c r="G4726">
        <v>272825</v>
      </c>
      <c r="H4726" t="s">
        <v>47407</v>
      </c>
      <c r="I4726" t="s">
        <v>47408</v>
      </c>
      <c r="J4726" t="s">
        <v>47409</v>
      </c>
      <c r="K4726" t="s">
        <v>43052</v>
      </c>
      <c r="L4726" t="s">
        <v>47041</v>
      </c>
      <c r="M4726" t="s">
        <v>18641</v>
      </c>
      <c r="N4726" t="s">
        <v>25691</v>
      </c>
      <c r="O4726" t="s">
        <v>15760</v>
      </c>
      <c r="P4726" t="s">
        <v>8265</v>
      </c>
      <c r="Q4726" t="s">
        <v>348</v>
      </c>
      <c r="R4726" t="s">
        <v>30208</v>
      </c>
      <c r="S4726" t="s">
        <v>30198</v>
      </c>
      <c r="T4726" t="s">
        <v>47410</v>
      </c>
      <c r="U4726" t="s">
        <v>16109</v>
      </c>
      <c r="V4726" t="s">
        <v>10</v>
      </c>
      <c r="W4726" t="s">
        <v>53</v>
      </c>
      <c r="X4726" t="s">
        <v>1634</v>
      </c>
      <c r="Y4726" t="s">
        <v>1484</v>
      </c>
      <c r="Z4726" t="s">
        <v>1566</v>
      </c>
    </row>
    <row r="4727" spans="1:26" hidden="1" x14ac:dyDescent="0.35">
      <c r="A4727">
        <v>384980165</v>
      </c>
      <c r="B4727" s="19">
        <v>43555</v>
      </c>
      <c r="C4727">
        <v>69526840</v>
      </c>
      <c r="D4727">
        <v>20718227</v>
      </c>
      <c r="E4727">
        <v>5123704</v>
      </c>
      <c r="F4727">
        <v>3283295</v>
      </c>
      <c r="G4727">
        <v>2216396</v>
      </c>
      <c r="H4727" t="s">
        <v>47411</v>
      </c>
      <c r="I4727" t="s">
        <v>47412</v>
      </c>
      <c r="J4727" t="s">
        <v>47413</v>
      </c>
      <c r="K4727" t="s">
        <v>47414</v>
      </c>
      <c r="L4727" t="s">
        <v>5597</v>
      </c>
      <c r="M4727" t="s">
        <v>47415</v>
      </c>
      <c r="N4727" t="s">
        <v>47416</v>
      </c>
      <c r="O4727" t="s">
        <v>5627</v>
      </c>
      <c r="P4727" t="s">
        <v>47417</v>
      </c>
      <c r="Q4727" t="s">
        <v>32136</v>
      </c>
      <c r="R4727" t="s">
        <v>47418</v>
      </c>
      <c r="S4727" t="s">
        <v>47419</v>
      </c>
      <c r="T4727" t="s">
        <v>47420</v>
      </c>
      <c r="U4727" t="s">
        <v>39595</v>
      </c>
      <c r="V4727" t="s">
        <v>10</v>
      </c>
      <c r="W4727" t="s">
        <v>53</v>
      </c>
      <c r="X4727" t="s">
        <v>1505</v>
      </c>
      <c r="Y4727" t="s">
        <v>1484</v>
      </c>
      <c r="Z4727" t="s">
        <v>1485</v>
      </c>
    </row>
    <row r="4728" spans="1:26" hidden="1" x14ac:dyDescent="0.35">
      <c r="A4728">
        <v>712820976</v>
      </c>
      <c r="B4728" s="19">
        <v>44196</v>
      </c>
      <c r="C4728">
        <v>69182111</v>
      </c>
      <c r="D4728">
        <v>10764805</v>
      </c>
      <c r="E4728">
        <v>1514745</v>
      </c>
      <c r="F4728">
        <v>9083</v>
      </c>
      <c r="G4728">
        <v>6494</v>
      </c>
      <c r="H4728" t="s">
        <v>47421</v>
      </c>
      <c r="I4728" t="s">
        <v>47422</v>
      </c>
      <c r="J4728" t="s">
        <v>12948</v>
      </c>
      <c r="K4728" t="s">
        <v>39691</v>
      </c>
      <c r="L4728" t="s">
        <v>47423</v>
      </c>
      <c r="M4728" t="s">
        <v>11851</v>
      </c>
      <c r="N4728" t="s">
        <v>20821</v>
      </c>
      <c r="O4728" t="s">
        <v>47424</v>
      </c>
      <c r="P4728" t="s">
        <v>19303</v>
      </c>
      <c r="Q4728" t="s">
        <v>17396</v>
      </c>
      <c r="R4728" t="s">
        <v>47425</v>
      </c>
      <c r="S4728" t="s">
        <v>47426</v>
      </c>
      <c r="T4728" t="s">
        <v>45283</v>
      </c>
      <c r="U4728" t="s">
        <v>47427</v>
      </c>
      <c r="V4728" t="s">
        <v>10</v>
      </c>
      <c r="W4728" t="s">
        <v>53</v>
      </c>
      <c r="X4728" t="s">
        <v>1230</v>
      </c>
      <c r="Y4728" t="s">
        <v>1125</v>
      </c>
      <c r="Z4728" t="s">
        <v>1174</v>
      </c>
    </row>
    <row r="4729" spans="1:26" hidden="1" x14ac:dyDescent="0.35">
      <c r="A4729">
        <v>718502966</v>
      </c>
      <c r="B4729" s="19">
        <v>44196</v>
      </c>
      <c r="C4729">
        <v>33663307</v>
      </c>
      <c r="D4729">
        <v>13974733</v>
      </c>
      <c r="E4729">
        <v>-2686606</v>
      </c>
      <c r="F4729">
        <v>-3491845</v>
      </c>
      <c r="G4729">
        <v>109180</v>
      </c>
      <c r="H4729" t="s">
        <v>47428</v>
      </c>
      <c r="I4729" t="s">
        <v>47429</v>
      </c>
      <c r="J4729" t="s">
        <v>47430</v>
      </c>
      <c r="K4729" t="s">
        <v>41666</v>
      </c>
      <c r="L4729" t="s">
        <v>47431</v>
      </c>
      <c r="M4729" t="s">
        <v>47432</v>
      </c>
      <c r="N4729" t="s">
        <v>47433</v>
      </c>
      <c r="O4729" t="s">
        <v>13491</v>
      </c>
      <c r="P4729" t="s">
        <v>47434</v>
      </c>
      <c r="Q4729" t="s">
        <v>47435</v>
      </c>
      <c r="R4729" t="s">
        <v>43313</v>
      </c>
      <c r="S4729" t="s">
        <v>29411</v>
      </c>
      <c r="T4729" t="s">
        <v>40490</v>
      </c>
      <c r="U4729" t="s">
        <v>47436</v>
      </c>
      <c r="V4729" t="s">
        <v>10</v>
      </c>
      <c r="W4729" t="s">
        <v>53</v>
      </c>
      <c r="X4729" t="s">
        <v>655</v>
      </c>
      <c r="Y4729" t="s">
        <v>509</v>
      </c>
      <c r="Z4729" t="s">
        <v>645</v>
      </c>
    </row>
    <row r="4730" spans="1:26" hidden="1" x14ac:dyDescent="0.35">
      <c r="A4730">
        <v>718502966</v>
      </c>
      <c r="B4730" s="19">
        <v>44926</v>
      </c>
      <c r="C4730">
        <v>43380435</v>
      </c>
      <c r="D4730">
        <v>17456361</v>
      </c>
      <c r="E4730">
        <v>395802</v>
      </c>
      <c r="F4730">
        <v>-1118717</v>
      </c>
      <c r="G4730">
        <v>-1423120</v>
      </c>
      <c r="H4730" t="s">
        <v>47437</v>
      </c>
      <c r="I4730" t="s">
        <v>47438</v>
      </c>
      <c r="J4730" t="s">
        <v>31033</v>
      </c>
      <c r="K4730" t="s">
        <v>47439</v>
      </c>
      <c r="L4730" t="s">
        <v>47440</v>
      </c>
      <c r="M4730" t="s">
        <v>47441</v>
      </c>
      <c r="N4730" t="s">
        <v>5766</v>
      </c>
      <c r="O4730" t="s">
        <v>47442</v>
      </c>
      <c r="P4730" t="s">
        <v>3244</v>
      </c>
      <c r="Q4730" t="s">
        <v>47443</v>
      </c>
      <c r="R4730" t="s">
        <v>47444</v>
      </c>
      <c r="S4730" t="s">
        <v>47445</v>
      </c>
      <c r="T4730" t="s">
        <v>6645</v>
      </c>
      <c r="U4730" t="s">
        <v>14335</v>
      </c>
      <c r="V4730" t="s">
        <v>10</v>
      </c>
      <c r="W4730" t="s">
        <v>53</v>
      </c>
      <c r="X4730" t="s">
        <v>655</v>
      </c>
      <c r="Y4730" t="s">
        <v>509</v>
      </c>
      <c r="Z4730" t="s">
        <v>645</v>
      </c>
    </row>
    <row r="4731" spans="1:26" hidden="1" x14ac:dyDescent="0.35">
      <c r="A4731">
        <v>387965395</v>
      </c>
      <c r="B4731" s="19">
        <v>44561</v>
      </c>
      <c r="C4731">
        <v>49940554</v>
      </c>
      <c r="D4731">
        <v>22706998</v>
      </c>
      <c r="E4731">
        <v>-595675</v>
      </c>
      <c r="F4731">
        <v>-1434215</v>
      </c>
      <c r="G4731">
        <v>-1426752</v>
      </c>
      <c r="H4731" t="s">
        <v>47446</v>
      </c>
      <c r="I4731" t="s">
        <v>45125</v>
      </c>
      <c r="J4731" t="s">
        <v>16442</v>
      </c>
      <c r="K4731" t="s">
        <v>47447</v>
      </c>
      <c r="L4731" t="s">
        <v>47448</v>
      </c>
      <c r="M4731" t="s">
        <v>47449</v>
      </c>
      <c r="N4731" t="s">
        <v>47450</v>
      </c>
      <c r="O4731" t="s">
        <v>47451</v>
      </c>
      <c r="P4731" t="s">
        <v>47452</v>
      </c>
      <c r="Q4731" t="s">
        <v>18529</v>
      </c>
      <c r="R4731" t="s">
        <v>47453</v>
      </c>
      <c r="S4731" t="s">
        <v>47454</v>
      </c>
      <c r="T4731" t="s">
        <v>11579</v>
      </c>
      <c r="U4731" t="s">
        <v>44580</v>
      </c>
      <c r="V4731" t="s">
        <v>10</v>
      </c>
      <c r="W4731" t="s">
        <v>53</v>
      </c>
      <c r="X4731" t="s">
        <v>702</v>
      </c>
      <c r="Y4731" t="s">
        <v>509</v>
      </c>
      <c r="Z4731" t="s">
        <v>666</v>
      </c>
    </row>
    <row r="4732" spans="1:26" hidden="1" x14ac:dyDescent="0.35">
      <c r="A4732">
        <v>720801497</v>
      </c>
      <c r="B4732" s="19">
        <v>44196</v>
      </c>
      <c r="C4732">
        <v>298326349</v>
      </c>
      <c r="D4732">
        <v>175952952</v>
      </c>
      <c r="E4732">
        <v>23691868</v>
      </c>
      <c r="F4732">
        <v>15449663</v>
      </c>
      <c r="G4732">
        <v>6767018</v>
      </c>
      <c r="H4732" t="s">
        <v>2105</v>
      </c>
      <c r="I4732" t="s">
        <v>47455</v>
      </c>
      <c r="J4732" t="s">
        <v>32840</v>
      </c>
      <c r="K4732" t="s">
        <v>47456</v>
      </c>
      <c r="L4732" t="s">
        <v>47457</v>
      </c>
      <c r="M4732" t="s">
        <v>327</v>
      </c>
      <c r="N4732" t="s">
        <v>4801</v>
      </c>
      <c r="O4732" t="s">
        <v>9400</v>
      </c>
      <c r="P4732" t="s">
        <v>47458</v>
      </c>
      <c r="Q4732" t="s">
        <v>42256</v>
      </c>
      <c r="R4732" t="s">
        <v>47459</v>
      </c>
      <c r="S4732" t="s">
        <v>9052</v>
      </c>
      <c r="T4732" t="s">
        <v>47460</v>
      </c>
      <c r="U4732" t="s">
        <v>47461</v>
      </c>
      <c r="V4732" t="s">
        <v>10</v>
      </c>
      <c r="W4732" t="s">
        <v>53</v>
      </c>
      <c r="X4732" t="s">
        <v>508</v>
      </c>
      <c r="Y4732" t="s">
        <v>509</v>
      </c>
      <c r="Z4732" t="s">
        <v>510</v>
      </c>
    </row>
    <row r="4733" spans="1:26" hidden="1" x14ac:dyDescent="0.35">
      <c r="A4733">
        <v>721820843</v>
      </c>
      <c r="B4733" s="19">
        <v>42735</v>
      </c>
      <c r="C4733">
        <v>12798072</v>
      </c>
      <c r="D4733">
        <v>3265433</v>
      </c>
      <c r="E4733">
        <v>84072</v>
      </c>
      <c r="F4733">
        <v>61320</v>
      </c>
      <c r="G4733">
        <v>61369</v>
      </c>
      <c r="H4733" t="s">
        <v>47462</v>
      </c>
      <c r="I4733" t="s">
        <v>47463</v>
      </c>
      <c r="J4733" t="s">
        <v>47464</v>
      </c>
      <c r="K4733" t="s">
        <v>47465</v>
      </c>
      <c r="L4733" t="s">
        <v>24365</v>
      </c>
      <c r="M4733" t="s">
        <v>34590</v>
      </c>
      <c r="N4733" t="s">
        <v>15059</v>
      </c>
      <c r="O4733" t="s">
        <v>47466</v>
      </c>
      <c r="P4733" t="s">
        <v>6157</v>
      </c>
      <c r="Q4733" t="s">
        <v>34254</v>
      </c>
      <c r="R4733" t="s">
        <v>41530</v>
      </c>
      <c r="S4733" t="s">
        <v>47467</v>
      </c>
      <c r="T4733" t="s">
        <v>33929</v>
      </c>
      <c r="U4733" t="s">
        <v>47468</v>
      </c>
      <c r="V4733" t="s">
        <v>10</v>
      </c>
      <c r="W4733" t="s">
        <v>53</v>
      </c>
      <c r="X4733" t="s">
        <v>1612</v>
      </c>
      <c r="Y4733" t="s">
        <v>1484</v>
      </c>
      <c r="Z4733" t="s">
        <v>1566</v>
      </c>
    </row>
    <row r="4734" spans="1:26" hidden="1" x14ac:dyDescent="0.35">
      <c r="A4734">
        <v>388027054</v>
      </c>
      <c r="B4734" s="19">
        <v>43312</v>
      </c>
      <c r="C4734">
        <v>26553407</v>
      </c>
      <c r="D4734">
        <v>2323355</v>
      </c>
      <c r="E4734">
        <v>5251201</v>
      </c>
      <c r="F4734">
        <v>4759598</v>
      </c>
      <c r="G4734">
        <v>2986383</v>
      </c>
      <c r="H4734" t="s">
        <v>47469</v>
      </c>
      <c r="I4734" t="s">
        <v>47470</v>
      </c>
      <c r="J4734" t="s">
        <v>47471</v>
      </c>
      <c r="K4734" t="s">
        <v>27059</v>
      </c>
      <c r="L4734" t="s">
        <v>47472</v>
      </c>
      <c r="M4734" t="s">
        <v>42612</v>
      </c>
      <c r="N4734" t="s">
        <v>47473</v>
      </c>
      <c r="O4734" t="s">
        <v>18645</v>
      </c>
      <c r="P4734" t="s">
        <v>47474</v>
      </c>
      <c r="Q4734" t="s">
        <v>41681</v>
      </c>
      <c r="R4734" t="s">
        <v>47475</v>
      </c>
      <c r="S4734" t="s">
        <v>47476</v>
      </c>
      <c r="T4734" t="s">
        <v>47477</v>
      </c>
      <c r="U4734" t="s">
        <v>47478</v>
      </c>
      <c r="V4734" t="s">
        <v>10</v>
      </c>
      <c r="W4734" t="s">
        <v>53</v>
      </c>
      <c r="X4734" t="s">
        <v>851</v>
      </c>
      <c r="Y4734" t="s">
        <v>771</v>
      </c>
      <c r="Z4734" t="s">
        <v>799</v>
      </c>
    </row>
    <row r="4735" spans="1:26" hidden="1" x14ac:dyDescent="0.35">
      <c r="A4735">
        <v>543780449</v>
      </c>
      <c r="B4735" s="19">
        <v>45107</v>
      </c>
      <c r="C4735">
        <v>429976700</v>
      </c>
      <c r="D4735">
        <v>115590500</v>
      </c>
      <c r="E4735">
        <v>-166700</v>
      </c>
      <c r="F4735">
        <v>-1773700</v>
      </c>
      <c r="G4735">
        <v>-17108400</v>
      </c>
      <c r="H4735" t="s">
        <v>47479</v>
      </c>
      <c r="I4735" t="s">
        <v>47480</v>
      </c>
      <c r="J4735" t="s">
        <v>40969</v>
      </c>
      <c r="K4735" t="s">
        <v>47481</v>
      </c>
      <c r="L4735" t="s">
        <v>47482</v>
      </c>
      <c r="M4735" t="s">
        <v>47483</v>
      </c>
      <c r="N4735" t="s">
        <v>2747</v>
      </c>
      <c r="O4735" t="s">
        <v>47484</v>
      </c>
      <c r="P4735" t="s">
        <v>3381</v>
      </c>
      <c r="Q4735" t="s">
        <v>47485</v>
      </c>
      <c r="R4735" t="s">
        <v>15339</v>
      </c>
      <c r="S4735" t="s">
        <v>36386</v>
      </c>
      <c r="T4735" t="s">
        <v>47486</v>
      </c>
      <c r="U4735" t="s">
        <v>47487</v>
      </c>
      <c r="V4735" t="s">
        <v>10</v>
      </c>
      <c r="W4735" t="s">
        <v>53</v>
      </c>
      <c r="X4735" t="s">
        <v>1840</v>
      </c>
      <c r="Y4735" t="s">
        <v>1803</v>
      </c>
      <c r="Z4735" t="s">
        <v>1838</v>
      </c>
    </row>
    <row r="4736" spans="1:26" hidden="1" x14ac:dyDescent="0.35">
      <c r="A4736">
        <v>545650202</v>
      </c>
      <c r="B4736" s="19">
        <v>45473</v>
      </c>
      <c r="C4736">
        <v>72154600</v>
      </c>
      <c r="D4736">
        <v>29715300</v>
      </c>
      <c r="E4736">
        <v>3541300</v>
      </c>
      <c r="F4736">
        <v>2458700</v>
      </c>
      <c r="G4736">
        <v>1311200</v>
      </c>
      <c r="H4736" t="s">
        <v>17040</v>
      </c>
      <c r="I4736" t="s">
        <v>47488</v>
      </c>
      <c r="J4736" t="s">
        <v>47489</v>
      </c>
      <c r="K4736" t="s">
        <v>33965</v>
      </c>
      <c r="L4736" t="s">
        <v>25750</v>
      </c>
      <c r="M4736" t="s">
        <v>13605</v>
      </c>
      <c r="N4736" t="s">
        <v>10305</v>
      </c>
      <c r="O4736" t="s">
        <v>7016</v>
      </c>
      <c r="P4736" t="s">
        <v>47490</v>
      </c>
      <c r="Q4736" t="s">
        <v>3167</v>
      </c>
      <c r="R4736" t="s">
        <v>47491</v>
      </c>
      <c r="S4736" t="s">
        <v>19204</v>
      </c>
      <c r="T4736" t="s">
        <v>47492</v>
      </c>
      <c r="U4736" t="s">
        <v>47493</v>
      </c>
      <c r="V4736" t="s">
        <v>10</v>
      </c>
      <c r="W4736" t="s">
        <v>53</v>
      </c>
      <c r="X4736" t="s">
        <v>557</v>
      </c>
      <c r="Y4736" t="s">
        <v>509</v>
      </c>
      <c r="Z4736" t="s">
        <v>529</v>
      </c>
    </row>
    <row r="4737" spans="1:26" hidden="1" x14ac:dyDescent="0.35">
      <c r="A4737">
        <v>552024275</v>
      </c>
      <c r="B4737" s="19">
        <v>43465</v>
      </c>
      <c r="C4737">
        <v>67724186</v>
      </c>
      <c r="D4737">
        <v>28605828</v>
      </c>
      <c r="E4737">
        <v>-2389429</v>
      </c>
      <c r="F4737">
        <v>-7155594</v>
      </c>
      <c r="G4737">
        <v>-8200223</v>
      </c>
      <c r="H4737" t="s">
        <v>5032</v>
      </c>
      <c r="I4737" t="s">
        <v>47494</v>
      </c>
      <c r="J4737" t="s">
        <v>39288</v>
      </c>
      <c r="K4737" t="s">
        <v>47495</v>
      </c>
      <c r="L4737" t="s">
        <v>47496</v>
      </c>
      <c r="M4737" t="s">
        <v>47497</v>
      </c>
      <c r="N4737" t="s">
        <v>47498</v>
      </c>
      <c r="O4737" t="s">
        <v>2441</v>
      </c>
      <c r="P4737" t="s">
        <v>47499</v>
      </c>
      <c r="Q4737" t="s">
        <v>47500</v>
      </c>
      <c r="R4737" t="s">
        <v>47501</v>
      </c>
      <c r="S4737" t="s">
        <v>19481</v>
      </c>
      <c r="T4737" t="s">
        <v>47502</v>
      </c>
      <c r="U4737" t="s">
        <v>47503</v>
      </c>
      <c r="V4737" t="s">
        <v>10</v>
      </c>
      <c r="W4737" t="s">
        <v>53</v>
      </c>
      <c r="X4737" t="s">
        <v>787</v>
      </c>
      <c r="Y4737" t="s">
        <v>771</v>
      </c>
      <c r="Z4737" t="s">
        <v>783</v>
      </c>
    </row>
    <row r="4738" spans="1:26" hidden="1" x14ac:dyDescent="0.35">
      <c r="A4738">
        <v>552094625</v>
      </c>
      <c r="B4738" s="19">
        <v>43465</v>
      </c>
      <c r="C4738">
        <v>39889396</v>
      </c>
      <c r="D4738">
        <v>20484535</v>
      </c>
      <c r="E4738">
        <v>3987711</v>
      </c>
      <c r="F4738">
        <v>2665968</v>
      </c>
      <c r="G4738">
        <v>1427555</v>
      </c>
      <c r="H4738" t="s">
        <v>222</v>
      </c>
      <c r="I4738" t="s">
        <v>47504</v>
      </c>
      <c r="J4738" t="s">
        <v>47505</v>
      </c>
      <c r="K4738" t="s">
        <v>47506</v>
      </c>
      <c r="L4738" t="s">
        <v>47507</v>
      </c>
      <c r="M4738" t="s">
        <v>47508</v>
      </c>
      <c r="N4738" t="s">
        <v>3558</v>
      </c>
      <c r="O4738" t="s">
        <v>49</v>
      </c>
      <c r="P4738" t="s">
        <v>29251</v>
      </c>
      <c r="Q4738" t="s">
        <v>49</v>
      </c>
      <c r="R4738" t="s">
        <v>47509</v>
      </c>
      <c r="S4738" t="s">
        <v>47510</v>
      </c>
      <c r="T4738" t="s">
        <v>47511</v>
      </c>
      <c r="U4738" t="s">
        <v>34787</v>
      </c>
      <c r="V4738" t="s">
        <v>10</v>
      </c>
      <c r="W4738" t="s">
        <v>53</v>
      </c>
      <c r="X4738" t="s">
        <v>506</v>
      </c>
      <c r="Y4738" t="s">
        <v>483</v>
      </c>
      <c r="Z4738" t="s">
        <v>500</v>
      </c>
    </row>
    <row r="4739" spans="1:26" hidden="1" x14ac:dyDescent="0.35">
      <c r="A4739">
        <v>403031867</v>
      </c>
      <c r="B4739" s="19">
        <v>42004</v>
      </c>
      <c r="C4739">
        <v>147615047</v>
      </c>
      <c r="D4739">
        <v>17322541</v>
      </c>
      <c r="E4739">
        <v>3671768</v>
      </c>
      <c r="F4739">
        <v>3645693</v>
      </c>
      <c r="G4739">
        <v>0</v>
      </c>
      <c r="H4739" t="s">
        <v>49</v>
      </c>
      <c r="I4739" t="s">
        <v>47512</v>
      </c>
      <c r="J4739" t="s">
        <v>67</v>
      </c>
      <c r="K4739" t="s">
        <v>116</v>
      </c>
      <c r="L4739" t="s">
        <v>47513</v>
      </c>
      <c r="M4739" t="s">
        <v>11431</v>
      </c>
      <c r="N4739" t="s">
        <v>4348</v>
      </c>
      <c r="O4739" t="s">
        <v>49</v>
      </c>
      <c r="P4739" t="s">
        <v>31098</v>
      </c>
      <c r="Q4739" t="s">
        <v>3394</v>
      </c>
      <c r="R4739" t="s">
        <v>47514</v>
      </c>
      <c r="S4739" t="s">
        <v>22714</v>
      </c>
      <c r="T4739" t="s">
        <v>47515</v>
      </c>
      <c r="U4739" t="s">
        <v>47516</v>
      </c>
      <c r="V4739" t="s">
        <v>10</v>
      </c>
      <c r="W4739" t="s">
        <v>53</v>
      </c>
      <c r="X4739" t="s">
        <v>1167</v>
      </c>
      <c r="Y4739" t="s">
        <v>1125</v>
      </c>
      <c r="Z4739" t="s">
        <v>1163</v>
      </c>
    </row>
    <row r="4740" spans="1:26" hidden="1" x14ac:dyDescent="0.35">
      <c r="A4740">
        <v>830175295</v>
      </c>
      <c r="B4740" s="19">
        <v>44561</v>
      </c>
      <c r="C4740">
        <v>230567777</v>
      </c>
      <c r="D4740">
        <v>101017555</v>
      </c>
      <c r="E4740">
        <v>8300379</v>
      </c>
      <c r="F4740">
        <v>2536360</v>
      </c>
      <c r="G4740">
        <v>1440860</v>
      </c>
      <c r="H4740" t="s">
        <v>11489</v>
      </c>
      <c r="I4740" t="s">
        <v>47517</v>
      </c>
      <c r="J4740" t="s">
        <v>47518</v>
      </c>
      <c r="K4740" t="s">
        <v>14492</v>
      </c>
      <c r="L4740" t="s">
        <v>4977</v>
      </c>
      <c r="M4740" t="s">
        <v>34999</v>
      </c>
      <c r="N4740" t="s">
        <v>19654</v>
      </c>
      <c r="O4740" t="s">
        <v>35639</v>
      </c>
      <c r="P4740" t="s">
        <v>45210</v>
      </c>
      <c r="Q4740" t="s">
        <v>3972</v>
      </c>
      <c r="R4740" t="s">
        <v>47519</v>
      </c>
      <c r="S4740" t="s">
        <v>47520</v>
      </c>
      <c r="T4740" t="s">
        <v>17306</v>
      </c>
      <c r="U4740" t="s">
        <v>47521</v>
      </c>
      <c r="V4740" t="s">
        <v>10</v>
      </c>
      <c r="W4740" t="s">
        <v>53</v>
      </c>
      <c r="X4740" t="s">
        <v>672</v>
      </c>
      <c r="Y4740" t="s">
        <v>509</v>
      </c>
      <c r="Z4740" t="s">
        <v>666</v>
      </c>
    </row>
    <row r="4741" spans="1:26" hidden="1" x14ac:dyDescent="0.35">
      <c r="A4741">
        <v>403064694</v>
      </c>
      <c r="B4741" s="19">
        <v>43100</v>
      </c>
      <c r="C4741">
        <v>108702150</v>
      </c>
      <c r="D4741">
        <v>25438590</v>
      </c>
      <c r="E4741">
        <v>2745966</v>
      </c>
      <c r="F4741">
        <v>2748999</v>
      </c>
      <c r="G4741">
        <v>0</v>
      </c>
      <c r="H4741" t="s">
        <v>49</v>
      </c>
      <c r="I4741" t="s">
        <v>47522</v>
      </c>
      <c r="J4741" t="s">
        <v>67</v>
      </c>
      <c r="K4741" t="s">
        <v>1939</v>
      </c>
      <c r="L4741" t="s">
        <v>47523</v>
      </c>
      <c r="M4741" t="s">
        <v>20831</v>
      </c>
      <c r="N4741" t="s">
        <v>222</v>
      </c>
      <c r="O4741" t="s">
        <v>49</v>
      </c>
      <c r="P4741" t="s">
        <v>4923</v>
      </c>
      <c r="Q4741" t="s">
        <v>249</v>
      </c>
      <c r="R4741" t="s">
        <v>47524</v>
      </c>
      <c r="S4741" t="s">
        <v>47525</v>
      </c>
      <c r="T4741" t="s">
        <v>26179</v>
      </c>
      <c r="U4741" t="s">
        <v>47526</v>
      </c>
      <c r="V4741" t="s">
        <v>10</v>
      </c>
      <c r="W4741" t="s">
        <v>53</v>
      </c>
      <c r="X4741" t="s">
        <v>1210</v>
      </c>
      <c r="Y4741" t="s">
        <v>1125</v>
      </c>
      <c r="Z4741" t="s">
        <v>1174</v>
      </c>
    </row>
    <row r="4742" spans="1:26" hidden="1" x14ac:dyDescent="0.35">
      <c r="A4742">
        <v>403071525</v>
      </c>
      <c r="B4742" s="19">
        <v>43465</v>
      </c>
      <c r="C4742">
        <v>19622823</v>
      </c>
      <c r="D4742">
        <v>8641405</v>
      </c>
      <c r="E4742">
        <v>318326</v>
      </c>
      <c r="F4742">
        <v>328175</v>
      </c>
      <c r="G4742">
        <v>0</v>
      </c>
      <c r="H4742" t="s">
        <v>49</v>
      </c>
      <c r="I4742" t="s">
        <v>47527</v>
      </c>
      <c r="J4742" t="s">
        <v>67</v>
      </c>
      <c r="K4742" t="s">
        <v>11559</v>
      </c>
      <c r="L4742" t="s">
        <v>47528</v>
      </c>
      <c r="M4742" t="s">
        <v>14016</v>
      </c>
      <c r="N4742" t="s">
        <v>31997</v>
      </c>
      <c r="O4742" t="s">
        <v>49</v>
      </c>
      <c r="P4742" t="s">
        <v>7750</v>
      </c>
      <c r="Q4742" t="s">
        <v>22406</v>
      </c>
      <c r="R4742" t="s">
        <v>22507</v>
      </c>
      <c r="S4742" t="s">
        <v>47529</v>
      </c>
      <c r="T4742" t="s">
        <v>18931</v>
      </c>
      <c r="U4742" t="s">
        <v>45022</v>
      </c>
      <c r="V4742" t="s">
        <v>10</v>
      </c>
      <c r="W4742" t="s">
        <v>53</v>
      </c>
      <c r="X4742" t="s">
        <v>1274</v>
      </c>
      <c r="Y4742" t="s">
        <v>1125</v>
      </c>
      <c r="Z4742" t="s">
        <v>1174</v>
      </c>
    </row>
    <row r="4743" spans="1:26" hidden="1" x14ac:dyDescent="0.35">
      <c r="A4743">
        <v>403071525</v>
      </c>
      <c r="B4743" s="19">
        <v>43830</v>
      </c>
      <c r="C4743">
        <v>20603168</v>
      </c>
      <c r="D4743">
        <v>8339837</v>
      </c>
      <c r="E4743">
        <v>476188</v>
      </c>
      <c r="F4743">
        <v>480135</v>
      </c>
      <c r="G4743">
        <v>0</v>
      </c>
      <c r="H4743" t="s">
        <v>6118</v>
      </c>
      <c r="I4743" t="s">
        <v>47530</v>
      </c>
      <c r="J4743" t="s">
        <v>67</v>
      </c>
      <c r="K4743" t="s">
        <v>15671</v>
      </c>
      <c r="L4743" t="s">
        <v>22116</v>
      </c>
      <c r="M4743" t="s">
        <v>2560</v>
      </c>
      <c r="N4743" t="s">
        <v>10633</v>
      </c>
      <c r="O4743" t="s">
        <v>153</v>
      </c>
      <c r="P4743" t="s">
        <v>47531</v>
      </c>
      <c r="Q4743" t="s">
        <v>14527</v>
      </c>
      <c r="R4743" t="s">
        <v>47532</v>
      </c>
      <c r="S4743" t="s">
        <v>47533</v>
      </c>
      <c r="T4743" t="s">
        <v>47534</v>
      </c>
      <c r="U4743" t="s">
        <v>47535</v>
      </c>
      <c r="V4743" t="s">
        <v>10</v>
      </c>
      <c r="W4743" t="s">
        <v>53</v>
      </c>
      <c r="X4743" t="s">
        <v>1274</v>
      </c>
      <c r="Y4743" t="s">
        <v>1125</v>
      </c>
      <c r="Z4743" t="s">
        <v>1174</v>
      </c>
    </row>
    <row r="4744" spans="1:26" hidden="1" x14ac:dyDescent="0.35">
      <c r="A4744">
        <v>706080058</v>
      </c>
      <c r="B4744" s="19">
        <v>42735</v>
      </c>
      <c r="C4744">
        <v>28816203</v>
      </c>
      <c r="D4744">
        <v>12720067</v>
      </c>
      <c r="E4744">
        <v>4260256</v>
      </c>
      <c r="F4744">
        <v>2603331</v>
      </c>
      <c r="G4744">
        <v>2428569</v>
      </c>
      <c r="H4744" t="s">
        <v>47536</v>
      </c>
      <c r="I4744" t="s">
        <v>47537</v>
      </c>
      <c r="J4744" t="s">
        <v>47538</v>
      </c>
      <c r="K4744" t="s">
        <v>47539</v>
      </c>
      <c r="L4744" t="s">
        <v>37330</v>
      </c>
      <c r="M4744" t="s">
        <v>47540</v>
      </c>
      <c r="N4744" t="s">
        <v>47541</v>
      </c>
      <c r="O4744" t="s">
        <v>27096</v>
      </c>
      <c r="P4744" t="s">
        <v>47542</v>
      </c>
      <c r="Q4744" t="s">
        <v>32035</v>
      </c>
      <c r="R4744" t="s">
        <v>47543</v>
      </c>
      <c r="S4744" t="s">
        <v>9055</v>
      </c>
      <c r="T4744" t="s">
        <v>47544</v>
      </c>
      <c r="U4744" t="s">
        <v>45724</v>
      </c>
      <c r="V4744" t="s">
        <v>10</v>
      </c>
      <c r="W4744" t="s">
        <v>53</v>
      </c>
      <c r="X4744" t="s">
        <v>1848</v>
      </c>
      <c r="Y4744" t="s">
        <v>1803</v>
      </c>
      <c r="Z4744" t="s">
        <v>1838</v>
      </c>
    </row>
    <row r="4745" spans="1:26" hidden="1" x14ac:dyDescent="0.35">
      <c r="A4745">
        <v>706220548</v>
      </c>
      <c r="B4745" s="19">
        <v>42916</v>
      </c>
      <c r="C4745">
        <v>83333395</v>
      </c>
      <c r="D4745">
        <v>32056571</v>
      </c>
      <c r="E4745">
        <v>1645819</v>
      </c>
      <c r="F4745">
        <v>194236</v>
      </c>
      <c r="G4745">
        <v>-977506</v>
      </c>
      <c r="H4745" t="s">
        <v>47545</v>
      </c>
      <c r="I4745" t="s">
        <v>47546</v>
      </c>
      <c r="J4745" t="s">
        <v>16892</v>
      </c>
      <c r="K4745" t="s">
        <v>47547</v>
      </c>
      <c r="L4745" t="s">
        <v>7869</v>
      </c>
      <c r="M4745" t="s">
        <v>14170</v>
      </c>
      <c r="N4745" t="s">
        <v>9357</v>
      </c>
      <c r="O4745" t="s">
        <v>47548</v>
      </c>
      <c r="P4745" t="s">
        <v>7038</v>
      </c>
      <c r="Q4745" t="s">
        <v>6510</v>
      </c>
      <c r="R4745" t="s">
        <v>47549</v>
      </c>
      <c r="S4745" t="s">
        <v>47550</v>
      </c>
      <c r="T4745" t="s">
        <v>47551</v>
      </c>
      <c r="U4745" t="s">
        <v>47552</v>
      </c>
      <c r="V4745" t="s">
        <v>10</v>
      </c>
      <c r="W4745" t="s">
        <v>53</v>
      </c>
      <c r="X4745" t="s">
        <v>1406</v>
      </c>
      <c r="Y4745" t="s">
        <v>1389</v>
      </c>
      <c r="Z4745" t="s">
        <v>1390</v>
      </c>
    </row>
    <row r="4746" spans="1:26" hidden="1" x14ac:dyDescent="0.35">
      <c r="A4746">
        <v>706220548</v>
      </c>
      <c r="B4746" s="19">
        <v>43281</v>
      </c>
      <c r="C4746">
        <v>81952972</v>
      </c>
      <c r="D4746">
        <v>20628186</v>
      </c>
      <c r="E4746">
        <v>1660363</v>
      </c>
      <c r="F4746">
        <v>215838</v>
      </c>
      <c r="G4746">
        <v>-3711926</v>
      </c>
      <c r="H4746" t="s">
        <v>47553</v>
      </c>
      <c r="I4746" t="s">
        <v>47554</v>
      </c>
      <c r="J4746" t="s">
        <v>47555</v>
      </c>
      <c r="K4746" t="s">
        <v>47556</v>
      </c>
      <c r="L4746" t="s">
        <v>47557</v>
      </c>
      <c r="M4746" t="s">
        <v>47558</v>
      </c>
      <c r="N4746" t="s">
        <v>16768</v>
      </c>
      <c r="O4746" t="s">
        <v>24224</v>
      </c>
      <c r="P4746" t="s">
        <v>4110</v>
      </c>
      <c r="Q4746" t="s">
        <v>47559</v>
      </c>
      <c r="R4746" t="s">
        <v>9596</v>
      </c>
      <c r="S4746" t="s">
        <v>47560</v>
      </c>
      <c r="T4746" t="s">
        <v>32164</v>
      </c>
      <c r="U4746" t="s">
        <v>47561</v>
      </c>
      <c r="V4746" t="s">
        <v>10</v>
      </c>
      <c r="W4746" t="s">
        <v>53</v>
      </c>
      <c r="X4746" t="s">
        <v>1406</v>
      </c>
      <c r="Y4746" t="s">
        <v>1389</v>
      </c>
      <c r="Z4746" t="s">
        <v>1390</v>
      </c>
    </row>
    <row r="4747" spans="1:26" hidden="1" x14ac:dyDescent="0.35">
      <c r="A4747">
        <v>706220548</v>
      </c>
      <c r="B4747" s="19">
        <v>44742</v>
      </c>
      <c r="C4747">
        <v>98326450</v>
      </c>
      <c r="D4747">
        <v>29252491</v>
      </c>
      <c r="E4747">
        <v>3590594</v>
      </c>
      <c r="F4747">
        <v>1385356</v>
      </c>
      <c r="G4747">
        <v>104937</v>
      </c>
      <c r="H4747" t="s">
        <v>47562</v>
      </c>
      <c r="I4747" t="s">
        <v>47563</v>
      </c>
      <c r="J4747" t="s">
        <v>41424</v>
      </c>
      <c r="K4747" t="s">
        <v>30983</v>
      </c>
      <c r="L4747" t="s">
        <v>40662</v>
      </c>
      <c r="M4747" t="s">
        <v>47564</v>
      </c>
      <c r="N4747" t="s">
        <v>2584</v>
      </c>
      <c r="O4747" t="s">
        <v>47565</v>
      </c>
      <c r="P4747" t="s">
        <v>14055</v>
      </c>
      <c r="Q4747" t="s">
        <v>47566</v>
      </c>
      <c r="R4747" t="s">
        <v>47567</v>
      </c>
      <c r="S4747" t="s">
        <v>47568</v>
      </c>
      <c r="T4747" t="s">
        <v>6231</v>
      </c>
      <c r="U4747" t="s">
        <v>47569</v>
      </c>
      <c r="V4747" t="s">
        <v>10</v>
      </c>
      <c r="W4747" t="s">
        <v>53</v>
      </c>
      <c r="X4747" t="s">
        <v>1406</v>
      </c>
      <c r="Y4747" t="s">
        <v>1389</v>
      </c>
      <c r="Z4747" t="s">
        <v>1390</v>
      </c>
    </row>
    <row r="4748" spans="1:26" hidden="1" x14ac:dyDescent="0.35">
      <c r="A4748">
        <v>706220548</v>
      </c>
      <c r="B4748" s="19">
        <v>45107</v>
      </c>
      <c r="C4748">
        <v>127277997</v>
      </c>
      <c r="D4748">
        <v>35688024</v>
      </c>
      <c r="E4748">
        <v>6643428</v>
      </c>
      <c r="F4748">
        <v>4061209</v>
      </c>
      <c r="G4748">
        <v>1042091</v>
      </c>
      <c r="H4748" t="s">
        <v>2497</v>
      </c>
      <c r="I4748" t="s">
        <v>47570</v>
      </c>
      <c r="J4748" t="s">
        <v>2814</v>
      </c>
      <c r="K4748" t="s">
        <v>47571</v>
      </c>
      <c r="L4748" t="s">
        <v>47572</v>
      </c>
      <c r="M4748" t="s">
        <v>19777</v>
      </c>
      <c r="N4748" t="s">
        <v>15981</v>
      </c>
      <c r="O4748" t="s">
        <v>5985</v>
      </c>
      <c r="P4748" t="s">
        <v>25022</v>
      </c>
      <c r="Q4748" t="s">
        <v>25104</v>
      </c>
      <c r="R4748" t="s">
        <v>47573</v>
      </c>
      <c r="S4748" t="s">
        <v>47574</v>
      </c>
      <c r="T4748" t="s">
        <v>47575</v>
      </c>
      <c r="U4748" t="s">
        <v>47576</v>
      </c>
      <c r="V4748" t="s">
        <v>10</v>
      </c>
      <c r="W4748" t="s">
        <v>53</v>
      </c>
      <c r="X4748" t="s">
        <v>1406</v>
      </c>
      <c r="Y4748" t="s">
        <v>1389</v>
      </c>
      <c r="Z4748" t="s">
        <v>1390</v>
      </c>
    </row>
    <row r="4749" spans="1:26" hidden="1" x14ac:dyDescent="0.35">
      <c r="A4749">
        <v>737250126</v>
      </c>
      <c r="B4749" s="19">
        <v>43890</v>
      </c>
      <c r="C4749">
        <v>9489129</v>
      </c>
      <c r="D4749">
        <v>2781277</v>
      </c>
      <c r="E4749">
        <v>-54886</v>
      </c>
      <c r="F4749">
        <v>-95328</v>
      </c>
      <c r="G4749">
        <v>-8932</v>
      </c>
      <c r="H4749" t="s">
        <v>47577</v>
      </c>
      <c r="I4749" t="s">
        <v>47578</v>
      </c>
      <c r="J4749" t="s">
        <v>47579</v>
      </c>
      <c r="K4749" t="s">
        <v>47580</v>
      </c>
      <c r="L4749" t="s">
        <v>36184</v>
      </c>
      <c r="M4749" t="s">
        <v>47581</v>
      </c>
      <c r="N4749" t="s">
        <v>47582</v>
      </c>
      <c r="O4749" t="s">
        <v>47583</v>
      </c>
      <c r="P4749" t="s">
        <v>47584</v>
      </c>
      <c r="Q4749" t="s">
        <v>47585</v>
      </c>
      <c r="R4749" t="s">
        <v>47586</v>
      </c>
      <c r="S4749" t="s">
        <v>47587</v>
      </c>
      <c r="T4749" t="s">
        <v>47588</v>
      </c>
      <c r="U4749" t="s">
        <v>47589</v>
      </c>
      <c r="V4749" t="s">
        <v>10</v>
      </c>
      <c r="W4749" t="s">
        <v>53</v>
      </c>
      <c r="X4749" t="s">
        <v>1705</v>
      </c>
      <c r="Y4749" t="s">
        <v>1484</v>
      </c>
      <c r="Z4749" t="s">
        <v>1677</v>
      </c>
    </row>
    <row r="4750" spans="1:26" hidden="1" x14ac:dyDescent="0.35">
      <c r="A4750">
        <v>402574560</v>
      </c>
      <c r="B4750" s="19">
        <v>43465</v>
      </c>
      <c r="C4750">
        <v>31259172</v>
      </c>
      <c r="D4750">
        <v>8470014</v>
      </c>
      <c r="E4750">
        <v>895936</v>
      </c>
      <c r="F4750">
        <v>312310</v>
      </c>
      <c r="G4750">
        <v>237592</v>
      </c>
      <c r="H4750" t="s">
        <v>47590</v>
      </c>
      <c r="I4750" t="s">
        <v>47591</v>
      </c>
      <c r="J4750" t="s">
        <v>47592</v>
      </c>
      <c r="K4750" t="s">
        <v>29366</v>
      </c>
      <c r="L4750" t="s">
        <v>47593</v>
      </c>
      <c r="M4750" t="s">
        <v>36311</v>
      </c>
      <c r="N4750" t="s">
        <v>19386</v>
      </c>
      <c r="O4750" t="s">
        <v>27957</v>
      </c>
      <c r="P4750" t="s">
        <v>38080</v>
      </c>
      <c r="Q4750" t="s">
        <v>31730</v>
      </c>
      <c r="R4750" t="s">
        <v>47594</v>
      </c>
      <c r="S4750" t="s">
        <v>47595</v>
      </c>
      <c r="T4750" t="s">
        <v>47596</v>
      </c>
      <c r="U4750" t="s">
        <v>47597</v>
      </c>
      <c r="V4750" t="s">
        <v>10</v>
      </c>
      <c r="W4750" t="s">
        <v>53</v>
      </c>
      <c r="X4750" t="s">
        <v>1636</v>
      </c>
      <c r="Y4750" t="s">
        <v>1484</v>
      </c>
      <c r="Z4750" t="s">
        <v>1566</v>
      </c>
    </row>
    <row r="4751" spans="1:26" hidden="1" x14ac:dyDescent="0.35">
      <c r="A4751">
        <v>440236073</v>
      </c>
      <c r="B4751" s="19">
        <v>43100</v>
      </c>
      <c r="C4751">
        <v>39589563</v>
      </c>
      <c r="D4751">
        <v>6707630</v>
      </c>
      <c r="E4751">
        <v>1132481</v>
      </c>
      <c r="F4751">
        <v>1135369</v>
      </c>
      <c r="G4751">
        <v>40162485</v>
      </c>
      <c r="H4751" t="s">
        <v>49</v>
      </c>
      <c r="I4751" t="s">
        <v>47598</v>
      </c>
      <c r="J4751" t="s">
        <v>67</v>
      </c>
      <c r="K4751" t="s">
        <v>2889</v>
      </c>
      <c r="L4751" t="s">
        <v>47599</v>
      </c>
      <c r="M4751" t="s">
        <v>14668</v>
      </c>
      <c r="N4751" t="s">
        <v>30735</v>
      </c>
      <c r="O4751" t="s">
        <v>49</v>
      </c>
      <c r="P4751" t="s">
        <v>36734</v>
      </c>
      <c r="Q4751" t="s">
        <v>6118</v>
      </c>
      <c r="R4751" t="s">
        <v>47600</v>
      </c>
      <c r="S4751" t="s">
        <v>47601</v>
      </c>
      <c r="T4751" t="s">
        <v>19483</v>
      </c>
      <c r="U4751" t="s">
        <v>47602</v>
      </c>
      <c r="V4751" t="s">
        <v>10</v>
      </c>
      <c r="W4751" t="s">
        <v>53</v>
      </c>
      <c r="X4751" t="s">
        <v>1386</v>
      </c>
      <c r="Y4751" t="s">
        <v>1125</v>
      </c>
      <c r="Z4751" t="s">
        <v>1326</v>
      </c>
    </row>
    <row r="4752" spans="1:26" hidden="1" x14ac:dyDescent="0.35">
      <c r="A4752">
        <v>402224554</v>
      </c>
      <c r="B4752" s="19">
        <v>43830</v>
      </c>
      <c r="C4752">
        <v>35456306</v>
      </c>
      <c r="D4752">
        <v>16975160</v>
      </c>
      <c r="E4752">
        <v>2434901</v>
      </c>
      <c r="F4752">
        <v>513766</v>
      </c>
      <c r="G4752">
        <v>627517</v>
      </c>
      <c r="H4752" t="s">
        <v>47603</v>
      </c>
      <c r="I4752" t="s">
        <v>47604</v>
      </c>
      <c r="J4752" t="s">
        <v>2577</v>
      </c>
      <c r="K4752" t="s">
        <v>29956</v>
      </c>
      <c r="L4752" t="s">
        <v>27317</v>
      </c>
      <c r="M4752" t="s">
        <v>29033</v>
      </c>
      <c r="N4752" t="s">
        <v>4659</v>
      </c>
      <c r="O4752" t="s">
        <v>37204</v>
      </c>
      <c r="P4752" t="s">
        <v>34236</v>
      </c>
      <c r="Q4752" t="s">
        <v>6361</v>
      </c>
      <c r="R4752" t="s">
        <v>47605</v>
      </c>
      <c r="S4752" t="s">
        <v>47606</v>
      </c>
      <c r="T4752" t="s">
        <v>47607</v>
      </c>
      <c r="U4752" t="s">
        <v>47608</v>
      </c>
      <c r="V4752" t="s">
        <v>10</v>
      </c>
      <c r="W4752" t="s">
        <v>53</v>
      </c>
      <c r="X4752" t="s">
        <v>1024</v>
      </c>
      <c r="Y4752" t="s">
        <v>1001</v>
      </c>
      <c r="Z4752" t="s">
        <v>1008</v>
      </c>
    </row>
    <row r="4753" spans="1:26" hidden="1" x14ac:dyDescent="0.35">
      <c r="A4753">
        <v>402224554</v>
      </c>
      <c r="B4753" s="19">
        <v>44926</v>
      </c>
      <c r="C4753">
        <v>39495798</v>
      </c>
      <c r="D4753">
        <v>17376549</v>
      </c>
      <c r="E4753">
        <v>-346423</v>
      </c>
      <c r="F4753">
        <v>-2294984</v>
      </c>
      <c r="G4753">
        <v>-1523663</v>
      </c>
      <c r="H4753" t="s">
        <v>47609</v>
      </c>
      <c r="I4753" t="s">
        <v>47610</v>
      </c>
      <c r="J4753" t="s">
        <v>13722</v>
      </c>
      <c r="K4753" t="s">
        <v>47611</v>
      </c>
      <c r="L4753" t="s">
        <v>11153</v>
      </c>
      <c r="M4753" t="s">
        <v>47612</v>
      </c>
      <c r="N4753" t="s">
        <v>16122</v>
      </c>
      <c r="O4753" t="s">
        <v>47613</v>
      </c>
      <c r="P4753" t="s">
        <v>46524</v>
      </c>
      <c r="Q4753" t="s">
        <v>47614</v>
      </c>
      <c r="R4753" t="s">
        <v>47615</v>
      </c>
      <c r="S4753" t="s">
        <v>47616</v>
      </c>
      <c r="T4753" t="s">
        <v>47617</v>
      </c>
      <c r="U4753" t="s">
        <v>47618</v>
      </c>
      <c r="V4753" t="s">
        <v>10</v>
      </c>
      <c r="W4753" t="s">
        <v>53</v>
      </c>
      <c r="X4753" t="s">
        <v>1024</v>
      </c>
      <c r="Y4753" t="s">
        <v>1001</v>
      </c>
      <c r="Z4753" t="s">
        <v>1008</v>
      </c>
    </row>
    <row r="4754" spans="1:26" hidden="1" x14ac:dyDescent="0.35">
      <c r="A4754">
        <v>412581878</v>
      </c>
      <c r="B4754" s="19">
        <v>44926</v>
      </c>
      <c r="C4754">
        <v>297431582</v>
      </c>
      <c r="D4754">
        <v>154731034</v>
      </c>
      <c r="E4754">
        <v>27760762</v>
      </c>
      <c r="F4754">
        <v>18223537</v>
      </c>
      <c r="G4754">
        <v>12548334</v>
      </c>
      <c r="H4754" t="s">
        <v>2666</v>
      </c>
      <c r="I4754" t="s">
        <v>47619</v>
      </c>
      <c r="J4754" t="s">
        <v>5189</v>
      </c>
      <c r="K4754" t="s">
        <v>47620</v>
      </c>
      <c r="L4754" t="s">
        <v>31775</v>
      </c>
      <c r="M4754" t="s">
        <v>8109</v>
      </c>
      <c r="N4754" t="s">
        <v>9789</v>
      </c>
      <c r="O4754" t="s">
        <v>49</v>
      </c>
      <c r="P4754" t="s">
        <v>16655</v>
      </c>
      <c r="Q4754" t="s">
        <v>8402</v>
      </c>
      <c r="R4754" t="s">
        <v>31776</v>
      </c>
      <c r="S4754" t="s">
        <v>47621</v>
      </c>
      <c r="T4754" t="s">
        <v>47622</v>
      </c>
      <c r="U4754" t="s">
        <v>26055</v>
      </c>
      <c r="V4754" t="s">
        <v>10</v>
      </c>
      <c r="W4754" t="s">
        <v>53</v>
      </c>
      <c r="X4754" t="s">
        <v>1007</v>
      </c>
      <c r="Y4754" t="s">
        <v>1001</v>
      </c>
      <c r="Z4754" t="s">
        <v>1008</v>
      </c>
    </row>
    <row r="4755" spans="1:26" hidden="1" x14ac:dyDescent="0.35">
      <c r="A4755">
        <v>412581878</v>
      </c>
      <c r="B4755" s="19">
        <v>45291</v>
      </c>
      <c r="C4755">
        <v>350912443</v>
      </c>
      <c r="D4755">
        <v>183100022</v>
      </c>
      <c r="E4755">
        <v>37473203</v>
      </c>
      <c r="F4755">
        <v>26468751</v>
      </c>
      <c r="G4755">
        <v>17998176</v>
      </c>
      <c r="H4755" t="s">
        <v>49</v>
      </c>
      <c r="I4755" t="s">
        <v>47623</v>
      </c>
      <c r="J4755" t="s">
        <v>47624</v>
      </c>
      <c r="K4755" t="s">
        <v>47625</v>
      </c>
      <c r="L4755" t="s">
        <v>29515</v>
      </c>
      <c r="M4755" t="s">
        <v>15078</v>
      </c>
      <c r="N4755" t="s">
        <v>20154</v>
      </c>
      <c r="O4755" t="s">
        <v>49</v>
      </c>
      <c r="P4755" t="s">
        <v>47626</v>
      </c>
      <c r="Q4755" t="s">
        <v>1995</v>
      </c>
      <c r="R4755" t="s">
        <v>42469</v>
      </c>
      <c r="S4755" t="s">
        <v>25333</v>
      </c>
      <c r="T4755" t="s">
        <v>20689</v>
      </c>
      <c r="U4755" t="s">
        <v>47627</v>
      </c>
      <c r="V4755" t="s">
        <v>10</v>
      </c>
      <c r="W4755" t="s">
        <v>53</v>
      </c>
      <c r="X4755" t="s">
        <v>1007</v>
      </c>
      <c r="Y4755" t="s">
        <v>1001</v>
      </c>
      <c r="Z4755" t="s">
        <v>1008</v>
      </c>
    </row>
    <row r="4756" spans="1:26" hidden="1" x14ac:dyDescent="0.35">
      <c r="A4756">
        <v>725720486</v>
      </c>
      <c r="B4756" s="19">
        <v>42735</v>
      </c>
      <c r="C4756">
        <v>48950332</v>
      </c>
      <c r="D4756">
        <v>20388849</v>
      </c>
      <c r="E4756">
        <v>3817952</v>
      </c>
      <c r="F4756">
        <v>2803452</v>
      </c>
      <c r="G4756">
        <v>2255683</v>
      </c>
      <c r="H4756" t="s">
        <v>47628</v>
      </c>
      <c r="I4756" t="s">
        <v>47629</v>
      </c>
      <c r="J4756" t="s">
        <v>38792</v>
      </c>
      <c r="K4756" t="s">
        <v>47630</v>
      </c>
      <c r="L4756" t="s">
        <v>47631</v>
      </c>
      <c r="M4756" t="s">
        <v>34040</v>
      </c>
      <c r="N4756" t="s">
        <v>47632</v>
      </c>
      <c r="O4756" t="s">
        <v>35703</v>
      </c>
      <c r="P4756" t="s">
        <v>47633</v>
      </c>
      <c r="Q4756" t="s">
        <v>6547</v>
      </c>
      <c r="R4756" t="s">
        <v>47634</v>
      </c>
      <c r="S4756" t="s">
        <v>47635</v>
      </c>
      <c r="T4756" t="s">
        <v>47636</v>
      </c>
      <c r="U4756" t="s">
        <v>47637</v>
      </c>
      <c r="V4756" t="s">
        <v>10</v>
      </c>
      <c r="W4756" t="s">
        <v>53</v>
      </c>
      <c r="X4756" t="s">
        <v>827</v>
      </c>
      <c r="Y4756" t="s">
        <v>771</v>
      </c>
      <c r="Z4756" t="s">
        <v>799</v>
      </c>
    </row>
    <row r="4757" spans="1:26" hidden="1" x14ac:dyDescent="0.35">
      <c r="A4757">
        <v>712721372</v>
      </c>
      <c r="B4757" s="19">
        <v>45291</v>
      </c>
      <c r="C4757">
        <v>101934611</v>
      </c>
      <c r="D4757">
        <v>47231087</v>
      </c>
      <c r="E4757">
        <v>8335356</v>
      </c>
      <c r="F4757">
        <v>7004277</v>
      </c>
      <c r="G4757">
        <v>3914002</v>
      </c>
      <c r="H4757" t="s">
        <v>222</v>
      </c>
      <c r="I4757" t="s">
        <v>47638</v>
      </c>
      <c r="J4757" t="s">
        <v>16526</v>
      </c>
      <c r="K4757" t="s">
        <v>47639</v>
      </c>
      <c r="L4757" t="s">
        <v>47640</v>
      </c>
      <c r="M4757" t="s">
        <v>47641</v>
      </c>
      <c r="N4757" t="s">
        <v>41495</v>
      </c>
      <c r="O4757" t="s">
        <v>49</v>
      </c>
      <c r="P4757" t="s">
        <v>47642</v>
      </c>
      <c r="Q4757" t="s">
        <v>3934</v>
      </c>
      <c r="R4757" t="s">
        <v>47643</v>
      </c>
      <c r="S4757" t="s">
        <v>31132</v>
      </c>
      <c r="T4757" t="s">
        <v>47644</v>
      </c>
      <c r="U4757" t="s">
        <v>2117</v>
      </c>
      <c r="V4757" t="s">
        <v>10</v>
      </c>
      <c r="W4757" t="s">
        <v>53</v>
      </c>
      <c r="X4757" t="s">
        <v>1070</v>
      </c>
      <c r="Y4757" t="s">
        <v>1001</v>
      </c>
      <c r="Z4757" t="s">
        <v>1052</v>
      </c>
    </row>
    <row r="4758" spans="1:26" hidden="1" x14ac:dyDescent="0.35">
      <c r="A4758">
        <v>794551887</v>
      </c>
      <c r="B4758" s="19">
        <v>43100</v>
      </c>
      <c r="C4758">
        <v>25004407</v>
      </c>
      <c r="D4758">
        <v>4667956</v>
      </c>
      <c r="E4758">
        <v>1229010</v>
      </c>
      <c r="F4758">
        <v>1175381</v>
      </c>
      <c r="G4758">
        <v>800148</v>
      </c>
      <c r="H4758" t="s">
        <v>47645</v>
      </c>
      <c r="I4758" t="s">
        <v>47646</v>
      </c>
      <c r="J4758" t="s">
        <v>47647</v>
      </c>
      <c r="K4758" t="s">
        <v>24775</v>
      </c>
      <c r="L4758" t="s">
        <v>47648</v>
      </c>
      <c r="M4758" t="s">
        <v>18652</v>
      </c>
      <c r="N4758" t="s">
        <v>45914</v>
      </c>
      <c r="O4758" t="s">
        <v>40469</v>
      </c>
      <c r="P4758" t="s">
        <v>47490</v>
      </c>
      <c r="Q4758" t="s">
        <v>29798</v>
      </c>
      <c r="R4758" t="s">
        <v>47649</v>
      </c>
      <c r="S4758" t="s">
        <v>47650</v>
      </c>
      <c r="T4758" t="s">
        <v>47651</v>
      </c>
      <c r="U4758" t="s">
        <v>47652</v>
      </c>
      <c r="V4758" t="s">
        <v>10</v>
      </c>
      <c r="W4758" t="s">
        <v>53</v>
      </c>
      <c r="X4758" t="s">
        <v>1786</v>
      </c>
      <c r="Y4758" t="s">
        <v>1766</v>
      </c>
      <c r="Z4758" t="s">
        <v>1766</v>
      </c>
    </row>
    <row r="4759" spans="1:26" hidden="1" x14ac:dyDescent="0.35">
      <c r="A4759">
        <v>381666361</v>
      </c>
      <c r="B4759" s="19">
        <v>44561</v>
      </c>
      <c r="C4759">
        <v>25821239</v>
      </c>
      <c r="D4759">
        <v>11720167</v>
      </c>
      <c r="E4759">
        <v>5992277</v>
      </c>
      <c r="F4759">
        <v>5157014</v>
      </c>
      <c r="G4759">
        <v>3473274</v>
      </c>
      <c r="H4759" t="s">
        <v>21871</v>
      </c>
      <c r="I4759" t="s">
        <v>47653</v>
      </c>
      <c r="J4759" t="s">
        <v>47654</v>
      </c>
      <c r="K4759" t="s">
        <v>47655</v>
      </c>
      <c r="L4759" t="s">
        <v>47656</v>
      </c>
      <c r="M4759" t="s">
        <v>6487</v>
      </c>
      <c r="N4759" t="s">
        <v>47657</v>
      </c>
      <c r="O4759" t="s">
        <v>4132</v>
      </c>
      <c r="P4759" t="s">
        <v>47658</v>
      </c>
      <c r="Q4759" t="s">
        <v>47659</v>
      </c>
      <c r="R4759" t="s">
        <v>47660</v>
      </c>
      <c r="S4759" t="s">
        <v>47661</v>
      </c>
      <c r="T4759" t="s">
        <v>47662</v>
      </c>
      <c r="U4759" t="s">
        <v>9811</v>
      </c>
      <c r="V4759" t="s">
        <v>10</v>
      </c>
      <c r="W4759" t="s">
        <v>53</v>
      </c>
      <c r="X4759" t="s">
        <v>526</v>
      </c>
      <c r="Y4759" t="s">
        <v>509</v>
      </c>
      <c r="Z4759" t="s">
        <v>510</v>
      </c>
    </row>
    <row r="4760" spans="1:26" hidden="1" x14ac:dyDescent="0.35">
      <c r="A4760">
        <v>317685238</v>
      </c>
      <c r="B4760" s="19">
        <v>45138</v>
      </c>
      <c r="C4760">
        <v>56410354</v>
      </c>
      <c r="D4760">
        <v>20939904</v>
      </c>
      <c r="E4760">
        <v>1742811</v>
      </c>
      <c r="F4760">
        <v>589811</v>
      </c>
      <c r="G4760">
        <v>500053</v>
      </c>
      <c r="H4760" t="s">
        <v>30650</v>
      </c>
      <c r="I4760" t="s">
        <v>47663</v>
      </c>
      <c r="J4760" t="s">
        <v>47664</v>
      </c>
      <c r="K4760" t="s">
        <v>47665</v>
      </c>
      <c r="L4760" t="s">
        <v>47666</v>
      </c>
      <c r="M4760" t="s">
        <v>47667</v>
      </c>
      <c r="N4760" t="s">
        <v>12014</v>
      </c>
      <c r="O4760" t="s">
        <v>10253</v>
      </c>
      <c r="P4760" t="s">
        <v>28308</v>
      </c>
      <c r="Q4760" t="s">
        <v>23988</v>
      </c>
      <c r="R4760" t="s">
        <v>47668</v>
      </c>
      <c r="S4760" t="s">
        <v>47669</v>
      </c>
      <c r="T4760" t="s">
        <v>47670</v>
      </c>
      <c r="U4760" t="s">
        <v>47671</v>
      </c>
      <c r="V4760" t="s">
        <v>10</v>
      </c>
      <c r="W4760" t="s">
        <v>53</v>
      </c>
      <c r="X4760" t="s">
        <v>974</v>
      </c>
      <c r="Y4760" t="s">
        <v>771</v>
      </c>
      <c r="Z4760" t="s">
        <v>960</v>
      </c>
    </row>
    <row r="4761" spans="1:26" hidden="1" x14ac:dyDescent="0.35">
      <c r="A4761">
        <v>317707057</v>
      </c>
      <c r="B4761" s="19">
        <v>45657</v>
      </c>
      <c r="C4761">
        <v>192269433</v>
      </c>
      <c r="D4761">
        <v>83174818</v>
      </c>
      <c r="E4761">
        <v>15708071</v>
      </c>
      <c r="F4761">
        <v>13535806</v>
      </c>
      <c r="G4761">
        <v>7679914</v>
      </c>
      <c r="H4761" t="s">
        <v>47672</v>
      </c>
      <c r="I4761" t="s">
        <v>47673</v>
      </c>
      <c r="J4761" t="s">
        <v>37208</v>
      </c>
      <c r="K4761" t="s">
        <v>47674</v>
      </c>
      <c r="L4761" t="s">
        <v>17090</v>
      </c>
      <c r="M4761" t="s">
        <v>2310</v>
      </c>
      <c r="N4761" t="s">
        <v>18193</v>
      </c>
      <c r="O4761" t="s">
        <v>4742</v>
      </c>
      <c r="P4761" t="s">
        <v>9930</v>
      </c>
      <c r="Q4761" t="s">
        <v>2494</v>
      </c>
      <c r="R4761" t="s">
        <v>47675</v>
      </c>
      <c r="S4761" t="s">
        <v>47676</v>
      </c>
      <c r="T4761" t="s">
        <v>28167</v>
      </c>
      <c r="U4761" t="s">
        <v>36812</v>
      </c>
      <c r="V4761" t="s">
        <v>10</v>
      </c>
      <c r="W4761" t="s">
        <v>53</v>
      </c>
      <c r="X4761" t="s">
        <v>1586</v>
      </c>
      <c r="Y4761" t="s">
        <v>1484</v>
      </c>
      <c r="Z4761" t="s">
        <v>1566</v>
      </c>
    </row>
    <row r="4762" spans="1:26" hidden="1" x14ac:dyDescent="0.35">
      <c r="A4762">
        <v>376220216</v>
      </c>
      <c r="B4762" s="19">
        <v>43830</v>
      </c>
      <c r="C4762">
        <v>22710629</v>
      </c>
      <c r="D4762">
        <v>5585907</v>
      </c>
      <c r="E4762">
        <v>1190473</v>
      </c>
      <c r="F4762">
        <v>1102761</v>
      </c>
      <c r="G4762">
        <v>830258</v>
      </c>
      <c r="H4762" t="s">
        <v>19376</v>
      </c>
      <c r="I4762" t="s">
        <v>47191</v>
      </c>
      <c r="J4762" t="s">
        <v>47677</v>
      </c>
      <c r="K4762" t="s">
        <v>47678</v>
      </c>
      <c r="L4762" t="s">
        <v>23165</v>
      </c>
      <c r="M4762" t="s">
        <v>10585</v>
      </c>
      <c r="N4762" t="s">
        <v>47679</v>
      </c>
      <c r="O4762" t="s">
        <v>24523</v>
      </c>
      <c r="P4762" t="s">
        <v>3865</v>
      </c>
      <c r="Q4762" t="s">
        <v>24389</v>
      </c>
      <c r="R4762" t="s">
        <v>47680</v>
      </c>
      <c r="S4762" t="s">
        <v>47681</v>
      </c>
      <c r="T4762" t="s">
        <v>47682</v>
      </c>
      <c r="U4762" t="s">
        <v>47683</v>
      </c>
      <c r="V4762" t="s">
        <v>10</v>
      </c>
      <c r="W4762" t="s">
        <v>53</v>
      </c>
      <c r="X4762" t="s">
        <v>1792</v>
      </c>
      <c r="Y4762" t="s">
        <v>1766</v>
      </c>
      <c r="Z4762" t="s">
        <v>1766</v>
      </c>
    </row>
    <row r="4763" spans="1:26" hidden="1" x14ac:dyDescent="0.35">
      <c r="A4763">
        <v>318055167</v>
      </c>
      <c r="B4763" s="19">
        <v>45107</v>
      </c>
      <c r="C4763">
        <v>42706342</v>
      </c>
      <c r="D4763">
        <v>15707696</v>
      </c>
      <c r="E4763">
        <v>47517</v>
      </c>
      <c r="F4763">
        <v>-51025</v>
      </c>
      <c r="G4763">
        <v>-154780</v>
      </c>
      <c r="H4763" t="s">
        <v>43563</v>
      </c>
      <c r="I4763" t="s">
        <v>47684</v>
      </c>
      <c r="J4763" t="s">
        <v>47685</v>
      </c>
      <c r="K4763" t="s">
        <v>47686</v>
      </c>
      <c r="L4763" t="s">
        <v>47687</v>
      </c>
      <c r="M4763" t="s">
        <v>47688</v>
      </c>
      <c r="N4763" t="s">
        <v>13136</v>
      </c>
      <c r="O4763" t="s">
        <v>10170</v>
      </c>
      <c r="P4763" t="s">
        <v>5572</v>
      </c>
      <c r="Q4763" t="s">
        <v>42885</v>
      </c>
      <c r="R4763" t="s">
        <v>47689</v>
      </c>
      <c r="S4763" t="s">
        <v>8024</v>
      </c>
      <c r="T4763" t="s">
        <v>47690</v>
      </c>
      <c r="U4763" t="s">
        <v>16728</v>
      </c>
      <c r="V4763" t="s">
        <v>10</v>
      </c>
      <c r="W4763" t="s">
        <v>53</v>
      </c>
      <c r="X4763" t="s">
        <v>1731</v>
      </c>
      <c r="Y4763" t="s">
        <v>1484</v>
      </c>
      <c r="Z4763" t="s">
        <v>1677</v>
      </c>
    </row>
    <row r="4764" spans="1:26" hidden="1" x14ac:dyDescent="0.35">
      <c r="A4764">
        <v>315748897</v>
      </c>
      <c r="B4764" s="19">
        <v>44561</v>
      </c>
      <c r="C4764">
        <v>30615649</v>
      </c>
      <c r="D4764">
        <v>12075796</v>
      </c>
      <c r="E4764">
        <v>922943</v>
      </c>
      <c r="F4764">
        <v>603738</v>
      </c>
      <c r="G4764">
        <v>485272</v>
      </c>
      <c r="H4764" t="s">
        <v>47691</v>
      </c>
      <c r="I4764" t="s">
        <v>47692</v>
      </c>
      <c r="J4764" t="s">
        <v>47693</v>
      </c>
      <c r="K4764" t="s">
        <v>13727</v>
      </c>
      <c r="L4764" t="s">
        <v>47694</v>
      </c>
      <c r="M4764" t="s">
        <v>15576</v>
      </c>
      <c r="N4764" t="s">
        <v>22375</v>
      </c>
      <c r="O4764" t="s">
        <v>13979</v>
      </c>
      <c r="P4764" t="s">
        <v>15504</v>
      </c>
      <c r="Q4764" t="s">
        <v>16941</v>
      </c>
      <c r="R4764" t="s">
        <v>47695</v>
      </c>
      <c r="S4764" t="s">
        <v>47696</v>
      </c>
      <c r="T4764" t="s">
        <v>47697</v>
      </c>
      <c r="U4764" t="s">
        <v>47698</v>
      </c>
      <c r="V4764" t="s">
        <v>10</v>
      </c>
      <c r="W4764" t="s">
        <v>53</v>
      </c>
      <c r="X4764" t="s">
        <v>1551</v>
      </c>
      <c r="Y4764" t="s">
        <v>1484</v>
      </c>
      <c r="Z4764" t="s">
        <v>1485</v>
      </c>
    </row>
    <row r="4765" spans="1:26" hidden="1" x14ac:dyDescent="0.35">
      <c r="A4765">
        <v>316252477</v>
      </c>
      <c r="B4765" s="19">
        <v>42735</v>
      </c>
      <c r="C4765">
        <v>218704889</v>
      </c>
      <c r="D4765">
        <v>59190198</v>
      </c>
      <c r="E4765">
        <v>12977667</v>
      </c>
      <c r="F4765">
        <v>7746410</v>
      </c>
      <c r="G4765">
        <v>3758008</v>
      </c>
      <c r="H4765" t="s">
        <v>47699</v>
      </c>
      <c r="I4765" t="s">
        <v>47700</v>
      </c>
      <c r="J4765" t="s">
        <v>12424</v>
      </c>
      <c r="K4765" t="s">
        <v>47701</v>
      </c>
      <c r="L4765" t="s">
        <v>7359</v>
      </c>
      <c r="M4765" t="s">
        <v>33666</v>
      </c>
      <c r="N4765" t="s">
        <v>27240</v>
      </c>
      <c r="O4765" t="s">
        <v>3043</v>
      </c>
      <c r="P4765" t="s">
        <v>25263</v>
      </c>
      <c r="Q4765" t="s">
        <v>5691</v>
      </c>
      <c r="R4765" t="s">
        <v>47702</v>
      </c>
      <c r="S4765" t="s">
        <v>47703</v>
      </c>
      <c r="T4765" t="s">
        <v>47704</v>
      </c>
      <c r="U4765" t="s">
        <v>47705</v>
      </c>
      <c r="V4765" t="s">
        <v>10</v>
      </c>
      <c r="W4765" t="s">
        <v>53</v>
      </c>
      <c r="X4765" t="s">
        <v>1336</v>
      </c>
      <c r="Y4765" t="s">
        <v>1125</v>
      </c>
      <c r="Z4765" t="s">
        <v>1326</v>
      </c>
    </row>
    <row r="4766" spans="1:26" hidden="1" x14ac:dyDescent="0.35">
      <c r="A4766">
        <v>379208077</v>
      </c>
      <c r="B4766" s="19">
        <v>45291</v>
      </c>
      <c r="C4766">
        <v>279348312</v>
      </c>
      <c r="D4766">
        <v>161131632</v>
      </c>
      <c r="E4766">
        <v>31848440</v>
      </c>
      <c r="F4766">
        <v>14603008</v>
      </c>
      <c r="G4766">
        <v>10888263</v>
      </c>
      <c r="H4766" t="s">
        <v>47706</v>
      </c>
      <c r="I4766" t="s">
        <v>47707</v>
      </c>
      <c r="J4766" t="s">
        <v>37250</v>
      </c>
      <c r="K4766" t="s">
        <v>9837</v>
      </c>
      <c r="L4766" t="s">
        <v>6478</v>
      </c>
      <c r="M4766" t="s">
        <v>37981</v>
      </c>
      <c r="N4766" t="s">
        <v>2920</v>
      </c>
      <c r="O4766" t="s">
        <v>31899</v>
      </c>
      <c r="P4766" t="s">
        <v>41664</v>
      </c>
      <c r="Q4766" t="s">
        <v>44532</v>
      </c>
      <c r="R4766" t="s">
        <v>38544</v>
      </c>
      <c r="S4766" t="s">
        <v>47708</v>
      </c>
      <c r="T4766" t="s">
        <v>47709</v>
      </c>
      <c r="U4766" t="s">
        <v>47710</v>
      </c>
      <c r="V4766" t="s">
        <v>10</v>
      </c>
      <c r="W4766" t="s">
        <v>53</v>
      </c>
      <c r="X4766" t="s">
        <v>1802</v>
      </c>
      <c r="Y4766" t="s">
        <v>1803</v>
      </c>
      <c r="Z4766" t="s">
        <v>1804</v>
      </c>
    </row>
    <row r="4767" spans="1:26" hidden="1" x14ac:dyDescent="0.35">
      <c r="A4767">
        <v>379394844</v>
      </c>
      <c r="B4767" s="19">
        <v>42735</v>
      </c>
      <c r="C4767">
        <v>204597108</v>
      </c>
      <c r="D4767">
        <v>27389774</v>
      </c>
      <c r="E4767">
        <v>4576741</v>
      </c>
      <c r="F4767">
        <v>2784502</v>
      </c>
      <c r="G4767">
        <v>2138308</v>
      </c>
      <c r="H4767" t="s">
        <v>47711</v>
      </c>
      <c r="I4767" t="s">
        <v>41609</v>
      </c>
      <c r="J4767" t="s">
        <v>47712</v>
      </c>
      <c r="K4767" t="s">
        <v>10879</v>
      </c>
      <c r="L4767" t="s">
        <v>47713</v>
      </c>
      <c r="M4767" t="s">
        <v>11192</v>
      </c>
      <c r="N4767" t="s">
        <v>4937</v>
      </c>
      <c r="O4767" t="s">
        <v>2665</v>
      </c>
      <c r="P4767" t="s">
        <v>19924</v>
      </c>
      <c r="Q4767" t="s">
        <v>8589</v>
      </c>
      <c r="R4767" t="s">
        <v>47714</v>
      </c>
      <c r="S4767" t="s">
        <v>11828</v>
      </c>
      <c r="T4767" t="s">
        <v>47715</v>
      </c>
      <c r="U4767" t="s">
        <v>47716</v>
      </c>
      <c r="V4767" t="s">
        <v>10</v>
      </c>
      <c r="W4767" t="s">
        <v>53</v>
      </c>
      <c r="X4767" t="s">
        <v>1770</v>
      </c>
      <c r="Y4767" t="s">
        <v>1766</v>
      </c>
      <c r="Z4767" t="s">
        <v>1766</v>
      </c>
    </row>
    <row r="4768" spans="1:26" hidden="1" x14ac:dyDescent="0.35">
      <c r="A4768">
        <v>379394844</v>
      </c>
      <c r="B4768" s="19">
        <v>43100</v>
      </c>
      <c r="C4768">
        <v>205834210</v>
      </c>
      <c r="D4768">
        <v>33000590</v>
      </c>
      <c r="E4768">
        <v>9852596</v>
      </c>
      <c r="F4768">
        <v>7942038</v>
      </c>
      <c r="G4768">
        <v>6839752</v>
      </c>
      <c r="H4768" t="s">
        <v>10894</v>
      </c>
      <c r="I4768" t="s">
        <v>47717</v>
      </c>
      <c r="J4768" t="s">
        <v>3911</v>
      </c>
      <c r="K4768" t="s">
        <v>47718</v>
      </c>
      <c r="L4768" t="s">
        <v>47719</v>
      </c>
      <c r="M4768" t="s">
        <v>5080</v>
      </c>
      <c r="N4768" t="s">
        <v>3497</v>
      </c>
      <c r="O4768" t="s">
        <v>8562</v>
      </c>
      <c r="P4768" t="s">
        <v>10602</v>
      </c>
      <c r="Q4768" t="s">
        <v>3840</v>
      </c>
      <c r="R4768" t="s">
        <v>21786</v>
      </c>
      <c r="S4768" t="s">
        <v>6170</v>
      </c>
      <c r="T4768" t="s">
        <v>13966</v>
      </c>
      <c r="U4768" t="s">
        <v>47720</v>
      </c>
      <c r="V4768" t="s">
        <v>10</v>
      </c>
      <c r="W4768" t="s">
        <v>53</v>
      </c>
      <c r="X4768" t="s">
        <v>1770</v>
      </c>
      <c r="Y4768" t="s">
        <v>1766</v>
      </c>
      <c r="Z4768" t="s">
        <v>1766</v>
      </c>
    </row>
    <row r="4769" spans="1:26" hidden="1" x14ac:dyDescent="0.35">
      <c r="A4769">
        <v>808242663</v>
      </c>
      <c r="B4769" s="19">
        <v>42735</v>
      </c>
      <c r="C4769">
        <v>67288011</v>
      </c>
      <c r="D4769">
        <v>23738267</v>
      </c>
      <c r="E4769">
        <v>4604115</v>
      </c>
      <c r="F4769">
        <v>3061172</v>
      </c>
      <c r="G4769">
        <v>1919002</v>
      </c>
      <c r="H4769" t="s">
        <v>47721</v>
      </c>
      <c r="I4769" t="s">
        <v>47722</v>
      </c>
      <c r="J4769" t="s">
        <v>4272</v>
      </c>
      <c r="K4769" t="s">
        <v>47723</v>
      </c>
      <c r="L4769" t="s">
        <v>47724</v>
      </c>
      <c r="M4769" t="s">
        <v>47725</v>
      </c>
      <c r="N4769" t="s">
        <v>6633</v>
      </c>
      <c r="O4769" t="s">
        <v>10527</v>
      </c>
      <c r="P4769" t="s">
        <v>47726</v>
      </c>
      <c r="Q4769" t="s">
        <v>8160</v>
      </c>
      <c r="R4769" t="s">
        <v>47727</v>
      </c>
      <c r="S4769" t="s">
        <v>47728</v>
      </c>
      <c r="T4769" t="s">
        <v>47729</v>
      </c>
      <c r="U4769" t="s">
        <v>38273</v>
      </c>
      <c r="V4769" t="s">
        <v>10</v>
      </c>
      <c r="W4769" t="s">
        <v>53</v>
      </c>
      <c r="X4769" t="s">
        <v>1410</v>
      </c>
      <c r="Y4769" t="s">
        <v>1389</v>
      </c>
      <c r="Z4769" t="s">
        <v>1390</v>
      </c>
    </row>
    <row r="4770" spans="1:26" hidden="1" x14ac:dyDescent="0.35">
      <c r="A4770">
        <v>510408230</v>
      </c>
      <c r="B4770" s="19">
        <v>43465</v>
      </c>
      <c r="C4770">
        <v>58412244</v>
      </c>
      <c r="D4770">
        <v>15272335</v>
      </c>
      <c r="E4770">
        <v>-77123</v>
      </c>
      <c r="F4770">
        <v>-1259664</v>
      </c>
      <c r="G4770">
        <v>-1817882</v>
      </c>
      <c r="H4770" t="s">
        <v>47730</v>
      </c>
      <c r="I4770" t="s">
        <v>46753</v>
      </c>
      <c r="J4770" t="s">
        <v>47731</v>
      </c>
      <c r="K4770" t="s">
        <v>46504</v>
      </c>
      <c r="L4770" t="s">
        <v>17882</v>
      </c>
      <c r="M4770" t="s">
        <v>47732</v>
      </c>
      <c r="N4770" t="s">
        <v>47733</v>
      </c>
      <c r="O4770" t="s">
        <v>47734</v>
      </c>
      <c r="P4770" t="s">
        <v>37264</v>
      </c>
      <c r="Q4770" t="s">
        <v>47735</v>
      </c>
      <c r="R4770" t="s">
        <v>5033</v>
      </c>
      <c r="S4770" t="s">
        <v>47736</v>
      </c>
      <c r="T4770" t="s">
        <v>4086</v>
      </c>
      <c r="U4770" t="s">
        <v>47737</v>
      </c>
      <c r="V4770" t="s">
        <v>10</v>
      </c>
      <c r="W4770" t="s">
        <v>53</v>
      </c>
      <c r="X4770" t="s">
        <v>1602</v>
      </c>
      <c r="Y4770" t="s">
        <v>1484</v>
      </c>
      <c r="Z4770" t="s">
        <v>1566</v>
      </c>
    </row>
    <row r="4771" spans="1:26" hidden="1" x14ac:dyDescent="0.35">
      <c r="A4771">
        <v>322304197</v>
      </c>
      <c r="B4771" s="19">
        <v>44926</v>
      </c>
      <c r="C4771">
        <v>93440667</v>
      </c>
      <c r="D4771">
        <v>34864373</v>
      </c>
      <c r="E4771">
        <v>7076784</v>
      </c>
      <c r="F4771">
        <v>5062582</v>
      </c>
      <c r="G4771">
        <v>3376125</v>
      </c>
      <c r="H4771" t="s">
        <v>49</v>
      </c>
      <c r="I4771" t="s">
        <v>47738</v>
      </c>
      <c r="J4771" t="s">
        <v>47739</v>
      </c>
      <c r="K4771" t="s">
        <v>47740</v>
      </c>
      <c r="L4771" t="s">
        <v>47741</v>
      </c>
      <c r="M4771" t="s">
        <v>8176</v>
      </c>
      <c r="N4771" t="s">
        <v>124</v>
      </c>
      <c r="O4771" t="s">
        <v>49</v>
      </c>
      <c r="P4771" t="s">
        <v>37682</v>
      </c>
      <c r="Q4771" t="s">
        <v>23449</v>
      </c>
      <c r="R4771" t="s">
        <v>47742</v>
      </c>
      <c r="S4771" t="s">
        <v>42638</v>
      </c>
      <c r="T4771" t="s">
        <v>47743</v>
      </c>
      <c r="U4771" t="s">
        <v>47744</v>
      </c>
      <c r="V4771" t="s">
        <v>10</v>
      </c>
      <c r="W4771" t="s">
        <v>53</v>
      </c>
      <c r="X4771" t="s">
        <v>686</v>
      </c>
      <c r="Y4771" t="s">
        <v>509</v>
      </c>
      <c r="Z4771" t="s">
        <v>666</v>
      </c>
    </row>
    <row r="4772" spans="1:26" hidden="1" x14ac:dyDescent="0.35">
      <c r="A4772">
        <v>380619759</v>
      </c>
      <c r="B4772" s="19">
        <v>43830</v>
      </c>
      <c r="C4772">
        <v>70976923</v>
      </c>
      <c r="D4772">
        <v>18461177</v>
      </c>
      <c r="E4772">
        <v>675949</v>
      </c>
      <c r="F4772">
        <v>-414260</v>
      </c>
      <c r="G4772">
        <v>-322436</v>
      </c>
      <c r="H4772" t="s">
        <v>285</v>
      </c>
      <c r="I4772" t="s">
        <v>47745</v>
      </c>
      <c r="J4772" t="s">
        <v>47746</v>
      </c>
      <c r="K4772" t="s">
        <v>47747</v>
      </c>
      <c r="L4772" t="s">
        <v>33812</v>
      </c>
      <c r="M4772" t="s">
        <v>47748</v>
      </c>
      <c r="N4772" t="s">
        <v>12127</v>
      </c>
      <c r="O4772" t="s">
        <v>3755</v>
      </c>
      <c r="P4772" t="s">
        <v>47749</v>
      </c>
      <c r="Q4772" t="s">
        <v>47750</v>
      </c>
      <c r="R4772" t="s">
        <v>41986</v>
      </c>
      <c r="S4772" t="s">
        <v>47751</v>
      </c>
      <c r="T4772" t="s">
        <v>7721</v>
      </c>
      <c r="U4772" t="s">
        <v>47752</v>
      </c>
      <c r="V4772" t="s">
        <v>10</v>
      </c>
      <c r="W4772" t="s">
        <v>53</v>
      </c>
      <c r="X4772" t="s">
        <v>1844</v>
      </c>
      <c r="Y4772" t="s">
        <v>1803</v>
      </c>
      <c r="Z4772" t="s">
        <v>1838</v>
      </c>
    </row>
    <row r="4773" spans="1:26" hidden="1" x14ac:dyDescent="0.35">
      <c r="A4773">
        <v>317598993</v>
      </c>
      <c r="B4773" s="19">
        <v>44196</v>
      </c>
      <c r="C4773">
        <v>21667098</v>
      </c>
      <c r="D4773">
        <v>8589807</v>
      </c>
      <c r="E4773">
        <v>1257023</v>
      </c>
      <c r="F4773">
        <v>635232</v>
      </c>
      <c r="G4773">
        <v>516288</v>
      </c>
      <c r="H4773" t="s">
        <v>47753</v>
      </c>
      <c r="I4773" t="s">
        <v>47754</v>
      </c>
      <c r="J4773" t="s">
        <v>47755</v>
      </c>
      <c r="K4773" t="s">
        <v>47756</v>
      </c>
      <c r="L4773" t="s">
        <v>47757</v>
      </c>
      <c r="M4773" t="s">
        <v>47758</v>
      </c>
      <c r="N4773" t="s">
        <v>20319</v>
      </c>
      <c r="O4773" t="s">
        <v>47759</v>
      </c>
      <c r="P4773" t="s">
        <v>18799</v>
      </c>
      <c r="Q4773" t="s">
        <v>9370</v>
      </c>
      <c r="R4773" t="s">
        <v>47760</v>
      </c>
      <c r="S4773" t="s">
        <v>3842</v>
      </c>
      <c r="T4773" t="s">
        <v>3958</v>
      </c>
      <c r="U4773" t="s">
        <v>45044</v>
      </c>
      <c r="V4773" t="s">
        <v>10</v>
      </c>
      <c r="W4773" t="s">
        <v>53</v>
      </c>
      <c r="X4773" t="s">
        <v>581</v>
      </c>
      <c r="Y4773" t="s">
        <v>509</v>
      </c>
      <c r="Z4773" t="s">
        <v>529</v>
      </c>
    </row>
    <row r="4774" spans="1:26" hidden="1" x14ac:dyDescent="0.35">
      <c r="A4774">
        <v>808931422</v>
      </c>
      <c r="B4774" s="19">
        <v>44561</v>
      </c>
      <c r="C4774">
        <v>27054630</v>
      </c>
      <c r="D4774">
        <v>5172007</v>
      </c>
      <c r="E4774">
        <v>-2592519</v>
      </c>
      <c r="F4774">
        <v>-2911798</v>
      </c>
      <c r="G4774">
        <v>-962286</v>
      </c>
      <c r="H4774" t="s">
        <v>47761</v>
      </c>
      <c r="I4774" t="s">
        <v>47762</v>
      </c>
      <c r="J4774" t="s">
        <v>47763</v>
      </c>
      <c r="K4774" t="s">
        <v>47764</v>
      </c>
      <c r="L4774" t="s">
        <v>47765</v>
      </c>
      <c r="M4774" t="s">
        <v>35287</v>
      </c>
      <c r="N4774" t="s">
        <v>36366</v>
      </c>
      <c r="O4774" t="s">
        <v>47766</v>
      </c>
      <c r="P4774" t="s">
        <v>47767</v>
      </c>
      <c r="Q4774" t="s">
        <v>47768</v>
      </c>
      <c r="R4774" t="s">
        <v>47769</v>
      </c>
      <c r="S4774" t="s">
        <v>47770</v>
      </c>
      <c r="T4774" t="s">
        <v>47771</v>
      </c>
      <c r="U4774" t="s">
        <v>47772</v>
      </c>
      <c r="V4774" t="s">
        <v>10</v>
      </c>
      <c r="W4774" t="s">
        <v>53</v>
      </c>
      <c r="X4774" t="s">
        <v>1374</v>
      </c>
      <c r="Y4774" t="s">
        <v>1125</v>
      </c>
      <c r="Z4774" t="s">
        <v>1326</v>
      </c>
    </row>
    <row r="4775" spans="1:26" hidden="1" x14ac:dyDescent="0.35">
      <c r="A4775">
        <v>534295282</v>
      </c>
      <c r="B4775" s="19">
        <v>42916</v>
      </c>
      <c r="C4775">
        <v>31768381</v>
      </c>
      <c r="D4775">
        <v>9715854</v>
      </c>
      <c r="E4775">
        <v>-1271938</v>
      </c>
      <c r="F4775">
        <v>-1580940</v>
      </c>
      <c r="G4775">
        <v>-1679475</v>
      </c>
      <c r="H4775" t="s">
        <v>49</v>
      </c>
      <c r="I4775" t="s">
        <v>12462</v>
      </c>
      <c r="J4775" t="s">
        <v>47773</v>
      </c>
      <c r="K4775" t="s">
        <v>47774</v>
      </c>
      <c r="L4775" t="s">
        <v>47775</v>
      </c>
      <c r="M4775" t="s">
        <v>31159</v>
      </c>
      <c r="N4775" t="s">
        <v>47776</v>
      </c>
      <c r="O4775" t="s">
        <v>49</v>
      </c>
      <c r="P4775" t="s">
        <v>47777</v>
      </c>
      <c r="Q4775" t="s">
        <v>47778</v>
      </c>
      <c r="R4775" t="s">
        <v>47779</v>
      </c>
      <c r="S4775" t="s">
        <v>12833</v>
      </c>
      <c r="T4775" t="s">
        <v>17729</v>
      </c>
      <c r="U4775" t="s">
        <v>47780</v>
      </c>
      <c r="V4775" t="s">
        <v>10</v>
      </c>
      <c r="W4775" t="s">
        <v>53</v>
      </c>
      <c r="X4775" t="s">
        <v>1735</v>
      </c>
      <c r="Y4775" t="s">
        <v>1484</v>
      </c>
      <c r="Z4775" t="s">
        <v>1677</v>
      </c>
    </row>
    <row r="4776" spans="1:26" hidden="1" x14ac:dyDescent="0.35">
      <c r="A4776">
        <v>388238842</v>
      </c>
      <c r="B4776" s="19">
        <v>45657</v>
      </c>
      <c r="C4776">
        <v>64239071</v>
      </c>
      <c r="D4776">
        <v>20901776</v>
      </c>
      <c r="E4776">
        <v>-7392351</v>
      </c>
      <c r="F4776">
        <v>-10712617</v>
      </c>
      <c r="G4776">
        <v>-13140399</v>
      </c>
      <c r="H4776" t="s">
        <v>47781</v>
      </c>
      <c r="I4776" t="s">
        <v>47782</v>
      </c>
      <c r="J4776" t="s">
        <v>31196</v>
      </c>
      <c r="K4776" t="s">
        <v>47783</v>
      </c>
      <c r="L4776" t="s">
        <v>47784</v>
      </c>
      <c r="M4776" t="s">
        <v>47785</v>
      </c>
      <c r="N4776" t="s">
        <v>47786</v>
      </c>
      <c r="O4776" t="s">
        <v>39097</v>
      </c>
      <c r="P4776" t="s">
        <v>47787</v>
      </c>
      <c r="Q4776" t="s">
        <v>47788</v>
      </c>
      <c r="R4776" t="s">
        <v>47789</v>
      </c>
      <c r="S4776" t="s">
        <v>47790</v>
      </c>
      <c r="T4776" t="s">
        <v>39929</v>
      </c>
      <c r="U4776" t="s">
        <v>38113</v>
      </c>
      <c r="V4776" t="s">
        <v>10</v>
      </c>
      <c r="W4776" t="s">
        <v>53</v>
      </c>
      <c r="X4776" t="s">
        <v>1078</v>
      </c>
      <c r="Y4776" t="s">
        <v>1001</v>
      </c>
      <c r="Z4776" t="s">
        <v>1052</v>
      </c>
    </row>
    <row r="4777" spans="1:26" hidden="1" x14ac:dyDescent="0.35">
      <c r="A4777">
        <v>338471980</v>
      </c>
      <c r="B4777" s="19">
        <v>43100</v>
      </c>
      <c r="C4777">
        <v>44275130</v>
      </c>
      <c r="D4777">
        <v>22218284</v>
      </c>
      <c r="E4777">
        <v>4422987</v>
      </c>
      <c r="F4777">
        <v>2092555</v>
      </c>
      <c r="G4777">
        <v>913649</v>
      </c>
      <c r="H4777" t="s">
        <v>47791</v>
      </c>
      <c r="I4777" t="s">
        <v>47792</v>
      </c>
      <c r="J4777" t="s">
        <v>47793</v>
      </c>
      <c r="K4777" t="s">
        <v>47794</v>
      </c>
      <c r="L4777" t="s">
        <v>47795</v>
      </c>
      <c r="M4777" t="s">
        <v>47796</v>
      </c>
      <c r="N4777" t="s">
        <v>6302</v>
      </c>
      <c r="O4777" t="s">
        <v>47797</v>
      </c>
      <c r="P4777" t="s">
        <v>47798</v>
      </c>
      <c r="Q4777" t="s">
        <v>47799</v>
      </c>
      <c r="R4777" t="s">
        <v>47800</v>
      </c>
      <c r="S4777" t="s">
        <v>47801</v>
      </c>
      <c r="T4777" t="s">
        <v>47802</v>
      </c>
      <c r="U4777" t="s">
        <v>47803</v>
      </c>
      <c r="V4777" t="s">
        <v>10</v>
      </c>
      <c r="W4777" t="s">
        <v>53</v>
      </c>
      <c r="X4777" t="s">
        <v>541</v>
      </c>
      <c r="Y4777" t="s">
        <v>509</v>
      </c>
      <c r="Z4777" t="s">
        <v>529</v>
      </c>
    </row>
    <row r="4778" spans="1:26" hidden="1" x14ac:dyDescent="0.35">
      <c r="A4778">
        <v>533247979</v>
      </c>
      <c r="B4778" s="19">
        <v>44286</v>
      </c>
      <c r="C4778">
        <v>1337863192</v>
      </c>
      <c r="D4778">
        <v>836922512</v>
      </c>
      <c r="E4778">
        <v>74366187</v>
      </c>
      <c r="F4778">
        <v>11039406</v>
      </c>
      <c r="G4778">
        <v>-31925965</v>
      </c>
      <c r="H4778" t="s">
        <v>47804</v>
      </c>
      <c r="I4778" t="s">
        <v>47805</v>
      </c>
      <c r="J4778" t="s">
        <v>47806</v>
      </c>
      <c r="K4778" t="s">
        <v>47807</v>
      </c>
      <c r="L4778" t="s">
        <v>12471</v>
      </c>
      <c r="M4778" t="s">
        <v>47808</v>
      </c>
      <c r="N4778" t="s">
        <v>14221</v>
      </c>
      <c r="O4778" t="s">
        <v>23161</v>
      </c>
      <c r="P4778" t="s">
        <v>44221</v>
      </c>
      <c r="Q4778" t="s">
        <v>47809</v>
      </c>
      <c r="R4778" t="s">
        <v>47810</v>
      </c>
      <c r="S4778" t="s">
        <v>47811</v>
      </c>
      <c r="T4778" t="s">
        <v>42845</v>
      </c>
      <c r="U4778" t="s">
        <v>21194</v>
      </c>
      <c r="V4778" t="s">
        <v>10</v>
      </c>
      <c r="W4778" t="s">
        <v>53</v>
      </c>
      <c r="X4778" t="s">
        <v>730</v>
      </c>
      <c r="Y4778" t="s">
        <v>509</v>
      </c>
      <c r="Z4778" t="s">
        <v>731</v>
      </c>
    </row>
    <row r="4779" spans="1:26" hidden="1" x14ac:dyDescent="0.35">
      <c r="A4779">
        <v>6380042</v>
      </c>
      <c r="B4779" s="19">
        <v>43830</v>
      </c>
      <c r="C4779">
        <v>48212245</v>
      </c>
      <c r="D4779">
        <v>38856650</v>
      </c>
      <c r="E4779">
        <v>13049315</v>
      </c>
      <c r="F4779">
        <v>10280118</v>
      </c>
      <c r="G4779">
        <v>6527091</v>
      </c>
      <c r="H4779" t="s">
        <v>28635</v>
      </c>
      <c r="I4779" t="s">
        <v>47812</v>
      </c>
      <c r="J4779" t="s">
        <v>47813</v>
      </c>
      <c r="K4779" t="s">
        <v>47814</v>
      </c>
      <c r="L4779" t="s">
        <v>47815</v>
      </c>
      <c r="M4779" t="s">
        <v>41006</v>
      </c>
      <c r="N4779" t="s">
        <v>42644</v>
      </c>
      <c r="O4779" t="s">
        <v>7037</v>
      </c>
      <c r="P4779" t="s">
        <v>42583</v>
      </c>
      <c r="Q4779" t="s">
        <v>17710</v>
      </c>
      <c r="R4779" t="s">
        <v>47816</v>
      </c>
      <c r="S4779" t="s">
        <v>44898</v>
      </c>
      <c r="T4779" t="s">
        <v>47817</v>
      </c>
      <c r="U4779" t="s">
        <v>47818</v>
      </c>
      <c r="V4779" t="s">
        <v>10</v>
      </c>
      <c r="W4779" t="s">
        <v>53</v>
      </c>
      <c r="X4779" t="s">
        <v>518</v>
      </c>
      <c r="Y4779" t="s">
        <v>509</v>
      </c>
      <c r="Z4779" t="s">
        <v>510</v>
      </c>
    </row>
    <row r="4780" spans="1:26" hidden="1" x14ac:dyDescent="0.35">
      <c r="A4780">
        <v>387589179</v>
      </c>
      <c r="B4780" s="19">
        <v>45077</v>
      </c>
      <c r="C4780">
        <v>194813031</v>
      </c>
      <c r="D4780">
        <v>45309236</v>
      </c>
      <c r="E4780">
        <v>1179548</v>
      </c>
      <c r="F4780">
        <v>-901205</v>
      </c>
      <c r="G4780">
        <v>-3281917</v>
      </c>
      <c r="H4780" t="s">
        <v>49</v>
      </c>
      <c r="I4780" t="s">
        <v>16949</v>
      </c>
      <c r="J4780" t="s">
        <v>47819</v>
      </c>
      <c r="K4780" t="s">
        <v>41736</v>
      </c>
      <c r="L4780" t="s">
        <v>47820</v>
      </c>
      <c r="M4780" t="s">
        <v>44397</v>
      </c>
      <c r="N4780" t="s">
        <v>21488</v>
      </c>
      <c r="O4780" t="s">
        <v>49</v>
      </c>
      <c r="P4780" t="s">
        <v>13005</v>
      </c>
      <c r="Q4780" t="s">
        <v>45428</v>
      </c>
      <c r="R4780" t="s">
        <v>47821</v>
      </c>
      <c r="S4780" t="s">
        <v>8733</v>
      </c>
      <c r="T4780" t="s">
        <v>36992</v>
      </c>
      <c r="U4780" t="s">
        <v>47822</v>
      </c>
      <c r="V4780" t="s">
        <v>10</v>
      </c>
      <c r="W4780" t="s">
        <v>53</v>
      </c>
      <c r="X4780" t="s">
        <v>1501</v>
      </c>
      <c r="Y4780" t="s">
        <v>1484</v>
      </c>
      <c r="Z4780" t="s">
        <v>1485</v>
      </c>
    </row>
    <row r="4781" spans="1:26" hidden="1" x14ac:dyDescent="0.35">
      <c r="A4781">
        <v>339482945</v>
      </c>
      <c r="B4781" s="19">
        <v>43465</v>
      </c>
      <c r="C4781">
        <v>67097204</v>
      </c>
      <c r="D4781">
        <v>20593279</v>
      </c>
      <c r="E4781">
        <v>4270445</v>
      </c>
      <c r="F4781">
        <v>2588526</v>
      </c>
      <c r="G4781">
        <v>1577609</v>
      </c>
      <c r="H4781" t="s">
        <v>47823</v>
      </c>
      <c r="I4781" t="s">
        <v>47824</v>
      </c>
      <c r="J4781" t="s">
        <v>47825</v>
      </c>
      <c r="K4781" t="s">
        <v>45237</v>
      </c>
      <c r="L4781" t="s">
        <v>7191</v>
      </c>
      <c r="M4781" t="s">
        <v>19396</v>
      </c>
      <c r="N4781" t="s">
        <v>5074</v>
      </c>
      <c r="O4781" t="s">
        <v>7157</v>
      </c>
      <c r="P4781" t="s">
        <v>26012</v>
      </c>
      <c r="Q4781" t="s">
        <v>3318</v>
      </c>
      <c r="R4781" t="s">
        <v>47826</v>
      </c>
      <c r="S4781" t="s">
        <v>22160</v>
      </c>
      <c r="T4781" t="s">
        <v>47827</v>
      </c>
      <c r="U4781" t="s">
        <v>47828</v>
      </c>
      <c r="V4781" t="s">
        <v>10</v>
      </c>
      <c r="W4781" t="s">
        <v>53</v>
      </c>
      <c r="X4781" t="s">
        <v>555</v>
      </c>
      <c r="Y4781" t="s">
        <v>509</v>
      </c>
      <c r="Z4781" t="s">
        <v>529</v>
      </c>
    </row>
    <row r="4782" spans="1:26" hidden="1" x14ac:dyDescent="0.35">
      <c r="A4782">
        <v>304891419</v>
      </c>
      <c r="B4782" s="19">
        <v>44196</v>
      </c>
      <c r="C4782">
        <v>45123540</v>
      </c>
      <c r="D4782">
        <v>35493847</v>
      </c>
      <c r="E4782">
        <v>16583670</v>
      </c>
      <c r="F4782">
        <v>15739738</v>
      </c>
      <c r="G4782">
        <v>11969806</v>
      </c>
      <c r="H4782" t="s">
        <v>33203</v>
      </c>
      <c r="I4782" t="s">
        <v>47829</v>
      </c>
      <c r="J4782" t="s">
        <v>47830</v>
      </c>
      <c r="K4782" t="s">
        <v>47831</v>
      </c>
      <c r="L4782" t="s">
        <v>47832</v>
      </c>
      <c r="M4782" t="s">
        <v>4899</v>
      </c>
      <c r="N4782" t="s">
        <v>47833</v>
      </c>
      <c r="O4782" t="s">
        <v>433</v>
      </c>
      <c r="P4782" t="s">
        <v>47834</v>
      </c>
      <c r="Q4782" t="s">
        <v>24190</v>
      </c>
      <c r="R4782" t="s">
        <v>47835</v>
      </c>
      <c r="S4782" t="s">
        <v>22787</v>
      </c>
      <c r="T4782" t="s">
        <v>38198</v>
      </c>
      <c r="U4782" t="s">
        <v>47836</v>
      </c>
      <c r="V4782" t="s">
        <v>10</v>
      </c>
      <c r="W4782" t="s">
        <v>53</v>
      </c>
      <c r="X4782" t="s">
        <v>868</v>
      </c>
      <c r="Y4782" t="s">
        <v>771</v>
      </c>
      <c r="Z4782" t="s">
        <v>864</v>
      </c>
    </row>
    <row r="4783" spans="1:26" hidden="1" x14ac:dyDescent="0.35">
      <c r="A4783">
        <v>305119125</v>
      </c>
      <c r="B4783" s="19">
        <v>44196</v>
      </c>
      <c r="C4783">
        <v>134143088</v>
      </c>
      <c r="D4783">
        <v>44778906</v>
      </c>
      <c r="E4783">
        <v>2150876</v>
      </c>
      <c r="F4783">
        <v>6534775</v>
      </c>
      <c r="G4783">
        <v>13611187</v>
      </c>
      <c r="H4783" t="s">
        <v>47837</v>
      </c>
      <c r="I4783" t="s">
        <v>47838</v>
      </c>
      <c r="J4783" t="s">
        <v>47839</v>
      </c>
      <c r="K4783" t="s">
        <v>47840</v>
      </c>
      <c r="L4783" t="s">
        <v>20812</v>
      </c>
      <c r="M4783" t="s">
        <v>21974</v>
      </c>
      <c r="N4783" t="s">
        <v>8882</v>
      </c>
      <c r="O4783" t="s">
        <v>3752</v>
      </c>
      <c r="P4783" t="s">
        <v>12917</v>
      </c>
      <c r="Q4783" t="s">
        <v>47841</v>
      </c>
      <c r="R4783" t="s">
        <v>47842</v>
      </c>
      <c r="S4783" t="s">
        <v>47843</v>
      </c>
      <c r="T4783" t="s">
        <v>45093</v>
      </c>
      <c r="U4783" t="s">
        <v>6554</v>
      </c>
      <c r="V4783" t="s">
        <v>10</v>
      </c>
      <c r="W4783" t="s">
        <v>53</v>
      </c>
      <c r="X4783" t="s">
        <v>1062</v>
      </c>
      <c r="Y4783" t="s">
        <v>1001</v>
      </c>
      <c r="Z4783" t="s">
        <v>1052</v>
      </c>
    </row>
    <row r="4784" spans="1:26" hidden="1" x14ac:dyDescent="0.35">
      <c r="A4784">
        <v>305689432</v>
      </c>
      <c r="B4784" s="19">
        <v>44196</v>
      </c>
      <c r="C4784">
        <v>50766931</v>
      </c>
      <c r="D4784">
        <v>23787978</v>
      </c>
      <c r="E4784">
        <v>1769066</v>
      </c>
      <c r="F4784">
        <v>-564967</v>
      </c>
      <c r="G4784">
        <v>-588304</v>
      </c>
      <c r="H4784" t="s">
        <v>47844</v>
      </c>
      <c r="I4784" t="s">
        <v>47845</v>
      </c>
      <c r="J4784" t="s">
        <v>47846</v>
      </c>
      <c r="K4784" t="s">
        <v>42023</v>
      </c>
      <c r="L4784" t="s">
        <v>10124</v>
      </c>
      <c r="M4784" t="s">
        <v>47847</v>
      </c>
      <c r="N4784" t="s">
        <v>47848</v>
      </c>
      <c r="O4784" t="s">
        <v>47849</v>
      </c>
      <c r="P4784" t="s">
        <v>5816</v>
      </c>
      <c r="Q4784" t="s">
        <v>47850</v>
      </c>
      <c r="R4784" t="s">
        <v>14907</v>
      </c>
      <c r="S4784" t="s">
        <v>47851</v>
      </c>
      <c r="T4784" t="s">
        <v>47852</v>
      </c>
      <c r="U4784" t="s">
        <v>47853</v>
      </c>
      <c r="V4784" t="s">
        <v>10</v>
      </c>
      <c r="W4784" t="s">
        <v>53</v>
      </c>
      <c r="X4784" t="s">
        <v>1360</v>
      </c>
      <c r="Y4784" t="s">
        <v>1125</v>
      </c>
      <c r="Z4784" t="s">
        <v>1326</v>
      </c>
    </row>
    <row r="4785" spans="1:26" hidden="1" x14ac:dyDescent="0.35">
      <c r="A4785">
        <v>390241875</v>
      </c>
      <c r="B4785" s="19">
        <v>42735</v>
      </c>
      <c r="C4785">
        <v>23494930</v>
      </c>
      <c r="D4785">
        <v>7304538</v>
      </c>
      <c r="E4785">
        <v>616701</v>
      </c>
      <c r="F4785">
        <v>155542</v>
      </c>
      <c r="G4785">
        <v>107214</v>
      </c>
      <c r="H4785" t="s">
        <v>47854</v>
      </c>
      <c r="I4785" t="s">
        <v>47855</v>
      </c>
      <c r="J4785" t="s">
        <v>47856</v>
      </c>
      <c r="K4785" t="s">
        <v>25130</v>
      </c>
      <c r="L4785" t="s">
        <v>47857</v>
      </c>
      <c r="M4785" t="s">
        <v>32128</v>
      </c>
      <c r="N4785" t="s">
        <v>21062</v>
      </c>
      <c r="O4785" t="s">
        <v>21664</v>
      </c>
      <c r="P4785" t="s">
        <v>4451</v>
      </c>
      <c r="Q4785" t="s">
        <v>8956</v>
      </c>
      <c r="R4785" t="s">
        <v>47858</v>
      </c>
      <c r="S4785" t="s">
        <v>47859</v>
      </c>
      <c r="T4785" t="s">
        <v>47772</v>
      </c>
      <c r="U4785" t="s">
        <v>47860</v>
      </c>
      <c r="V4785" t="s">
        <v>10</v>
      </c>
      <c r="W4785" t="s">
        <v>53</v>
      </c>
      <c r="X4785" t="s">
        <v>1282</v>
      </c>
      <c r="Y4785" t="s">
        <v>1125</v>
      </c>
      <c r="Z4785" t="s">
        <v>1174</v>
      </c>
    </row>
    <row r="4786" spans="1:26" hidden="1" x14ac:dyDescent="0.35">
      <c r="A4786">
        <v>303527501</v>
      </c>
      <c r="B4786" s="19">
        <v>44620</v>
      </c>
      <c r="C4786">
        <v>96045912</v>
      </c>
      <c r="D4786">
        <v>26881987</v>
      </c>
      <c r="E4786">
        <v>-1218440</v>
      </c>
      <c r="F4786">
        <v>709173</v>
      </c>
      <c r="G4786">
        <v>506504</v>
      </c>
      <c r="H4786" t="s">
        <v>47861</v>
      </c>
      <c r="I4786" t="s">
        <v>47862</v>
      </c>
      <c r="J4786" t="s">
        <v>38762</v>
      </c>
      <c r="K4786" t="s">
        <v>6691</v>
      </c>
      <c r="L4786" t="s">
        <v>45641</v>
      </c>
      <c r="M4786" t="s">
        <v>14697</v>
      </c>
      <c r="N4786" t="s">
        <v>41860</v>
      </c>
      <c r="O4786" t="s">
        <v>16740</v>
      </c>
      <c r="P4786" t="s">
        <v>6263</v>
      </c>
      <c r="Q4786" t="s">
        <v>4292</v>
      </c>
      <c r="R4786" t="s">
        <v>47863</v>
      </c>
      <c r="S4786" t="s">
        <v>15823</v>
      </c>
      <c r="T4786" t="s">
        <v>2250</v>
      </c>
      <c r="U4786" t="s">
        <v>47864</v>
      </c>
      <c r="V4786" t="s">
        <v>10</v>
      </c>
      <c r="W4786" t="s">
        <v>53</v>
      </c>
      <c r="X4786" t="s">
        <v>1697</v>
      </c>
      <c r="Y4786" t="s">
        <v>1484</v>
      </c>
      <c r="Z4786" t="s">
        <v>1677</v>
      </c>
    </row>
    <row r="4787" spans="1:26" hidden="1" x14ac:dyDescent="0.35">
      <c r="A4787">
        <v>304263940</v>
      </c>
      <c r="B4787" s="19">
        <v>43465</v>
      </c>
      <c r="C4787">
        <v>44043374</v>
      </c>
      <c r="D4787">
        <v>17313600</v>
      </c>
      <c r="E4787">
        <v>2286595</v>
      </c>
      <c r="F4787">
        <v>4645459</v>
      </c>
      <c r="G4787">
        <v>4737915</v>
      </c>
      <c r="H4787" t="s">
        <v>36963</v>
      </c>
      <c r="I4787" t="s">
        <v>47865</v>
      </c>
      <c r="J4787" t="s">
        <v>47866</v>
      </c>
      <c r="K4787" t="s">
        <v>30335</v>
      </c>
      <c r="L4787" t="s">
        <v>47867</v>
      </c>
      <c r="M4787" t="s">
        <v>26776</v>
      </c>
      <c r="N4787" t="s">
        <v>85</v>
      </c>
      <c r="O4787" t="s">
        <v>14539</v>
      </c>
      <c r="P4787" t="s">
        <v>45300</v>
      </c>
      <c r="Q4787" t="s">
        <v>47868</v>
      </c>
      <c r="R4787" t="s">
        <v>47869</v>
      </c>
      <c r="S4787" t="s">
        <v>47870</v>
      </c>
      <c r="T4787" t="s">
        <v>47871</v>
      </c>
      <c r="U4787" t="s">
        <v>47872</v>
      </c>
      <c r="V4787" t="s">
        <v>10</v>
      </c>
      <c r="W4787" t="s">
        <v>53</v>
      </c>
      <c r="X4787" t="s">
        <v>559</v>
      </c>
      <c r="Y4787" t="s">
        <v>509</v>
      </c>
      <c r="Z4787" t="s">
        <v>529</v>
      </c>
    </row>
    <row r="4788" spans="1:26" hidden="1" x14ac:dyDescent="0.35">
      <c r="A4788">
        <v>340545441</v>
      </c>
      <c r="B4788" s="19">
        <v>42735</v>
      </c>
      <c r="C4788">
        <v>227906137</v>
      </c>
      <c r="D4788">
        <v>140488646</v>
      </c>
      <c r="E4788">
        <v>7243089</v>
      </c>
      <c r="F4788">
        <v>-56612</v>
      </c>
      <c r="G4788">
        <v>2100936</v>
      </c>
      <c r="H4788" t="s">
        <v>47873</v>
      </c>
      <c r="I4788" t="s">
        <v>47874</v>
      </c>
      <c r="J4788" t="s">
        <v>42546</v>
      </c>
      <c r="K4788" t="s">
        <v>47875</v>
      </c>
      <c r="L4788" t="s">
        <v>47876</v>
      </c>
      <c r="M4788" t="s">
        <v>47877</v>
      </c>
      <c r="N4788" t="s">
        <v>1941</v>
      </c>
      <c r="O4788" t="s">
        <v>8492</v>
      </c>
      <c r="P4788" t="s">
        <v>19600</v>
      </c>
      <c r="Q4788" t="s">
        <v>18481</v>
      </c>
      <c r="R4788" t="s">
        <v>47878</v>
      </c>
      <c r="S4788" t="s">
        <v>47879</v>
      </c>
      <c r="T4788" t="s">
        <v>2306</v>
      </c>
      <c r="U4788" t="s">
        <v>47880</v>
      </c>
      <c r="V4788" t="s">
        <v>10</v>
      </c>
      <c r="W4788" t="s">
        <v>53</v>
      </c>
      <c r="X4788" t="s">
        <v>1483</v>
      </c>
      <c r="Y4788" t="s">
        <v>1484</v>
      </c>
      <c r="Z4788" t="s">
        <v>1485</v>
      </c>
    </row>
    <row r="4789" spans="1:26" hidden="1" x14ac:dyDescent="0.35">
      <c r="A4789">
        <v>340545441</v>
      </c>
      <c r="B4789" s="19">
        <v>43830</v>
      </c>
      <c r="C4789">
        <v>685045517</v>
      </c>
      <c r="D4789">
        <v>309901494</v>
      </c>
      <c r="E4789">
        <v>9544598</v>
      </c>
      <c r="F4789">
        <v>-5706810</v>
      </c>
      <c r="G4789">
        <v>-4337861</v>
      </c>
      <c r="H4789" t="s">
        <v>47881</v>
      </c>
      <c r="I4789" t="s">
        <v>47882</v>
      </c>
      <c r="J4789" t="s">
        <v>47883</v>
      </c>
      <c r="K4789" t="s">
        <v>17111</v>
      </c>
      <c r="L4789" t="s">
        <v>29848</v>
      </c>
      <c r="M4789" t="s">
        <v>47884</v>
      </c>
      <c r="N4789" t="s">
        <v>16292</v>
      </c>
      <c r="O4789" t="s">
        <v>13690</v>
      </c>
      <c r="P4789" t="s">
        <v>28105</v>
      </c>
      <c r="Q4789" t="s">
        <v>47885</v>
      </c>
      <c r="R4789" t="s">
        <v>47886</v>
      </c>
      <c r="S4789" t="s">
        <v>47887</v>
      </c>
      <c r="T4789" t="s">
        <v>47888</v>
      </c>
      <c r="U4789" t="s">
        <v>11291</v>
      </c>
      <c r="V4789" t="s">
        <v>10</v>
      </c>
      <c r="W4789" t="s">
        <v>53</v>
      </c>
      <c r="X4789" t="s">
        <v>1483</v>
      </c>
      <c r="Y4789" t="s">
        <v>1484</v>
      </c>
      <c r="Z4789" t="s">
        <v>1485</v>
      </c>
    </row>
    <row r="4790" spans="1:26" hidden="1" x14ac:dyDescent="0.35">
      <c r="A4790">
        <v>340677871</v>
      </c>
      <c r="B4790" s="19">
        <v>45169</v>
      </c>
      <c r="C4790">
        <v>50689470</v>
      </c>
      <c r="D4790">
        <v>17712969</v>
      </c>
      <c r="E4790">
        <v>1843200</v>
      </c>
      <c r="F4790">
        <v>1409501</v>
      </c>
      <c r="G4790">
        <v>592824</v>
      </c>
      <c r="H4790" t="s">
        <v>47889</v>
      </c>
      <c r="I4790" t="s">
        <v>47890</v>
      </c>
      <c r="J4790" t="s">
        <v>47891</v>
      </c>
      <c r="K4790" t="s">
        <v>47892</v>
      </c>
      <c r="L4790" t="s">
        <v>47893</v>
      </c>
      <c r="M4790" t="s">
        <v>47894</v>
      </c>
      <c r="N4790" t="s">
        <v>9522</v>
      </c>
      <c r="O4790" t="s">
        <v>32789</v>
      </c>
      <c r="P4790" t="s">
        <v>6825</v>
      </c>
      <c r="Q4790" t="s">
        <v>24943</v>
      </c>
      <c r="R4790" t="s">
        <v>47895</v>
      </c>
      <c r="S4790" t="s">
        <v>47896</v>
      </c>
      <c r="T4790" t="s">
        <v>47897</v>
      </c>
      <c r="U4790" t="s">
        <v>14414</v>
      </c>
      <c r="V4790" t="s">
        <v>10</v>
      </c>
      <c r="W4790" t="s">
        <v>53</v>
      </c>
      <c r="X4790" t="s">
        <v>1364</v>
      </c>
      <c r="Y4790" t="s">
        <v>1125</v>
      </c>
      <c r="Z4790" t="s">
        <v>1326</v>
      </c>
    </row>
    <row r="4791" spans="1:26" hidden="1" x14ac:dyDescent="0.35">
      <c r="A4791">
        <v>387819196</v>
      </c>
      <c r="B4791" s="19">
        <v>42735</v>
      </c>
      <c r="C4791">
        <v>72913067</v>
      </c>
      <c r="D4791">
        <v>25530160</v>
      </c>
      <c r="E4791">
        <v>207786</v>
      </c>
      <c r="F4791">
        <v>-806479</v>
      </c>
      <c r="G4791">
        <v>-1123289</v>
      </c>
      <c r="H4791" t="s">
        <v>47898</v>
      </c>
      <c r="I4791" t="s">
        <v>47899</v>
      </c>
      <c r="J4791" t="s">
        <v>22003</v>
      </c>
      <c r="K4791" t="s">
        <v>19701</v>
      </c>
      <c r="L4791" t="s">
        <v>35475</v>
      </c>
      <c r="M4791" t="s">
        <v>47900</v>
      </c>
      <c r="N4791" t="s">
        <v>17981</v>
      </c>
      <c r="O4791" t="s">
        <v>47901</v>
      </c>
      <c r="P4791" t="s">
        <v>7488</v>
      </c>
      <c r="Q4791" t="s">
        <v>25043</v>
      </c>
      <c r="R4791" t="s">
        <v>30144</v>
      </c>
      <c r="S4791" t="s">
        <v>47902</v>
      </c>
      <c r="T4791" t="s">
        <v>32886</v>
      </c>
      <c r="U4791" t="s">
        <v>27371</v>
      </c>
      <c r="V4791" t="s">
        <v>10</v>
      </c>
      <c r="W4791" t="s">
        <v>53</v>
      </c>
      <c r="X4791" t="s">
        <v>1352</v>
      </c>
      <c r="Y4791" t="s">
        <v>1125</v>
      </c>
      <c r="Z4791" t="s">
        <v>1326</v>
      </c>
    </row>
    <row r="4792" spans="1:26" hidden="1" x14ac:dyDescent="0.35">
      <c r="A4792">
        <v>388039612</v>
      </c>
      <c r="B4792" s="19">
        <v>42794</v>
      </c>
      <c r="C4792">
        <v>52190893</v>
      </c>
      <c r="D4792">
        <v>18244558</v>
      </c>
      <c r="E4792">
        <v>-616234</v>
      </c>
      <c r="F4792">
        <v>-2477493</v>
      </c>
      <c r="G4792">
        <v>-2433181</v>
      </c>
      <c r="H4792" t="s">
        <v>47903</v>
      </c>
      <c r="I4792" t="s">
        <v>47904</v>
      </c>
      <c r="J4792" t="s">
        <v>47905</v>
      </c>
      <c r="K4792" t="s">
        <v>13055</v>
      </c>
      <c r="L4792" t="s">
        <v>8341</v>
      </c>
      <c r="M4792" t="s">
        <v>47906</v>
      </c>
      <c r="N4792" t="s">
        <v>32018</v>
      </c>
      <c r="O4792" t="s">
        <v>41100</v>
      </c>
      <c r="P4792" t="s">
        <v>29419</v>
      </c>
      <c r="Q4792" t="s">
        <v>35409</v>
      </c>
      <c r="R4792" t="s">
        <v>8927</v>
      </c>
      <c r="S4792" t="s">
        <v>47907</v>
      </c>
      <c r="T4792" t="s">
        <v>47908</v>
      </c>
      <c r="U4792" t="s">
        <v>47909</v>
      </c>
      <c r="V4792" t="s">
        <v>10</v>
      </c>
      <c r="W4792" t="s">
        <v>53</v>
      </c>
      <c r="X4792" t="s">
        <v>1547</v>
      </c>
      <c r="Y4792" t="s">
        <v>1484</v>
      </c>
      <c r="Z4792" t="s">
        <v>1485</v>
      </c>
    </row>
    <row r="4793" spans="1:26" hidden="1" x14ac:dyDescent="0.35">
      <c r="A4793">
        <v>335480687</v>
      </c>
      <c r="B4793" s="19">
        <v>43100</v>
      </c>
      <c r="C4793">
        <v>96200766</v>
      </c>
      <c r="D4793">
        <v>30874937</v>
      </c>
      <c r="E4793">
        <v>-619323</v>
      </c>
      <c r="F4793">
        <v>-2937930</v>
      </c>
      <c r="G4793">
        <v>-7547104</v>
      </c>
      <c r="H4793" t="s">
        <v>47910</v>
      </c>
      <c r="I4793" t="s">
        <v>47911</v>
      </c>
      <c r="J4793" t="s">
        <v>47912</v>
      </c>
      <c r="K4793" t="s">
        <v>8393</v>
      </c>
      <c r="L4793" t="s">
        <v>47913</v>
      </c>
      <c r="M4793" t="s">
        <v>47914</v>
      </c>
      <c r="N4793" t="s">
        <v>47915</v>
      </c>
      <c r="O4793" t="s">
        <v>47916</v>
      </c>
      <c r="P4793" t="s">
        <v>47917</v>
      </c>
      <c r="Q4793" t="s">
        <v>47918</v>
      </c>
      <c r="R4793" t="s">
        <v>47919</v>
      </c>
      <c r="S4793" t="s">
        <v>47920</v>
      </c>
      <c r="T4793" t="s">
        <v>47921</v>
      </c>
      <c r="U4793" t="s">
        <v>47922</v>
      </c>
      <c r="V4793" t="s">
        <v>10</v>
      </c>
      <c r="W4793" t="s">
        <v>53</v>
      </c>
      <c r="X4793" t="s">
        <v>857</v>
      </c>
      <c r="Y4793" t="s">
        <v>771</v>
      </c>
      <c r="Z4793" t="s">
        <v>799</v>
      </c>
    </row>
    <row r="4794" spans="1:26" hidden="1" x14ac:dyDescent="0.35">
      <c r="A4794">
        <v>335480687</v>
      </c>
      <c r="B4794" s="19">
        <v>43465</v>
      </c>
      <c r="C4794">
        <v>105700275</v>
      </c>
      <c r="D4794">
        <v>51647920</v>
      </c>
      <c r="E4794">
        <v>2822698</v>
      </c>
      <c r="F4794">
        <v>277995</v>
      </c>
      <c r="G4794">
        <v>-2679899</v>
      </c>
      <c r="H4794" t="s">
        <v>47923</v>
      </c>
      <c r="I4794" t="s">
        <v>47924</v>
      </c>
      <c r="J4794" t="s">
        <v>47925</v>
      </c>
      <c r="K4794" t="s">
        <v>47926</v>
      </c>
      <c r="L4794" t="s">
        <v>47927</v>
      </c>
      <c r="M4794" t="s">
        <v>47928</v>
      </c>
      <c r="N4794" t="s">
        <v>31580</v>
      </c>
      <c r="O4794" t="s">
        <v>47929</v>
      </c>
      <c r="P4794" t="s">
        <v>47930</v>
      </c>
      <c r="Q4794" t="s">
        <v>47931</v>
      </c>
      <c r="R4794" t="s">
        <v>47932</v>
      </c>
      <c r="S4794" t="s">
        <v>47933</v>
      </c>
      <c r="T4794" t="s">
        <v>47934</v>
      </c>
      <c r="U4794" t="s">
        <v>47935</v>
      </c>
      <c r="V4794" t="s">
        <v>10</v>
      </c>
      <c r="W4794" t="s">
        <v>53</v>
      </c>
      <c r="X4794" t="s">
        <v>857</v>
      </c>
      <c r="Y4794" t="s">
        <v>771</v>
      </c>
      <c r="Z4794" t="s">
        <v>799</v>
      </c>
    </row>
    <row r="4795" spans="1:26" hidden="1" x14ac:dyDescent="0.35">
      <c r="A4795">
        <v>335681169</v>
      </c>
      <c r="B4795" s="19">
        <v>43100</v>
      </c>
      <c r="C4795">
        <v>153459005</v>
      </c>
      <c r="D4795">
        <v>100963297</v>
      </c>
      <c r="E4795">
        <v>58734656</v>
      </c>
      <c r="F4795">
        <v>56869334</v>
      </c>
      <c r="G4795">
        <v>43727093</v>
      </c>
      <c r="H4795" t="s">
        <v>47936</v>
      </c>
      <c r="I4795" t="s">
        <v>47937</v>
      </c>
      <c r="J4795" t="s">
        <v>47938</v>
      </c>
      <c r="K4795" t="s">
        <v>47939</v>
      </c>
      <c r="L4795" t="s">
        <v>47940</v>
      </c>
      <c r="M4795" t="s">
        <v>15512</v>
      </c>
      <c r="N4795" t="s">
        <v>47941</v>
      </c>
      <c r="O4795" t="s">
        <v>35728</v>
      </c>
      <c r="P4795" t="s">
        <v>13411</v>
      </c>
      <c r="Q4795" t="s">
        <v>8580</v>
      </c>
      <c r="R4795" t="s">
        <v>47942</v>
      </c>
      <c r="S4795" t="s">
        <v>47943</v>
      </c>
      <c r="T4795" t="s">
        <v>47944</v>
      </c>
      <c r="U4795" t="s">
        <v>47945</v>
      </c>
      <c r="V4795" t="s">
        <v>10</v>
      </c>
      <c r="W4795" t="s">
        <v>53</v>
      </c>
      <c r="X4795" t="s">
        <v>807</v>
      </c>
      <c r="Y4795" t="s">
        <v>771</v>
      </c>
      <c r="Z4795" t="s">
        <v>799</v>
      </c>
    </row>
    <row r="4796" spans="1:26" hidden="1" x14ac:dyDescent="0.35">
      <c r="A4796">
        <v>95650529</v>
      </c>
      <c r="B4796" s="19">
        <v>45016</v>
      </c>
      <c r="C4796">
        <v>33960000</v>
      </c>
      <c r="D4796">
        <v>32520000</v>
      </c>
      <c r="E4796">
        <v>460000</v>
      </c>
      <c r="F4796">
        <v>400000</v>
      </c>
      <c r="G4796">
        <v>-230000</v>
      </c>
      <c r="H4796" t="s">
        <v>49</v>
      </c>
      <c r="I4796" t="s">
        <v>49</v>
      </c>
      <c r="J4796" t="s">
        <v>67</v>
      </c>
      <c r="K4796" t="s">
        <v>47946</v>
      </c>
      <c r="L4796" t="s">
        <v>12996</v>
      </c>
      <c r="M4796" t="s">
        <v>47947</v>
      </c>
      <c r="N4796" t="s">
        <v>34695</v>
      </c>
      <c r="O4796" t="s">
        <v>49</v>
      </c>
      <c r="P4796" t="s">
        <v>31755</v>
      </c>
      <c r="Q4796" t="s">
        <v>20211</v>
      </c>
      <c r="R4796" t="s">
        <v>47948</v>
      </c>
      <c r="S4796" t="s">
        <v>49</v>
      </c>
      <c r="T4796" t="s">
        <v>49</v>
      </c>
      <c r="U4796" t="s">
        <v>47949</v>
      </c>
      <c r="V4796" t="s">
        <v>10</v>
      </c>
      <c r="W4796" t="s">
        <v>53</v>
      </c>
      <c r="X4796" t="s">
        <v>847</v>
      </c>
      <c r="Y4796" t="s">
        <v>771</v>
      </c>
      <c r="Z4796" t="s">
        <v>799</v>
      </c>
    </row>
    <row r="4797" spans="1:26" hidden="1" x14ac:dyDescent="0.35">
      <c r="A4797">
        <v>57504599</v>
      </c>
      <c r="B4797" s="19">
        <v>43738</v>
      </c>
      <c r="C4797">
        <v>196807739</v>
      </c>
      <c r="D4797">
        <v>112666953</v>
      </c>
      <c r="E4797">
        <v>26602569</v>
      </c>
      <c r="F4797">
        <v>21578847</v>
      </c>
      <c r="G4797">
        <v>13817497</v>
      </c>
      <c r="H4797" t="s">
        <v>9208</v>
      </c>
      <c r="I4797" t="s">
        <v>47950</v>
      </c>
      <c r="J4797" t="s">
        <v>47951</v>
      </c>
      <c r="K4797" t="s">
        <v>47952</v>
      </c>
      <c r="L4797" t="s">
        <v>47953</v>
      </c>
      <c r="M4797" t="s">
        <v>2104</v>
      </c>
      <c r="N4797" t="s">
        <v>26369</v>
      </c>
      <c r="O4797" t="s">
        <v>222</v>
      </c>
      <c r="P4797" t="s">
        <v>47954</v>
      </c>
      <c r="Q4797" t="s">
        <v>46116</v>
      </c>
      <c r="R4797" t="s">
        <v>47955</v>
      </c>
      <c r="S4797" t="s">
        <v>47956</v>
      </c>
      <c r="T4797" t="s">
        <v>47957</v>
      </c>
      <c r="U4797" t="s">
        <v>35108</v>
      </c>
      <c r="V4797" t="s">
        <v>10</v>
      </c>
      <c r="W4797" t="s">
        <v>53</v>
      </c>
      <c r="X4797" t="s">
        <v>947</v>
      </c>
      <c r="Y4797" t="s">
        <v>771</v>
      </c>
      <c r="Z4797" t="s">
        <v>941</v>
      </c>
    </row>
    <row r="4798" spans="1:26" hidden="1" x14ac:dyDescent="0.35">
      <c r="A4798">
        <v>302727037</v>
      </c>
      <c r="B4798" s="19">
        <v>42735</v>
      </c>
      <c r="C4798">
        <v>50389461</v>
      </c>
      <c r="D4798">
        <v>11849407</v>
      </c>
      <c r="E4798">
        <v>3339731</v>
      </c>
      <c r="F4798">
        <v>1582611</v>
      </c>
      <c r="G4798">
        <v>1828268</v>
      </c>
      <c r="H4798" t="s">
        <v>34657</v>
      </c>
      <c r="I4798" t="s">
        <v>47958</v>
      </c>
      <c r="J4798" t="s">
        <v>47959</v>
      </c>
      <c r="K4798" t="s">
        <v>47960</v>
      </c>
      <c r="L4798" t="s">
        <v>47961</v>
      </c>
      <c r="M4798" t="s">
        <v>16390</v>
      </c>
      <c r="N4798" t="s">
        <v>44674</v>
      </c>
      <c r="O4798" t="s">
        <v>11080</v>
      </c>
      <c r="P4798" t="s">
        <v>2803</v>
      </c>
      <c r="Q4798" t="s">
        <v>29324</v>
      </c>
      <c r="R4798" t="s">
        <v>47962</v>
      </c>
      <c r="S4798" t="s">
        <v>47963</v>
      </c>
      <c r="T4798" t="s">
        <v>47964</v>
      </c>
      <c r="U4798" t="s">
        <v>47965</v>
      </c>
      <c r="V4798" t="s">
        <v>10</v>
      </c>
      <c r="W4798" t="s">
        <v>53</v>
      </c>
      <c r="X4798" t="s">
        <v>839</v>
      </c>
      <c r="Y4798" t="s">
        <v>771</v>
      </c>
      <c r="Z4798" t="s">
        <v>799</v>
      </c>
    </row>
    <row r="4799" spans="1:26" hidden="1" x14ac:dyDescent="0.35">
      <c r="A4799">
        <v>303159859</v>
      </c>
      <c r="B4799" s="19">
        <v>43830</v>
      </c>
      <c r="C4799">
        <v>30409166</v>
      </c>
      <c r="D4799">
        <v>19247726</v>
      </c>
      <c r="E4799">
        <v>-1363747</v>
      </c>
      <c r="F4799">
        <v>-2621119</v>
      </c>
      <c r="G4799">
        <v>-2335158</v>
      </c>
      <c r="H4799" t="s">
        <v>47966</v>
      </c>
      <c r="I4799" t="s">
        <v>47967</v>
      </c>
      <c r="J4799" t="s">
        <v>36436</v>
      </c>
      <c r="K4799" t="s">
        <v>7373</v>
      </c>
      <c r="L4799" t="s">
        <v>47968</v>
      </c>
      <c r="M4799" t="s">
        <v>47969</v>
      </c>
      <c r="N4799" t="s">
        <v>47970</v>
      </c>
      <c r="O4799" t="s">
        <v>47971</v>
      </c>
      <c r="P4799" t="s">
        <v>47972</v>
      </c>
      <c r="Q4799" t="s">
        <v>47973</v>
      </c>
      <c r="R4799" t="s">
        <v>47974</v>
      </c>
      <c r="S4799" t="s">
        <v>47975</v>
      </c>
      <c r="T4799" t="s">
        <v>8977</v>
      </c>
      <c r="U4799" t="s">
        <v>2491</v>
      </c>
      <c r="V4799" t="s">
        <v>10</v>
      </c>
      <c r="W4799" t="s">
        <v>53</v>
      </c>
      <c r="X4799" t="s">
        <v>932</v>
      </c>
      <c r="Y4799" t="s">
        <v>771</v>
      </c>
      <c r="Z4799" t="s">
        <v>881</v>
      </c>
    </row>
    <row r="4800" spans="1:26" hidden="1" x14ac:dyDescent="0.35">
      <c r="A4800">
        <v>303159859</v>
      </c>
      <c r="B4800" s="19">
        <v>44926</v>
      </c>
      <c r="C4800">
        <v>23146041</v>
      </c>
      <c r="D4800">
        <v>10710052</v>
      </c>
      <c r="E4800">
        <v>-5029889</v>
      </c>
      <c r="F4800">
        <v>-6408059</v>
      </c>
      <c r="G4800">
        <v>-5917018</v>
      </c>
      <c r="H4800" t="s">
        <v>47976</v>
      </c>
      <c r="I4800" t="s">
        <v>47977</v>
      </c>
      <c r="J4800" t="s">
        <v>34830</v>
      </c>
      <c r="K4800" t="s">
        <v>47978</v>
      </c>
      <c r="L4800" t="s">
        <v>47979</v>
      </c>
      <c r="M4800" t="s">
        <v>47980</v>
      </c>
      <c r="N4800" t="s">
        <v>47981</v>
      </c>
      <c r="O4800" t="s">
        <v>47982</v>
      </c>
      <c r="P4800" t="s">
        <v>47983</v>
      </c>
      <c r="Q4800" t="s">
        <v>47984</v>
      </c>
      <c r="R4800" t="s">
        <v>47985</v>
      </c>
      <c r="S4800" t="s">
        <v>47986</v>
      </c>
      <c r="T4800" t="s">
        <v>47987</v>
      </c>
      <c r="U4800" t="s">
        <v>47988</v>
      </c>
      <c r="V4800" t="s">
        <v>10</v>
      </c>
      <c r="W4800" t="s">
        <v>53</v>
      </c>
      <c r="X4800" t="s">
        <v>932</v>
      </c>
      <c r="Y4800" t="s">
        <v>771</v>
      </c>
      <c r="Z4800" t="s">
        <v>881</v>
      </c>
    </row>
    <row r="4801" spans="1:26" hidden="1" x14ac:dyDescent="0.35">
      <c r="A4801">
        <v>301374922</v>
      </c>
      <c r="B4801" s="19">
        <v>43830</v>
      </c>
      <c r="C4801">
        <v>685395866</v>
      </c>
      <c r="D4801">
        <v>388435994</v>
      </c>
      <c r="E4801">
        <v>100411139</v>
      </c>
      <c r="F4801">
        <v>78949635</v>
      </c>
      <c r="G4801">
        <v>47915641</v>
      </c>
      <c r="H4801" t="s">
        <v>15234</v>
      </c>
      <c r="I4801" t="s">
        <v>47989</v>
      </c>
      <c r="J4801" t="s">
        <v>41762</v>
      </c>
      <c r="K4801" t="s">
        <v>20578</v>
      </c>
      <c r="L4801" t="s">
        <v>47990</v>
      </c>
      <c r="M4801" t="s">
        <v>26466</v>
      </c>
      <c r="N4801" t="s">
        <v>7941</v>
      </c>
      <c r="O4801" t="s">
        <v>13699</v>
      </c>
      <c r="P4801" t="s">
        <v>33836</v>
      </c>
      <c r="Q4801" t="s">
        <v>47991</v>
      </c>
      <c r="R4801" t="s">
        <v>47992</v>
      </c>
      <c r="S4801" t="s">
        <v>47993</v>
      </c>
      <c r="T4801" t="s">
        <v>47994</v>
      </c>
      <c r="U4801" t="s">
        <v>47995</v>
      </c>
      <c r="V4801" t="s">
        <v>10</v>
      </c>
      <c r="W4801" t="s">
        <v>53</v>
      </c>
      <c r="X4801" t="s">
        <v>1330</v>
      </c>
      <c r="Y4801" t="s">
        <v>1125</v>
      </c>
      <c r="Z4801" t="s">
        <v>1326</v>
      </c>
    </row>
    <row r="4802" spans="1:26" hidden="1" x14ac:dyDescent="0.35">
      <c r="A4802">
        <v>302049168</v>
      </c>
      <c r="B4802" s="19">
        <v>42794</v>
      </c>
      <c r="C4802">
        <v>42857595</v>
      </c>
      <c r="D4802">
        <v>16223203</v>
      </c>
      <c r="E4802">
        <v>5099857</v>
      </c>
      <c r="F4802">
        <v>4246723</v>
      </c>
      <c r="G4802">
        <v>2816408</v>
      </c>
      <c r="H4802" t="s">
        <v>47996</v>
      </c>
      <c r="I4802" t="s">
        <v>47997</v>
      </c>
      <c r="J4802" t="s">
        <v>47998</v>
      </c>
      <c r="K4802" t="s">
        <v>47999</v>
      </c>
      <c r="L4802" t="s">
        <v>48000</v>
      </c>
      <c r="M4802" t="s">
        <v>3233</v>
      </c>
      <c r="N4802" t="s">
        <v>48001</v>
      </c>
      <c r="O4802" t="s">
        <v>9906</v>
      </c>
      <c r="P4802" t="s">
        <v>3794</v>
      </c>
      <c r="Q4802" t="s">
        <v>11496</v>
      </c>
      <c r="R4802" t="s">
        <v>17640</v>
      </c>
      <c r="S4802" t="s">
        <v>13945</v>
      </c>
      <c r="T4802" t="s">
        <v>48002</v>
      </c>
      <c r="U4802" t="s">
        <v>31717</v>
      </c>
      <c r="V4802" t="s">
        <v>10</v>
      </c>
      <c r="W4802" t="s">
        <v>53</v>
      </c>
      <c r="X4802" t="s">
        <v>1715</v>
      </c>
      <c r="Y4802" t="s">
        <v>1484</v>
      </c>
      <c r="Z4802" t="s">
        <v>1677</v>
      </c>
    </row>
    <row r="4803" spans="1:26" hidden="1" x14ac:dyDescent="0.35">
      <c r="A4803">
        <v>420259970</v>
      </c>
      <c r="B4803" s="19">
        <v>43100</v>
      </c>
      <c r="C4803">
        <v>71072846</v>
      </c>
      <c r="D4803">
        <v>15028011</v>
      </c>
      <c r="E4803">
        <v>363522</v>
      </c>
      <c r="F4803">
        <v>414506</v>
      </c>
      <c r="G4803">
        <v>282969</v>
      </c>
      <c r="H4803" t="s">
        <v>48003</v>
      </c>
      <c r="I4803" t="s">
        <v>48004</v>
      </c>
      <c r="J4803" t="s">
        <v>48005</v>
      </c>
      <c r="K4803" t="s">
        <v>48006</v>
      </c>
      <c r="L4803" t="s">
        <v>48007</v>
      </c>
      <c r="M4803" t="s">
        <v>48008</v>
      </c>
      <c r="N4803" t="s">
        <v>8557</v>
      </c>
      <c r="O4803" t="s">
        <v>5579</v>
      </c>
      <c r="P4803" t="s">
        <v>20837</v>
      </c>
      <c r="Q4803" t="s">
        <v>31537</v>
      </c>
      <c r="R4803" t="s">
        <v>37085</v>
      </c>
      <c r="S4803" t="s">
        <v>26320</v>
      </c>
      <c r="T4803" t="s">
        <v>22026</v>
      </c>
      <c r="U4803" t="s">
        <v>47897</v>
      </c>
      <c r="V4803" t="s">
        <v>10</v>
      </c>
      <c r="W4803" t="s">
        <v>53</v>
      </c>
      <c r="X4803" t="s">
        <v>1600</v>
      </c>
      <c r="Y4803" t="s">
        <v>1484</v>
      </c>
      <c r="Z4803" t="s">
        <v>1566</v>
      </c>
    </row>
    <row r="4804" spans="1:26" hidden="1" x14ac:dyDescent="0.35">
      <c r="A4804">
        <v>501485676</v>
      </c>
      <c r="B4804" s="19">
        <v>45657</v>
      </c>
      <c r="C4804">
        <v>117059461</v>
      </c>
      <c r="D4804">
        <v>47742805</v>
      </c>
      <c r="E4804">
        <v>-1045239</v>
      </c>
      <c r="F4804">
        <v>64899</v>
      </c>
      <c r="G4804">
        <v>0</v>
      </c>
      <c r="H4804" t="s">
        <v>49</v>
      </c>
      <c r="I4804" t="s">
        <v>48009</v>
      </c>
      <c r="J4804" t="s">
        <v>67</v>
      </c>
      <c r="K4804" t="s">
        <v>9208</v>
      </c>
      <c r="L4804" t="s">
        <v>15507</v>
      </c>
      <c r="M4804" t="s">
        <v>48010</v>
      </c>
      <c r="N4804" t="s">
        <v>47750</v>
      </c>
      <c r="O4804" t="s">
        <v>49</v>
      </c>
      <c r="P4804" t="s">
        <v>48011</v>
      </c>
      <c r="Q4804" t="s">
        <v>17453</v>
      </c>
      <c r="R4804" t="s">
        <v>48012</v>
      </c>
      <c r="S4804" t="s">
        <v>48013</v>
      </c>
      <c r="T4804" t="s">
        <v>9032</v>
      </c>
      <c r="U4804" t="s">
        <v>48014</v>
      </c>
      <c r="V4804" t="s">
        <v>10</v>
      </c>
      <c r="W4804" t="s">
        <v>53</v>
      </c>
      <c r="X4804" t="s">
        <v>1150</v>
      </c>
      <c r="Y4804" t="s">
        <v>1125</v>
      </c>
      <c r="Z4804" t="s">
        <v>1126</v>
      </c>
    </row>
    <row r="4805" spans="1:26" hidden="1" x14ac:dyDescent="0.35">
      <c r="A4805">
        <v>394555445</v>
      </c>
      <c r="B4805" s="19">
        <v>45473</v>
      </c>
      <c r="C4805">
        <v>44635127</v>
      </c>
      <c r="D4805">
        <v>18687652</v>
      </c>
      <c r="E4805">
        <v>2963514</v>
      </c>
      <c r="F4805">
        <v>2298751</v>
      </c>
      <c r="G4805">
        <v>1476906</v>
      </c>
      <c r="H4805" t="s">
        <v>19797</v>
      </c>
      <c r="I4805" t="s">
        <v>48015</v>
      </c>
      <c r="J4805" t="s">
        <v>19475</v>
      </c>
      <c r="K4805" t="s">
        <v>16020</v>
      </c>
      <c r="L4805" t="s">
        <v>48016</v>
      </c>
      <c r="M4805" t="s">
        <v>22632</v>
      </c>
      <c r="N4805" t="s">
        <v>18158</v>
      </c>
      <c r="O4805" t="s">
        <v>13115</v>
      </c>
      <c r="P4805" t="s">
        <v>2285</v>
      </c>
      <c r="Q4805" t="s">
        <v>213</v>
      </c>
      <c r="R4805" t="s">
        <v>48017</v>
      </c>
      <c r="S4805" t="s">
        <v>48018</v>
      </c>
      <c r="T4805" t="s">
        <v>48019</v>
      </c>
      <c r="U4805" t="s">
        <v>6347</v>
      </c>
      <c r="V4805" t="s">
        <v>10</v>
      </c>
      <c r="W4805" t="s">
        <v>53</v>
      </c>
      <c r="X4805" t="s">
        <v>1818</v>
      </c>
      <c r="Y4805" t="s">
        <v>1803</v>
      </c>
      <c r="Z4805" t="s">
        <v>1804</v>
      </c>
    </row>
    <row r="4806" spans="1:26" hidden="1" x14ac:dyDescent="0.35">
      <c r="A4806">
        <v>414992560</v>
      </c>
      <c r="B4806" s="19">
        <v>45291</v>
      </c>
      <c r="C4806">
        <v>171463944</v>
      </c>
      <c r="D4806">
        <v>42016322</v>
      </c>
      <c r="E4806">
        <v>2630289</v>
      </c>
      <c r="F4806">
        <v>2669753</v>
      </c>
      <c r="G4806">
        <v>0</v>
      </c>
      <c r="H4806" t="s">
        <v>48020</v>
      </c>
      <c r="I4806" t="s">
        <v>48021</v>
      </c>
      <c r="J4806" t="s">
        <v>67</v>
      </c>
      <c r="K4806" t="s">
        <v>5791</v>
      </c>
      <c r="L4806" t="s">
        <v>25058</v>
      </c>
      <c r="M4806" t="s">
        <v>43473</v>
      </c>
      <c r="N4806" t="s">
        <v>30735</v>
      </c>
      <c r="O4806" t="s">
        <v>32053</v>
      </c>
      <c r="P4806" t="s">
        <v>9291</v>
      </c>
      <c r="Q4806" t="s">
        <v>3798</v>
      </c>
      <c r="R4806" t="s">
        <v>11911</v>
      </c>
      <c r="S4806" t="s">
        <v>48022</v>
      </c>
      <c r="T4806" t="s">
        <v>4063</v>
      </c>
      <c r="U4806" t="s">
        <v>42538</v>
      </c>
      <c r="V4806" t="s">
        <v>10</v>
      </c>
      <c r="W4806" t="s">
        <v>53</v>
      </c>
      <c r="X4806" t="s">
        <v>1196</v>
      </c>
      <c r="Y4806" t="s">
        <v>1125</v>
      </c>
      <c r="Z4806" t="s">
        <v>1174</v>
      </c>
    </row>
    <row r="4807" spans="1:26" hidden="1" x14ac:dyDescent="0.35">
      <c r="A4807">
        <v>395780059</v>
      </c>
      <c r="B4807" s="19">
        <v>44561</v>
      </c>
      <c r="C4807">
        <v>459773920</v>
      </c>
      <c r="D4807">
        <v>337113760</v>
      </c>
      <c r="E4807">
        <v>58609197</v>
      </c>
      <c r="F4807">
        <v>45753476</v>
      </c>
      <c r="G4807">
        <v>34072006</v>
      </c>
      <c r="H4807" t="s">
        <v>12567</v>
      </c>
      <c r="I4807" t="s">
        <v>48023</v>
      </c>
      <c r="J4807" t="s">
        <v>2374</v>
      </c>
      <c r="K4807" t="s">
        <v>48024</v>
      </c>
      <c r="L4807" t="s">
        <v>48025</v>
      </c>
      <c r="M4807" t="s">
        <v>9956</v>
      </c>
      <c r="N4807" t="s">
        <v>48026</v>
      </c>
      <c r="O4807" t="s">
        <v>7717</v>
      </c>
      <c r="P4807" t="s">
        <v>48027</v>
      </c>
      <c r="Q4807" t="s">
        <v>48028</v>
      </c>
      <c r="R4807" t="s">
        <v>48029</v>
      </c>
      <c r="S4807" t="s">
        <v>48030</v>
      </c>
      <c r="T4807" t="s">
        <v>44332</v>
      </c>
      <c r="U4807" t="s">
        <v>48031</v>
      </c>
      <c r="V4807" t="s">
        <v>10</v>
      </c>
      <c r="W4807" t="s">
        <v>53</v>
      </c>
      <c r="X4807" t="s">
        <v>876</v>
      </c>
      <c r="Y4807" t="s">
        <v>771</v>
      </c>
      <c r="Z4807" t="s">
        <v>864</v>
      </c>
    </row>
    <row r="4808" spans="1:26" hidden="1" x14ac:dyDescent="0.35">
      <c r="A4808">
        <v>395780059</v>
      </c>
      <c r="B4808" s="19">
        <v>45291</v>
      </c>
      <c r="C4808">
        <v>515473135</v>
      </c>
      <c r="D4808">
        <v>365023304</v>
      </c>
      <c r="E4808">
        <v>58042127</v>
      </c>
      <c r="F4808">
        <v>51053688</v>
      </c>
      <c r="G4808">
        <v>23013543</v>
      </c>
      <c r="H4808" t="s">
        <v>23799</v>
      </c>
      <c r="I4808" t="s">
        <v>48032</v>
      </c>
      <c r="J4808" t="s">
        <v>26378</v>
      </c>
      <c r="K4808" t="s">
        <v>14607</v>
      </c>
      <c r="L4808" t="s">
        <v>48033</v>
      </c>
      <c r="M4808" t="s">
        <v>10518</v>
      </c>
      <c r="N4808" t="s">
        <v>25374</v>
      </c>
      <c r="O4808" t="s">
        <v>2104</v>
      </c>
      <c r="P4808" t="s">
        <v>48034</v>
      </c>
      <c r="Q4808" t="s">
        <v>15588</v>
      </c>
      <c r="R4808" t="s">
        <v>18844</v>
      </c>
      <c r="S4808" t="s">
        <v>28477</v>
      </c>
      <c r="T4808" t="s">
        <v>8562</v>
      </c>
      <c r="U4808" t="s">
        <v>48035</v>
      </c>
      <c r="V4808" t="s">
        <v>10</v>
      </c>
      <c r="W4808" t="s">
        <v>53</v>
      </c>
      <c r="X4808" t="s">
        <v>876</v>
      </c>
      <c r="Y4808" t="s">
        <v>771</v>
      </c>
      <c r="Z4808" t="s">
        <v>864</v>
      </c>
    </row>
    <row r="4809" spans="1:26" hidden="1" x14ac:dyDescent="0.35">
      <c r="A4809">
        <v>396020232</v>
      </c>
      <c r="B4809" s="19">
        <v>42735</v>
      </c>
      <c r="C4809">
        <v>244501331</v>
      </c>
      <c r="D4809">
        <v>69939941</v>
      </c>
      <c r="E4809">
        <v>11393902</v>
      </c>
      <c r="F4809">
        <v>7827756</v>
      </c>
      <c r="G4809">
        <v>6550032</v>
      </c>
      <c r="H4809" t="s">
        <v>3755</v>
      </c>
      <c r="I4809" t="s">
        <v>48036</v>
      </c>
      <c r="J4809" t="s">
        <v>34992</v>
      </c>
      <c r="K4809" t="s">
        <v>48037</v>
      </c>
      <c r="L4809" t="s">
        <v>48038</v>
      </c>
      <c r="M4809" t="s">
        <v>407</v>
      </c>
      <c r="N4809" t="s">
        <v>27116</v>
      </c>
      <c r="O4809" t="s">
        <v>49</v>
      </c>
      <c r="P4809" t="s">
        <v>48039</v>
      </c>
      <c r="Q4809" t="s">
        <v>31029</v>
      </c>
      <c r="R4809" t="s">
        <v>48040</v>
      </c>
      <c r="S4809" t="s">
        <v>48041</v>
      </c>
      <c r="T4809" t="s">
        <v>36037</v>
      </c>
      <c r="U4809" t="s">
        <v>48042</v>
      </c>
      <c r="V4809" t="s">
        <v>10</v>
      </c>
      <c r="W4809" t="s">
        <v>53</v>
      </c>
      <c r="X4809" t="s">
        <v>1578</v>
      </c>
      <c r="Y4809" t="s">
        <v>1484</v>
      </c>
      <c r="Z4809" t="s">
        <v>1566</v>
      </c>
    </row>
    <row r="4810" spans="1:26" hidden="1" x14ac:dyDescent="0.35">
      <c r="A4810">
        <v>526950068</v>
      </c>
      <c r="B4810" s="19">
        <v>45535</v>
      </c>
      <c r="C4810">
        <v>42532171</v>
      </c>
      <c r="D4810">
        <v>10265996</v>
      </c>
      <c r="E4810">
        <v>1590611</v>
      </c>
      <c r="F4810">
        <v>413691</v>
      </c>
      <c r="G4810">
        <v>-855507</v>
      </c>
      <c r="H4810" t="s">
        <v>48043</v>
      </c>
      <c r="I4810" t="s">
        <v>48044</v>
      </c>
      <c r="J4810" t="s">
        <v>19142</v>
      </c>
      <c r="K4810" t="s">
        <v>4030</v>
      </c>
      <c r="L4810" t="s">
        <v>48045</v>
      </c>
      <c r="M4810" t="s">
        <v>48046</v>
      </c>
      <c r="N4810" t="s">
        <v>4703</v>
      </c>
      <c r="O4810" t="s">
        <v>48047</v>
      </c>
      <c r="P4810" t="s">
        <v>19302</v>
      </c>
      <c r="Q4810" t="s">
        <v>48048</v>
      </c>
      <c r="R4810" t="s">
        <v>48049</v>
      </c>
      <c r="S4810" t="s">
        <v>48050</v>
      </c>
      <c r="T4810" t="s">
        <v>7897</v>
      </c>
      <c r="U4810" t="s">
        <v>48051</v>
      </c>
      <c r="V4810" t="s">
        <v>10</v>
      </c>
      <c r="W4810" t="s">
        <v>53</v>
      </c>
      <c r="X4810" t="s">
        <v>910</v>
      </c>
      <c r="Y4810" t="s">
        <v>771</v>
      </c>
      <c r="Z4810" t="s">
        <v>881</v>
      </c>
    </row>
    <row r="4811" spans="1:26" hidden="1" x14ac:dyDescent="0.35">
      <c r="A4811">
        <v>392998035</v>
      </c>
      <c r="B4811" s="19">
        <v>44561</v>
      </c>
      <c r="C4811">
        <v>55312641</v>
      </c>
      <c r="D4811">
        <v>16454684</v>
      </c>
      <c r="E4811">
        <v>1255299</v>
      </c>
      <c r="F4811">
        <v>1221716</v>
      </c>
      <c r="G4811">
        <v>0</v>
      </c>
      <c r="H4811" t="s">
        <v>48052</v>
      </c>
      <c r="I4811" t="s">
        <v>48053</v>
      </c>
      <c r="J4811" t="s">
        <v>6649</v>
      </c>
      <c r="K4811" t="s">
        <v>4810</v>
      </c>
      <c r="L4811" t="s">
        <v>36919</v>
      </c>
      <c r="M4811" t="s">
        <v>17650</v>
      </c>
      <c r="N4811" t="s">
        <v>13684</v>
      </c>
      <c r="O4811" t="s">
        <v>48054</v>
      </c>
      <c r="P4811" t="s">
        <v>30544</v>
      </c>
      <c r="Q4811" t="s">
        <v>6497</v>
      </c>
      <c r="R4811" t="s">
        <v>48055</v>
      </c>
      <c r="S4811" t="s">
        <v>48056</v>
      </c>
      <c r="T4811" t="s">
        <v>48057</v>
      </c>
      <c r="U4811" t="s">
        <v>48058</v>
      </c>
      <c r="V4811" t="s">
        <v>10</v>
      </c>
      <c r="W4811" t="s">
        <v>53</v>
      </c>
      <c r="X4811" t="s">
        <v>1242</v>
      </c>
      <c r="Y4811" t="s">
        <v>1125</v>
      </c>
      <c r="Z4811" t="s">
        <v>1174</v>
      </c>
    </row>
    <row r="4812" spans="1:26" hidden="1" x14ac:dyDescent="0.35">
      <c r="A4812">
        <v>393280052</v>
      </c>
      <c r="B4812" s="19">
        <v>42855</v>
      </c>
      <c r="C4812">
        <v>35150183</v>
      </c>
      <c r="D4812">
        <v>12966574</v>
      </c>
      <c r="E4812">
        <v>3808773</v>
      </c>
      <c r="F4812">
        <v>3142082</v>
      </c>
      <c r="G4812">
        <v>1894550</v>
      </c>
      <c r="H4812" t="s">
        <v>48059</v>
      </c>
      <c r="I4812" t="s">
        <v>48060</v>
      </c>
      <c r="J4812" t="s">
        <v>34980</v>
      </c>
      <c r="K4812" t="s">
        <v>48061</v>
      </c>
      <c r="L4812" t="s">
        <v>48062</v>
      </c>
      <c r="M4812" t="s">
        <v>30817</v>
      </c>
      <c r="N4812" t="s">
        <v>15942</v>
      </c>
      <c r="O4812" t="s">
        <v>48063</v>
      </c>
      <c r="P4812" t="s">
        <v>14486</v>
      </c>
      <c r="Q4812" t="s">
        <v>38214</v>
      </c>
      <c r="R4812" t="s">
        <v>48064</v>
      </c>
      <c r="S4812" t="s">
        <v>48065</v>
      </c>
      <c r="T4812" t="s">
        <v>48066</v>
      </c>
      <c r="U4812" t="s">
        <v>48067</v>
      </c>
      <c r="V4812" t="s">
        <v>10</v>
      </c>
      <c r="W4812" t="s">
        <v>53</v>
      </c>
      <c r="X4812" t="s">
        <v>1300</v>
      </c>
      <c r="Y4812" t="s">
        <v>1125</v>
      </c>
      <c r="Z4812" t="s">
        <v>1174</v>
      </c>
    </row>
    <row r="4813" spans="1:26" hidden="1" x14ac:dyDescent="0.35">
      <c r="A4813">
        <v>829323856</v>
      </c>
      <c r="B4813" s="19">
        <v>43465</v>
      </c>
      <c r="C4813">
        <v>68113867</v>
      </c>
      <c r="D4813">
        <v>29611164</v>
      </c>
      <c r="E4813">
        <v>-4550867</v>
      </c>
      <c r="F4813">
        <v>-4858071</v>
      </c>
      <c r="G4813">
        <v>-4985370</v>
      </c>
      <c r="H4813" t="s">
        <v>48068</v>
      </c>
      <c r="I4813" t="s">
        <v>48069</v>
      </c>
      <c r="J4813" t="s">
        <v>48070</v>
      </c>
      <c r="K4813" t="s">
        <v>48071</v>
      </c>
      <c r="L4813" t="s">
        <v>48072</v>
      </c>
      <c r="M4813" t="s">
        <v>14460</v>
      </c>
      <c r="N4813" t="s">
        <v>48073</v>
      </c>
      <c r="O4813" t="s">
        <v>48074</v>
      </c>
      <c r="P4813" t="s">
        <v>48075</v>
      </c>
      <c r="Q4813" t="s">
        <v>48076</v>
      </c>
      <c r="R4813" t="s">
        <v>48077</v>
      </c>
      <c r="S4813" t="s">
        <v>14190</v>
      </c>
      <c r="T4813" t="s">
        <v>48078</v>
      </c>
      <c r="U4813" t="s">
        <v>48079</v>
      </c>
      <c r="V4813" t="s">
        <v>10</v>
      </c>
      <c r="W4813" t="s">
        <v>53</v>
      </c>
      <c r="X4813" t="s">
        <v>1509</v>
      </c>
      <c r="Y4813" t="s">
        <v>1484</v>
      </c>
      <c r="Z4813" t="s">
        <v>1485</v>
      </c>
    </row>
    <row r="4814" spans="1:26" hidden="1" x14ac:dyDescent="0.35">
      <c r="A4814">
        <v>394134977</v>
      </c>
      <c r="B4814" s="19">
        <v>44926</v>
      </c>
      <c r="C4814">
        <v>28991491</v>
      </c>
      <c r="D4814">
        <v>459339</v>
      </c>
      <c r="E4814">
        <v>-4820770</v>
      </c>
      <c r="F4814">
        <v>-4820771</v>
      </c>
      <c r="G4814">
        <v>-1413803</v>
      </c>
      <c r="H4814" t="s">
        <v>48080</v>
      </c>
      <c r="I4814" t="s">
        <v>48081</v>
      </c>
      <c r="J4814" t="s">
        <v>67</v>
      </c>
      <c r="K4814" t="s">
        <v>48082</v>
      </c>
      <c r="L4814" t="s">
        <v>48083</v>
      </c>
      <c r="M4814" t="s">
        <v>48084</v>
      </c>
      <c r="N4814" t="s">
        <v>48085</v>
      </c>
      <c r="O4814" t="s">
        <v>48086</v>
      </c>
      <c r="P4814" t="s">
        <v>48087</v>
      </c>
      <c r="Q4814" t="s">
        <v>48088</v>
      </c>
      <c r="R4814" t="s">
        <v>48089</v>
      </c>
      <c r="S4814" t="s">
        <v>44583</v>
      </c>
      <c r="T4814" t="s">
        <v>24757</v>
      </c>
      <c r="U4814" t="s">
        <v>35643</v>
      </c>
      <c r="V4814" t="s">
        <v>10</v>
      </c>
      <c r="W4814" t="s">
        <v>53</v>
      </c>
      <c r="X4814" t="s">
        <v>1476</v>
      </c>
      <c r="Y4814" t="s">
        <v>1389</v>
      </c>
      <c r="Z4814" t="s">
        <v>1446</v>
      </c>
    </row>
    <row r="4815" spans="1:26" hidden="1" x14ac:dyDescent="0.35">
      <c r="A4815">
        <v>397482928</v>
      </c>
      <c r="B4815" s="19">
        <v>44196</v>
      </c>
      <c r="C4815">
        <v>25835542</v>
      </c>
      <c r="D4815">
        <v>24754232</v>
      </c>
      <c r="E4815">
        <v>6776746</v>
      </c>
      <c r="F4815">
        <v>2631746</v>
      </c>
      <c r="G4815">
        <v>992222</v>
      </c>
      <c r="H4815" t="s">
        <v>49</v>
      </c>
      <c r="I4815" t="s">
        <v>48090</v>
      </c>
      <c r="J4815" t="s">
        <v>48091</v>
      </c>
      <c r="K4815" t="s">
        <v>48092</v>
      </c>
      <c r="L4815" t="s">
        <v>48093</v>
      </c>
      <c r="M4815" t="s">
        <v>49</v>
      </c>
      <c r="N4815" t="s">
        <v>15710</v>
      </c>
      <c r="O4815" t="s">
        <v>49</v>
      </c>
      <c r="P4815" t="s">
        <v>45780</v>
      </c>
      <c r="Q4815" t="s">
        <v>2301</v>
      </c>
      <c r="R4815" t="s">
        <v>48094</v>
      </c>
      <c r="S4815" t="s">
        <v>37895</v>
      </c>
      <c r="T4815" t="s">
        <v>20009</v>
      </c>
      <c r="U4815" t="s">
        <v>48095</v>
      </c>
      <c r="V4815" t="s">
        <v>10</v>
      </c>
      <c r="W4815" t="s">
        <v>53</v>
      </c>
      <c r="X4815" t="s">
        <v>762</v>
      </c>
      <c r="Y4815" t="s">
        <v>509</v>
      </c>
      <c r="Z4815" t="s">
        <v>746</v>
      </c>
    </row>
    <row r="4816" spans="1:26" hidden="1" x14ac:dyDescent="0.35">
      <c r="A4816">
        <v>527250138</v>
      </c>
      <c r="B4816" s="19">
        <v>44316</v>
      </c>
      <c r="C4816">
        <v>2613768</v>
      </c>
      <c r="D4816">
        <v>819795</v>
      </c>
      <c r="E4816">
        <v>-131212</v>
      </c>
      <c r="F4816">
        <v>-190211</v>
      </c>
      <c r="G4816">
        <v>-195237</v>
      </c>
      <c r="H4816" t="s">
        <v>48096</v>
      </c>
      <c r="I4816" t="s">
        <v>48097</v>
      </c>
      <c r="J4816" t="s">
        <v>48098</v>
      </c>
      <c r="K4816" t="s">
        <v>17350</v>
      </c>
      <c r="L4816" t="s">
        <v>24306</v>
      </c>
      <c r="M4816" t="s">
        <v>48099</v>
      </c>
      <c r="N4816" t="s">
        <v>48100</v>
      </c>
      <c r="O4816" t="s">
        <v>48101</v>
      </c>
      <c r="P4816" t="s">
        <v>27787</v>
      </c>
      <c r="Q4816" t="s">
        <v>41115</v>
      </c>
      <c r="R4816" t="s">
        <v>48102</v>
      </c>
      <c r="S4816" t="s">
        <v>48103</v>
      </c>
      <c r="T4816" t="s">
        <v>48104</v>
      </c>
      <c r="U4816" t="s">
        <v>11912</v>
      </c>
      <c r="V4816" t="s">
        <v>10</v>
      </c>
      <c r="W4816" t="s">
        <v>53</v>
      </c>
      <c r="X4816" t="s">
        <v>920</v>
      </c>
      <c r="Y4816" t="s">
        <v>771</v>
      </c>
      <c r="Z4816" t="s">
        <v>881</v>
      </c>
    </row>
    <row r="4817" spans="1:26" hidden="1" x14ac:dyDescent="0.35">
      <c r="A4817">
        <v>413724923</v>
      </c>
      <c r="B4817" s="19">
        <v>42277</v>
      </c>
      <c r="C4817">
        <v>108770871</v>
      </c>
      <c r="D4817">
        <v>40601407</v>
      </c>
      <c r="E4817">
        <v>8290910</v>
      </c>
      <c r="F4817">
        <v>7133521</v>
      </c>
      <c r="G4817">
        <v>4040320</v>
      </c>
      <c r="H4817" t="s">
        <v>48105</v>
      </c>
      <c r="I4817" t="s">
        <v>48106</v>
      </c>
      <c r="J4817" t="s">
        <v>48107</v>
      </c>
      <c r="K4817" t="s">
        <v>48108</v>
      </c>
      <c r="L4817" t="s">
        <v>42132</v>
      </c>
      <c r="M4817" t="s">
        <v>48109</v>
      </c>
      <c r="N4817" t="s">
        <v>48110</v>
      </c>
      <c r="O4817" t="s">
        <v>31072</v>
      </c>
      <c r="P4817" t="s">
        <v>48111</v>
      </c>
      <c r="Q4817" t="s">
        <v>30722</v>
      </c>
      <c r="R4817" t="s">
        <v>48112</v>
      </c>
      <c r="S4817" t="s">
        <v>48113</v>
      </c>
      <c r="T4817" t="s">
        <v>48114</v>
      </c>
      <c r="U4817" t="s">
        <v>48115</v>
      </c>
      <c r="V4817" t="s">
        <v>10</v>
      </c>
      <c r="W4817" t="s">
        <v>53</v>
      </c>
      <c r="X4817" t="s">
        <v>605</v>
      </c>
      <c r="Y4817" t="s">
        <v>509</v>
      </c>
      <c r="Z4817" t="s">
        <v>529</v>
      </c>
    </row>
    <row r="4818" spans="1:26" hidden="1" x14ac:dyDescent="0.35">
      <c r="A4818">
        <v>95750113</v>
      </c>
      <c r="B4818" s="19">
        <v>43465</v>
      </c>
      <c r="C4818">
        <v>40868716</v>
      </c>
      <c r="D4818">
        <v>23621364</v>
      </c>
      <c r="E4818">
        <v>12631883</v>
      </c>
      <c r="F4818">
        <v>11447720</v>
      </c>
      <c r="G4818">
        <v>7431992</v>
      </c>
      <c r="H4818" t="s">
        <v>48116</v>
      </c>
      <c r="I4818" t="s">
        <v>48117</v>
      </c>
      <c r="J4818" t="s">
        <v>12170</v>
      </c>
      <c r="K4818" t="s">
        <v>48118</v>
      </c>
      <c r="L4818" t="s">
        <v>48119</v>
      </c>
      <c r="M4818" t="s">
        <v>22666</v>
      </c>
      <c r="N4818" t="s">
        <v>48120</v>
      </c>
      <c r="O4818" t="s">
        <v>20372</v>
      </c>
      <c r="P4818" t="s">
        <v>48121</v>
      </c>
      <c r="Q4818" t="s">
        <v>38400</v>
      </c>
      <c r="R4818" t="s">
        <v>48122</v>
      </c>
      <c r="S4818" t="s">
        <v>48123</v>
      </c>
      <c r="T4818" t="s">
        <v>48124</v>
      </c>
      <c r="U4818" t="s">
        <v>48125</v>
      </c>
      <c r="V4818" t="s">
        <v>10</v>
      </c>
      <c r="W4818" t="s">
        <v>53</v>
      </c>
      <c r="X4818" t="s">
        <v>841</v>
      </c>
      <c r="Y4818" t="s">
        <v>771</v>
      </c>
      <c r="Z4818" t="s">
        <v>799</v>
      </c>
    </row>
    <row r="4819" spans="1:26" hidden="1" x14ac:dyDescent="0.35">
      <c r="A4819">
        <v>95750113</v>
      </c>
      <c r="B4819" s="19">
        <v>45291</v>
      </c>
      <c r="C4819">
        <v>56254460</v>
      </c>
      <c r="D4819">
        <v>30221014</v>
      </c>
      <c r="E4819">
        <v>21020818</v>
      </c>
      <c r="F4819">
        <v>18801658</v>
      </c>
      <c r="G4819">
        <v>13683506</v>
      </c>
      <c r="H4819" t="s">
        <v>45431</v>
      </c>
      <c r="I4819" t="s">
        <v>48126</v>
      </c>
      <c r="J4819" t="s">
        <v>48127</v>
      </c>
      <c r="K4819" t="s">
        <v>48128</v>
      </c>
      <c r="L4819" t="s">
        <v>48129</v>
      </c>
      <c r="M4819" t="s">
        <v>19347</v>
      </c>
      <c r="N4819" t="s">
        <v>46801</v>
      </c>
      <c r="O4819" t="s">
        <v>25679</v>
      </c>
      <c r="P4819" t="s">
        <v>48130</v>
      </c>
      <c r="Q4819" t="s">
        <v>7910</v>
      </c>
      <c r="R4819" t="s">
        <v>48131</v>
      </c>
      <c r="S4819" t="s">
        <v>48132</v>
      </c>
      <c r="T4819" t="s">
        <v>48133</v>
      </c>
      <c r="U4819" t="s">
        <v>48134</v>
      </c>
      <c r="V4819" t="s">
        <v>10</v>
      </c>
      <c r="W4819" t="s">
        <v>53</v>
      </c>
      <c r="X4819" t="s">
        <v>841</v>
      </c>
      <c r="Y4819" t="s">
        <v>771</v>
      </c>
      <c r="Z4819" t="s">
        <v>799</v>
      </c>
    </row>
    <row r="4820" spans="1:26" hidden="1" x14ac:dyDescent="0.35">
      <c r="A4820">
        <v>95750261</v>
      </c>
      <c r="B4820" s="19">
        <v>44012</v>
      </c>
      <c r="C4820">
        <v>112851549</v>
      </c>
      <c r="D4820">
        <v>58124957</v>
      </c>
      <c r="E4820">
        <v>37599997</v>
      </c>
      <c r="F4820">
        <v>25866029</v>
      </c>
      <c r="G4820">
        <v>16814913</v>
      </c>
      <c r="H4820" t="s">
        <v>48135</v>
      </c>
      <c r="I4820" t="s">
        <v>48136</v>
      </c>
      <c r="J4820" t="s">
        <v>24146</v>
      </c>
      <c r="K4820" t="s">
        <v>48137</v>
      </c>
      <c r="L4820" t="s">
        <v>48138</v>
      </c>
      <c r="M4820" t="s">
        <v>36895</v>
      </c>
      <c r="N4820" t="s">
        <v>48139</v>
      </c>
      <c r="O4820" t="s">
        <v>34323</v>
      </c>
      <c r="P4820" t="s">
        <v>48140</v>
      </c>
      <c r="Q4820" t="s">
        <v>41769</v>
      </c>
      <c r="R4820" t="s">
        <v>48141</v>
      </c>
      <c r="S4820" t="s">
        <v>48142</v>
      </c>
      <c r="T4820" t="s">
        <v>48143</v>
      </c>
      <c r="U4820" t="s">
        <v>48144</v>
      </c>
      <c r="V4820" t="s">
        <v>10</v>
      </c>
      <c r="W4820" t="s">
        <v>53</v>
      </c>
      <c r="X4820" t="s">
        <v>813</v>
      </c>
      <c r="Y4820" t="s">
        <v>771</v>
      </c>
      <c r="Z4820" t="s">
        <v>799</v>
      </c>
    </row>
    <row r="4821" spans="1:26" hidden="1" x14ac:dyDescent="0.35">
      <c r="A4821">
        <v>414646760</v>
      </c>
      <c r="B4821" s="19">
        <v>43465</v>
      </c>
      <c r="C4821">
        <v>19621259</v>
      </c>
      <c r="D4821">
        <v>13376620</v>
      </c>
      <c r="E4821">
        <v>3907986</v>
      </c>
      <c r="F4821">
        <v>1259658</v>
      </c>
      <c r="G4821">
        <v>852671</v>
      </c>
      <c r="H4821" t="s">
        <v>48145</v>
      </c>
      <c r="I4821" t="s">
        <v>39698</v>
      </c>
      <c r="J4821" t="s">
        <v>39768</v>
      </c>
      <c r="K4821" t="s">
        <v>32871</v>
      </c>
      <c r="L4821" t="s">
        <v>38969</v>
      </c>
      <c r="M4821" t="s">
        <v>9907</v>
      </c>
      <c r="N4821" t="s">
        <v>48146</v>
      </c>
      <c r="O4821" t="s">
        <v>46088</v>
      </c>
      <c r="P4821" t="s">
        <v>17310</v>
      </c>
      <c r="Q4821" t="s">
        <v>2546</v>
      </c>
      <c r="R4821" t="s">
        <v>21589</v>
      </c>
      <c r="S4821" t="s">
        <v>318</v>
      </c>
      <c r="T4821" t="s">
        <v>48147</v>
      </c>
      <c r="U4821" t="s">
        <v>48148</v>
      </c>
      <c r="V4821" t="s">
        <v>10</v>
      </c>
      <c r="W4821" t="s">
        <v>53</v>
      </c>
      <c r="X4821" t="s">
        <v>1004</v>
      </c>
      <c r="Y4821" t="s">
        <v>1001</v>
      </c>
      <c r="Z4821" t="s">
        <v>1005</v>
      </c>
    </row>
    <row r="4822" spans="1:26" hidden="1" x14ac:dyDescent="0.35">
      <c r="A4822">
        <v>384246286</v>
      </c>
      <c r="B4822" s="19">
        <v>42004</v>
      </c>
      <c r="C4822">
        <v>72333541</v>
      </c>
      <c r="D4822">
        <v>13568965</v>
      </c>
      <c r="E4822">
        <v>787648</v>
      </c>
      <c r="F4822">
        <v>750766</v>
      </c>
      <c r="G4822">
        <v>0</v>
      </c>
      <c r="H4822" t="s">
        <v>48149</v>
      </c>
      <c r="I4822" t="s">
        <v>48150</v>
      </c>
      <c r="J4822" t="s">
        <v>67</v>
      </c>
      <c r="K4822" t="s">
        <v>8709</v>
      </c>
      <c r="L4822" t="s">
        <v>48151</v>
      </c>
      <c r="M4822" t="s">
        <v>48152</v>
      </c>
      <c r="N4822" t="s">
        <v>6836</v>
      </c>
      <c r="O4822" t="s">
        <v>48153</v>
      </c>
      <c r="P4822" t="s">
        <v>48154</v>
      </c>
      <c r="Q4822" t="s">
        <v>5819</v>
      </c>
      <c r="R4822" t="s">
        <v>12476</v>
      </c>
      <c r="S4822" t="s">
        <v>28280</v>
      </c>
      <c r="T4822" t="s">
        <v>48155</v>
      </c>
      <c r="U4822" t="s">
        <v>30839</v>
      </c>
      <c r="V4822" t="s">
        <v>10</v>
      </c>
      <c r="W4822" t="s">
        <v>53</v>
      </c>
      <c r="X4822" t="s">
        <v>1232</v>
      </c>
      <c r="Y4822" t="s">
        <v>1125</v>
      </c>
      <c r="Z4822" t="s">
        <v>1174</v>
      </c>
    </row>
    <row r="4823" spans="1:26" hidden="1" x14ac:dyDescent="0.35">
      <c r="A4823">
        <v>384246286</v>
      </c>
      <c r="B4823" s="19">
        <v>44196</v>
      </c>
      <c r="C4823">
        <v>57357246</v>
      </c>
      <c r="D4823">
        <v>15455808</v>
      </c>
      <c r="E4823">
        <v>1400767</v>
      </c>
      <c r="F4823">
        <v>1396996</v>
      </c>
      <c r="G4823">
        <v>0</v>
      </c>
      <c r="H4823" t="s">
        <v>48156</v>
      </c>
      <c r="I4823" t="s">
        <v>48157</v>
      </c>
      <c r="J4823" t="s">
        <v>67</v>
      </c>
      <c r="K4823" t="s">
        <v>6487</v>
      </c>
      <c r="L4823" t="s">
        <v>18484</v>
      </c>
      <c r="M4823" t="s">
        <v>2255</v>
      </c>
      <c r="N4823" t="s">
        <v>2131</v>
      </c>
      <c r="O4823" t="s">
        <v>48158</v>
      </c>
      <c r="P4823" t="s">
        <v>4006</v>
      </c>
      <c r="Q4823" t="s">
        <v>400</v>
      </c>
      <c r="R4823" t="s">
        <v>48159</v>
      </c>
      <c r="S4823" t="s">
        <v>48160</v>
      </c>
      <c r="T4823" t="s">
        <v>48161</v>
      </c>
      <c r="U4823" t="s">
        <v>48162</v>
      </c>
      <c r="V4823" t="s">
        <v>10</v>
      </c>
      <c r="W4823" t="s">
        <v>53</v>
      </c>
      <c r="X4823" t="s">
        <v>1232</v>
      </c>
      <c r="Y4823" t="s">
        <v>1125</v>
      </c>
      <c r="Z4823" t="s">
        <v>1174</v>
      </c>
    </row>
    <row r="4824" spans="1:26" hidden="1" x14ac:dyDescent="0.35">
      <c r="A4824">
        <v>814118527</v>
      </c>
      <c r="B4824" s="19">
        <v>42735</v>
      </c>
      <c r="C4824">
        <v>93099491</v>
      </c>
      <c r="D4824">
        <v>29220500</v>
      </c>
      <c r="E4824">
        <v>-619965</v>
      </c>
      <c r="F4824">
        <v>-4257637</v>
      </c>
      <c r="G4824">
        <v>-4746042</v>
      </c>
      <c r="H4824" t="s">
        <v>48163</v>
      </c>
      <c r="I4824" t="s">
        <v>48164</v>
      </c>
      <c r="J4824" t="s">
        <v>48165</v>
      </c>
      <c r="K4824" t="s">
        <v>18599</v>
      </c>
      <c r="L4824" t="s">
        <v>48166</v>
      </c>
      <c r="M4824" t="s">
        <v>48167</v>
      </c>
      <c r="N4824" t="s">
        <v>48168</v>
      </c>
      <c r="O4824" t="s">
        <v>48169</v>
      </c>
      <c r="P4824" t="s">
        <v>48170</v>
      </c>
      <c r="Q4824" t="s">
        <v>48171</v>
      </c>
      <c r="R4824" t="s">
        <v>48172</v>
      </c>
      <c r="S4824" t="s">
        <v>48173</v>
      </c>
      <c r="T4824" t="s">
        <v>48174</v>
      </c>
      <c r="U4824" t="s">
        <v>48175</v>
      </c>
      <c r="V4824" t="s">
        <v>10</v>
      </c>
      <c r="W4824" t="s">
        <v>53</v>
      </c>
      <c r="X4824" t="s">
        <v>1761</v>
      </c>
      <c r="Y4824" t="s">
        <v>1484</v>
      </c>
      <c r="Z4824" t="s">
        <v>1677</v>
      </c>
    </row>
    <row r="4825" spans="1:26" hidden="1" x14ac:dyDescent="0.35">
      <c r="A4825">
        <v>382204519</v>
      </c>
      <c r="B4825" s="19">
        <v>42735</v>
      </c>
      <c r="C4825">
        <v>221565303</v>
      </c>
      <c r="D4825">
        <v>45094995</v>
      </c>
      <c r="E4825">
        <v>4267037</v>
      </c>
      <c r="F4825">
        <v>1670802</v>
      </c>
      <c r="G4825">
        <v>868565</v>
      </c>
      <c r="H4825" t="s">
        <v>48176</v>
      </c>
      <c r="I4825" t="s">
        <v>48177</v>
      </c>
      <c r="J4825" t="s">
        <v>28452</v>
      </c>
      <c r="K4825" t="s">
        <v>48178</v>
      </c>
      <c r="L4825" t="s">
        <v>7618</v>
      </c>
      <c r="M4825" t="s">
        <v>33324</v>
      </c>
      <c r="N4825" t="s">
        <v>48179</v>
      </c>
      <c r="O4825" t="s">
        <v>48180</v>
      </c>
      <c r="P4825" t="s">
        <v>48181</v>
      </c>
      <c r="Q4825" t="s">
        <v>14090</v>
      </c>
      <c r="R4825" t="s">
        <v>48182</v>
      </c>
      <c r="S4825" t="s">
        <v>48183</v>
      </c>
      <c r="T4825" t="s">
        <v>48184</v>
      </c>
      <c r="U4825" t="s">
        <v>37129</v>
      </c>
      <c r="V4825" t="s">
        <v>10</v>
      </c>
      <c r="W4825" t="s">
        <v>53</v>
      </c>
      <c r="X4825" t="s">
        <v>1580</v>
      </c>
      <c r="Y4825" t="s">
        <v>1484</v>
      </c>
      <c r="Z4825" t="s">
        <v>1566</v>
      </c>
    </row>
    <row r="4826" spans="1:26" hidden="1" x14ac:dyDescent="0.35">
      <c r="A4826">
        <v>350326484</v>
      </c>
      <c r="B4826" s="19">
        <v>42916</v>
      </c>
      <c r="C4826">
        <v>124490253</v>
      </c>
      <c r="D4826">
        <v>62628189</v>
      </c>
      <c r="E4826">
        <v>724859</v>
      </c>
      <c r="F4826">
        <v>-2554843</v>
      </c>
      <c r="G4826">
        <v>-2133301</v>
      </c>
      <c r="H4826" t="s">
        <v>2108</v>
      </c>
      <c r="I4826" t="s">
        <v>21037</v>
      </c>
      <c r="J4826" t="s">
        <v>48185</v>
      </c>
      <c r="K4826" t="s">
        <v>48186</v>
      </c>
      <c r="L4826" t="s">
        <v>48187</v>
      </c>
      <c r="M4826" t="s">
        <v>27492</v>
      </c>
      <c r="N4826" t="s">
        <v>16271</v>
      </c>
      <c r="O4826" t="s">
        <v>4245</v>
      </c>
      <c r="P4826" t="s">
        <v>15978</v>
      </c>
      <c r="Q4826" t="s">
        <v>48188</v>
      </c>
      <c r="R4826" t="s">
        <v>48189</v>
      </c>
      <c r="S4826" t="s">
        <v>6388</v>
      </c>
      <c r="T4826" t="s">
        <v>48190</v>
      </c>
      <c r="U4826" t="s">
        <v>48191</v>
      </c>
      <c r="V4826" t="s">
        <v>10</v>
      </c>
      <c r="W4826" t="s">
        <v>53</v>
      </c>
      <c r="X4826" t="s">
        <v>1400</v>
      </c>
      <c r="Y4826" t="s">
        <v>1389</v>
      </c>
      <c r="Z4826" t="s">
        <v>1390</v>
      </c>
    </row>
    <row r="4827" spans="1:26" hidden="1" x14ac:dyDescent="0.35">
      <c r="A4827">
        <v>382510816</v>
      </c>
      <c r="B4827" s="19">
        <v>44926</v>
      </c>
      <c r="C4827">
        <v>70942428</v>
      </c>
      <c r="D4827">
        <v>32303606</v>
      </c>
      <c r="E4827">
        <v>1057381</v>
      </c>
      <c r="F4827">
        <v>-994583</v>
      </c>
      <c r="G4827">
        <v>-4612486</v>
      </c>
      <c r="H4827" t="s">
        <v>48192</v>
      </c>
      <c r="I4827" t="s">
        <v>48193</v>
      </c>
      <c r="J4827" t="s">
        <v>32014</v>
      </c>
      <c r="K4827" t="s">
        <v>32350</v>
      </c>
      <c r="L4827" t="s">
        <v>39675</v>
      </c>
      <c r="M4827" t="s">
        <v>48194</v>
      </c>
      <c r="N4827" t="s">
        <v>48195</v>
      </c>
      <c r="O4827" t="s">
        <v>48196</v>
      </c>
      <c r="P4827" t="s">
        <v>23571</v>
      </c>
      <c r="Q4827" t="s">
        <v>48197</v>
      </c>
      <c r="R4827" t="s">
        <v>39676</v>
      </c>
      <c r="S4827" t="s">
        <v>48198</v>
      </c>
      <c r="T4827" t="s">
        <v>48199</v>
      </c>
      <c r="U4827" t="s">
        <v>48200</v>
      </c>
      <c r="V4827" t="s">
        <v>10</v>
      </c>
      <c r="W4827" t="s">
        <v>53</v>
      </c>
      <c r="X4827" t="s">
        <v>1462</v>
      </c>
      <c r="Y4827" t="s">
        <v>1389</v>
      </c>
      <c r="Z4827" t="s">
        <v>1446</v>
      </c>
    </row>
    <row r="4828" spans="1:26" hidden="1" x14ac:dyDescent="0.35">
      <c r="A4828">
        <v>382794865</v>
      </c>
      <c r="B4828" s="19">
        <v>43100</v>
      </c>
      <c r="C4828">
        <v>111305807</v>
      </c>
      <c r="D4828">
        <v>35139920</v>
      </c>
      <c r="E4828">
        <v>8997671</v>
      </c>
      <c r="F4828">
        <v>7175748</v>
      </c>
      <c r="G4828">
        <v>3964673</v>
      </c>
      <c r="H4828" t="s">
        <v>48201</v>
      </c>
      <c r="I4828" t="s">
        <v>48202</v>
      </c>
      <c r="J4828" t="s">
        <v>48203</v>
      </c>
      <c r="K4828" t="s">
        <v>48204</v>
      </c>
      <c r="L4828" t="s">
        <v>48205</v>
      </c>
      <c r="M4828" t="s">
        <v>48206</v>
      </c>
      <c r="N4828" t="s">
        <v>20484</v>
      </c>
      <c r="O4828" t="s">
        <v>47898</v>
      </c>
      <c r="P4828" t="s">
        <v>25215</v>
      </c>
      <c r="Q4828" t="s">
        <v>8561</v>
      </c>
      <c r="R4828" t="s">
        <v>48207</v>
      </c>
      <c r="S4828" t="s">
        <v>48208</v>
      </c>
      <c r="T4828" t="s">
        <v>48209</v>
      </c>
      <c r="U4828" t="s">
        <v>48210</v>
      </c>
      <c r="V4828" t="s">
        <v>10</v>
      </c>
      <c r="W4828" t="s">
        <v>53</v>
      </c>
      <c r="X4828" t="s">
        <v>964</v>
      </c>
      <c r="Y4828" t="s">
        <v>771</v>
      </c>
      <c r="Z4828" t="s">
        <v>960</v>
      </c>
    </row>
    <row r="4829" spans="1:26" hidden="1" x14ac:dyDescent="0.35">
      <c r="A4829">
        <v>383168481</v>
      </c>
      <c r="B4829" s="19">
        <v>43100</v>
      </c>
      <c r="C4829">
        <v>342099589</v>
      </c>
      <c r="D4829">
        <v>48837172</v>
      </c>
      <c r="E4829">
        <v>3956582</v>
      </c>
      <c r="F4829">
        <v>-5328354</v>
      </c>
      <c r="G4829">
        <v>-4924648</v>
      </c>
      <c r="H4829" t="s">
        <v>48211</v>
      </c>
      <c r="I4829" t="s">
        <v>48212</v>
      </c>
      <c r="J4829" t="s">
        <v>48213</v>
      </c>
      <c r="K4829" t="s">
        <v>48214</v>
      </c>
      <c r="L4829" t="s">
        <v>48215</v>
      </c>
      <c r="M4829" t="s">
        <v>48216</v>
      </c>
      <c r="N4829" t="s">
        <v>5615</v>
      </c>
      <c r="O4829" t="s">
        <v>2417</v>
      </c>
      <c r="P4829" t="s">
        <v>388</v>
      </c>
      <c r="Q4829" t="s">
        <v>48217</v>
      </c>
      <c r="R4829" t="s">
        <v>48218</v>
      </c>
      <c r="S4829" t="s">
        <v>48219</v>
      </c>
      <c r="T4829" t="s">
        <v>43435</v>
      </c>
      <c r="U4829" t="s">
        <v>48220</v>
      </c>
      <c r="V4829" t="s">
        <v>10</v>
      </c>
      <c r="W4829" t="s">
        <v>53</v>
      </c>
      <c r="X4829" t="s">
        <v>1128</v>
      </c>
      <c r="Y4829" t="s">
        <v>1125</v>
      </c>
      <c r="Z4829" t="s">
        <v>1126</v>
      </c>
    </row>
    <row r="4830" spans="1:26" hidden="1" x14ac:dyDescent="0.35">
      <c r="A4830">
        <v>351306022</v>
      </c>
      <c r="B4830" s="19">
        <v>43555</v>
      </c>
      <c r="C4830">
        <v>206267000</v>
      </c>
      <c r="D4830">
        <v>79787000</v>
      </c>
      <c r="E4830">
        <v>28557000</v>
      </c>
      <c r="F4830">
        <v>18140000</v>
      </c>
      <c r="G4830">
        <v>9620000</v>
      </c>
      <c r="H4830" t="s">
        <v>49</v>
      </c>
      <c r="I4830" t="s">
        <v>48221</v>
      </c>
      <c r="J4830" t="s">
        <v>67</v>
      </c>
      <c r="K4830" t="s">
        <v>48222</v>
      </c>
      <c r="L4830" t="s">
        <v>48223</v>
      </c>
      <c r="M4830" t="s">
        <v>48224</v>
      </c>
      <c r="N4830" t="s">
        <v>37776</v>
      </c>
      <c r="O4830" t="s">
        <v>49</v>
      </c>
      <c r="P4830" t="s">
        <v>32959</v>
      </c>
      <c r="Q4830" t="s">
        <v>21063</v>
      </c>
      <c r="R4830" t="s">
        <v>48225</v>
      </c>
      <c r="S4830" t="s">
        <v>48226</v>
      </c>
      <c r="T4830" t="s">
        <v>48227</v>
      </c>
      <c r="U4830" t="s">
        <v>48228</v>
      </c>
      <c r="V4830" t="s">
        <v>10</v>
      </c>
      <c r="W4830" t="s">
        <v>53</v>
      </c>
      <c r="X4830" t="s">
        <v>805</v>
      </c>
      <c r="Y4830" t="s">
        <v>771</v>
      </c>
      <c r="Z4830" t="s">
        <v>799</v>
      </c>
    </row>
    <row r="4831" spans="1:26" hidden="1" x14ac:dyDescent="0.35">
      <c r="A4831">
        <v>383686052</v>
      </c>
      <c r="B4831" s="19">
        <v>44926</v>
      </c>
      <c r="C4831">
        <v>47351456</v>
      </c>
      <c r="D4831">
        <v>11520054</v>
      </c>
      <c r="E4831">
        <v>395475</v>
      </c>
      <c r="F4831">
        <v>397253</v>
      </c>
      <c r="G4831">
        <v>0</v>
      </c>
      <c r="H4831" t="s">
        <v>48229</v>
      </c>
      <c r="I4831" t="s">
        <v>48230</v>
      </c>
      <c r="J4831" t="s">
        <v>67</v>
      </c>
      <c r="K4831" t="s">
        <v>8401</v>
      </c>
      <c r="L4831" t="s">
        <v>34101</v>
      </c>
      <c r="M4831" t="s">
        <v>41742</v>
      </c>
      <c r="N4831" t="s">
        <v>23219</v>
      </c>
      <c r="O4831" t="s">
        <v>48231</v>
      </c>
      <c r="P4831" t="s">
        <v>2624</v>
      </c>
      <c r="Q4831" t="s">
        <v>6400</v>
      </c>
      <c r="R4831" t="s">
        <v>48232</v>
      </c>
      <c r="S4831" t="s">
        <v>42920</v>
      </c>
      <c r="T4831" t="s">
        <v>10377</v>
      </c>
      <c r="U4831" t="s">
        <v>48233</v>
      </c>
      <c r="V4831" t="s">
        <v>10</v>
      </c>
      <c r="W4831" t="s">
        <v>53</v>
      </c>
      <c r="X4831" t="s">
        <v>1260</v>
      </c>
      <c r="Y4831" t="s">
        <v>1125</v>
      </c>
      <c r="Z4831" t="s">
        <v>1174</v>
      </c>
    </row>
    <row r="4832" spans="1:26" hidden="1" x14ac:dyDescent="0.35">
      <c r="A4832">
        <v>348609355</v>
      </c>
      <c r="B4832" s="19">
        <v>44926</v>
      </c>
      <c r="C4832">
        <v>51227010</v>
      </c>
      <c r="D4832">
        <v>8385192</v>
      </c>
      <c r="E4832">
        <v>-107332</v>
      </c>
      <c r="F4832">
        <v>-1813205</v>
      </c>
      <c r="G4832">
        <v>0</v>
      </c>
      <c r="H4832" t="s">
        <v>48234</v>
      </c>
      <c r="I4832" t="s">
        <v>48235</v>
      </c>
      <c r="J4832" t="s">
        <v>48236</v>
      </c>
      <c r="K4832" t="s">
        <v>48237</v>
      </c>
      <c r="L4832" t="s">
        <v>48238</v>
      </c>
      <c r="M4832" t="s">
        <v>48239</v>
      </c>
      <c r="N4832" t="s">
        <v>48240</v>
      </c>
      <c r="O4832" t="s">
        <v>48241</v>
      </c>
      <c r="P4832" t="s">
        <v>48242</v>
      </c>
      <c r="Q4832" t="s">
        <v>32618</v>
      </c>
      <c r="R4832" t="s">
        <v>48243</v>
      </c>
      <c r="S4832" t="s">
        <v>48244</v>
      </c>
      <c r="T4832" t="s">
        <v>48245</v>
      </c>
      <c r="U4832" t="s">
        <v>48246</v>
      </c>
      <c r="V4832" t="s">
        <v>10</v>
      </c>
      <c r="W4832" t="s">
        <v>53</v>
      </c>
      <c r="X4832" t="s">
        <v>1248</v>
      </c>
      <c r="Y4832" t="s">
        <v>1125</v>
      </c>
      <c r="Z4832" t="s">
        <v>1174</v>
      </c>
    </row>
    <row r="4833" spans="1:26" hidden="1" x14ac:dyDescent="0.35">
      <c r="A4833">
        <v>775591563</v>
      </c>
      <c r="B4833" s="19">
        <v>43100</v>
      </c>
      <c r="C4833">
        <v>807077985</v>
      </c>
      <c r="D4833">
        <v>207456645</v>
      </c>
      <c r="E4833">
        <v>8470711</v>
      </c>
      <c r="F4833">
        <v>1228169</v>
      </c>
      <c r="G4833">
        <v>14617762</v>
      </c>
      <c r="H4833" t="s">
        <v>48247</v>
      </c>
      <c r="I4833" t="s">
        <v>48248</v>
      </c>
      <c r="J4833" t="s">
        <v>29349</v>
      </c>
      <c r="K4833" t="s">
        <v>48249</v>
      </c>
      <c r="L4833" t="s">
        <v>23720</v>
      </c>
      <c r="M4833" t="s">
        <v>48250</v>
      </c>
      <c r="N4833" t="s">
        <v>230</v>
      </c>
      <c r="O4833" t="s">
        <v>32994</v>
      </c>
      <c r="P4833" t="s">
        <v>11454</v>
      </c>
      <c r="Q4833" t="s">
        <v>6996</v>
      </c>
      <c r="R4833" t="s">
        <v>48251</v>
      </c>
      <c r="S4833" t="s">
        <v>48252</v>
      </c>
      <c r="T4833" t="s">
        <v>48253</v>
      </c>
      <c r="U4833" t="s">
        <v>48254</v>
      </c>
      <c r="V4833" t="s">
        <v>10</v>
      </c>
      <c r="W4833" t="s">
        <v>53</v>
      </c>
      <c r="X4833" t="s">
        <v>1570</v>
      </c>
      <c r="Y4833" t="s">
        <v>1484</v>
      </c>
      <c r="Z4833" t="s">
        <v>1566</v>
      </c>
    </row>
    <row r="4834" spans="1:26" hidden="1" x14ac:dyDescent="0.35">
      <c r="A4834">
        <v>775609290</v>
      </c>
      <c r="B4834" s="19">
        <v>45657</v>
      </c>
      <c r="C4834">
        <v>135052080</v>
      </c>
      <c r="D4834">
        <v>77314384</v>
      </c>
      <c r="E4834">
        <v>13451843</v>
      </c>
      <c r="F4834">
        <v>8989207</v>
      </c>
      <c r="G4834">
        <v>7001599</v>
      </c>
      <c r="H4834" t="s">
        <v>36989</v>
      </c>
      <c r="I4834" t="s">
        <v>48255</v>
      </c>
      <c r="J4834" t="s">
        <v>48256</v>
      </c>
      <c r="K4834" t="s">
        <v>44366</v>
      </c>
      <c r="L4834" t="s">
        <v>48257</v>
      </c>
      <c r="M4834" t="s">
        <v>15267</v>
      </c>
      <c r="N4834" t="s">
        <v>19495</v>
      </c>
      <c r="O4834" t="s">
        <v>28308</v>
      </c>
      <c r="P4834" t="s">
        <v>48258</v>
      </c>
      <c r="Q4834" t="s">
        <v>47416</v>
      </c>
      <c r="R4834" t="s">
        <v>48259</v>
      </c>
      <c r="S4834" t="s">
        <v>48260</v>
      </c>
      <c r="T4834" t="s">
        <v>40662</v>
      </c>
      <c r="U4834" t="s">
        <v>48261</v>
      </c>
      <c r="V4834" t="s">
        <v>10</v>
      </c>
      <c r="W4834" t="s">
        <v>53</v>
      </c>
      <c r="X4834" t="s">
        <v>1012</v>
      </c>
      <c r="Y4834" t="s">
        <v>1001</v>
      </c>
      <c r="Z4834" t="s">
        <v>1008</v>
      </c>
    </row>
    <row r="4835" spans="1:26" hidden="1" x14ac:dyDescent="0.35">
      <c r="A4835">
        <v>775611924</v>
      </c>
      <c r="B4835" s="19">
        <v>43465</v>
      </c>
      <c r="C4835">
        <v>200004000</v>
      </c>
      <c r="D4835">
        <v>49265933</v>
      </c>
      <c r="E4835">
        <v>20414946</v>
      </c>
      <c r="F4835">
        <v>14429961</v>
      </c>
      <c r="G4835">
        <v>12514187</v>
      </c>
      <c r="H4835" t="s">
        <v>45732</v>
      </c>
      <c r="I4835" t="s">
        <v>48262</v>
      </c>
      <c r="J4835" t="s">
        <v>48263</v>
      </c>
      <c r="K4835" t="s">
        <v>48264</v>
      </c>
      <c r="L4835" t="s">
        <v>48265</v>
      </c>
      <c r="M4835" t="s">
        <v>48266</v>
      </c>
      <c r="N4835" t="s">
        <v>48267</v>
      </c>
      <c r="O4835" t="s">
        <v>48268</v>
      </c>
      <c r="P4835" t="s">
        <v>42776</v>
      </c>
      <c r="Q4835" t="s">
        <v>3672</v>
      </c>
      <c r="R4835" t="s">
        <v>48269</v>
      </c>
      <c r="S4835" t="s">
        <v>48270</v>
      </c>
      <c r="T4835" t="s">
        <v>48271</v>
      </c>
      <c r="U4835" t="s">
        <v>48272</v>
      </c>
      <c r="V4835" t="s">
        <v>10</v>
      </c>
      <c r="W4835" t="s">
        <v>53</v>
      </c>
      <c r="X4835" t="s">
        <v>803</v>
      </c>
      <c r="Y4835" t="s">
        <v>771</v>
      </c>
      <c r="Z4835" t="s">
        <v>799</v>
      </c>
    </row>
    <row r="4836" spans="1:26" hidden="1" x14ac:dyDescent="0.35">
      <c r="A4836">
        <v>347464240</v>
      </c>
      <c r="B4836" s="19">
        <v>44926</v>
      </c>
      <c r="C4836">
        <v>46842355</v>
      </c>
      <c r="D4836">
        <v>12559687</v>
      </c>
      <c r="E4836">
        <v>3016225</v>
      </c>
      <c r="F4836">
        <v>1982476</v>
      </c>
      <c r="G4836">
        <v>1173771</v>
      </c>
      <c r="H4836" t="s">
        <v>48273</v>
      </c>
      <c r="I4836" t="s">
        <v>48274</v>
      </c>
      <c r="J4836" t="s">
        <v>48275</v>
      </c>
      <c r="K4836" t="s">
        <v>48276</v>
      </c>
      <c r="L4836" t="s">
        <v>48277</v>
      </c>
      <c r="M4836" t="s">
        <v>42017</v>
      </c>
      <c r="N4836" t="s">
        <v>12909</v>
      </c>
      <c r="O4836" t="s">
        <v>48278</v>
      </c>
      <c r="P4836" t="s">
        <v>8598</v>
      </c>
      <c r="Q4836" t="s">
        <v>5303</v>
      </c>
      <c r="R4836" t="s">
        <v>48279</v>
      </c>
      <c r="S4836" t="s">
        <v>48280</v>
      </c>
      <c r="T4836" t="s">
        <v>48281</v>
      </c>
      <c r="U4836" t="s">
        <v>48282</v>
      </c>
      <c r="V4836" t="s">
        <v>10</v>
      </c>
      <c r="W4836" t="s">
        <v>53</v>
      </c>
      <c r="X4836" t="s">
        <v>651</v>
      </c>
      <c r="Y4836" t="s">
        <v>509</v>
      </c>
      <c r="Z4836" t="s">
        <v>645</v>
      </c>
    </row>
    <row r="4837" spans="1:26" hidden="1" x14ac:dyDescent="0.35">
      <c r="A4837">
        <v>381247683</v>
      </c>
      <c r="B4837" s="19">
        <v>44926</v>
      </c>
      <c r="C4837">
        <v>70968857</v>
      </c>
      <c r="D4837">
        <v>17851148</v>
      </c>
      <c r="E4837">
        <v>-903239</v>
      </c>
      <c r="F4837">
        <v>-551084</v>
      </c>
      <c r="G4837">
        <v>-675450</v>
      </c>
      <c r="H4837" t="s">
        <v>48283</v>
      </c>
      <c r="I4837" t="s">
        <v>48284</v>
      </c>
      <c r="J4837" t="s">
        <v>48285</v>
      </c>
      <c r="K4837" t="s">
        <v>48286</v>
      </c>
      <c r="L4837" t="s">
        <v>48287</v>
      </c>
      <c r="M4837" t="s">
        <v>48288</v>
      </c>
      <c r="N4837" t="s">
        <v>48289</v>
      </c>
      <c r="O4837" t="s">
        <v>49</v>
      </c>
      <c r="P4837" t="s">
        <v>38847</v>
      </c>
      <c r="Q4837" t="s">
        <v>48290</v>
      </c>
      <c r="R4837" t="s">
        <v>48291</v>
      </c>
      <c r="S4837" t="s">
        <v>48292</v>
      </c>
      <c r="T4837" t="s">
        <v>48293</v>
      </c>
      <c r="U4837" t="s">
        <v>18385</v>
      </c>
      <c r="V4837" t="s">
        <v>10</v>
      </c>
      <c r="W4837" t="s">
        <v>53</v>
      </c>
      <c r="X4837" t="s">
        <v>1517</v>
      </c>
      <c r="Y4837" t="s">
        <v>1484</v>
      </c>
      <c r="Z4837" t="s">
        <v>1485</v>
      </c>
    </row>
    <row r="4838" spans="1:26" hidden="1" x14ac:dyDescent="0.35">
      <c r="A4838">
        <v>381354000</v>
      </c>
      <c r="B4838" s="19">
        <v>45716</v>
      </c>
      <c r="C4838">
        <v>37276441</v>
      </c>
      <c r="D4838">
        <v>16462445</v>
      </c>
      <c r="E4838">
        <v>-512749</v>
      </c>
      <c r="F4838">
        <v>-520264</v>
      </c>
      <c r="G4838">
        <v>-895811</v>
      </c>
      <c r="H4838" t="s">
        <v>48294</v>
      </c>
      <c r="I4838" t="s">
        <v>28896</v>
      </c>
      <c r="J4838" t="s">
        <v>40010</v>
      </c>
      <c r="K4838" t="s">
        <v>48295</v>
      </c>
      <c r="L4838" t="s">
        <v>17845</v>
      </c>
      <c r="M4838" t="s">
        <v>48296</v>
      </c>
      <c r="N4838" t="s">
        <v>43839</v>
      </c>
      <c r="O4838" t="s">
        <v>48297</v>
      </c>
      <c r="P4838" t="s">
        <v>48298</v>
      </c>
      <c r="Q4838" t="s">
        <v>5263</v>
      </c>
      <c r="R4838" t="s">
        <v>21901</v>
      </c>
      <c r="S4838" t="s">
        <v>48299</v>
      </c>
      <c r="T4838" t="s">
        <v>30892</v>
      </c>
      <c r="U4838" t="s">
        <v>39632</v>
      </c>
      <c r="V4838" t="s">
        <v>10</v>
      </c>
      <c r="W4838" t="s">
        <v>53</v>
      </c>
      <c r="X4838" t="s">
        <v>1717</v>
      </c>
      <c r="Y4838" t="s">
        <v>1484</v>
      </c>
      <c r="Z4838" t="s">
        <v>1677</v>
      </c>
    </row>
    <row r="4839" spans="1:26" hidden="1" x14ac:dyDescent="0.35">
      <c r="A4839">
        <v>778554881</v>
      </c>
      <c r="B4839" s="19">
        <v>44773</v>
      </c>
      <c r="C4839">
        <v>33644055</v>
      </c>
      <c r="D4839">
        <v>11684875</v>
      </c>
      <c r="E4839">
        <v>1073998</v>
      </c>
      <c r="F4839">
        <v>-36249</v>
      </c>
      <c r="G4839">
        <v>36937</v>
      </c>
      <c r="H4839" t="s">
        <v>24902</v>
      </c>
      <c r="I4839" t="s">
        <v>48300</v>
      </c>
      <c r="J4839" t="s">
        <v>27774</v>
      </c>
      <c r="K4839" t="s">
        <v>48301</v>
      </c>
      <c r="L4839" t="s">
        <v>48302</v>
      </c>
      <c r="M4839" t="s">
        <v>38319</v>
      </c>
      <c r="N4839" t="s">
        <v>35973</v>
      </c>
      <c r="O4839" t="s">
        <v>48303</v>
      </c>
      <c r="P4839" t="s">
        <v>16706</v>
      </c>
      <c r="Q4839" t="s">
        <v>13216</v>
      </c>
      <c r="R4839" t="s">
        <v>48304</v>
      </c>
      <c r="S4839" t="s">
        <v>48305</v>
      </c>
      <c r="T4839" t="s">
        <v>48306</v>
      </c>
      <c r="U4839" t="s">
        <v>48307</v>
      </c>
      <c r="V4839" t="s">
        <v>10</v>
      </c>
      <c r="W4839" t="s">
        <v>53</v>
      </c>
      <c r="X4839" t="s">
        <v>998</v>
      </c>
      <c r="Y4839" t="s">
        <v>771</v>
      </c>
      <c r="Z4839" t="s">
        <v>960</v>
      </c>
    </row>
    <row r="4840" spans="1:26" hidden="1" x14ac:dyDescent="0.35">
      <c r="A4840">
        <v>778655803</v>
      </c>
      <c r="B4840" s="19">
        <v>43100</v>
      </c>
      <c r="C4840">
        <v>51351924</v>
      </c>
      <c r="D4840">
        <v>9593869</v>
      </c>
      <c r="E4840">
        <v>1613921</v>
      </c>
      <c r="F4840">
        <v>335112</v>
      </c>
      <c r="G4840">
        <v>1382965</v>
      </c>
      <c r="H4840" t="s">
        <v>48308</v>
      </c>
      <c r="I4840" t="s">
        <v>48309</v>
      </c>
      <c r="J4840" t="s">
        <v>33610</v>
      </c>
      <c r="K4840" t="s">
        <v>48310</v>
      </c>
      <c r="L4840" t="s">
        <v>48311</v>
      </c>
      <c r="M4840" t="s">
        <v>19546</v>
      </c>
      <c r="N4840" t="s">
        <v>48312</v>
      </c>
      <c r="O4840" t="s">
        <v>48313</v>
      </c>
      <c r="P4840" t="s">
        <v>46103</v>
      </c>
      <c r="Q4840" t="s">
        <v>48314</v>
      </c>
      <c r="R4840" t="s">
        <v>48315</v>
      </c>
      <c r="S4840" t="s">
        <v>48316</v>
      </c>
      <c r="T4840" t="s">
        <v>48317</v>
      </c>
      <c r="U4840" t="s">
        <v>48318</v>
      </c>
      <c r="V4840" t="s">
        <v>10</v>
      </c>
      <c r="W4840" t="s">
        <v>53</v>
      </c>
      <c r="X4840" t="s">
        <v>994</v>
      </c>
      <c r="Y4840" t="s">
        <v>771</v>
      </c>
      <c r="Z4840" t="s">
        <v>960</v>
      </c>
    </row>
    <row r="4841" spans="1:26" hidden="1" x14ac:dyDescent="0.35">
      <c r="A4841">
        <v>381666361</v>
      </c>
      <c r="B4841" s="19">
        <v>44196</v>
      </c>
      <c r="C4841">
        <v>22854578</v>
      </c>
      <c r="D4841">
        <v>11009611</v>
      </c>
      <c r="E4841">
        <v>5410584</v>
      </c>
      <c r="F4841">
        <v>4863480</v>
      </c>
      <c r="G4841">
        <v>3314786</v>
      </c>
      <c r="H4841" t="s">
        <v>36292</v>
      </c>
      <c r="I4841" t="s">
        <v>48319</v>
      </c>
      <c r="J4841" t="s">
        <v>37293</v>
      </c>
      <c r="K4841" t="s">
        <v>48320</v>
      </c>
      <c r="L4841" t="s">
        <v>48321</v>
      </c>
      <c r="M4841" t="s">
        <v>3837</v>
      </c>
      <c r="N4841" t="s">
        <v>33699</v>
      </c>
      <c r="O4841" t="s">
        <v>63</v>
      </c>
      <c r="P4841" t="s">
        <v>35444</v>
      </c>
      <c r="Q4841" t="s">
        <v>48322</v>
      </c>
      <c r="R4841" t="s">
        <v>48323</v>
      </c>
      <c r="S4841" t="s">
        <v>10383</v>
      </c>
      <c r="T4841" t="s">
        <v>48324</v>
      </c>
      <c r="U4841" t="s">
        <v>48325</v>
      </c>
      <c r="V4841" t="s">
        <v>10</v>
      </c>
      <c r="W4841" t="s">
        <v>53</v>
      </c>
      <c r="X4841" t="s">
        <v>526</v>
      </c>
      <c r="Y4841" t="s">
        <v>509</v>
      </c>
      <c r="Z4841" t="s">
        <v>510</v>
      </c>
    </row>
    <row r="4842" spans="1:26" hidden="1" x14ac:dyDescent="0.35">
      <c r="A4842">
        <v>784172470</v>
      </c>
      <c r="B4842" s="19">
        <v>44196</v>
      </c>
      <c r="C4842">
        <v>144695087</v>
      </c>
      <c r="D4842">
        <v>45108789</v>
      </c>
      <c r="E4842">
        <v>12237468</v>
      </c>
      <c r="F4842">
        <v>7700365</v>
      </c>
      <c r="G4842">
        <v>4827855</v>
      </c>
      <c r="H4842" t="s">
        <v>48326</v>
      </c>
      <c r="I4842" t="s">
        <v>48327</v>
      </c>
      <c r="J4842" t="s">
        <v>46371</v>
      </c>
      <c r="K4842" t="s">
        <v>48328</v>
      </c>
      <c r="L4842" t="s">
        <v>24174</v>
      </c>
      <c r="M4842" t="s">
        <v>12556</v>
      </c>
      <c r="N4842" t="s">
        <v>46145</v>
      </c>
      <c r="O4842" t="s">
        <v>43509</v>
      </c>
      <c r="P4842" t="s">
        <v>19178</v>
      </c>
      <c r="Q4842" t="s">
        <v>9322</v>
      </c>
      <c r="R4842" t="s">
        <v>13950</v>
      </c>
      <c r="S4842" t="s">
        <v>48329</v>
      </c>
      <c r="T4842" t="s">
        <v>22816</v>
      </c>
      <c r="U4842" t="s">
        <v>27794</v>
      </c>
      <c r="V4842" t="s">
        <v>10</v>
      </c>
      <c r="W4842" t="s">
        <v>53</v>
      </c>
      <c r="X4842" t="s">
        <v>1136</v>
      </c>
      <c r="Y4842" t="s">
        <v>1125</v>
      </c>
      <c r="Z4842" t="s">
        <v>1126</v>
      </c>
    </row>
    <row r="4843" spans="1:26" hidden="1" x14ac:dyDescent="0.35">
      <c r="A4843">
        <v>54200217</v>
      </c>
      <c r="B4843" s="19">
        <v>42735</v>
      </c>
      <c r="C4843">
        <v>22803608</v>
      </c>
      <c r="D4843">
        <v>14027402</v>
      </c>
      <c r="E4843">
        <v>2539871</v>
      </c>
      <c r="F4843">
        <v>2461151</v>
      </c>
      <c r="G4843">
        <v>1565398</v>
      </c>
      <c r="H4843" t="s">
        <v>48330</v>
      </c>
      <c r="I4843" t="s">
        <v>48331</v>
      </c>
      <c r="J4843" t="s">
        <v>17577</v>
      </c>
      <c r="K4843" t="s">
        <v>48332</v>
      </c>
      <c r="L4843" t="s">
        <v>44418</v>
      </c>
      <c r="M4843" t="s">
        <v>20790</v>
      </c>
      <c r="N4843" t="s">
        <v>28087</v>
      </c>
      <c r="O4843" t="s">
        <v>48333</v>
      </c>
      <c r="P4843" t="s">
        <v>46882</v>
      </c>
      <c r="Q4843" t="s">
        <v>22210</v>
      </c>
      <c r="R4843" t="s">
        <v>48334</v>
      </c>
      <c r="S4843" t="s">
        <v>48335</v>
      </c>
      <c r="T4843" t="s">
        <v>48336</v>
      </c>
      <c r="U4843" t="s">
        <v>48337</v>
      </c>
      <c r="V4843" t="s">
        <v>10</v>
      </c>
      <c r="W4843" t="s">
        <v>53</v>
      </c>
      <c r="X4843" t="s">
        <v>912</v>
      </c>
      <c r="Y4843" t="s">
        <v>771</v>
      </c>
      <c r="Z4843" t="s">
        <v>881</v>
      </c>
    </row>
    <row r="4844" spans="1:26" hidden="1" x14ac:dyDescent="0.35">
      <c r="A4844">
        <v>55811996</v>
      </c>
      <c r="B4844" s="19">
        <v>44196</v>
      </c>
      <c r="C4844">
        <v>43873119</v>
      </c>
      <c r="D4844">
        <v>21953318</v>
      </c>
      <c r="E4844">
        <v>2650324</v>
      </c>
      <c r="F4844">
        <v>2072709</v>
      </c>
      <c r="G4844">
        <v>1647763</v>
      </c>
      <c r="H4844" t="s">
        <v>48338</v>
      </c>
      <c r="I4844" t="s">
        <v>48339</v>
      </c>
      <c r="J4844" t="s">
        <v>48340</v>
      </c>
      <c r="K4844" t="s">
        <v>48341</v>
      </c>
      <c r="L4844" t="s">
        <v>48342</v>
      </c>
      <c r="M4844" t="s">
        <v>27852</v>
      </c>
      <c r="N4844" t="s">
        <v>27697</v>
      </c>
      <c r="O4844" t="s">
        <v>204</v>
      </c>
      <c r="P4844" t="s">
        <v>48343</v>
      </c>
      <c r="Q4844" t="s">
        <v>20610</v>
      </c>
      <c r="R4844" t="s">
        <v>48344</v>
      </c>
      <c r="S4844" t="s">
        <v>35159</v>
      </c>
      <c r="T4844" t="s">
        <v>48345</v>
      </c>
      <c r="U4844" t="s">
        <v>48346</v>
      </c>
      <c r="V4844" t="s">
        <v>10</v>
      </c>
      <c r="W4844" t="s">
        <v>53</v>
      </c>
      <c r="X4844" t="s">
        <v>1362</v>
      </c>
      <c r="Y4844" t="s">
        <v>1125</v>
      </c>
      <c r="Z4844" t="s">
        <v>1326</v>
      </c>
    </row>
    <row r="4845" spans="1:26" hidden="1" x14ac:dyDescent="0.35">
      <c r="A4845">
        <v>63804108</v>
      </c>
      <c r="B4845" s="19">
        <v>44196</v>
      </c>
      <c r="C4845">
        <v>33332943</v>
      </c>
      <c r="D4845">
        <v>10567060</v>
      </c>
      <c r="E4845">
        <v>6295205</v>
      </c>
      <c r="F4845">
        <v>5981665</v>
      </c>
      <c r="G4845">
        <v>3930662</v>
      </c>
      <c r="H4845" t="s">
        <v>48347</v>
      </c>
      <c r="I4845" t="s">
        <v>48348</v>
      </c>
      <c r="J4845" t="s">
        <v>48349</v>
      </c>
      <c r="K4845" t="s">
        <v>48350</v>
      </c>
      <c r="L4845" t="s">
        <v>48351</v>
      </c>
      <c r="M4845" t="s">
        <v>48352</v>
      </c>
      <c r="N4845" t="s">
        <v>48353</v>
      </c>
      <c r="O4845" t="s">
        <v>13774</v>
      </c>
      <c r="P4845" t="s">
        <v>11697</v>
      </c>
      <c r="Q4845" t="s">
        <v>48354</v>
      </c>
      <c r="R4845" t="s">
        <v>48355</v>
      </c>
      <c r="S4845" t="s">
        <v>48356</v>
      </c>
      <c r="T4845" t="s">
        <v>48357</v>
      </c>
      <c r="U4845" t="s">
        <v>48358</v>
      </c>
      <c r="V4845" t="s">
        <v>10</v>
      </c>
      <c r="W4845" t="s">
        <v>53</v>
      </c>
      <c r="X4845" t="s">
        <v>577</v>
      </c>
      <c r="Y4845" t="s">
        <v>509</v>
      </c>
      <c r="Z4845" t="s">
        <v>529</v>
      </c>
    </row>
    <row r="4846" spans="1:26" hidden="1" x14ac:dyDescent="0.35">
      <c r="A4846">
        <v>335681359</v>
      </c>
      <c r="B4846" s="19">
        <v>43100</v>
      </c>
      <c r="C4846">
        <v>60559839</v>
      </c>
      <c r="D4846">
        <v>33700745</v>
      </c>
      <c r="E4846">
        <v>12873549</v>
      </c>
      <c r="F4846">
        <v>11557551</v>
      </c>
      <c r="G4846">
        <v>6915978</v>
      </c>
      <c r="H4846" t="s">
        <v>48359</v>
      </c>
      <c r="I4846" t="s">
        <v>48360</v>
      </c>
      <c r="J4846" t="s">
        <v>48361</v>
      </c>
      <c r="K4846" t="s">
        <v>48362</v>
      </c>
      <c r="L4846" t="s">
        <v>48363</v>
      </c>
      <c r="M4846" t="s">
        <v>9523</v>
      </c>
      <c r="N4846" t="s">
        <v>48364</v>
      </c>
      <c r="O4846" t="s">
        <v>48365</v>
      </c>
      <c r="P4846" t="s">
        <v>13513</v>
      </c>
      <c r="Q4846" t="s">
        <v>48366</v>
      </c>
      <c r="R4846" t="s">
        <v>48367</v>
      </c>
      <c r="S4846" t="s">
        <v>48368</v>
      </c>
      <c r="T4846" t="s">
        <v>48369</v>
      </c>
      <c r="U4846" t="s">
        <v>48370</v>
      </c>
      <c r="V4846" t="s">
        <v>10</v>
      </c>
      <c r="W4846" t="s">
        <v>53</v>
      </c>
      <c r="X4846" t="s">
        <v>829</v>
      </c>
      <c r="Y4846" t="s">
        <v>771</v>
      </c>
      <c r="Z4846" t="s">
        <v>799</v>
      </c>
    </row>
    <row r="4847" spans="1:26" hidden="1" x14ac:dyDescent="0.35">
      <c r="A4847">
        <v>337280911</v>
      </c>
      <c r="B4847" s="19">
        <v>44196</v>
      </c>
      <c r="C4847">
        <v>185689157</v>
      </c>
      <c r="D4847">
        <v>67242233</v>
      </c>
      <c r="E4847">
        <v>8086019</v>
      </c>
      <c r="F4847">
        <v>7648656</v>
      </c>
      <c r="G4847">
        <v>-5161895</v>
      </c>
      <c r="H4847" t="s">
        <v>48371</v>
      </c>
      <c r="I4847" t="s">
        <v>48372</v>
      </c>
      <c r="J4847" t="s">
        <v>44812</v>
      </c>
      <c r="K4847" t="s">
        <v>48373</v>
      </c>
      <c r="L4847" t="s">
        <v>48374</v>
      </c>
      <c r="M4847" t="s">
        <v>47136</v>
      </c>
      <c r="N4847" t="s">
        <v>48375</v>
      </c>
      <c r="O4847" t="s">
        <v>48376</v>
      </c>
      <c r="P4847" t="s">
        <v>4661</v>
      </c>
      <c r="Q4847" t="s">
        <v>48377</v>
      </c>
      <c r="R4847" t="s">
        <v>48378</v>
      </c>
      <c r="S4847" t="s">
        <v>48379</v>
      </c>
      <c r="T4847" t="s">
        <v>48380</v>
      </c>
      <c r="U4847" t="s">
        <v>48381</v>
      </c>
      <c r="V4847" t="s">
        <v>10</v>
      </c>
      <c r="W4847" t="s">
        <v>53</v>
      </c>
      <c r="X4847" t="s">
        <v>801</v>
      </c>
      <c r="Y4847" t="s">
        <v>771</v>
      </c>
      <c r="Z4847" t="s">
        <v>799</v>
      </c>
    </row>
    <row r="4848" spans="1:26" hidden="1" x14ac:dyDescent="0.35">
      <c r="A4848">
        <v>331046466</v>
      </c>
      <c r="B4848" s="19">
        <v>44561</v>
      </c>
      <c r="C4848">
        <v>113530904</v>
      </c>
      <c r="D4848">
        <v>34819923</v>
      </c>
      <c r="E4848">
        <v>12389956</v>
      </c>
      <c r="F4848">
        <v>10740563</v>
      </c>
      <c r="G4848">
        <v>7187901</v>
      </c>
      <c r="H4848" t="s">
        <v>49</v>
      </c>
      <c r="I4848" t="s">
        <v>48382</v>
      </c>
      <c r="J4848" t="s">
        <v>17415</v>
      </c>
      <c r="K4848" t="s">
        <v>8166</v>
      </c>
      <c r="L4848" t="s">
        <v>4410</v>
      </c>
      <c r="M4848" t="s">
        <v>3565</v>
      </c>
      <c r="N4848" t="s">
        <v>21560</v>
      </c>
      <c r="O4848" t="s">
        <v>49</v>
      </c>
      <c r="P4848" t="s">
        <v>41171</v>
      </c>
      <c r="Q4848" t="s">
        <v>48383</v>
      </c>
      <c r="R4848" t="s">
        <v>48384</v>
      </c>
      <c r="S4848" t="s">
        <v>36684</v>
      </c>
      <c r="T4848" t="s">
        <v>48385</v>
      </c>
      <c r="U4848" t="s">
        <v>48386</v>
      </c>
      <c r="V4848" t="s">
        <v>10</v>
      </c>
      <c r="W4848" t="s">
        <v>53</v>
      </c>
      <c r="X4848" t="s">
        <v>1711</v>
      </c>
      <c r="Y4848" t="s">
        <v>1484</v>
      </c>
      <c r="Z4848" t="s">
        <v>1677</v>
      </c>
    </row>
    <row r="4849" spans="1:26" hidden="1" x14ac:dyDescent="0.35">
      <c r="A4849">
        <v>839663317</v>
      </c>
      <c r="B4849" s="19">
        <v>44561</v>
      </c>
      <c r="C4849">
        <v>128698000</v>
      </c>
      <c r="D4849">
        <v>21413000</v>
      </c>
      <c r="E4849">
        <v>-13235000</v>
      </c>
      <c r="F4849">
        <v>-15351000</v>
      </c>
      <c r="G4849">
        <v>-13976000</v>
      </c>
      <c r="H4849" t="s">
        <v>417</v>
      </c>
      <c r="I4849" t="s">
        <v>48387</v>
      </c>
      <c r="J4849" t="s">
        <v>48388</v>
      </c>
      <c r="K4849" t="s">
        <v>48389</v>
      </c>
      <c r="L4849" t="s">
        <v>48390</v>
      </c>
      <c r="M4849" t="s">
        <v>40935</v>
      </c>
      <c r="N4849" t="s">
        <v>48391</v>
      </c>
      <c r="O4849" t="s">
        <v>14631</v>
      </c>
      <c r="P4849" t="s">
        <v>48392</v>
      </c>
      <c r="Q4849" t="s">
        <v>48393</v>
      </c>
      <c r="R4849" t="s">
        <v>48394</v>
      </c>
      <c r="S4849" t="s">
        <v>26701</v>
      </c>
      <c r="T4849" t="s">
        <v>3353</v>
      </c>
      <c r="U4849" t="s">
        <v>48395</v>
      </c>
      <c r="V4849" t="s">
        <v>10</v>
      </c>
      <c r="W4849" t="s">
        <v>53</v>
      </c>
      <c r="X4849" t="s">
        <v>1757</v>
      </c>
      <c r="Y4849" t="s">
        <v>1484</v>
      </c>
      <c r="Z4849" t="s">
        <v>1677</v>
      </c>
    </row>
    <row r="4850" spans="1:26" hidden="1" x14ac:dyDescent="0.35">
      <c r="A4850">
        <v>344477468</v>
      </c>
      <c r="B4850" s="19">
        <v>44196</v>
      </c>
      <c r="C4850">
        <v>922685334</v>
      </c>
      <c r="D4850">
        <v>265198495</v>
      </c>
      <c r="E4850">
        <v>28421155</v>
      </c>
      <c r="F4850">
        <v>12088479</v>
      </c>
      <c r="G4850">
        <v>10931689</v>
      </c>
      <c r="H4850" t="s">
        <v>48396</v>
      </c>
      <c r="I4850" t="s">
        <v>48397</v>
      </c>
      <c r="J4850" t="s">
        <v>13700</v>
      </c>
      <c r="K4850" t="s">
        <v>8531</v>
      </c>
      <c r="L4850" t="s">
        <v>7147</v>
      </c>
      <c r="M4850" t="s">
        <v>39682</v>
      </c>
      <c r="N4850" t="s">
        <v>48398</v>
      </c>
      <c r="O4850" t="s">
        <v>9669</v>
      </c>
      <c r="P4850" t="s">
        <v>32386</v>
      </c>
      <c r="Q4850" t="s">
        <v>9510</v>
      </c>
      <c r="R4850" t="s">
        <v>48399</v>
      </c>
      <c r="S4850" t="s">
        <v>13207</v>
      </c>
      <c r="T4850" t="s">
        <v>10793</v>
      </c>
      <c r="U4850" t="s">
        <v>319</v>
      </c>
      <c r="V4850" t="s">
        <v>10</v>
      </c>
      <c r="W4850" t="s">
        <v>53</v>
      </c>
      <c r="X4850" t="s">
        <v>1568</v>
      </c>
      <c r="Y4850" t="s">
        <v>1484</v>
      </c>
      <c r="Z4850" t="s">
        <v>1566</v>
      </c>
    </row>
    <row r="4851" spans="1:26" hidden="1" x14ac:dyDescent="0.35">
      <c r="A4851">
        <v>331108431</v>
      </c>
      <c r="B4851" s="19">
        <v>42735</v>
      </c>
      <c r="C4851">
        <v>29296433</v>
      </c>
      <c r="D4851">
        <v>8966580</v>
      </c>
      <c r="E4851">
        <v>1739164</v>
      </c>
      <c r="F4851">
        <v>790468</v>
      </c>
      <c r="G4851">
        <v>477888</v>
      </c>
      <c r="H4851" t="s">
        <v>48400</v>
      </c>
      <c r="I4851" t="s">
        <v>48401</v>
      </c>
      <c r="J4851" t="s">
        <v>48402</v>
      </c>
      <c r="K4851" t="s">
        <v>48403</v>
      </c>
      <c r="L4851" t="s">
        <v>33287</v>
      </c>
      <c r="M4851" t="s">
        <v>22164</v>
      </c>
      <c r="N4851" t="s">
        <v>2719</v>
      </c>
      <c r="O4851" t="s">
        <v>47139</v>
      </c>
      <c r="P4851" t="s">
        <v>25263</v>
      </c>
      <c r="Q4851" t="s">
        <v>75</v>
      </c>
      <c r="R4851" t="s">
        <v>48404</v>
      </c>
      <c r="S4851" t="s">
        <v>48405</v>
      </c>
      <c r="T4851" t="s">
        <v>48406</v>
      </c>
      <c r="U4851" t="s">
        <v>48407</v>
      </c>
      <c r="V4851" t="s">
        <v>10</v>
      </c>
      <c r="W4851" t="s">
        <v>53</v>
      </c>
      <c r="X4851" t="s">
        <v>1472</v>
      </c>
      <c r="Y4851" t="s">
        <v>1389</v>
      </c>
      <c r="Z4851" t="s">
        <v>1446</v>
      </c>
    </row>
    <row r="4852" spans="1:26" hidden="1" x14ac:dyDescent="0.35">
      <c r="A4852">
        <v>331241612</v>
      </c>
      <c r="B4852" s="19">
        <v>43465</v>
      </c>
      <c r="C4852">
        <v>46430509</v>
      </c>
      <c r="D4852">
        <v>19854101</v>
      </c>
      <c r="E4852">
        <v>1005118</v>
      </c>
      <c r="F4852">
        <v>91297</v>
      </c>
      <c r="G4852">
        <v>-784422</v>
      </c>
      <c r="H4852" t="s">
        <v>48408</v>
      </c>
      <c r="I4852" t="s">
        <v>48409</v>
      </c>
      <c r="J4852" t="s">
        <v>33170</v>
      </c>
      <c r="K4852" t="s">
        <v>48261</v>
      </c>
      <c r="L4852" t="s">
        <v>48410</v>
      </c>
      <c r="M4852" t="s">
        <v>48411</v>
      </c>
      <c r="N4852" t="s">
        <v>48412</v>
      </c>
      <c r="O4852" t="s">
        <v>48413</v>
      </c>
      <c r="P4852" t="s">
        <v>7406</v>
      </c>
      <c r="Q4852" t="s">
        <v>2122</v>
      </c>
      <c r="R4852" t="s">
        <v>48414</v>
      </c>
      <c r="S4852" t="s">
        <v>48415</v>
      </c>
      <c r="T4852" t="s">
        <v>48416</v>
      </c>
      <c r="U4852" t="s">
        <v>48417</v>
      </c>
      <c r="V4852" t="s">
        <v>10</v>
      </c>
      <c r="W4852" t="s">
        <v>53</v>
      </c>
      <c r="X4852" t="s">
        <v>926</v>
      </c>
      <c r="Y4852" t="s">
        <v>771</v>
      </c>
      <c r="Z4852" t="s">
        <v>881</v>
      </c>
    </row>
    <row r="4853" spans="1:26" hidden="1" x14ac:dyDescent="0.35">
      <c r="A4853">
        <v>331241612</v>
      </c>
      <c r="B4853" s="19">
        <v>45291</v>
      </c>
      <c r="C4853">
        <v>26950198</v>
      </c>
      <c r="D4853">
        <v>7526982</v>
      </c>
      <c r="E4853">
        <v>1831892</v>
      </c>
      <c r="F4853">
        <v>504107</v>
      </c>
      <c r="G4853">
        <v>1386928</v>
      </c>
      <c r="H4853" t="s">
        <v>48418</v>
      </c>
      <c r="I4853" t="s">
        <v>48419</v>
      </c>
      <c r="J4853" t="s">
        <v>48420</v>
      </c>
      <c r="K4853" t="s">
        <v>43205</v>
      </c>
      <c r="L4853" t="s">
        <v>48421</v>
      </c>
      <c r="M4853" t="s">
        <v>48422</v>
      </c>
      <c r="N4853" t="s">
        <v>48423</v>
      </c>
      <c r="O4853" t="s">
        <v>12659</v>
      </c>
      <c r="P4853" t="s">
        <v>22521</v>
      </c>
      <c r="Q4853" t="s">
        <v>20145</v>
      </c>
      <c r="R4853" t="s">
        <v>48424</v>
      </c>
      <c r="S4853" t="s">
        <v>48425</v>
      </c>
      <c r="T4853" t="s">
        <v>48426</v>
      </c>
      <c r="U4853" t="s">
        <v>28718</v>
      </c>
      <c r="V4853" t="s">
        <v>10</v>
      </c>
      <c r="W4853" t="s">
        <v>53</v>
      </c>
      <c r="X4853" t="s">
        <v>926</v>
      </c>
      <c r="Y4853" t="s">
        <v>771</v>
      </c>
      <c r="Z4853" t="s">
        <v>881</v>
      </c>
    </row>
    <row r="4854" spans="1:26" hidden="1" x14ac:dyDescent="0.35">
      <c r="A4854">
        <v>476480330</v>
      </c>
      <c r="B4854" s="19">
        <v>43830</v>
      </c>
      <c r="C4854">
        <v>95776441</v>
      </c>
      <c r="D4854">
        <v>59955997</v>
      </c>
      <c r="E4854">
        <v>2656347</v>
      </c>
      <c r="F4854">
        <v>475089</v>
      </c>
      <c r="G4854">
        <v>-8170079</v>
      </c>
      <c r="H4854" t="s">
        <v>48427</v>
      </c>
      <c r="I4854" t="s">
        <v>48428</v>
      </c>
      <c r="J4854" t="s">
        <v>35750</v>
      </c>
      <c r="K4854" t="s">
        <v>12051</v>
      </c>
      <c r="L4854" t="s">
        <v>48429</v>
      </c>
      <c r="M4854" t="s">
        <v>24229</v>
      </c>
      <c r="N4854" t="s">
        <v>18243</v>
      </c>
      <c r="O4854" t="s">
        <v>23310</v>
      </c>
      <c r="P4854" t="s">
        <v>38899</v>
      </c>
      <c r="Q4854" t="s">
        <v>17835</v>
      </c>
      <c r="R4854" t="s">
        <v>48430</v>
      </c>
      <c r="S4854" t="s">
        <v>48431</v>
      </c>
      <c r="T4854" t="s">
        <v>16288</v>
      </c>
      <c r="U4854" t="s">
        <v>28200</v>
      </c>
      <c r="V4854" t="s">
        <v>10</v>
      </c>
      <c r="W4854" t="s">
        <v>53</v>
      </c>
      <c r="X4854" t="s">
        <v>620</v>
      </c>
      <c r="Y4854" t="s">
        <v>509</v>
      </c>
      <c r="Z4854" t="s">
        <v>612</v>
      </c>
    </row>
    <row r="4855" spans="1:26" hidden="1" x14ac:dyDescent="0.35">
      <c r="A4855">
        <v>476480330</v>
      </c>
      <c r="B4855" s="19">
        <v>45657</v>
      </c>
      <c r="C4855">
        <v>82674828</v>
      </c>
      <c r="D4855">
        <v>42567445</v>
      </c>
      <c r="E4855">
        <v>-2256229</v>
      </c>
      <c r="F4855">
        <v>-969770</v>
      </c>
      <c r="G4855">
        <v>-3572725</v>
      </c>
      <c r="H4855" t="s">
        <v>49</v>
      </c>
      <c r="I4855" t="s">
        <v>16182</v>
      </c>
      <c r="J4855" t="s">
        <v>48432</v>
      </c>
      <c r="K4855" t="s">
        <v>17049</v>
      </c>
      <c r="L4855" t="s">
        <v>48433</v>
      </c>
      <c r="M4855" t="s">
        <v>48434</v>
      </c>
      <c r="N4855" t="s">
        <v>34171</v>
      </c>
      <c r="O4855" t="s">
        <v>49</v>
      </c>
      <c r="P4855" t="s">
        <v>358</v>
      </c>
      <c r="Q4855" t="s">
        <v>48435</v>
      </c>
      <c r="R4855" t="s">
        <v>48436</v>
      </c>
      <c r="S4855" t="s">
        <v>48437</v>
      </c>
      <c r="T4855" t="s">
        <v>23839</v>
      </c>
      <c r="U4855" t="s">
        <v>48438</v>
      </c>
      <c r="V4855" t="s">
        <v>10</v>
      </c>
      <c r="W4855" t="s">
        <v>53</v>
      </c>
      <c r="X4855" t="s">
        <v>620</v>
      </c>
      <c r="Y4855" t="s">
        <v>509</v>
      </c>
      <c r="Z4855" t="s">
        <v>612</v>
      </c>
    </row>
    <row r="4856" spans="1:26" hidden="1" x14ac:dyDescent="0.35">
      <c r="A4856">
        <v>344770870</v>
      </c>
      <c r="B4856" s="19">
        <v>45565</v>
      </c>
      <c r="C4856">
        <v>189411064</v>
      </c>
      <c r="D4856">
        <v>102647625</v>
      </c>
      <c r="E4856">
        <v>40256965</v>
      </c>
      <c r="F4856">
        <v>36416749</v>
      </c>
      <c r="G4856">
        <v>17953482</v>
      </c>
      <c r="H4856" t="s">
        <v>43302</v>
      </c>
      <c r="I4856" t="s">
        <v>48439</v>
      </c>
      <c r="J4856" t="s">
        <v>45062</v>
      </c>
      <c r="K4856" t="s">
        <v>48440</v>
      </c>
      <c r="L4856" t="s">
        <v>30079</v>
      </c>
      <c r="M4856" t="s">
        <v>18895</v>
      </c>
      <c r="N4856" t="s">
        <v>31263</v>
      </c>
      <c r="O4856" t="s">
        <v>7603</v>
      </c>
      <c r="P4856" t="s">
        <v>48441</v>
      </c>
      <c r="Q4856" t="s">
        <v>48442</v>
      </c>
      <c r="R4856" t="s">
        <v>48443</v>
      </c>
      <c r="S4856" t="s">
        <v>48444</v>
      </c>
      <c r="T4856" t="s">
        <v>48445</v>
      </c>
      <c r="U4856" t="s">
        <v>48446</v>
      </c>
      <c r="V4856" t="s">
        <v>10</v>
      </c>
      <c r="W4856" t="s">
        <v>53</v>
      </c>
      <c r="X4856" t="s">
        <v>537</v>
      </c>
      <c r="Y4856" t="s">
        <v>509</v>
      </c>
      <c r="Z4856" t="s">
        <v>529</v>
      </c>
    </row>
    <row r="4857" spans="1:26" hidden="1" x14ac:dyDescent="0.35">
      <c r="A4857">
        <v>338154610</v>
      </c>
      <c r="B4857" s="19">
        <v>44286</v>
      </c>
      <c r="C4857">
        <v>345117121</v>
      </c>
      <c r="D4857">
        <v>98154600</v>
      </c>
      <c r="E4857">
        <v>-3222922</v>
      </c>
      <c r="F4857">
        <v>-12030611</v>
      </c>
      <c r="G4857">
        <v>1366907</v>
      </c>
      <c r="H4857" t="s">
        <v>48447</v>
      </c>
      <c r="I4857" t="s">
        <v>48448</v>
      </c>
      <c r="J4857" t="s">
        <v>48449</v>
      </c>
      <c r="K4857" t="s">
        <v>48450</v>
      </c>
      <c r="L4857" t="s">
        <v>16527</v>
      </c>
      <c r="M4857" t="s">
        <v>48451</v>
      </c>
      <c r="N4857" t="s">
        <v>3970</v>
      </c>
      <c r="O4857" t="s">
        <v>25735</v>
      </c>
      <c r="P4857" t="s">
        <v>37768</v>
      </c>
      <c r="Q4857" t="s">
        <v>20030</v>
      </c>
      <c r="R4857" t="s">
        <v>48452</v>
      </c>
      <c r="S4857" t="s">
        <v>48453</v>
      </c>
      <c r="T4857" t="s">
        <v>48454</v>
      </c>
      <c r="U4857" t="s">
        <v>48455</v>
      </c>
      <c r="V4857" t="s">
        <v>10</v>
      </c>
      <c r="W4857" t="s">
        <v>53</v>
      </c>
      <c r="X4857" t="s">
        <v>1180</v>
      </c>
      <c r="Y4857" t="s">
        <v>1125</v>
      </c>
      <c r="Z4857" t="s">
        <v>1174</v>
      </c>
    </row>
    <row r="4858" spans="1:26" hidden="1" x14ac:dyDescent="0.35">
      <c r="A4858">
        <v>338172885</v>
      </c>
      <c r="B4858" s="19">
        <v>43708</v>
      </c>
      <c r="C4858">
        <v>127858666</v>
      </c>
      <c r="D4858">
        <v>31157053</v>
      </c>
      <c r="E4858">
        <v>2688451</v>
      </c>
      <c r="F4858">
        <v>690720</v>
      </c>
      <c r="G4858">
        <v>812945</v>
      </c>
      <c r="H4858" t="s">
        <v>27922</v>
      </c>
      <c r="I4858" t="s">
        <v>48456</v>
      </c>
      <c r="J4858" t="s">
        <v>16641</v>
      </c>
      <c r="K4858" t="s">
        <v>275</v>
      </c>
      <c r="L4858" t="s">
        <v>3165</v>
      </c>
      <c r="M4858" t="s">
        <v>24145</v>
      </c>
      <c r="N4858" t="s">
        <v>2379</v>
      </c>
      <c r="O4858" t="s">
        <v>20116</v>
      </c>
      <c r="P4858" t="s">
        <v>7940</v>
      </c>
      <c r="Q4858" t="s">
        <v>14354</v>
      </c>
      <c r="R4858" t="s">
        <v>48457</v>
      </c>
      <c r="S4858" t="s">
        <v>36900</v>
      </c>
      <c r="T4858" t="s">
        <v>48458</v>
      </c>
      <c r="U4858" t="s">
        <v>18683</v>
      </c>
      <c r="V4858" t="s">
        <v>10</v>
      </c>
      <c r="W4858" t="s">
        <v>53</v>
      </c>
      <c r="X4858" t="s">
        <v>1588</v>
      </c>
      <c r="Y4858" t="s">
        <v>1484</v>
      </c>
      <c r="Z4858" t="s">
        <v>1566</v>
      </c>
    </row>
    <row r="4859" spans="1:26" hidden="1" x14ac:dyDescent="0.35">
      <c r="A4859">
        <v>338298219</v>
      </c>
      <c r="B4859" s="19">
        <v>44196</v>
      </c>
      <c r="C4859">
        <v>63257156</v>
      </c>
      <c r="D4859">
        <v>38301545</v>
      </c>
      <c r="E4859">
        <v>5688887</v>
      </c>
      <c r="F4859">
        <v>3584654</v>
      </c>
      <c r="G4859">
        <v>1249050</v>
      </c>
      <c r="H4859" t="s">
        <v>31262</v>
      </c>
      <c r="I4859" t="s">
        <v>48459</v>
      </c>
      <c r="J4859" t="s">
        <v>48460</v>
      </c>
      <c r="K4859" t="s">
        <v>26425</v>
      </c>
      <c r="L4859" t="s">
        <v>48461</v>
      </c>
      <c r="M4859" t="s">
        <v>48462</v>
      </c>
      <c r="N4859" t="s">
        <v>34453</v>
      </c>
      <c r="O4859" t="s">
        <v>5455</v>
      </c>
      <c r="P4859" t="s">
        <v>12715</v>
      </c>
      <c r="Q4859" t="s">
        <v>16706</v>
      </c>
      <c r="R4859" t="s">
        <v>48463</v>
      </c>
      <c r="S4859" t="s">
        <v>48464</v>
      </c>
      <c r="T4859" t="s">
        <v>34975</v>
      </c>
      <c r="U4859" t="s">
        <v>48465</v>
      </c>
      <c r="V4859" t="s">
        <v>10</v>
      </c>
      <c r="W4859" t="s">
        <v>53</v>
      </c>
      <c r="X4859" t="s">
        <v>1122</v>
      </c>
      <c r="Y4859" t="s">
        <v>1001</v>
      </c>
      <c r="Z4859" t="s">
        <v>1052</v>
      </c>
    </row>
    <row r="4860" spans="1:26" hidden="1" x14ac:dyDescent="0.35">
      <c r="A4860">
        <v>391915980</v>
      </c>
      <c r="B4860" s="19">
        <v>44196</v>
      </c>
      <c r="C4860">
        <v>62675185</v>
      </c>
      <c r="D4860">
        <v>11534163</v>
      </c>
      <c r="E4860">
        <v>3582183</v>
      </c>
      <c r="F4860">
        <v>2820228</v>
      </c>
      <c r="G4860">
        <v>1475401</v>
      </c>
      <c r="H4860" t="s">
        <v>48466</v>
      </c>
      <c r="I4860" t="s">
        <v>48467</v>
      </c>
      <c r="J4860" t="s">
        <v>48468</v>
      </c>
      <c r="K4860" t="s">
        <v>20232</v>
      </c>
      <c r="L4860" t="s">
        <v>48469</v>
      </c>
      <c r="M4860" t="s">
        <v>12257</v>
      </c>
      <c r="N4860" t="s">
        <v>32805</v>
      </c>
      <c r="O4860" t="s">
        <v>16217</v>
      </c>
      <c r="P4860" t="s">
        <v>19808</v>
      </c>
      <c r="Q4860" t="s">
        <v>16402</v>
      </c>
      <c r="R4860" t="s">
        <v>48470</v>
      </c>
      <c r="S4860" t="s">
        <v>48471</v>
      </c>
      <c r="T4860" t="s">
        <v>48472</v>
      </c>
      <c r="U4860" t="s">
        <v>48473</v>
      </c>
      <c r="V4860" t="s">
        <v>10</v>
      </c>
      <c r="W4860" t="s">
        <v>53</v>
      </c>
      <c r="X4860" t="s">
        <v>833</v>
      </c>
      <c r="Y4860" t="s">
        <v>771</v>
      </c>
      <c r="Z4860" t="s">
        <v>799</v>
      </c>
    </row>
    <row r="4861" spans="1:26" hidden="1" x14ac:dyDescent="0.35">
      <c r="A4861">
        <v>343206389</v>
      </c>
      <c r="B4861" s="19">
        <v>43100</v>
      </c>
      <c r="C4861">
        <v>168446437</v>
      </c>
      <c r="D4861">
        <v>20362178</v>
      </c>
      <c r="E4861">
        <v>7369622</v>
      </c>
      <c r="F4861">
        <v>5858181</v>
      </c>
      <c r="G4861">
        <v>-1823460</v>
      </c>
      <c r="H4861" t="s">
        <v>49</v>
      </c>
      <c r="I4861" t="s">
        <v>48474</v>
      </c>
      <c r="J4861" t="s">
        <v>48475</v>
      </c>
      <c r="K4861" t="s">
        <v>48476</v>
      </c>
      <c r="L4861" t="s">
        <v>13974</v>
      </c>
      <c r="M4861" t="s">
        <v>48477</v>
      </c>
      <c r="N4861" t="s">
        <v>8232</v>
      </c>
      <c r="O4861" t="s">
        <v>49</v>
      </c>
      <c r="P4861" t="s">
        <v>2313</v>
      </c>
      <c r="Q4861" t="s">
        <v>29214</v>
      </c>
      <c r="R4861" t="s">
        <v>15127</v>
      </c>
      <c r="S4861" t="s">
        <v>48478</v>
      </c>
      <c r="T4861" t="s">
        <v>28315</v>
      </c>
      <c r="U4861" t="s">
        <v>48479</v>
      </c>
      <c r="V4861" t="s">
        <v>10</v>
      </c>
      <c r="W4861" t="s">
        <v>53</v>
      </c>
      <c r="X4861" t="s">
        <v>1576</v>
      </c>
      <c r="Y4861" t="s">
        <v>1484</v>
      </c>
      <c r="Z4861" t="s">
        <v>1566</v>
      </c>
    </row>
    <row r="4862" spans="1:26" hidden="1" x14ac:dyDescent="0.35">
      <c r="A4862">
        <v>343425286</v>
      </c>
      <c r="B4862" s="19">
        <v>45657</v>
      </c>
      <c r="C4862">
        <v>74544751</v>
      </c>
      <c r="D4862">
        <v>34862757</v>
      </c>
      <c r="E4862">
        <v>9146583</v>
      </c>
      <c r="F4862">
        <v>6952013</v>
      </c>
      <c r="G4862">
        <v>5050903</v>
      </c>
      <c r="H4862" t="s">
        <v>2926</v>
      </c>
      <c r="I4862" t="s">
        <v>48480</v>
      </c>
      <c r="J4862" t="s">
        <v>19167</v>
      </c>
      <c r="K4862" t="s">
        <v>48481</v>
      </c>
      <c r="L4862" t="s">
        <v>3553</v>
      </c>
      <c r="M4862" t="s">
        <v>49</v>
      </c>
      <c r="N4862" t="s">
        <v>2886</v>
      </c>
      <c r="O4862" t="s">
        <v>386</v>
      </c>
      <c r="P4862" t="s">
        <v>19566</v>
      </c>
      <c r="Q4862" t="s">
        <v>26515</v>
      </c>
      <c r="R4862" t="s">
        <v>7126</v>
      </c>
      <c r="S4862" t="s">
        <v>29870</v>
      </c>
      <c r="T4862" t="s">
        <v>48482</v>
      </c>
      <c r="U4862" t="s">
        <v>46287</v>
      </c>
      <c r="V4862" t="s">
        <v>10</v>
      </c>
      <c r="W4862" t="s">
        <v>53</v>
      </c>
      <c r="X4862" t="s">
        <v>1090</v>
      </c>
      <c r="Y4862" t="s">
        <v>1001</v>
      </c>
      <c r="Z4862" t="s">
        <v>1052</v>
      </c>
    </row>
    <row r="4863" spans="1:26" hidden="1" x14ac:dyDescent="0.35">
      <c r="A4863">
        <v>343484879</v>
      </c>
      <c r="B4863" s="19">
        <v>44561</v>
      </c>
      <c r="C4863">
        <v>89305004</v>
      </c>
      <c r="D4863">
        <v>37894111</v>
      </c>
      <c r="E4863">
        <v>7977176</v>
      </c>
      <c r="F4863">
        <v>5814929</v>
      </c>
      <c r="G4863">
        <v>4615797</v>
      </c>
      <c r="H4863" t="s">
        <v>222</v>
      </c>
      <c r="I4863" t="s">
        <v>48483</v>
      </c>
      <c r="J4863" t="s">
        <v>48484</v>
      </c>
      <c r="K4863" t="s">
        <v>38707</v>
      </c>
      <c r="L4863" t="s">
        <v>48485</v>
      </c>
      <c r="M4863" t="s">
        <v>23747</v>
      </c>
      <c r="N4863" t="s">
        <v>6531</v>
      </c>
      <c r="O4863" t="s">
        <v>49</v>
      </c>
      <c r="P4863" t="s">
        <v>12952</v>
      </c>
      <c r="Q4863" t="s">
        <v>22521</v>
      </c>
      <c r="R4863" t="s">
        <v>48486</v>
      </c>
      <c r="S4863" t="s">
        <v>48487</v>
      </c>
      <c r="T4863" t="s">
        <v>48488</v>
      </c>
      <c r="U4863" t="s">
        <v>48489</v>
      </c>
      <c r="V4863" t="s">
        <v>10</v>
      </c>
      <c r="W4863" t="s">
        <v>53</v>
      </c>
      <c r="X4863" t="s">
        <v>823</v>
      </c>
      <c r="Y4863" t="s">
        <v>771</v>
      </c>
      <c r="Z4863" t="s">
        <v>799</v>
      </c>
    </row>
    <row r="4864" spans="1:26" hidden="1" x14ac:dyDescent="0.35">
      <c r="A4864">
        <v>334766177</v>
      </c>
      <c r="B4864" s="19">
        <v>43465</v>
      </c>
      <c r="C4864">
        <v>54200963</v>
      </c>
      <c r="D4864">
        <v>20565576</v>
      </c>
      <c r="E4864">
        <v>1071195</v>
      </c>
      <c r="F4864">
        <v>43723</v>
      </c>
      <c r="G4864">
        <v>90873</v>
      </c>
      <c r="H4864" t="s">
        <v>48490</v>
      </c>
      <c r="I4864" t="s">
        <v>48491</v>
      </c>
      <c r="J4864" t="s">
        <v>48492</v>
      </c>
      <c r="K4864" t="s">
        <v>48493</v>
      </c>
      <c r="L4864" t="s">
        <v>48494</v>
      </c>
      <c r="M4864" t="s">
        <v>48495</v>
      </c>
      <c r="N4864" t="s">
        <v>9807</v>
      </c>
      <c r="O4864" t="s">
        <v>23992</v>
      </c>
      <c r="P4864" t="s">
        <v>2227</v>
      </c>
      <c r="Q4864" t="s">
        <v>48496</v>
      </c>
      <c r="R4864" t="s">
        <v>48497</v>
      </c>
      <c r="S4864" t="s">
        <v>48498</v>
      </c>
      <c r="T4864" t="s">
        <v>48499</v>
      </c>
      <c r="U4864" t="s">
        <v>48500</v>
      </c>
      <c r="V4864" t="s">
        <v>10</v>
      </c>
      <c r="W4864" t="s">
        <v>53</v>
      </c>
      <c r="X4864" t="s">
        <v>1780</v>
      </c>
      <c r="Y4864" t="s">
        <v>1766</v>
      </c>
      <c r="Z4864" t="s">
        <v>1766</v>
      </c>
    </row>
    <row r="4865" spans="1:26" hidden="1" x14ac:dyDescent="0.35">
      <c r="A4865">
        <v>331979989</v>
      </c>
      <c r="B4865" s="19">
        <v>43100</v>
      </c>
      <c r="C4865">
        <v>56611891</v>
      </c>
      <c r="D4865">
        <v>14777429</v>
      </c>
      <c r="E4865">
        <v>2090490</v>
      </c>
      <c r="F4865">
        <v>1674382</v>
      </c>
      <c r="G4865">
        <v>868944</v>
      </c>
      <c r="H4865" t="s">
        <v>48501</v>
      </c>
      <c r="I4865" t="s">
        <v>48502</v>
      </c>
      <c r="J4865" t="s">
        <v>40884</v>
      </c>
      <c r="K4865" t="s">
        <v>13193</v>
      </c>
      <c r="L4865" t="s">
        <v>48503</v>
      </c>
      <c r="M4865" t="s">
        <v>45751</v>
      </c>
      <c r="N4865" t="s">
        <v>23672</v>
      </c>
      <c r="O4865" t="s">
        <v>7058</v>
      </c>
      <c r="P4865" t="s">
        <v>48504</v>
      </c>
      <c r="Q4865" t="s">
        <v>39318</v>
      </c>
      <c r="R4865" t="s">
        <v>48505</v>
      </c>
      <c r="S4865" t="s">
        <v>36275</v>
      </c>
      <c r="T4865" t="s">
        <v>48506</v>
      </c>
      <c r="U4865" t="s">
        <v>48507</v>
      </c>
      <c r="V4865" t="s">
        <v>10</v>
      </c>
      <c r="W4865" t="s">
        <v>53</v>
      </c>
      <c r="X4865" t="s">
        <v>1604</v>
      </c>
      <c r="Y4865" t="s">
        <v>1484</v>
      </c>
      <c r="Z4865" t="s">
        <v>1566</v>
      </c>
    </row>
    <row r="4866" spans="1:26" hidden="1" x14ac:dyDescent="0.35">
      <c r="A4866">
        <v>327852596</v>
      </c>
      <c r="B4866" s="19">
        <v>45291</v>
      </c>
      <c r="C4866">
        <v>139632685</v>
      </c>
      <c r="D4866">
        <v>47926398</v>
      </c>
      <c r="E4866">
        <v>2741887</v>
      </c>
      <c r="F4866">
        <v>1450364</v>
      </c>
      <c r="G4866">
        <v>1006706</v>
      </c>
      <c r="H4866" t="s">
        <v>48508</v>
      </c>
      <c r="I4866" t="s">
        <v>48509</v>
      </c>
      <c r="J4866" t="s">
        <v>48510</v>
      </c>
      <c r="K4866" t="s">
        <v>15186</v>
      </c>
      <c r="L4866" t="s">
        <v>7960</v>
      </c>
      <c r="M4866" t="s">
        <v>15172</v>
      </c>
      <c r="N4866" t="s">
        <v>26815</v>
      </c>
      <c r="O4866" t="s">
        <v>7855</v>
      </c>
      <c r="P4866" t="s">
        <v>10343</v>
      </c>
      <c r="Q4866" t="s">
        <v>10803</v>
      </c>
      <c r="R4866" t="s">
        <v>4407</v>
      </c>
      <c r="S4866" t="s">
        <v>48511</v>
      </c>
      <c r="T4866" t="s">
        <v>26834</v>
      </c>
      <c r="U4866" t="s">
        <v>48512</v>
      </c>
      <c r="V4866" t="s">
        <v>10</v>
      </c>
      <c r="W4866" t="s">
        <v>53</v>
      </c>
      <c r="X4866" t="s">
        <v>1590</v>
      </c>
      <c r="Y4866" t="s">
        <v>1484</v>
      </c>
      <c r="Z4866" t="s">
        <v>1566</v>
      </c>
    </row>
    <row r="4867" spans="1:26" hidden="1" x14ac:dyDescent="0.35">
      <c r="A4867">
        <v>345820294</v>
      </c>
      <c r="B4867" s="19">
        <v>43100</v>
      </c>
      <c r="C4867">
        <v>44593808</v>
      </c>
      <c r="D4867">
        <v>15704370</v>
      </c>
      <c r="E4867">
        <v>1736862</v>
      </c>
      <c r="F4867">
        <v>1130691</v>
      </c>
      <c r="G4867">
        <v>1439215</v>
      </c>
      <c r="H4867" t="s">
        <v>49</v>
      </c>
      <c r="I4867" t="s">
        <v>48513</v>
      </c>
      <c r="J4867" t="s">
        <v>8248</v>
      </c>
      <c r="K4867" t="s">
        <v>48514</v>
      </c>
      <c r="L4867" t="s">
        <v>48515</v>
      </c>
      <c r="M4867" t="s">
        <v>19123</v>
      </c>
      <c r="N4867" t="s">
        <v>3111</v>
      </c>
      <c r="O4867" t="s">
        <v>49</v>
      </c>
      <c r="P4867" t="s">
        <v>41531</v>
      </c>
      <c r="Q4867" t="s">
        <v>48516</v>
      </c>
      <c r="R4867" t="s">
        <v>48517</v>
      </c>
      <c r="S4867" t="s">
        <v>6624</v>
      </c>
      <c r="T4867" t="s">
        <v>2542</v>
      </c>
      <c r="U4867" t="s">
        <v>48518</v>
      </c>
      <c r="V4867" t="s">
        <v>10</v>
      </c>
      <c r="W4867" t="s">
        <v>53</v>
      </c>
      <c r="X4867" t="s">
        <v>1238</v>
      </c>
      <c r="Y4867" t="s">
        <v>1125</v>
      </c>
      <c r="Z4867" t="s">
        <v>1174</v>
      </c>
    </row>
    <row r="4868" spans="1:26" hidden="1" x14ac:dyDescent="0.35">
      <c r="A4868">
        <v>347451684</v>
      </c>
      <c r="B4868" s="19">
        <v>42916</v>
      </c>
      <c r="C4868">
        <v>58449919</v>
      </c>
      <c r="D4868">
        <v>12678604</v>
      </c>
      <c r="E4868">
        <v>6592675</v>
      </c>
      <c r="F4868">
        <v>4872859</v>
      </c>
      <c r="G4868">
        <v>1145062</v>
      </c>
      <c r="H4868" t="s">
        <v>48519</v>
      </c>
      <c r="I4868" t="s">
        <v>48520</v>
      </c>
      <c r="J4868" t="s">
        <v>29724</v>
      </c>
      <c r="K4868" t="s">
        <v>48521</v>
      </c>
      <c r="L4868" t="s">
        <v>18385</v>
      </c>
      <c r="M4868" t="s">
        <v>48522</v>
      </c>
      <c r="N4868" t="s">
        <v>2823</v>
      </c>
      <c r="O4868" t="s">
        <v>7829</v>
      </c>
      <c r="P4868" t="s">
        <v>48523</v>
      </c>
      <c r="Q4868" t="s">
        <v>29936</v>
      </c>
      <c r="R4868" t="s">
        <v>16933</v>
      </c>
      <c r="S4868" t="s">
        <v>8512</v>
      </c>
      <c r="T4868" t="s">
        <v>48524</v>
      </c>
      <c r="U4868" t="s">
        <v>42242</v>
      </c>
      <c r="V4868" t="s">
        <v>10</v>
      </c>
      <c r="W4868" t="s">
        <v>53</v>
      </c>
      <c r="X4868" t="s">
        <v>1713</v>
      </c>
      <c r="Y4868" t="s">
        <v>1484</v>
      </c>
      <c r="Z4868" t="s">
        <v>1677</v>
      </c>
    </row>
    <row r="4869" spans="1:26" hidden="1" x14ac:dyDescent="0.35">
      <c r="A4869">
        <v>333452712</v>
      </c>
      <c r="B4869" s="19">
        <v>44926</v>
      </c>
      <c r="C4869">
        <v>55089319</v>
      </c>
      <c r="D4869">
        <v>6967889</v>
      </c>
      <c r="E4869">
        <v>252202</v>
      </c>
      <c r="F4869">
        <v>314992</v>
      </c>
      <c r="G4869">
        <v>326251</v>
      </c>
      <c r="H4869" t="s">
        <v>49</v>
      </c>
      <c r="I4869" t="s">
        <v>48525</v>
      </c>
      <c r="J4869" t="s">
        <v>48526</v>
      </c>
      <c r="K4869" t="s">
        <v>48527</v>
      </c>
      <c r="L4869" t="s">
        <v>48528</v>
      </c>
      <c r="M4869" t="s">
        <v>49</v>
      </c>
      <c r="N4869" t="s">
        <v>7881</v>
      </c>
      <c r="O4869" t="s">
        <v>49</v>
      </c>
      <c r="P4869" t="s">
        <v>34647</v>
      </c>
      <c r="Q4869" t="s">
        <v>26964</v>
      </c>
      <c r="R4869" t="s">
        <v>48529</v>
      </c>
      <c r="S4869" t="s">
        <v>37663</v>
      </c>
      <c r="T4869" t="s">
        <v>48530</v>
      </c>
      <c r="U4869" t="s">
        <v>3196</v>
      </c>
      <c r="V4869" t="s">
        <v>10</v>
      </c>
      <c r="W4869" t="s">
        <v>53</v>
      </c>
      <c r="X4869" t="s">
        <v>1614</v>
      </c>
      <c r="Y4869" t="s">
        <v>1484</v>
      </c>
      <c r="Z4869" t="s">
        <v>1566</v>
      </c>
    </row>
    <row r="4870" spans="1:26" hidden="1" x14ac:dyDescent="0.35">
      <c r="A4870">
        <v>344024526</v>
      </c>
      <c r="B4870" s="19">
        <v>44104</v>
      </c>
      <c r="C4870">
        <v>27105590</v>
      </c>
      <c r="D4870">
        <v>7510812</v>
      </c>
      <c r="E4870">
        <v>1769623</v>
      </c>
      <c r="F4870">
        <v>1172909</v>
      </c>
      <c r="G4870">
        <v>814538</v>
      </c>
      <c r="H4870" t="s">
        <v>48531</v>
      </c>
      <c r="I4870" t="s">
        <v>48532</v>
      </c>
      <c r="J4870" t="s">
        <v>15260</v>
      </c>
      <c r="K4870" t="s">
        <v>45082</v>
      </c>
      <c r="L4870" t="s">
        <v>17989</v>
      </c>
      <c r="M4870" t="s">
        <v>4121</v>
      </c>
      <c r="N4870" t="s">
        <v>26011</v>
      </c>
      <c r="O4870" t="s">
        <v>35762</v>
      </c>
      <c r="P4870" t="s">
        <v>43743</v>
      </c>
      <c r="Q4870" t="s">
        <v>26977</v>
      </c>
      <c r="R4870" t="s">
        <v>5228</v>
      </c>
      <c r="S4870" t="s">
        <v>48533</v>
      </c>
      <c r="T4870" t="s">
        <v>29232</v>
      </c>
      <c r="U4870" t="s">
        <v>10036</v>
      </c>
      <c r="V4870" t="s">
        <v>10</v>
      </c>
      <c r="W4870" t="s">
        <v>53</v>
      </c>
      <c r="X4870" t="s">
        <v>1856</v>
      </c>
      <c r="Y4870" t="s">
        <v>1803</v>
      </c>
      <c r="Z4870" t="s">
        <v>1838</v>
      </c>
    </row>
    <row r="4871" spans="1:26" hidden="1" x14ac:dyDescent="0.35">
      <c r="A4871">
        <v>95750113</v>
      </c>
      <c r="B4871" s="19">
        <v>44561</v>
      </c>
      <c r="C4871">
        <v>51940803</v>
      </c>
      <c r="D4871">
        <v>31986500</v>
      </c>
      <c r="E4871">
        <v>18437058</v>
      </c>
      <c r="F4871">
        <v>17395791</v>
      </c>
      <c r="G4871">
        <v>12827282</v>
      </c>
      <c r="H4871" t="s">
        <v>27903</v>
      </c>
      <c r="I4871" t="s">
        <v>48534</v>
      </c>
      <c r="J4871" t="s">
        <v>48535</v>
      </c>
      <c r="K4871" t="s">
        <v>48536</v>
      </c>
      <c r="L4871" t="s">
        <v>48537</v>
      </c>
      <c r="M4871" t="s">
        <v>26719</v>
      </c>
      <c r="N4871" t="s">
        <v>48538</v>
      </c>
      <c r="O4871" t="s">
        <v>9236</v>
      </c>
      <c r="P4871" t="s">
        <v>48539</v>
      </c>
      <c r="Q4871" t="s">
        <v>48540</v>
      </c>
      <c r="R4871" t="s">
        <v>48541</v>
      </c>
      <c r="S4871" t="s">
        <v>48542</v>
      </c>
      <c r="T4871" t="s">
        <v>48543</v>
      </c>
      <c r="U4871" t="s">
        <v>48544</v>
      </c>
      <c r="V4871" t="s">
        <v>10</v>
      </c>
      <c r="W4871" t="s">
        <v>53</v>
      </c>
      <c r="X4871" t="s">
        <v>841</v>
      </c>
      <c r="Y4871" t="s">
        <v>771</v>
      </c>
      <c r="Z4871" t="s">
        <v>799</v>
      </c>
    </row>
    <row r="4872" spans="1:26" hidden="1" x14ac:dyDescent="0.35">
      <c r="A4872">
        <v>332919406</v>
      </c>
      <c r="B4872" s="19">
        <v>44196</v>
      </c>
      <c r="C4872">
        <v>38426623</v>
      </c>
      <c r="D4872">
        <v>18872107</v>
      </c>
      <c r="E4872">
        <v>2329655</v>
      </c>
      <c r="F4872">
        <v>242174</v>
      </c>
      <c r="G4872">
        <v>-33249</v>
      </c>
      <c r="H4872" t="s">
        <v>48545</v>
      </c>
      <c r="I4872" t="s">
        <v>48546</v>
      </c>
      <c r="J4872" t="s">
        <v>48547</v>
      </c>
      <c r="K4872" t="s">
        <v>7128</v>
      </c>
      <c r="L4872" t="s">
        <v>13323</v>
      </c>
      <c r="M4872" t="s">
        <v>41707</v>
      </c>
      <c r="N4872" t="s">
        <v>48548</v>
      </c>
      <c r="O4872" t="s">
        <v>20162</v>
      </c>
      <c r="P4872" t="s">
        <v>48549</v>
      </c>
      <c r="Q4872" t="s">
        <v>15834</v>
      </c>
      <c r="R4872" t="s">
        <v>48550</v>
      </c>
      <c r="S4872" t="s">
        <v>48551</v>
      </c>
      <c r="T4872" t="s">
        <v>48494</v>
      </c>
      <c r="U4872" t="s">
        <v>48137</v>
      </c>
      <c r="V4872" t="s">
        <v>10</v>
      </c>
      <c r="W4872" t="s">
        <v>53</v>
      </c>
      <c r="X4872" t="s">
        <v>708</v>
      </c>
      <c r="Y4872" t="s">
        <v>509</v>
      </c>
      <c r="Z4872" t="s">
        <v>666</v>
      </c>
    </row>
    <row r="4873" spans="1:26" hidden="1" x14ac:dyDescent="0.35">
      <c r="A4873">
        <v>348961426</v>
      </c>
      <c r="B4873" s="19">
        <v>43830</v>
      </c>
      <c r="C4873">
        <v>38783526</v>
      </c>
      <c r="D4873">
        <v>9371663</v>
      </c>
      <c r="E4873">
        <v>-365183</v>
      </c>
      <c r="F4873">
        <v>-968915</v>
      </c>
      <c r="G4873">
        <v>-1035494</v>
      </c>
      <c r="H4873" t="s">
        <v>48552</v>
      </c>
      <c r="I4873" t="s">
        <v>48553</v>
      </c>
      <c r="J4873" t="s">
        <v>48554</v>
      </c>
      <c r="K4873" t="s">
        <v>48555</v>
      </c>
      <c r="L4873" t="s">
        <v>38653</v>
      </c>
      <c r="M4873" t="s">
        <v>26220</v>
      </c>
      <c r="N4873" t="s">
        <v>48556</v>
      </c>
      <c r="O4873" t="s">
        <v>48557</v>
      </c>
      <c r="P4873" t="s">
        <v>48558</v>
      </c>
      <c r="Q4873" t="s">
        <v>11348</v>
      </c>
      <c r="R4873" t="s">
        <v>14174</v>
      </c>
      <c r="S4873" t="s">
        <v>48559</v>
      </c>
      <c r="T4873" t="s">
        <v>48560</v>
      </c>
      <c r="U4873" t="s">
        <v>48561</v>
      </c>
      <c r="V4873" t="s">
        <v>10</v>
      </c>
      <c r="W4873" t="s">
        <v>53</v>
      </c>
      <c r="X4873" t="s">
        <v>1749</v>
      </c>
      <c r="Y4873" t="s">
        <v>1484</v>
      </c>
      <c r="Z4873" t="s">
        <v>1677</v>
      </c>
    </row>
    <row r="4874" spans="1:26" hidden="1" x14ac:dyDescent="0.35">
      <c r="A4874">
        <v>348961426</v>
      </c>
      <c r="B4874" s="19">
        <v>45351</v>
      </c>
      <c r="C4874">
        <v>56776708</v>
      </c>
      <c r="D4874">
        <v>16382978</v>
      </c>
      <c r="E4874">
        <v>2982112</v>
      </c>
      <c r="F4874">
        <v>1123112</v>
      </c>
      <c r="G4874">
        <v>194479</v>
      </c>
      <c r="H4874" t="s">
        <v>48562</v>
      </c>
      <c r="I4874" t="s">
        <v>48563</v>
      </c>
      <c r="J4874" t="s">
        <v>48564</v>
      </c>
      <c r="K4874" t="s">
        <v>48565</v>
      </c>
      <c r="L4874" t="s">
        <v>15350</v>
      </c>
      <c r="M4874" t="s">
        <v>9626</v>
      </c>
      <c r="N4874" t="s">
        <v>13080</v>
      </c>
      <c r="O4874" t="s">
        <v>10909</v>
      </c>
      <c r="P4874" t="s">
        <v>15920</v>
      </c>
      <c r="Q4874" t="s">
        <v>6979</v>
      </c>
      <c r="R4874" t="s">
        <v>48566</v>
      </c>
      <c r="S4874" t="s">
        <v>48567</v>
      </c>
      <c r="T4874" t="s">
        <v>48568</v>
      </c>
      <c r="U4874" t="s">
        <v>48569</v>
      </c>
      <c r="V4874" t="s">
        <v>10</v>
      </c>
      <c r="W4874" t="s">
        <v>53</v>
      </c>
      <c r="X4874" t="s">
        <v>1749</v>
      </c>
      <c r="Y4874" t="s">
        <v>1484</v>
      </c>
      <c r="Z4874" t="s">
        <v>1677</v>
      </c>
    </row>
    <row r="4875" spans="1:26" hidden="1" x14ac:dyDescent="0.35">
      <c r="A4875">
        <v>326055845</v>
      </c>
      <c r="B4875" s="19">
        <v>43830</v>
      </c>
      <c r="C4875">
        <v>49483691</v>
      </c>
      <c r="D4875">
        <v>23447603</v>
      </c>
      <c r="E4875">
        <v>4932895</v>
      </c>
      <c r="F4875">
        <v>3215556</v>
      </c>
      <c r="G4875">
        <v>2175330</v>
      </c>
      <c r="H4875" t="s">
        <v>3010</v>
      </c>
      <c r="I4875" t="s">
        <v>48570</v>
      </c>
      <c r="J4875" t="s">
        <v>37223</v>
      </c>
      <c r="K4875" t="s">
        <v>10822</v>
      </c>
      <c r="L4875" t="s">
        <v>16238</v>
      </c>
      <c r="M4875" t="s">
        <v>49</v>
      </c>
      <c r="N4875" t="s">
        <v>41056</v>
      </c>
      <c r="O4875" t="s">
        <v>49</v>
      </c>
      <c r="P4875" t="s">
        <v>48571</v>
      </c>
      <c r="Q4875" t="s">
        <v>181</v>
      </c>
      <c r="R4875" t="s">
        <v>48572</v>
      </c>
      <c r="S4875" t="s">
        <v>48573</v>
      </c>
      <c r="T4875" t="s">
        <v>32671</v>
      </c>
      <c r="U4875" t="s">
        <v>29194</v>
      </c>
      <c r="V4875" t="s">
        <v>10</v>
      </c>
      <c r="W4875" t="s">
        <v>53</v>
      </c>
      <c r="X4875" t="s">
        <v>1319</v>
      </c>
      <c r="Y4875" t="s">
        <v>1125</v>
      </c>
      <c r="Z4875" t="s">
        <v>1315</v>
      </c>
    </row>
    <row r="4876" spans="1:26" hidden="1" x14ac:dyDescent="0.35">
      <c r="A4876">
        <v>350063384</v>
      </c>
      <c r="B4876" s="19">
        <v>44196</v>
      </c>
      <c r="C4876">
        <v>645927523</v>
      </c>
      <c r="D4876">
        <v>274089856</v>
      </c>
      <c r="E4876">
        <v>56124977</v>
      </c>
      <c r="F4876">
        <v>26565708</v>
      </c>
      <c r="G4876">
        <v>16900848</v>
      </c>
      <c r="H4876" t="s">
        <v>3565</v>
      </c>
      <c r="I4876" t="s">
        <v>48574</v>
      </c>
      <c r="J4876" t="s">
        <v>48575</v>
      </c>
      <c r="K4876" t="s">
        <v>48576</v>
      </c>
      <c r="L4876" t="s">
        <v>48577</v>
      </c>
      <c r="M4876" t="s">
        <v>317</v>
      </c>
      <c r="N4876" t="s">
        <v>5683</v>
      </c>
      <c r="O4876" t="s">
        <v>3755</v>
      </c>
      <c r="P4876" t="s">
        <v>10536</v>
      </c>
      <c r="Q4876" t="s">
        <v>2952</v>
      </c>
      <c r="R4876" t="s">
        <v>48578</v>
      </c>
      <c r="S4876" t="s">
        <v>39209</v>
      </c>
      <c r="T4876" t="s">
        <v>101</v>
      </c>
      <c r="U4876" t="s">
        <v>48579</v>
      </c>
      <c r="V4876" t="s">
        <v>10</v>
      </c>
      <c r="W4876" t="s">
        <v>53</v>
      </c>
      <c r="X4876" t="s">
        <v>1328</v>
      </c>
      <c r="Y4876" t="s">
        <v>1125</v>
      </c>
      <c r="Z4876" t="s">
        <v>1326</v>
      </c>
    </row>
    <row r="4877" spans="1:26" hidden="1" x14ac:dyDescent="0.35">
      <c r="A4877">
        <v>326921814</v>
      </c>
      <c r="B4877" s="19">
        <v>44561</v>
      </c>
      <c r="C4877">
        <v>111239592</v>
      </c>
      <c r="D4877">
        <v>34032845</v>
      </c>
      <c r="E4877">
        <v>-12349047</v>
      </c>
      <c r="F4877">
        <v>-15148700</v>
      </c>
      <c r="G4877">
        <v>-16530874</v>
      </c>
      <c r="H4877" t="s">
        <v>48580</v>
      </c>
      <c r="I4877" t="s">
        <v>48581</v>
      </c>
      <c r="J4877" t="s">
        <v>33161</v>
      </c>
      <c r="K4877" t="s">
        <v>48582</v>
      </c>
      <c r="L4877" t="s">
        <v>37178</v>
      </c>
      <c r="M4877" t="s">
        <v>48583</v>
      </c>
      <c r="N4877" t="s">
        <v>48584</v>
      </c>
      <c r="O4877" t="s">
        <v>48585</v>
      </c>
      <c r="P4877" t="s">
        <v>48586</v>
      </c>
      <c r="Q4877" t="s">
        <v>17299</v>
      </c>
      <c r="R4877" t="s">
        <v>48587</v>
      </c>
      <c r="S4877" t="s">
        <v>48588</v>
      </c>
      <c r="T4877" t="s">
        <v>48589</v>
      </c>
      <c r="U4877" t="s">
        <v>48590</v>
      </c>
      <c r="V4877" t="s">
        <v>10</v>
      </c>
      <c r="W4877" t="s">
        <v>53</v>
      </c>
      <c r="X4877" t="s">
        <v>514</v>
      </c>
      <c r="Y4877" t="s">
        <v>509</v>
      </c>
      <c r="Z4877" t="s">
        <v>510</v>
      </c>
    </row>
    <row r="4878" spans="1:26" hidden="1" x14ac:dyDescent="0.35">
      <c r="A4878">
        <v>812333326</v>
      </c>
      <c r="B4878" s="19">
        <v>43646</v>
      </c>
      <c r="C4878">
        <v>76573792</v>
      </c>
      <c r="D4878">
        <v>32024656</v>
      </c>
      <c r="E4878">
        <v>-5088193</v>
      </c>
      <c r="F4878">
        <v>-5101088</v>
      </c>
      <c r="G4878">
        <v>-14185457</v>
      </c>
      <c r="H4878" t="s">
        <v>48591</v>
      </c>
      <c r="I4878" t="s">
        <v>48592</v>
      </c>
      <c r="J4878" t="s">
        <v>12734</v>
      </c>
      <c r="K4878" t="s">
        <v>48593</v>
      </c>
      <c r="L4878" t="s">
        <v>48594</v>
      </c>
      <c r="M4878" t="s">
        <v>48595</v>
      </c>
      <c r="N4878" t="s">
        <v>48596</v>
      </c>
      <c r="O4878" t="s">
        <v>48597</v>
      </c>
      <c r="P4878" t="s">
        <v>48598</v>
      </c>
      <c r="Q4878" t="s">
        <v>48599</v>
      </c>
      <c r="R4878" t="s">
        <v>48600</v>
      </c>
      <c r="S4878" t="s">
        <v>48601</v>
      </c>
      <c r="T4878" t="s">
        <v>24143</v>
      </c>
      <c r="U4878" t="s">
        <v>48602</v>
      </c>
      <c r="V4878" t="s">
        <v>10</v>
      </c>
      <c r="W4878" t="s">
        <v>53</v>
      </c>
      <c r="X4878" t="s">
        <v>1454</v>
      </c>
      <c r="Y4878" t="s">
        <v>1389</v>
      </c>
      <c r="Z4878" t="s">
        <v>1446</v>
      </c>
    </row>
    <row r="4879" spans="1:26" hidden="1" x14ac:dyDescent="0.35">
      <c r="A4879">
        <v>480799162</v>
      </c>
      <c r="B4879" s="19">
        <v>44561</v>
      </c>
      <c r="C4879">
        <v>46766115</v>
      </c>
      <c r="D4879">
        <v>10557340</v>
      </c>
      <c r="E4879">
        <v>261737</v>
      </c>
      <c r="F4879">
        <v>261736</v>
      </c>
      <c r="G4879">
        <v>0</v>
      </c>
      <c r="H4879" t="s">
        <v>48603</v>
      </c>
      <c r="I4879" t="s">
        <v>48604</v>
      </c>
      <c r="J4879" t="s">
        <v>67</v>
      </c>
      <c r="K4879" t="s">
        <v>8058</v>
      </c>
      <c r="L4879" t="s">
        <v>48605</v>
      </c>
      <c r="M4879" t="s">
        <v>38413</v>
      </c>
      <c r="N4879" t="s">
        <v>49</v>
      </c>
      <c r="O4879" t="s">
        <v>67</v>
      </c>
      <c r="P4879" t="s">
        <v>48606</v>
      </c>
      <c r="Q4879" t="s">
        <v>49</v>
      </c>
      <c r="R4879" t="s">
        <v>48607</v>
      </c>
      <c r="S4879" t="s">
        <v>48608</v>
      </c>
      <c r="T4879" t="s">
        <v>48609</v>
      </c>
      <c r="U4879" t="s">
        <v>48610</v>
      </c>
      <c r="V4879" t="s">
        <v>10</v>
      </c>
      <c r="W4879" t="s">
        <v>53</v>
      </c>
      <c r="X4879" t="s">
        <v>1252</v>
      </c>
      <c r="Y4879" t="s">
        <v>1125</v>
      </c>
      <c r="Z4879" t="s">
        <v>1174</v>
      </c>
    </row>
    <row r="4880" spans="1:26" hidden="1" x14ac:dyDescent="0.35">
      <c r="A4880">
        <v>407789627</v>
      </c>
      <c r="B4880" s="19">
        <v>44196</v>
      </c>
      <c r="C4880">
        <v>84105557</v>
      </c>
      <c r="D4880">
        <v>34673117</v>
      </c>
      <c r="E4880">
        <v>7892203</v>
      </c>
      <c r="F4880">
        <v>5654783</v>
      </c>
      <c r="G4880">
        <v>3719987</v>
      </c>
      <c r="H4880" t="s">
        <v>48611</v>
      </c>
      <c r="I4880" t="s">
        <v>48612</v>
      </c>
      <c r="J4880" t="s">
        <v>10180</v>
      </c>
      <c r="K4880" t="s">
        <v>48613</v>
      </c>
      <c r="L4880" t="s">
        <v>7710</v>
      </c>
      <c r="M4880" t="s">
        <v>3495</v>
      </c>
      <c r="N4880" t="s">
        <v>48614</v>
      </c>
      <c r="O4880" t="s">
        <v>48615</v>
      </c>
      <c r="P4880" t="s">
        <v>12349</v>
      </c>
      <c r="Q4880" t="s">
        <v>34893</v>
      </c>
      <c r="R4880" t="s">
        <v>48616</v>
      </c>
      <c r="S4880" t="s">
        <v>30739</v>
      </c>
      <c r="T4880" t="s">
        <v>48617</v>
      </c>
      <c r="U4880" t="s">
        <v>48618</v>
      </c>
      <c r="V4880" t="s">
        <v>10</v>
      </c>
      <c r="W4880" t="s">
        <v>53</v>
      </c>
      <c r="X4880" t="s">
        <v>1535</v>
      </c>
      <c r="Y4880" t="s">
        <v>1484</v>
      </c>
      <c r="Z4880" t="s">
        <v>1485</v>
      </c>
    </row>
    <row r="4881" spans="1:26" hidden="1" x14ac:dyDescent="0.35">
      <c r="A4881">
        <v>323533042</v>
      </c>
      <c r="B4881" s="19">
        <v>42978</v>
      </c>
      <c r="C4881">
        <v>68506613</v>
      </c>
      <c r="D4881">
        <v>26880702</v>
      </c>
      <c r="E4881">
        <v>-2094955</v>
      </c>
      <c r="F4881">
        <v>456705</v>
      </c>
      <c r="G4881">
        <v>1526690</v>
      </c>
      <c r="H4881" t="s">
        <v>2131</v>
      </c>
      <c r="I4881" t="s">
        <v>48619</v>
      </c>
      <c r="J4881" t="s">
        <v>38803</v>
      </c>
      <c r="K4881" t="s">
        <v>48620</v>
      </c>
      <c r="L4881" t="s">
        <v>14367</v>
      </c>
      <c r="M4881" t="s">
        <v>48621</v>
      </c>
      <c r="N4881" t="s">
        <v>26173</v>
      </c>
      <c r="O4881" t="s">
        <v>49</v>
      </c>
      <c r="P4881" t="s">
        <v>48622</v>
      </c>
      <c r="Q4881" t="s">
        <v>3859</v>
      </c>
      <c r="R4881" t="s">
        <v>48623</v>
      </c>
      <c r="S4881" t="s">
        <v>48624</v>
      </c>
      <c r="T4881" t="s">
        <v>45282</v>
      </c>
      <c r="U4881" t="s">
        <v>48625</v>
      </c>
      <c r="V4881" t="s">
        <v>10</v>
      </c>
      <c r="W4881" t="s">
        <v>53</v>
      </c>
      <c r="X4881" t="s">
        <v>743</v>
      </c>
      <c r="Y4881" t="s">
        <v>509</v>
      </c>
      <c r="Z4881" t="s">
        <v>731</v>
      </c>
    </row>
    <row r="4882" spans="1:26" hidden="1" x14ac:dyDescent="0.35">
      <c r="A4882">
        <v>340545441</v>
      </c>
      <c r="B4882" s="19">
        <v>43100</v>
      </c>
      <c r="C4882">
        <v>718070209</v>
      </c>
      <c r="D4882">
        <v>343874103</v>
      </c>
      <c r="E4882">
        <v>29992715</v>
      </c>
      <c r="F4882">
        <v>12561002</v>
      </c>
      <c r="G4882">
        <v>17464472</v>
      </c>
      <c r="H4882" t="s">
        <v>34726</v>
      </c>
      <c r="I4882" t="s">
        <v>48626</v>
      </c>
      <c r="J4882" t="s">
        <v>40433</v>
      </c>
      <c r="K4882" t="s">
        <v>48627</v>
      </c>
      <c r="L4882" t="s">
        <v>3535</v>
      </c>
      <c r="M4882" t="s">
        <v>143</v>
      </c>
      <c r="N4882" t="s">
        <v>48628</v>
      </c>
      <c r="O4882" t="s">
        <v>2976</v>
      </c>
      <c r="P4882" t="s">
        <v>32947</v>
      </c>
      <c r="Q4882" t="s">
        <v>4539</v>
      </c>
      <c r="R4882" t="s">
        <v>48629</v>
      </c>
      <c r="S4882" t="s">
        <v>42968</v>
      </c>
      <c r="T4882" t="s">
        <v>21314</v>
      </c>
      <c r="U4882" t="s">
        <v>48630</v>
      </c>
      <c r="V4882" t="s">
        <v>10</v>
      </c>
      <c r="W4882" t="s">
        <v>53</v>
      </c>
      <c r="X4882" t="s">
        <v>1483</v>
      </c>
      <c r="Y4882" t="s">
        <v>1484</v>
      </c>
      <c r="Z4882" t="s">
        <v>1485</v>
      </c>
    </row>
    <row r="4883" spans="1:26" hidden="1" x14ac:dyDescent="0.35">
      <c r="A4883">
        <v>403371701</v>
      </c>
      <c r="B4883" s="19">
        <v>43465</v>
      </c>
      <c r="C4883">
        <v>40191261</v>
      </c>
      <c r="D4883">
        <v>5183962</v>
      </c>
      <c r="E4883">
        <v>1441395</v>
      </c>
      <c r="F4883">
        <v>1596798</v>
      </c>
      <c r="G4883">
        <v>1167851</v>
      </c>
      <c r="H4883" t="s">
        <v>48631</v>
      </c>
      <c r="I4883" t="s">
        <v>48632</v>
      </c>
      <c r="J4883" t="s">
        <v>21260</v>
      </c>
      <c r="K4883" t="s">
        <v>11704</v>
      </c>
      <c r="L4883" t="s">
        <v>43564</v>
      </c>
      <c r="M4883" t="s">
        <v>13684</v>
      </c>
      <c r="N4883" t="s">
        <v>11747</v>
      </c>
      <c r="O4883" t="s">
        <v>48633</v>
      </c>
      <c r="P4883" t="s">
        <v>48634</v>
      </c>
      <c r="Q4883" t="s">
        <v>48635</v>
      </c>
      <c r="R4883" t="s">
        <v>48636</v>
      </c>
      <c r="S4883" t="s">
        <v>5221</v>
      </c>
      <c r="T4883" t="s">
        <v>41648</v>
      </c>
      <c r="U4883" t="s">
        <v>27827</v>
      </c>
      <c r="V4883" t="s">
        <v>10</v>
      </c>
      <c r="W4883" t="s">
        <v>53</v>
      </c>
      <c r="X4883" t="s">
        <v>1666</v>
      </c>
      <c r="Y4883" t="s">
        <v>1484</v>
      </c>
      <c r="Z4883" t="s">
        <v>1566</v>
      </c>
    </row>
    <row r="4884" spans="1:26" hidden="1" x14ac:dyDescent="0.35">
      <c r="A4884">
        <v>344477468</v>
      </c>
      <c r="B4884" s="19">
        <v>43100</v>
      </c>
      <c r="C4884">
        <v>922408358</v>
      </c>
      <c r="D4884">
        <v>252215707</v>
      </c>
      <c r="E4884">
        <v>-1956362</v>
      </c>
      <c r="F4884">
        <v>-17619004</v>
      </c>
      <c r="G4884">
        <v>-17672642</v>
      </c>
      <c r="H4884" t="s">
        <v>48637</v>
      </c>
      <c r="I4884" t="s">
        <v>48638</v>
      </c>
      <c r="J4884" t="s">
        <v>4818</v>
      </c>
      <c r="K4884" t="s">
        <v>48639</v>
      </c>
      <c r="L4884" t="s">
        <v>48640</v>
      </c>
      <c r="M4884" t="s">
        <v>48641</v>
      </c>
      <c r="N4884" t="s">
        <v>40387</v>
      </c>
      <c r="O4884" t="s">
        <v>48642</v>
      </c>
      <c r="P4884" t="s">
        <v>14700</v>
      </c>
      <c r="Q4884" t="s">
        <v>48643</v>
      </c>
      <c r="R4884" t="s">
        <v>48644</v>
      </c>
      <c r="S4884" t="s">
        <v>48645</v>
      </c>
      <c r="T4884" t="s">
        <v>10781</v>
      </c>
      <c r="U4884" t="s">
        <v>43538</v>
      </c>
      <c r="V4884" t="s">
        <v>10</v>
      </c>
      <c r="W4884" t="s">
        <v>53</v>
      </c>
      <c r="X4884" t="s">
        <v>1568</v>
      </c>
      <c r="Y4884" t="s">
        <v>1484</v>
      </c>
      <c r="Z4884" t="s">
        <v>1566</v>
      </c>
    </row>
    <row r="4885" spans="1:26" hidden="1" x14ac:dyDescent="0.35">
      <c r="A4885">
        <v>322927146</v>
      </c>
      <c r="B4885" s="19">
        <v>42735</v>
      </c>
      <c r="C4885">
        <v>69465127</v>
      </c>
      <c r="D4885">
        <v>32003030</v>
      </c>
      <c r="E4885">
        <v>6589952</v>
      </c>
      <c r="F4885">
        <v>5316303</v>
      </c>
      <c r="G4885">
        <v>4904688</v>
      </c>
      <c r="H4885" t="s">
        <v>48646</v>
      </c>
      <c r="I4885" t="s">
        <v>48647</v>
      </c>
      <c r="J4885" t="s">
        <v>48648</v>
      </c>
      <c r="K4885" t="s">
        <v>48649</v>
      </c>
      <c r="L4885" t="s">
        <v>28979</v>
      </c>
      <c r="M4885" t="s">
        <v>6051</v>
      </c>
      <c r="N4885" t="s">
        <v>28077</v>
      </c>
      <c r="O4885" t="s">
        <v>43571</v>
      </c>
      <c r="P4885" t="s">
        <v>48650</v>
      </c>
      <c r="Q4885" t="s">
        <v>48034</v>
      </c>
      <c r="R4885" t="s">
        <v>48651</v>
      </c>
      <c r="S4885" t="s">
        <v>48652</v>
      </c>
      <c r="T4885" t="s">
        <v>48653</v>
      </c>
      <c r="U4885" t="s">
        <v>48654</v>
      </c>
      <c r="V4885" t="s">
        <v>10</v>
      </c>
      <c r="W4885" t="s">
        <v>53</v>
      </c>
      <c r="X4885" t="s">
        <v>1220</v>
      </c>
      <c r="Y4885" t="s">
        <v>1125</v>
      </c>
      <c r="Z4885" t="s">
        <v>1174</v>
      </c>
    </row>
    <row r="4886" spans="1:26" hidden="1" x14ac:dyDescent="0.35">
      <c r="A4886">
        <v>404432775</v>
      </c>
      <c r="B4886" s="19">
        <v>43890</v>
      </c>
      <c r="C4886">
        <v>578170759</v>
      </c>
      <c r="D4886">
        <v>217393817</v>
      </c>
      <c r="E4886">
        <v>12055969</v>
      </c>
      <c r="F4886">
        <v>13657876</v>
      </c>
      <c r="G4886">
        <v>7624467</v>
      </c>
      <c r="H4886" t="s">
        <v>2145</v>
      </c>
      <c r="I4886" t="s">
        <v>48655</v>
      </c>
      <c r="J4886" t="s">
        <v>48656</v>
      </c>
      <c r="K4886" t="s">
        <v>48657</v>
      </c>
      <c r="L4886" t="s">
        <v>21604</v>
      </c>
      <c r="M4886" t="s">
        <v>48658</v>
      </c>
      <c r="N4886" t="s">
        <v>6172</v>
      </c>
      <c r="O4886" t="s">
        <v>2495</v>
      </c>
      <c r="P4886" t="s">
        <v>16638</v>
      </c>
      <c r="Q4886" t="s">
        <v>8026</v>
      </c>
      <c r="R4886" t="s">
        <v>48659</v>
      </c>
      <c r="S4886" t="s">
        <v>48660</v>
      </c>
      <c r="T4886" t="s">
        <v>34830</v>
      </c>
      <c r="U4886" t="s">
        <v>48661</v>
      </c>
      <c r="V4886" t="s">
        <v>10</v>
      </c>
      <c r="W4886" t="s">
        <v>53</v>
      </c>
      <c r="X4886" t="s">
        <v>1681</v>
      </c>
      <c r="Y4886" t="s">
        <v>1484</v>
      </c>
      <c r="Z4886" t="s">
        <v>1677</v>
      </c>
    </row>
    <row r="4887" spans="1:26" hidden="1" x14ac:dyDescent="0.35">
      <c r="A4887">
        <v>404432775</v>
      </c>
      <c r="B4887" s="19">
        <v>44255</v>
      </c>
      <c r="C4887">
        <v>613605624</v>
      </c>
      <c r="D4887">
        <v>216156008</v>
      </c>
      <c r="E4887">
        <v>8739077</v>
      </c>
      <c r="F4887">
        <v>11095393</v>
      </c>
      <c r="G4887">
        <v>8194811</v>
      </c>
      <c r="H4887" t="s">
        <v>10213</v>
      </c>
      <c r="I4887" t="s">
        <v>48662</v>
      </c>
      <c r="J4887" t="s">
        <v>48663</v>
      </c>
      <c r="K4887" t="s">
        <v>48664</v>
      </c>
      <c r="L4887" t="s">
        <v>4018</v>
      </c>
      <c r="M4887" t="s">
        <v>26147</v>
      </c>
      <c r="N4887" t="s">
        <v>87</v>
      </c>
      <c r="O4887" t="s">
        <v>9466</v>
      </c>
      <c r="P4887" t="s">
        <v>22847</v>
      </c>
      <c r="Q4887" t="s">
        <v>38753</v>
      </c>
      <c r="R4887" t="s">
        <v>6202</v>
      </c>
      <c r="S4887" t="s">
        <v>44389</v>
      </c>
      <c r="T4887" t="s">
        <v>23008</v>
      </c>
      <c r="U4887" t="s">
        <v>30178</v>
      </c>
      <c r="V4887" t="s">
        <v>10</v>
      </c>
      <c r="W4887" t="s">
        <v>53</v>
      </c>
      <c r="X4887" t="s">
        <v>1681</v>
      </c>
      <c r="Y4887" t="s">
        <v>1484</v>
      </c>
      <c r="Z4887" t="s">
        <v>1677</v>
      </c>
    </row>
    <row r="4888" spans="1:26" hidden="1" x14ac:dyDescent="0.35">
      <c r="A4888">
        <v>434057261</v>
      </c>
      <c r="B4888" s="19">
        <v>43830</v>
      </c>
      <c r="C4888">
        <v>38115446</v>
      </c>
      <c r="D4888">
        <v>6244166</v>
      </c>
      <c r="E4888">
        <v>1477884</v>
      </c>
      <c r="F4888">
        <v>1465347</v>
      </c>
      <c r="G4888">
        <v>0</v>
      </c>
      <c r="H4888" t="s">
        <v>49</v>
      </c>
      <c r="I4888" t="s">
        <v>48665</v>
      </c>
      <c r="J4888" t="s">
        <v>67</v>
      </c>
      <c r="K4888" t="s">
        <v>26448</v>
      </c>
      <c r="L4888" t="s">
        <v>5833</v>
      </c>
      <c r="M4888" t="s">
        <v>4424</v>
      </c>
      <c r="N4888" t="s">
        <v>3432</v>
      </c>
      <c r="O4888" t="s">
        <v>49</v>
      </c>
      <c r="P4888" t="s">
        <v>48666</v>
      </c>
      <c r="Q4888" t="s">
        <v>3629</v>
      </c>
      <c r="R4888" t="s">
        <v>48667</v>
      </c>
      <c r="S4888" t="s">
        <v>48668</v>
      </c>
      <c r="T4888" t="s">
        <v>48669</v>
      </c>
      <c r="U4888" t="s">
        <v>48670</v>
      </c>
      <c r="V4888" t="s">
        <v>10</v>
      </c>
      <c r="W4888" t="s">
        <v>53</v>
      </c>
      <c r="X4888" t="s">
        <v>1270</v>
      </c>
      <c r="Y4888" t="s">
        <v>1125</v>
      </c>
      <c r="Z4888" t="s">
        <v>1174</v>
      </c>
    </row>
    <row r="4889" spans="1:26" hidden="1" x14ac:dyDescent="0.35">
      <c r="A4889">
        <v>403031867</v>
      </c>
      <c r="B4889" s="19">
        <v>45291</v>
      </c>
      <c r="C4889">
        <v>186559874</v>
      </c>
      <c r="D4889">
        <v>20432709</v>
      </c>
      <c r="E4889">
        <v>2831516</v>
      </c>
      <c r="F4889">
        <v>2774927</v>
      </c>
      <c r="G4889">
        <v>0</v>
      </c>
      <c r="H4889" t="s">
        <v>6118</v>
      </c>
      <c r="I4889" t="s">
        <v>48671</v>
      </c>
      <c r="J4889" t="s">
        <v>67</v>
      </c>
      <c r="K4889" t="s">
        <v>3341</v>
      </c>
      <c r="L4889" t="s">
        <v>48672</v>
      </c>
      <c r="M4889" t="s">
        <v>10419</v>
      </c>
      <c r="N4889" t="s">
        <v>6918</v>
      </c>
      <c r="O4889" t="s">
        <v>49</v>
      </c>
      <c r="P4889" t="s">
        <v>11739</v>
      </c>
      <c r="Q4889" t="s">
        <v>5009</v>
      </c>
      <c r="R4889" t="s">
        <v>41102</v>
      </c>
      <c r="S4889" t="s">
        <v>48673</v>
      </c>
      <c r="T4889" t="s">
        <v>48561</v>
      </c>
      <c r="U4889" t="s">
        <v>45158</v>
      </c>
      <c r="V4889" t="s">
        <v>10</v>
      </c>
      <c r="W4889" t="s">
        <v>53</v>
      </c>
      <c r="X4889" t="s">
        <v>1167</v>
      </c>
      <c r="Y4889" t="s">
        <v>1125</v>
      </c>
      <c r="Z4889" t="s">
        <v>1163</v>
      </c>
    </row>
    <row r="4890" spans="1:26" hidden="1" x14ac:dyDescent="0.35">
      <c r="A4890">
        <v>434057261</v>
      </c>
      <c r="B4890" s="19">
        <v>45657</v>
      </c>
      <c r="C4890">
        <v>27282081</v>
      </c>
      <c r="D4890">
        <v>5538324</v>
      </c>
      <c r="E4890">
        <v>248200</v>
      </c>
      <c r="F4890">
        <v>241785</v>
      </c>
      <c r="G4890">
        <v>0</v>
      </c>
      <c r="H4890" t="s">
        <v>49</v>
      </c>
      <c r="I4890" t="s">
        <v>48674</v>
      </c>
      <c r="J4890" t="s">
        <v>67</v>
      </c>
      <c r="K4890" t="s">
        <v>22261</v>
      </c>
      <c r="L4890" t="s">
        <v>25785</v>
      </c>
      <c r="M4890" t="s">
        <v>48675</v>
      </c>
      <c r="N4890" t="s">
        <v>6237</v>
      </c>
      <c r="O4890" t="s">
        <v>49</v>
      </c>
      <c r="P4890" t="s">
        <v>8551</v>
      </c>
      <c r="Q4890" t="s">
        <v>3341</v>
      </c>
      <c r="R4890" t="s">
        <v>48676</v>
      </c>
      <c r="S4890" t="s">
        <v>30122</v>
      </c>
      <c r="T4890" t="s">
        <v>26189</v>
      </c>
      <c r="U4890" t="s">
        <v>27713</v>
      </c>
      <c r="V4890" t="s">
        <v>10</v>
      </c>
      <c r="W4890" t="s">
        <v>53</v>
      </c>
      <c r="X4890" t="s">
        <v>1270</v>
      </c>
      <c r="Y4890" t="s">
        <v>1125</v>
      </c>
      <c r="Z4890" t="s">
        <v>1174</v>
      </c>
    </row>
    <row r="4891" spans="1:26" hidden="1" x14ac:dyDescent="0.35">
      <c r="A4891">
        <v>403032329</v>
      </c>
      <c r="B4891" s="19">
        <v>45291</v>
      </c>
      <c r="C4891">
        <v>33054731</v>
      </c>
      <c r="D4891">
        <v>14136314</v>
      </c>
      <c r="E4891">
        <v>613061</v>
      </c>
      <c r="F4891">
        <v>441111</v>
      </c>
      <c r="G4891">
        <v>0</v>
      </c>
      <c r="H4891" t="s">
        <v>48677</v>
      </c>
      <c r="I4891" t="s">
        <v>48678</v>
      </c>
      <c r="J4891" t="s">
        <v>67</v>
      </c>
      <c r="K4891" t="s">
        <v>8401</v>
      </c>
      <c r="L4891" t="s">
        <v>48679</v>
      </c>
      <c r="M4891" t="s">
        <v>12742</v>
      </c>
      <c r="N4891" t="s">
        <v>48680</v>
      </c>
      <c r="O4891" t="s">
        <v>48681</v>
      </c>
      <c r="P4891" t="s">
        <v>4544</v>
      </c>
      <c r="Q4891" t="s">
        <v>27854</v>
      </c>
      <c r="R4891" t="s">
        <v>48682</v>
      </c>
      <c r="S4891" t="s">
        <v>4980</v>
      </c>
      <c r="T4891" t="s">
        <v>48683</v>
      </c>
      <c r="U4891" t="s">
        <v>10042</v>
      </c>
      <c r="V4891" t="s">
        <v>10</v>
      </c>
      <c r="W4891" t="s">
        <v>53</v>
      </c>
      <c r="X4891" t="s">
        <v>1240</v>
      </c>
      <c r="Y4891" t="s">
        <v>1125</v>
      </c>
      <c r="Z4891" t="s">
        <v>1174</v>
      </c>
    </row>
    <row r="4892" spans="1:26" hidden="1" x14ac:dyDescent="0.35">
      <c r="A4892">
        <v>403064694</v>
      </c>
      <c r="B4892" s="19">
        <v>42004</v>
      </c>
      <c r="C4892">
        <v>111150315</v>
      </c>
      <c r="D4892">
        <v>25437953</v>
      </c>
      <c r="E4892">
        <v>4148229</v>
      </c>
      <c r="F4892">
        <v>4026507</v>
      </c>
      <c r="G4892">
        <v>0</v>
      </c>
      <c r="H4892" t="s">
        <v>48684</v>
      </c>
      <c r="I4892" t="s">
        <v>48685</v>
      </c>
      <c r="J4892" t="s">
        <v>67</v>
      </c>
      <c r="K4892" t="s">
        <v>3496</v>
      </c>
      <c r="L4892" t="s">
        <v>48686</v>
      </c>
      <c r="M4892" t="s">
        <v>48687</v>
      </c>
      <c r="N4892" t="s">
        <v>13147</v>
      </c>
      <c r="O4892" t="s">
        <v>44674</v>
      </c>
      <c r="P4892" t="s">
        <v>21737</v>
      </c>
      <c r="Q4892" t="s">
        <v>5791</v>
      </c>
      <c r="R4892" t="s">
        <v>32216</v>
      </c>
      <c r="S4892" t="s">
        <v>8179</v>
      </c>
      <c r="T4892" t="s">
        <v>16895</v>
      </c>
      <c r="U4892" t="s">
        <v>48688</v>
      </c>
      <c r="V4892" t="s">
        <v>10</v>
      </c>
      <c r="W4892" t="s">
        <v>53</v>
      </c>
      <c r="X4892" t="s">
        <v>1210</v>
      </c>
      <c r="Y4892" t="s">
        <v>1125</v>
      </c>
      <c r="Z4892" t="s">
        <v>1174</v>
      </c>
    </row>
    <row r="4893" spans="1:26" hidden="1" x14ac:dyDescent="0.35">
      <c r="A4893">
        <v>403087729</v>
      </c>
      <c r="B4893" s="19">
        <v>42369</v>
      </c>
      <c r="C4893">
        <v>154546820</v>
      </c>
      <c r="D4893">
        <v>10258936</v>
      </c>
      <c r="E4893">
        <v>-7601175</v>
      </c>
      <c r="F4893">
        <v>3279122</v>
      </c>
      <c r="G4893">
        <v>0</v>
      </c>
      <c r="H4893" t="s">
        <v>48689</v>
      </c>
      <c r="I4893" t="s">
        <v>48690</v>
      </c>
      <c r="J4893" t="s">
        <v>67</v>
      </c>
      <c r="K4893" t="s">
        <v>6493</v>
      </c>
      <c r="L4893" t="s">
        <v>48691</v>
      </c>
      <c r="M4893" t="s">
        <v>48692</v>
      </c>
      <c r="N4893" t="s">
        <v>48693</v>
      </c>
      <c r="O4893" t="s">
        <v>26824</v>
      </c>
      <c r="P4893" t="s">
        <v>48694</v>
      </c>
      <c r="Q4893" t="s">
        <v>14889</v>
      </c>
      <c r="R4893" t="s">
        <v>48695</v>
      </c>
      <c r="S4893" t="s">
        <v>48696</v>
      </c>
      <c r="T4893" t="s">
        <v>327</v>
      </c>
      <c r="U4893" t="s">
        <v>30474</v>
      </c>
      <c r="V4893" t="s">
        <v>10</v>
      </c>
      <c r="W4893" t="s">
        <v>53</v>
      </c>
      <c r="X4893" t="s">
        <v>1144</v>
      </c>
      <c r="Y4893" t="s">
        <v>1125</v>
      </c>
      <c r="Z4893" t="s">
        <v>1126</v>
      </c>
    </row>
    <row r="4894" spans="1:26" hidden="1" x14ac:dyDescent="0.35">
      <c r="A4894">
        <v>343688016</v>
      </c>
      <c r="B4894" s="19">
        <v>43465</v>
      </c>
      <c r="C4894">
        <v>2106602196</v>
      </c>
      <c r="D4894">
        <v>1104565576</v>
      </c>
      <c r="E4894">
        <v>165897235</v>
      </c>
      <c r="F4894">
        <v>128505151</v>
      </c>
      <c r="G4894">
        <v>76006869</v>
      </c>
      <c r="H4894" t="s">
        <v>29012</v>
      </c>
      <c r="I4894" t="s">
        <v>48697</v>
      </c>
      <c r="J4894" t="s">
        <v>48698</v>
      </c>
      <c r="K4894" t="s">
        <v>8204</v>
      </c>
      <c r="L4894" t="s">
        <v>48699</v>
      </c>
      <c r="M4894" t="s">
        <v>6034</v>
      </c>
      <c r="N4894" t="s">
        <v>5147</v>
      </c>
      <c r="O4894" t="s">
        <v>14591</v>
      </c>
      <c r="P4894" t="s">
        <v>48700</v>
      </c>
      <c r="Q4894" t="s">
        <v>48701</v>
      </c>
      <c r="R4894" t="s">
        <v>48702</v>
      </c>
      <c r="S4894" t="s">
        <v>25993</v>
      </c>
      <c r="T4894" t="s">
        <v>48703</v>
      </c>
      <c r="U4894" t="s">
        <v>48704</v>
      </c>
      <c r="V4894" t="s">
        <v>10</v>
      </c>
      <c r="W4894" t="s">
        <v>53</v>
      </c>
      <c r="X4894" t="s">
        <v>940</v>
      </c>
      <c r="Y4894" t="s">
        <v>771</v>
      </c>
      <c r="Z4894" t="s">
        <v>941</v>
      </c>
    </row>
    <row r="4895" spans="1:26" hidden="1" x14ac:dyDescent="0.35">
      <c r="A4895">
        <v>855802484</v>
      </c>
      <c r="B4895" s="19">
        <v>43100</v>
      </c>
      <c r="C4895">
        <v>206296069</v>
      </c>
      <c r="D4895">
        <v>108865656</v>
      </c>
      <c r="E4895">
        <v>13454339</v>
      </c>
      <c r="F4895">
        <v>10752322</v>
      </c>
      <c r="G4895">
        <v>6103453</v>
      </c>
      <c r="H4895" t="s">
        <v>6507</v>
      </c>
      <c r="I4895" t="s">
        <v>4761</v>
      </c>
      <c r="J4895" t="s">
        <v>33598</v>
      </c>
      <c r="K4895" t="s">
        <v>48705</v>
      </c>
      <c r="L4895" t="s">
        <v>10511</v>
      </c>
      <c r="M4895" t="s">
        <v>4348</v>
      </c>
      <c r="N4895" t="s">
        <v>17805</v>
      </c>
      <c r="O4895" t="s">
        <v>49</v>
      </c>
      <c r="P4895" t="s">
        <v>45711</v>
      </c>
      <c r="Q4895" t="s">
        <v>4134</v>
      </c>
      <c r="R4895" t="s">
        <v>48706</v>
      </c>
      <c r="S4895" t="s">
        <v>40235</v>
      </c>
      <c r="T4895" t="s">
        <v>48707</v>
      </c>
      <c r="U4895" t="s">
        <v>48708</v>
      </c>
      <c r="V4895" t="s">
        <v>10</v>
      </c>
      <c r="W4895" t="s">
        <v>53</v>
      </c>
      <c r="X4895" t="s">
        <v>1794</v>
      </c>
      <c r="Y4895" t="s">
        <v>1766</v>
      </c>
      <c r="Z4895" t="s">
        <v>1766</v>
      </c>
    </row>
    <row r="4896" spans="1:26" hidden="1" x14ac:dyDescent="0.35">
      <c r="A4896">
        <v>855802484</v>
      </c>
      <c r="B4896" s="19">
        <v>45291</v>
      </c>
      <c r="C4896">
        <v>132863782</v>
      </c>
      <c r="D4896">
        <v>48192763</v>
      </c>
      <c r="E4896">
        <v>-6467069</v>
      </c>
      <c r="F4896">
        <v>-5354943</v>
      </c>
      <c r="G4896">
        <v>-36382873</v>
      </c>
      <c r="H4896" t="s">
        <v>48709</v>
      </c>
      <c r="I4896" t="s">
        <v>48710</v>
      </c>
      <c r="J4896" t="s">
        <v>24679</v>
      </c>
      <c r="K4896" t="s">
        <v>48711</v>
      </c>
      <c r="L4896" t="s">
        <v>48712</v>
      </c>
      <c r="M4896" t="s">
        <v>48713</v>
      </c>
      <c r="N4896" t="s">
        <v>48714</v>
      </c>
      <c r="O4896" t="s">
        <v>48715</v>
      </c>
      <c r="P4896" t="s">
        <v>40164</v>
      </c>
      <c r="Q4896" t="s">
        <v>48716</v>
      </c>
      <c r="R4896" t="s">
        <v>48717</v>
      </c>
      <c r="S4896" t="s">
        <v>48718</v>
      </c>
      <c r="T4896" t="s">
        <v>48719</v>
      </c>
      <c r="U4896" t="s">
        <v>36585</v>
      </c>
      <c r="V4896" t="s">
        <v>10</v>
      </c>
      <c r="W4896" t="s">
        <v>53</v>
      </c>
      <c r="X4896" t="s">
        <v>1794</v>
      </c>
      <c r="Y4896" t="s">
        <v>1766</v>
      </c>
      <c r="Z4896" t="s">
        <v>1766</v>
      </c>
    </row>
    <row r="4897" spans="1:26" hidden="1" x14ac:dyDescent="0.35">
      <c r="A4897">
        <v>313151466</v>
      </c>
      <c r="B4897" s="19">
        <v>45291</v>
      </c>
      <c r="C4897">
        <v>122441715</v>
      </c>
      <c r="D4897">
        <v>43993011</v>
      </c>
      <c r="E4897">
        <v>5235320</v>
      </c>
      <c r="F4897">
        <v>3726361</v>
      </c>
      <c r="G4897">
        <v>3914900</v>
      </c>
      <c r="H4897" t="s">
        <v>48720</v>
      </c>
      <c r="I4897" t="s">
        <v>48721</v>
      </c>
      <c r="J4897" t="s">
        <v>48722</v>
      </c>
      <c r="K4897" t="s">
        <v>48723</v>
      </c>
      <c r="L4897" t="s">
        <v>48724</v>
      </c>
      <c r="M4897" t="s">
        <v>23959</v>
      </c>
      <c r="N4897" t="s">
        <v>20085</v>
      </c>
      <c r="O4897" t="s">
        <v>18126</v>
      </c>
      <c r="P4897" t="s">
        <v>31769</v>
      </c>
      <c r="Q4897" t="s">
        <v>19417</v>
      </c>
      <c r="R4897" t="s">
        <v>48725</v>
      </c>
      <c r="S4897" t="s">
        <v>48726</v>
      </c>
      <c r="T4897" t="s">
        <v>48727</v>
      </c>
      <c r="U4897" t="s">
        <v>48728</v>
      </c>
      <c r="V4897" t="s">
        <v>10</v>
      </c>
      <c r="W4897" t="s">
        <v>53</v>
      </c>
      <c r="X4897" t="s">
        <v>684</v>
      </c>
      <c r="Y4897" t="s">
        <v>509</v>
      </c>
      <c r="Z4897" t="s">
        <v>666</v>
      </c>
    </row>
    <row r="4898" spans="1:26" hidden="1" x14ac:dyDescent="0.35">
      <c r="A4898">
        <v>862500279</v>
      </c>
      <c r="B4898" s="19">
        <v>42735</v>
      </c>
      <c r="C4898">
        <v>120359261</v>
      </c>
      <c r="D4898">
        <v>46470115</v>
      </c>
      <c r="E4898">
        <v>1662817</v>
      </c>
      <c r="F4898">
        <v>-2478926</v>
      </c>
      <c r="G4898">
        <v>-4058780</v>
      </c>
      <c r="H4898" t="s">
        <v>48729</v>
      </c>
      <c r="I4898" t="s">
        <v>48730</v>
      </c>
      <c r="J4898" t="s">
        <v>48731</v>
      </c>
      <c r="K4898" t="s">
        <v>48732</v>
      </c>
      <c r="L4898" t="s">
        <v>48733</v>
      </c>
      <c r="M4898" t="s">
        <v>18143</v>
      </c>
      <c r="N4898" t="s">
        <v>22810</v>
      </c>
      <c r="O4898" t="s">
        <v>16385</v>
      </c>
      <c r="P4898" t="s">
        <v>238</v>
      </c>
      <c r="Q4898" t="s">
        <v>48734</v>
      </c>
      <c r="R4898" t="s">
        <v>44174</v>
      </c>
      <c r="S4898" t="s">
        <v>35821</v>
      </c>
      <c r="T4898" t="s">
        <v>48735</v>
      </c>
      <c r="U4898" t="s">
        <v>48736</v>
      </c>
      <c r="V4898" t="s">
        <v>10</v>
      </c>
      <c r="W4898" t="s">
        <v>53</v>
      </c>
      <c r="X4898" t="s">
        <v>1497</v>
      </c>
      <c r="Y4898" t="s">
        <v>1484</v>
      </c>
      <c r="Z4898" t="s">
        <v>1485</v>
      </c>
    </row>
    <row r="4899" spans="1:26" hidden="1" x14ac:dyDescent="0.35">
      <c r="A4899">
        <v>343922704</v>
      </c>
      <c r="B4899" s="19">
        <v>44561</v>
      </c>
      <c r="C4899">
        <v>99100628</v>
      </c>
      <c r="D4899">
        <v>48311077</v>
      </c>
      <c r="E4899">
        <v>6539358</v>
      </c>
      <c r="F4899">
        <v>4104092</v>
      </c>
      <c r="G4899">
        <v>-2296999</v>
      </c>
      <c r="H4899" t="s">
        <v>222</v>
      </c>
      <c r="I4899" t="s">
        <v>48737</v>
      </c>
      <c r="J4899" t="s">
        <v>12920</v>
      </c>
      <c r="K4899" t="s">
        <v>48738</v>
      </c>
      <c r="L4899" t="s">
        <v>48739</v>
      </c>
      <c r="M4899" t="s">
        <v>15396</v>
      </c>
      <c r="N4899" t="s">
        <v>48740</v>
      </c>
      <c r="O4899" t="s">
        <v>49</v>
      </c>
      <c r="P4899" t="s">
        <v>5234</v>
      </c>
      <c r="Q4899" t="s">
        <v>8384</v>
      </c>
      <c r="R4899" t="s">
        <v>9824</v>
      </c>
      <c r="S4899" t="s">
        <v>48741</v>
      </c>
      <c r="T4899" t="s">
        <v>15344</v>
      </c>
      <c r="U4899" t="s">
        <v>48742</v>
      </c>
      <c r="V4899" t="s">
        <v>10</v>
      </c>
      <c r="W4899" t="s">
        <v>53</v>
      </c>
      <c r="X4899" t="s">
        <v>1014</v>
      </c>
      <c r="Y4899" t="s">
        <v>1001</v>
      </c>
      <c r="Z4899" t="s">
        <v>1008</v>
      </c>
    </row>
    <row r="4900" spans="1:26" hidden="1" x14ac:dyDescent="0.35">
      <c r="A4900">
        <v>433663770</v>
      </c>
      <c r="B4900" s="19">
        <v>45657</v>
      </c>
      <c r="C4900">
        <v>727972000</v>
      </c>
      <c r="D4900">
        <v>381857000</v>
      </c>
      <c r="E4900">
        <v>197543000</v>
      </c>
      <c r="F4900">
        <v>138942000</v>
      </c>
      <c r="G4900">
        <v>110263000</v>
      </c>
      <c r="H4900" t="s">
        <v>15475</v>
      </c>
      <c r="I4900" t="s">
        <v>48743</v>
      </c>
      <c r="J4900" t="s">
        <v>48025</v>
      </c>
      <c r="K4900" t="s">
        <v>48744</v>
      </c>
      <c r="L4900" t="s">
        <v>48407</v>
      </c>
      <c r="M4900" t="s">
        <v>31353</v>
      </c>
      <c r="N4900" t="s">
        <v>41081</v>
      </c>
      <c r="O4900" t="s">
        <v>433</v>
      </c>
      <c r="P4900" t="s">
        <v>48745</v>
      </c>
      <c r="Q4900" t="s">
        <v>48746</v>
      </c>
      <c r="R4900" t="s">
        <v>48747</v>
      </c>
      <c r="S4900" t="s">
        <v>48748</v>
      </c>
      <c r="T4900" t="s">
        <v>46202</v>
      </c>
      <c r="U4900" t="s">
        <v>48749</v>
      </c>
      <c r="V4900" t="s">
        <v>10</v>
      </c>
      <c r="W4900" t="s">
        <v>53</v>
      </c>
      <c r="X4900" t="s">
        <v>531</v>
      </c>
      <c r="Y4900" t="s">
        <v>509</v>
      </c>
      <c r="Z4900" t="s">
        <v>529</v>
      </c>
    </row>
    <row r="4901" spans="1:26" hidden="1" x14ac:dyDescent="0.35">
      <c r="A4901">
        <v>342438892</v>
      </c>
      <c r="B4901" s="19">
        <v>44742</v>
      </c>
      <c r="C4901">
        <v>858632371</v>
      </c>
      <c r="D4901">
        <v>500775136</v>
      </c>
      <c r="E4901">
        <v>480322203</v>
      </c>
      <c r="F4901">
        <v>466493315</v>
      </c>
      <c r="G4901">
        <v>325931891</v>
      </c>
      <c r="H4901" t="s">
        <v>55</v>
      </c>
      <c r="I4901" t="s">
        <v>48750</v>
      </c>
      <c r="J4901" t="s">
        <v>48751</v>
      </c>
      <c r="K4901" t="s">
        <v>48752</v>
      </c>
      <c r="L4901" t="s">
        <v>48753</v>
      </c>
      <c r="M4901" t="s">
        <v>4398</v>
      </c>
      <c r="N4901" t="s">
        <v>48754</v>
      </c>
      <c r="O4901" t="s">
        <v>14459</v>
      </c>
      <c r="P4901" t="s">
        <v>48755</v>
      </c>
      <c r="Q4901" t="s">
        <v>48756</v>
      </c>
      <c r="R4901" t="s">
        <v>48757</v>
      </c>
      <c r="S4901" t="s">
        <v>48758</v>
      </c>
      <c r="T4901" t="s">
        <v>48759</v>
      </c>
      <c r="U4901" t="s">
        <v>48760</v>
      </c>
      <c r="V4901" t="s">
        <v>10</v>
      </c>
      <c r="W4901" t="s">
        <v>53</v>
      </c>
      <c r="X4901" t="s">
        <v>883</v>
      </c>
      <c r="Y4901" t="s">
        <v>771</v>
      </c>
      <c r="Z4901" t="s">
        <v>881</v>
      </c>
    </row>
    <row r="4902" spans="1:26" hidden="1" x14ac:dyDescent="0.35">
      <c r="A4902">
        <v>403138225</v>
      </c>
      <c r="B4902" s="19">
        <v>43555</v>
      </c>
      <c r="C4902">
        <v>638230715</v>
      </c>
      <c r="D4902">
        <v>296319679</v>
      </c>
      <c r="E4902">
        <v>3123833</v>
      </c>
      <c r="F4902">
        <v>-19418405</v>
      </c>
      <c r="G4902">
        <v>40110963</v>
      </c>
      <c r="H4902" t="s">
        <v>48761</v>
      </c>
      <c r="I4902" t="s">
        <v>48762</v>
      </c>
      <c r="J4902" t="s">
        <v>48763</v>
      </c>
      <c r="K4902" t="s">
        <v>48764</v>
      </c>
      <c r="L4902" t="s">
        <v>27232</v>
      </c>
      <c r="M4902" t="s">
        <v>48765</v>
      </c>
      <c r="N4902" t="s">
        <v>48766</v>
      </c>
      <c r="O4902" t="s">
        <v>15381</v>
      </c>
      <c r="P4902" t="s">
        <v>22843</v>
      </c>
      <c r="Q4902" t="s">
        <v>26260</v>
      </c>
      <c r="R4902" t="s">
        <v>48767</v>
      </c>
      <c r="S4902" t="s">
        <v>46416</v>
      </c>
      <c r="T4902" t="s">
        <v>48768</v>
      </c>
      <c r="U4902" t="s">
        <v>26413</v>
      </c>
      <c r="V4902" t="s">
        <v>10</v>
      </c>
      <c r="W4902" t="s">
        <v>53</v>
      </c>
      <c r="X4902" t="s">
        <v>1829</v>
      </c>
      <c r="Y4902" t="s">
        <v>1803</v>
      </c>
      <c r="Z4902" t="s">
        <v>1827</v>
      </c>
    </row>
    <row r="4903" spans="1:26" hidden="1" x14ac:dyDescent="0.35">
      <c r="A4903">
        <v>343206389</v>
      </c>
      <c r="B4903" s="19">
        <v>44561</v>
      </c>
      <c r="C4903">
        <v>221327574</v>
      </c>
      <c r="D4903">
        <v>16191746</v>
      </c>
      <c r="E4903">
        <v>6966616</v>
      </c>
      <c r="F4903">
        <v>5700742</v>
      </c>
      <c r="G4903">
        <v>4133893</v>
      </c>
      <c r="H4903" t="s">
        <v>49</v>
      </c>
      <c r="I4903" t="s">
        <v>48769</v>
      </c>
      <c r="J4903" t="s">
        <v>48770</v>
      </c>
      <c r="K4903" t="s">
        <v>48771</v>
      </c>
      <c r="L4903" t="s">
        <v>48772</v>
      </c>
      <c r="M4903" t="s">
        <v>11081</v>
      </c>
      <c r="N4903" t="s">
        <v>20210</v>
      </c>
      <c r="O4903" t="s">
        <v>49</v>
      </c>
      <c r="P4903" t="s">
        <v>21348</v>
      </c>
      <c r="Q4903" t="s">
        <v>4350</v>
      </c>
      <c r="R4903" t="s">
        <v>48773</v>
      </c>
      <c r="S4903" t="s">
        <v>13834</v>
      </c>
      <c r="T4903" t="s">
        <v>48774</v>
      </c>
      <c r="U4903" t="s">
        <v>1921</v>
      </c>
      <c r="V4903" t="s">
        <v>10</v>
      </c>
      <c r="W4903" t="s">
        <v>53</v>
      </c>
      <c r="X4903" t="s">
        <v>1576</v>
      </c>
      <c r="Y4903" t="s">
        <v>1484</v>
      </c>
      <c r="Z4903" t="s">
        <v>1566</v>
      </c>
    </row>
    <row r="4904" spans="1:26" hidden="1" x14ac:dyDescent="0.35">
      <c r="A4904">
        <v>343334488</v>
      </c>
      <c r="B4904" s="19">
        <v>45657</v>
      </c>
      <c r="C4904">
        <v>69994346</v>
      </c>
      <c r="D4904">
        <v>17919152</v>
      </c>
      <c r="E4904">
        <v>2401872</v>
      </c>
      <c r="F4904">
        <v>-1050877</v>
      </c>
      <c r="G4904">
        <v>-2021386</v>
      </c>
      <c r="H4904" t="s">
        <v>48775</v>
      </c>
      <c r="I4904" t="s">
        <v>28731</v>
      </c>
      <c r="J4904" t="s">
        <v>12402</v>
      </c>
      <c r="K4904" t="s">
        <v>12897</v>
      </c>
      <c r="L4904" t="s">
        <v>9931</v>
      </c>
      <c r="M4904" t="s">
        <v>48776</v>
      </c>
      <c r="N4904" t="s">
        <v>48777</v>
      </c>
      <c r="O4904" t="s">
        <v>33263</v>
      </c>
      <c r="P4904" t="s">
        <v>48778</v>
      </c>
      <c r="Q4904" t="s">
        <v>48779</v>
      </c>
      <c r="R4904" t="s">
        <v>48780</v>
      </c>
      <c r="S4904" t="s">
        <v>48781</v>
      </c>
      <c r="T4904" t="s">
        <v>48782</v>
      </c>
      <c r="U4904" t="s">
        <v>48783</v>
      </c>
      <c r="V4904" t="s">
        <v>10</v>
      </c>
      <c r="W4904" t="s">
        <v>53</v>
      </c>
      <c r="X4904" t="s">
        <v>1812</v>
      </c>
      <c r="Y4904" t="s">
        <v>1803</v>
      </c>
      <c r="Z4904" t="s">
        <v>1804</v>
      </c>
    </row>
    <row r="4905" spans="1:26" hidden="1" x14ac:dyDescent="0.35">
      <c r="A4905">
        <v>343397782</v>
      </c>
      <c r="B4905" s="19">
        <v>42794</v>
      </c>
      <c r="C4905">
        <v>92239090</v>
      </c>
      <c r="D4905">
        <v>34849658</v>
      </c>
      <c r="E4905">
        <v>4177068</v>
      </c>
      <c r="F4905">
        <v>2781387</v>
      </c>
      <c r="G4905">
        <v>1305785</v>
      </c>
      <c r="H4905" t="s">
        <v>41973</v>
      </c>
      <c r="I4905" t="s">
        <v>48784</v>
      </c>
      <c r="J4905" t="s">
        <v>43107</v>
      </c>
      <c r="K4905" t="s">
        <v>48785</v>
      </c>
      <c r="L4905" t="s">
        <v>48786</v>
      </c>
      <c r="M4905" t="s">
        <v>10264</v>
      </c>
      <c r="N4905" t="s">
        <v>8821</v>
      </c>
      <c r="O4905" t="s">
        <v>6382</v>
      </c>
      <c r="P4905" t="s">
        <v>27439</v>
      </c>
      <c r="Q4905" t="s">
        <v>2822</v>
      </c>
      <c r="R4905" t="s">
        <v>48787</v>
      </c>
      <c r="S4905" t="s">
        <v>48788</v>
      </c>
      <c r="T4905" t="s">
        <v>30834</v>
      </c>
      <c r="U4905" t="s">
        <v>48789</v>
      </c>
      <c r="V4905" t="s">
        <v>10</v>
      </c>
      <c r="W4905" t="s">
        <v>53</v>
      </c>
      <c r="X4905" t="s">
        <v>688</v>
      </c>
      <c r="Y4905" t="s">
        <v>509</v>
      </c>
      <c r="Z4905" t="s">
        <v>666</v>
      </c>
    </row>
    <row r="4906" spans="1:26" hidden="1" x14ac:dyDescent="0.35">
      <c r="A4906">
        <v>311821268</v>
      </c>
      <c r="B4906" s="19">
        <v>45291</v>
      </c>
      <c r="C4906">
        <v>104187856</v>
      </c>
      <c r="D4906">
        <v>58851370</v>
      </c>
      <c r="E4906">
        <v>4669536</v>
      </c>
      <c r="F4906">
        <v>-885616</v>
      </c>
      <c r="G4906">
        <v>-1804229</v>
      </c>
      <c r="H4906" t="s">
        <v>48790</v>
      </c>
      <c r="I4906" t="s">
        <v>48791</v>
      </c>
      <c r="J4906" t="s">
        <v>48792</v>
      </c>
      <c r="K4906" t="s">
        <v>31460</v>
      </c>
      <c r="L4906" t="s">
        <v>20730</v>
      </c>
      <c r="M4906" t="s">
        <v>48793</v>
      </c>
      <c r="N4906" t="s">
        <v>8349</v>
      </c>
      <c r="O4906" t="s">
        <v>48794</v>
      </c>
      <c r="P4906" t="s">
        <v>255</v>
      </c>
      <c r="Q4906" t="s">
        <v>48795</v>
      </c>
      <c r="R4906" t="s">
        <v>48796</v>
      </c>
      <c r="S4906" t="s">
        <v>46818</v>
      </c>
      <c r="T4906" t="s">
        <v>48797</v>
      </c>
      <c r="U4906" t="s">
        <v>48798</v>
      </c>
      <c r="V4906" t="s">
        <v>10</v>
      </c>
      <c r="W4906" t="s">
        <v>53</v>
      </c>
      <c r="X4906" t="s">
        <v>1039</v>
      </c>
      <c r="Y4906" t="s">
        <v>1001</v>
      </c>
      <c r="Z4906" t="s">
        <v>1037</v>
      </c>
    </row>
    <row r="4907" spans="1:26" hidden="1" x14ac:dyDescent="0.35">
      <c r="A4907">
        <v>343484879</v>
      </c>
      <c r="B4907" s="19">
        <v>45657</v>
      </c>
      <c r="C4907">
        <v>84237554</v>
      </c>
      <c r="D4907">
        <v>26382583</v>
      </c>
      <c r="E4907">
        <v>462717</v>
      </c>
      <c r="F4907">
        <v>-588249</v>
      </c>
      <c r="G4907">
        <v>134637</v>
      </c>
      <c r="H4907" t="s">
        <v>209</v>
      </c>
      <c r="I4907" t="s">
        <v>48799</v>
      </c>
      <c r="J4907" t="s">
        <v>48800</v>
      </c>
      <c r="K4907" t="s">
        <v>34856</v>
      </c>
      <c r="L4907" t="s">
        <v>48801</v>
      </c>
      <c r="M4907" t="s">
        <v>48802</v>
      </c>
      <c r="N4907" t="s">
        <v>9892</v>
      </c>
      <c r="O4907" t="s">
        <v>407</v>
      </c>
      <c r="P4907" t="s">
        <v>2850</v>
      </c>
      <c r="Q4907" t="s">
        <v>4815</v>
      </c>
      <c r="R4907" t="s">
        <v>48803</v>
      </c>
      <c r="S4907" t="s">
        <v>48804</v>
      </c>
      <c r="T4907" t="s">
        <v>48805</v>
      </c>
      <c r="U4907" t="s">
        <v>48806</v>
      </c>
      <c r="V4907" t="s">
        <v>10</v>
      </c>
      <c r="W4907" t="s">
        <v>53</v>
      </c>
      <c r="X4907" t="s">
        <v>823</v>
      </c>
      <c r="Y4907" t="s">
        <v>771</v>
      </c>
      <c r="Z4907" t="s">
        <v>799</v>
      </c>
    </row>
    <row r="4908" spans="1:26" hidden="1" x14ac:dyDescent="0.35">
      <c r="A4908">
        <v>482900610</v>
      </c>
      <c r="B4908" s="19">
        <v>41670</v>
      </c>
      <c r="C4908">
        <v>33977977</v>
      </c>
      <c r="D4908">
        <v>19001255</v>
      </c>
      <c r="E4908">
        <v>1898</v>
      </c>
      <c r="F4908">
        <v>516798</v>
      </c>
      <c r="G4908">
        <v>330915</v>
      </c>
      <c r="H4908" t="s">
        <v>48807</v>
      </c>
      <c r="I4908" t="s">
        <v>48808</v>
      </c>
      <c r="J4908" t="s">
        <v>30390</v>
      </c>
      <c r="K4908" t="s">
        <v>48809</v>
      </c>
      <c r="L4908" t="s">
        <v>48810</v>
      </c>
      <c r="M4908" t="s">
        <v>48811</v>
      </c>
      <c r="N4908" t="s">
        <v>23497</v>
      </c>
      <c r="O4908" t="s">
        <v>48812</v>
      </c>
      <c r="P4908" t="s">
        <v>407</v>
      </c>
      <c r="Q4908" t="s">
        <v>17613</v>
      </c>
      <c r="R4908" t="s">
        <v>48813</v>
      </c>
      <c r="S4908" t="s">
        <v>48814</v>
      </c>
      <c r="T4908" t="s">
        <v>48815</v>
      </c>
      <c r="U4908" t="s">
        <v>48816</v>
      </c>
      <c r="V4908" t="s">
        <v>10</v>
      </c>
      <c r="W4908" t="s">
        <v>53</v>
      </c>
      <c r="X4908" t="s">
        <v>1096</v>
      </c>
      <c r="Y4908" t="s">
        <v>1001</v>
      </c>
      <c r="Z4908" t="s">
        <v>1052</v>
      </c>
    </row>
    <row r="4909" spans="1:26" hidden="1" x14ac:dyDescent="0.35">
      <c r="A4909">
        <v>482900610</v>
      </c>
      <c r="B4909" s="19">
        <v>45107</v>
      </c>
      <c r="C4909">
        <v>72353006</v>
      </c>
      <c r="D4909">
        <v>33903537</v>
      </c>
      <c r="E4909">
        <v>-4416584</v>
      </c>
      <c r="F4909">
        <v>-6778629</v>
      </c>
      <c r="G4909">
        <v>-7827143</v>
      </c>
      <c r="H4909" t="s">
        <v>48817</v>
      </c>
      <c r="I4909" t="s">
        <v>48818</v>
      </c>
      <c r="J4909" t="s">
        <v>25924</v>
      </c>
      <c r="K4909" t="s">
        <v>48819</v>
      </c>
      <c r="L4909" t="s">
        <v>36400</v>
      </c>
      <c r="M4909" t="s">
        <v>48820</v>
      </c>
      <c r="N4909" t="s">
        <v>48821</v>
      </c>
      <c r="O4909" t="s">
        <v>28399</v>
      </c>
      <c r="P4909" t="s">
        <v>48822</v>
      </c>
      <c r="Q4909" t="s">
        <v>48823</v>
      </c>
      <c r="R4909" t="s">
        <v>48824</v>
      </c>
      <c r="S4909" t="s">
        <v>42760</v>
      </c>
      <c r="T4909" t="s">
        <v>48825</v>
      </c>
      <c r="U4909" t="s">
        <v>48826</v>
      </c>
      <c r="V4909" t="s">
        <v>10</v>
      </c>
      <c r="W4909" t="s">
        <v>53</v>
      </c>
      <c r="X4909" t="s">
        <v>1096</v>
      </c>
      <c r="Y4909" t="s">
        <v>1001</v>
      </c>
      <c r="Z4909" t="s">
        <v>1052</v>
      </c>
    </row>
    <row r="4910" spans="1:26" hidden="1" x14ac:dyDescent="0.35">
      <c r="A4910">
        <v>404432775</v>
      </c>
      <c r="B4910" s="19">
        <v>45716</v>
      </c>
      <c r="C4910">
        <v>751422950</v>
      </c>
      <c r="D4910">
        <v>261047475</v>
      </c>
      <c r="E4910">
        <v>-5900646</v>
      </c>
      <c r="F4910">
        <v>-1413092</v>
      </c>
      <c r="G4910">
        <v>-4375156</v>
      </c>
      <c r="H4910" t="s">
        <v>48640</v>
      </c>
      <c r="I4910" t="s">
        <v>48827</v>
      </c>
      <c r="J4910" t="s">
        <v>48828</v>
      </c>
      <c r="K4910" t="s">
        <v>48829</v>
      </c>
      <c r="L4910" t="s">
        <v>36744</v>
      </c>
      <c r="M4910" t="s">
        <v>48830</v>
      </c>
      <c r="N4910" t="s">
        <v>48831</v>
      </c>
      <c r="O4910" t="s">
        <v>48832</v>
      </c>
      <c r="P4910" t="s">
        <v>48833</v>
      </c>
      <c r="Q4910" t="s">
        <v>41306</v>
      </c>
      <c r="R4910" t="s">
        <v>48834</v>
      </c>
      <c r="S4910" t="s">
        <v>13824</v>
      </c>
      <c r="T4910" t="s">
        <v>27139</v>
      </c>
      <c r="U4910" t="s">
        <v>48835</v>
      </c>
      <c r="V4910" t="s">
        <v>10</v>
      </c>
      <c r="W4910" t="s">
        <v>53</v>
      </c>
      <c r="X4910" t="s">
        <v>1681</v>
      </c>
      <c r="Y4910" t="s">
        <v>1484</v>
      </c>
      <c r="Z4910" t="s">
        <v>1677</v>
      </c>
    </row>
    <row r="4911" spans="1:26" hidden="1" x14ac:dyDescent="0.35">
      <c r="A4911">
        <v>304891419</v>
      </c>
      <c r="B4911" s="19">
        <v>43830</v>
      </c>
      <c r="C4911">
        <v>45179746</v>
      </c>
      <c r="D4911">
        <v>34958993</v>
      </c>
      <c r="E4911">
        <v>15524515</v>
      </c>
      <c r="F4911">
        <v>14665591</v>
      </c>
      <c r="G4911">
        <v>9703031</v>
      </c>
      <c r="H4911" t="s">
        <v>5546</v>
      </c>
      <c r="I4911" t="s">
        <v>48836</v>
      </c>
      <c r="J4911" t="s">
        <v>6168</v>
      </c>
      <c r="K4911" t="s">
        <v>48837</v>
      </c>
      <c r="L4911" t="s">
        <v>36387</v>
      </c>
      <c r="M4911" t="s">
        <v>30631</v>
      </c>
      <c r="N4911" t="s">
        <v>37562</v>
      </c>
      <c r="O4911" t="s">
        <v>5009</v>
      </c>
      <c r="P4911" t="s">
        <v>48838</v>
      </c>
      <c r="Q4911" t="s">
        <v>41021</v>
      </c>
      <c r="R4911" t="s">
        <v>19840</v>
      </c>
      <c r="S4911" t="s">
        <v>36534</v>
      </c>
      <c r="T4911" t="s">
        <v>45579</v>
      </c>
      <c r="U4911" t="s">
        <v>48839</v>
      </c>
      <c r="V4911" t="s">
        <v>10</v>
      </c>
      <c r="W4911" t="s">
        <v>53</v>
      </c>
      <c r="X4911" t="s">
        <v>868</v>
      </c>
      <c r="Y4911" t="s">
        <v>771</v>
      </c>
      <c r="Z4911" t="s">
        <v>864</v>
      </c>
    </row>
    <row r="4912" spans="1:26" hidden="1" x14ac:dyDescent="0.35">
      <c r="A4912">
        <v>304992043</v>
      </c>
      <c r="B4912" s="19">
        <v>43100</v>
      </c>
      <c r="C4912">
        <v>76153210</v>
      </c>
      <c r="D4912">
        <v>38381102</v>
      </c>
      <c r="E4912">
        <v>1531667</v>
      </c>
      <c r="F4912">
        <v>-689704</v>
      </c>
      <c r="G4912">
        <v>-1305407</v>
      </c>
      <c r="H4912" t="s">
        <v>48840</v>
      </c>
      <c r="I4912" t="s">
        <v>48841</v>
      </c>
      <c r="J4912" t="s">
        <v>48842</v>
      </c>
      <c r="K4912" t="s">
        <v>19816</v>
      </c>
      <c r="L4912" t="s">
        <v>19872</v>
      </c>
      <c r="M4912" t="s">
        <v>48843</v>
      </c>
      <c r="N4912" t="s">
        <v>27185</v>
      </c>
      <c r="O4912" t="s">
        <v>48844</v>
      </c>
      <c r="P4912" t="s">
        <v>17071</v>
      </c>
      <c r="Q4912" t="s">
        <v>33133</v>
      </c>
      <c r="R4912" t="s">
        <v>48845</v>
      </c>
      <c r="S4912" t="s">
        <v>48846</v>
      </c>
      <c r="T4912" t="s">
        <v>48847</v>
      </c>
      <c r="U4912" t="s">
        <v>48848</v>
      </c>
      <c r="V4912" t="s">
        <v>10</v>
      </c>
      <c r="W4912" t="s">
        <v>53</v>
      </c>
      <c r="X4912" t="s">
        <v>690</v>
      </c>
      <c r="Y4912" t="s">
        <v>509</v>
      </c>
      <c r="Z4912" t="s">
        <v>666</v>
      </c>
    </row>
    <row r="4913" spans="1:26" hidden="1" x14ac:dyDescent="0.35">
      <c r="A4913">
        <v>317563054</v>
      </c>
      <c r="B4913" s="19">
        <v>42735</v>
      </c>
      <c r="C4913">
        <v>81358573</v>
      </c>
      <c r="D4913">
        <v>41989492</v>
      </c>
      <c r="E4913">
        <v>6322530</v>
      </c>
      <c r="F4913">
        <v>3600704</v>
      </c>
      <c r="G4913">
        <v>1980652</v>
      </c>
      <c r="H4913" t="s">
        <v>48849</v>
      </c>
      <c r="I4913" t="s">
        <v>48850</v>
      </c>
      <c r="J4913" t="s">
        <v>39793</v>
      </c>
      <c r="K4913" t="s">
        <v>48851</v>
      </c>
      <c r="L4913" t="s">
        <v>40949</v>
      </c>
      <c r="M4913" t="s">
        <v>30897</v>
      </c>
      <c r="N4913" t="s">
        <v>20163</v>
      </c>
      <c r="O4913" t="s">
        <v>28973</v>
      </c>
      <c r="P4913" t="s">
        <v>7085</v>
      </c>
      <c r="Q4913" t="s">
        <v>48852</v>
      </c>
      <c r="R4913" t="s">
        <v>48853</v>
      </c>
      <c r="S4913" t="s">
        <v>22160</v>
      </c>
      <c r="T4913" t="s">
        <v>48854</v>
      </c>
      <c r="U4913" t="s">
        <v>48855</v>
      </c>
      <c r="V4913" t="s">
        <v>10</v>
      </c>
      <c r="W4913" t="s">
        <v>53</v>
      </c>
      <c r="X4913" t="s">
        <v>714</v>
      </c>
      <c r="Y4913" t="s">
        <v>509</v>
      </c>
      <c r="Z4913" t="s">
        <v>666</v>
      </c>
    </row>
    <row r="4914" spans="1:26" hidden="1" x14ac:dyDescent="0.35">
      <c r="A4914">
        <v>305306169</v>
      </c>
      <c r="B4914" s="19">
        <v>44196</v>
      </c>
      <c r="C4914">
        <v>32522574</v>
      </c>
      <c r="D4914">
        <v>24094053</v>
      </c>
      <c r="E4914">
        <v>5867603</v>
      </c>
      <c r="F4914">
        <v>4748946</v>
      </c>
      <c r="G4914">
        <v>6081141</v>
      </c>
      <c r="H4914" t="s">
        <v>8864</v>
      </c>
      <c r="I4914" t="s">
        <v>48856</v>
      </c>
      <c r="J4914" t="s">
        <v>2899</v>
      </c>
      <c r="K4914" t="s">
        <v>48857</v>
      </c>
      <c r="L4914" t="s">
        <v>8623</v>
      </c>
      <c r="M4914" t="s">
        <v>48858</v>
      </c>
      <c r="N4914" t="s">
        <v>37685</v>
      </c>
      <c r="O4914" t="s">
        <v>14952</v>
      </c>
      <c r="P4914" t="s">
        <v>48859</v>
      </c>
      <c r="Q4914" t="s">
        <v>2968</v>
      </c>
      <c r="R4914" t="s">
        <v>48860</v>
      </c>
      <c r="S4914" t="s">
        <v>48861</v>
      </c>
      <c r="T4914" t="s">
        <v>48862</v>
      </c>
      <c r="U4914" t="s">
        <v>44252</v>
      </c>
      <c r="V4914" t="s">
        <v>10</v>
      </c>
      <c r="W4914" t="s">
        <v>53</v>
      </c>
      <c r="X4914" t="s">
        <v>874</v>
      </c>
      <c r="Y4914" t="s">
        <v>771</v>
      </c>
      <c r="Z4914" t="s">
        <v>864</v>
      </c>
    </row>
    <row r="4915" spans="1:26" hidden="1" x14ac:dyDescent="0.35">
      <c r="A4915">
        <v>305507303</v>
      </c>
      <c r="B4915" s="19">
        <v>42613</v>
      </c>
      <c r="C4915">
        <v>37194595</v>
      </c>
      <c r="D4915">
        <v>11758082</v>
      </c>
      <c r="E4915">
        <v>2453608</v>
      </c>
      <c r="F4915">
        <v>1097696</v>
      </c>
      <c r="G4915">
        <v>764560</v>
      </c>
      <c r="H4915" t="s">
        <v>48863</v>
      </c>
      <c r="I4915" t="s">
        <v>48864</v>
      </c>
      <c r="J4915" t="s">
        <v>48865</v>
      </c>
      <c r="K4915" t="s">
        <v>37594</v>
      </c>
      <c r="L4915" t="s">
        <v>25215</v>
      </c>
      <c r="M4915" t="s">
        <v>7750</v>
      </c>
      <c r="N4915" t="s">
        <v>2276</v>
      </c>
      <c r="O4915" t="s">
        <v>34589</v>
      </c>
      <c r="P4915" t="s">
        <v>25765</v>
      </c>
      <c r="Q4915" t="s">
        <v>20772</v>
      </c>
      <c r="R4915" t="s">
        <v>29031</v>
      </c>
      <c r="S4915" t="s">
        <v>41467</v>
      </c>
      <c r="T4915" t="s">
        <v>23432</v>
      </c>
      <c r="U4915" t="s">
        <v>48866</v>
      </c>
      <c r="V4915" t="s">
        <v>10</v>
      </c>
      <c r="W4915" t="s">
        <v>53</v>
      </c>
      <c r="X4915" t="s">
        <v>1725</v>
      </c>
      <c r="Y4915" t="s">
        <v>1484</v>
      </c>
      <c r="Z4915" t="s">
        <v>1677</v>
      </c>
    </row>
    <row r="4916" spans="1:26" hidden="1" x14ac:dyDescent="0.35">
      <c r="A4916">
        <v>305689432</v>
      </c>
      <c r="B4916" s="19">
        <v>43830</v>
      </c>
      <c r="C4916">
        <v>49134678</v>
      </c>
      <c r="D4916">
        <v>23167369</v>
      </c>
      <c r="E4916">
        <v>1373928</v>
      </c>
      <c r="F4916">
        <v>-1304926</v>
      </c>
      <c r="G4916">
        <v>-1560617</v>
      </c>
      <c r="H4916" t="s">
        <v>48867</v>
      </c>
      <c r="I4916" t="s">
        <v>48868</v>
      </c>
      <c r="J4916" t="s">
        <v>7954</v>
      </c>
      <c r="K4916" t="s">
        <v>7255</v>
      </c>
      <c r="L4916" t="s">
        <v>35412</v>
      </c>
      <c r="M4916" t="s">
        <v>48869</v>
      </c>
      <c r="N4916" t="s">
        <v>26965</v>
      </c>
      <c r="O4916" t="s">
        <v>48870</v>
      </c>
      <c r="P4916" t="s">
        <v>28670</v>
      </c>
      <c r="Q4916" t="s">
        <v>48871</v>
      </c>
      <c r="R4916" t="s">
        <v>24583</v>
      </c>
      <c r="S4916" t="s">
        <v>48872</v>
      </c>
      <c r="T4916" t="s">
        <v>25435</v>
      </c>
      <c r="U4916" t="s">
        <v>48873</v>
      </c>
      <c r="V4916" t="s">
        <v>10</v>
      </c>
      <c r="W4916" t="s">
        <v>53</v>
      </c>
      <c r="X4916" t="s">
        <v>1360</v>
      </c>
      <c r="Y4916" t="s">
        <v>1125</v>
      </c>
      <c r="Z4916" t="s">
        <v>1326</v>
      </c>
    </row>
    <row r="4917" spans="1:26" hidden="1" x14ac:dyDescent="0.35">
      <c r="A4917">
        <v>305689895</v>
      </c>
      <c r="B4917" s="19">
        <v>44926</v>
      </c>
      <c r="C4917">
        <v>102232421</v>
      </c>
      <c r="D4917">
        <v>31726775</v>
      </c>
      <c r="E4917">
        <v>-1709176</v>
      </c>
      <c r="F4917">
        <v>-3198835</v>
      </c>
      <c r="G4917">
        <v>-1595730</v>
      </c>
      <c r="H4917" t="s">
        <v>28187</v>
      </c>
      <c r="I4917" t="s">
        <v>48874</v>
      </c>
      <c r="J4917" t="s">
        <v>34635</v>
      </c>
      <c r="K4917" t="s">
        <v>48875</v>
      </c>
      <c r="L4917" t="s">
        <v>7870</v>
      </c>
      <c r="M4917" t="s">
        <v>48876</v>
      </c>
      <c r="N4917" t="s">
        <v>35984</v>
      </c>
      <c r="O4917" t="s">
        <v>48877</v>
      </c>
      <c r="P4917" t="s">
        <v>48878</v>
      </c>
      <c r="Q4917" t="s">
        <v>48879</v>
      </c>
      <c r="R4917" t="s">
        <v>48880</v>
      </c>
      <c r="S4917" t="s">
        <v>48881</v>
      </c>
      <c r="T4917" t="s">
        <v>48882</v>
      </c>
      <c r="U4917" t="s">
        <v>48883</v>
      </c>
      <c r="V4917" t="s">
        <v>10</v>
      </c>
      <c r="W4917" t="s">
        <v>53</v>
      </c>
      <c r="X4917" t="s">
        <v>1066</v>
      </c>
      <c r="Y4917" t="s">
        <v>1001</v>
      </c>
      <c r="Z4917" t="s">
        <v>1052</v>
      </c>
    </row>
    <row r="4918" spans="1:26" hidden="1" x14ac:dyDescent="0.35">
      <c r="A4918">
        <v>491668893</v>
      </c>
      <c r="B4918" s="19">
        <v>42369</v>
      </c>
      <c r="C4918">
        <v>303517952</v>
      </c>
      <c r="D4918">
        <v>165807349</v>
      </c>
      <c r="E4918">
        <v>59079279</v>
      </c>
      <c r="F4918">
        <v>41478223</v>
      </c>
      <c r="G4918">
        <v>22909521</v>
      </c>
      <c r="H4918" t="s">
        <v>48884</v>
      </c>
      <c r="I4918" t="s">
        <v>48885</v>
      </c>
      <c r="J4918" t="s">
        <v>48886</v>
      </c>
      <c r="K4918" t="s">
        <v>19930</v>
      </c>
      <c r="L4918" t="s">
        <v>32945</v>
      </c>
      <c r="M4918" t="s">
        <v>38233</v>
      </c>
      <c r="N4918" t="s">
        <v>48887</v>
      </c>
      <c r="O4918" t="s">
        <v>14252</v>
      </c>
      <c r="P4918" t="s">
        <v>41098</v>
      </c>
      <c r="Q4918" t="s">
        <v>6833</v>
      </c>
      <c r="R4918" t="s">
        <v>48888</v>
      </c>
      <c r="S4918" t="s">
        <v>48889</v>
      </c>
      <c r="T4918" t="s">
        <v>48890</v>
      </c>
      <c r="U4918" t="s">
        <v>29305</v>
      </c>
      <c r="V4918" t="s">
        <v>10</v>
      </c>
      <c r="W4918" t="s">
        <v>53</v>
      </c>
      <c r="X4918" t="s">
        <v>1054</v>
      </c>
      <c r="Y4918" t="s">
        <v>1001</v>
      </c>
      <c r="Z4918" t="s">
        <v>1052</v>
      </c>
    </row>
    <row r="4919" spans="1:26" hidden="1" x14ac:dyDescent="0.35">
      <c r="A4919">
        <v>490598745</v>
      </c>
      <c r="B4919" s="19">
        <v>44926</v>
      </c>
      <c r="C4919">
        <v>114802199</v>
      </c>
      <c r="D4919">
        <v>47175264</v>
      </c>
      <c r="E4919">
        <v>26223144</v>
      </c>
      <c r="F4919">
        <v>24332892</v>
      </c>
      <c r="G4919">
        <v>18173675</v>
      </c>
      <c r="H4919" t="s">
        <v>48891</v>
      </c>
      <c r="I4919" t="s">
        <v>49</v>
      </c>
      <c r="J4919" t="s">
        <v>67</v>
      </c>
      <c r="K4919" t="s">
        <v>48892</v>
      </c>
      <c r="L4919" t="s">
        <v>15128</v>
      </c>
      <c r="M4919" t="s">
        <v>48893</v>
      </c>
      <c r="N4919" t="s">
        <v>48894</v>
      </c>
      <c r="O4919" t="s">
        <v>20829</v>
      </c>
      <c r="P4919" t="s">
        <v>48895</v>
      </c>
      <c r="Q4919" t="s">
        <v>44440</v>
      </c>
      <c r="R4919" t="s">
        <v>48896</v>
      </c>
      <c r="S4919" t="s">
        <v>49</v>
      </c>
      <c r="T4919" t="s">
        <v>49</v>
      </c>
      <c r="U4919" t="s">
        <v>48897</v>
      </c>
      <c r="V4919" t="s">
        <v>10</v>
      </c>
      <c r="W4919" t="s">
        <v>53</v>
      </c>
      <c r="X4919" t="s">
        <v>962</v>
      </c>
      <c r="Y4919" t="s">
        <v>771</v>
      </c>
      <c r="Z4919" t="s">
        <v>960</v>
      </c>
    </row>
    <row r="4920" spans="1:26" hidden="1" x14ac:dyDescent="0.35">
      <c r="A4920">
        <v>808242663</v>
      </c>
      <c r="B4920" s="19">
        <v>45107</v>
      </c>
      <c r="C4920">
        <v>77539298</v>
      </c>
      <c r="D4920">
        <v>23819139</v>
      </c>
      <c r="E4920">
        <v>1187882</v>
      </c>
      <c r="F4920">
        <v>-300587</v>
      </c>
      <c r="G4920">
        <v>-173465</v>
      </c>
      <c r="H4920" t="s">
        <v>9828</v>
      </c>
      <c r="I4920" t="s">
        <v>48898</v>
      </c>
      <c r="J4920" t="s">
        <v>48899</v>
      </c>
      <c r="K4920" t="s">
        <v>36195</v>
      </c>
      <c r="L4920" t="s">
        <v>384</v>
      </c>
      <c r="M4920" t="s">
        <v>136</v>
      </c>
      <c r="N4920" t="s">
        <v>27833</v>
      </c>
      <c r="O4920" t="s">
        <v>25124</v>
      </c>
      <c r="P4920" t="s">
        <v>7317</v>
      </c>
      <c r="Q4920" t="s">
        <v>2853</v>
      </c>
      <c r="R4920" t="s">
        <v>48900</v>
      </c>
      <c r="S4920" t="s">
        <v>15579</v>
      </c>
      <c r="T4920" t="s">
        <v>48901</v>
      </c>
      <c r="U4920" t="s">
        <v>48902</v>
      </c>
      <c r="V4920" t="s">
        <v>10</v>
      </c>
      <c r="W4920" t="s">
        <v>53</v>
      </c>
      <c r="X4920" t="s">
        <v>1410</v>
      </c>
      <c r="Y4920" t="s">
        <v>1389</v>
      </c>
      <c r="Z4920" t="s">
        <v>1390</v>
      </c>
    </row>
    <row r="4921" spans="1:26" hidden="1" x14ac:dyDescent="0.35">
      <c r="A4921">
        <v>316535046</v>
      </c>
      <c r="B4921" s="19">
        <v>45382</v>
      </c>
      <c r="C4921">
        <v>240352639</v>
      </c>
      <c r="D4921">
        <v>55543722</v>
      </c>
      <c r="E4921">
        <v>13823556</v>
      </c>
      <c r="F4921">
        <v>13568610</v>
      </c>
      <c r="G4921">
        <v>9744989</v>
      </c>
      <c r="H4921" t="s">
        <v>22409</v>
      </c>
      <c r="I4921" t="s">
        <v>48903</v>
      </c>
      <c r="J4921" t="s">
        <v>36546</v>
      </c>
      <c r="K4921" t="s">
        <v>48904</v>
      </c>
      <c r="L4921" t="s">
        <v>48905</v>
      </c>
      <c r="M4921" t="s">
        <v>8551</v>
      </c>
      <c r="N4921" t="s">
        <v>19408</v>
      </c>
      <c r="O4921" t="s">
        <v>43924</v>
      </c>
      <c r="P4921" t="s">
        <v>48906</v>
      </c>
      <c r="Q4921" t="s">
        <v>12350</v>
      </c>
      <c r="R4921" t="s">
        <v>48907</v>
      </c>
      <c r="S4921" t="s">
        <v>48908</v>
      </c>
      <c r="T4921" t="s">
        <v>48909</v>
      </c>
      <c r="U4921" t="s">
        <v>46389</v>
      </c>
      <c r="V4921" t="s">
        <v>10</v>
      </c>
      <c r="W4921" t="s">
        <v>53</v>
      </c>
      <c r="X4921" t="s">
        <v>1582</v>
      </c>
      <c r="Y4921" t="s">
        <v>1484</v>
      </c>
      <c r="Z4921" t="s">
        <v>1566</v>
      </c>
    </row>
    <row r="4922" spans="1:26" hidden="1" x14ac:dyDescent="0.35">
      <c r="A4922">
        <v>95750113</v>
      </c>
      <c r="B4922" s="19">
        <v>45657</v>
      </c>
      <c r="C4922">
        <v>51104118</v>
      </c>
      <c r="D4922">
        <v>27178059</v>
      </c>
      <c r="E4922">
        <v>17257825</v>
      </c>
      <c r="F4922">
        <v>13669388</v>
      </c>
      <c r="G4922">
        <v>10612971</v>
      </c>
      <c r="H4922" t="s">
        <v>48910</v>
      </c>
      <c r="I4922" t="s">
        <v>48911</v>
      </c>
      <c r="J4922" t="s">
        <v>48912</v>
      </c>
      <c r="K4922" t="s">
        <v>48913</v>
      </c>
      <c r="L4922" t="s">
        <v>48914</v>
      </c>
      <c r="M4922" t="s">
        <v>16898</v>
      </c>
      <c r="N4922" t="s">
        <v>23477</v>
      </c>
      <c r="O4922" t="s">
        <v>9683</v>
      </c>
      <c r="P4922" t="s">
        <v>48915</v>
      </c>
      <c r="Q4922" t="s">
        <v>16903</v>
      </c>
      <c r="R4922" t="s">
        <v>48916</v>
      </c>
      <c r="S4922" t="s">
        <v>48917</v>
      </c>
      <c r="T4922" t="s">
        <v>27747</v>
      </c>
      <c r="U4922" t="s">
        <v>48918</v>
      </c>
      <c r="V4922" t="s">
        <v>10</v>
      </c>
      <c r="W4922" t="s">
        <v>53</v>
      </c>
      <c r="X4922" t="s">
        <v>841</v>
      </c>
      <c r="Y4922" t="s">
        <v>771</v>
      </c>
      <c r="Z4922" t="s">
        <v>799</v>
      </c>
    </row>
    <row r="4923" spans="1:26" hidden="1" x14ac:dyDescent="0.35">
      <c r="A4923">
        <v>315332569</v>
      </c>
      <c r="B4923" s="19">
        <v>41639</v>
      </c>
      <c r="C4923">
        <v>69902926</v>
      </c>
      <c r="D4923">
        <v>24195898</v>
      </c>
      <c r="E4923">
        <v>3978679</v>
      </c>
      <c r="F4923">
        <v>2248259</v>
      </c>
      <c r="G4923">
        <v>1641893</v>
      </c>
      <c r="H4923" t="s">
        <v>48919</v>
      </c>
      <c r="I4923" t="s">
        <v>48920</v>
      </c>
      <c r="J4923" t="s">
        <v>48921</v>
      </c>
      <c r="K4923" t="s">
        <v>4917</v>
      </c>
      <c r="L4923" t="s">
        <v>18674</v>
      </c>
      <c r="M4923" t="s">
        <v>15441</v>
      </c>
      <c r="N4923" t="s">
        <v>26183</v>
      </c>
      <c r="O4923" t="s">
        <v>26147</v>
      </c>
      <c r="P4923" t="s">
        <v>48922</v>
      </c>
      <c r="Q4923" t="s">
        <v>48923</v>
      </c>
      <c r="R4923" t="s">
        <v>40630</v>
      </c>
      <c r="S4923" t="s">
        <v>48924</v>
      </c>
      <c r="T4923" t="s">
        <v>43944</v>
      </c>
      <c r="U4923" t="s">
        <v>48925</v>
      </c>
      <c r="V4923" t="s">
        <v>10</v>
      </c>
      <c r="W4923" t="s">
        <v>53</v>
      </c>
      <c r="X4923" t="s">
        <v>1306</v>
      </c>
      <c r="Y4923" t="s">
        <v>1125</v>
      </c>
      <c r="Z4923" t="s">
        <v>1174</v>
      </c>
    </row>
    <row r="4924" spans="1:26" hidden="1" x14ac:dyDescent="0.35">
      <c r="A4924">
        <v>306516113</v>
      </c>
      <c r="B4924" s="19">
        <v>44561</v>
      </c>
      <c r="C4924">
        <v>36540334</v>
      </c>
      <c r="D4924">
        <v>16696187</v>
      </c>
      <c r="E4924">
        <v>965634</v>
      </c>
      <c r="F4924">
        <v>602743</v>
      </c>
      <c r="G4924">
        <v>455396</v>
      </c>
      <c r="H4924" t="s">
        <v>47203</v>
      </c>
      <c r="I4924" t="s">
        <v>48926</v>
      </c>
      <c r="J4924" t="s">
        <v>17248</v>
      </c>
      <c r="K4924" t="s">
        <v>48927</v>
      </c>
      <c r="L4924" t="s">
        <v>48928</v>
      </c>
      <c r="M4924" t="s">
        <v>48929</v>
      </c>
      <c r="N4924" t="s">
        <v>33362</v>
      </c>
      <c r="O4924" t="s">
        <v>30803</v>
      </c>
      <c r="P4924" t="s">
        <v>21917</v>
      </c>
      <c r="Q4924" t="s">
        <v>34384</v>
      </c>
      <c r="R4924" t="s">
        <v>48930</v>
      </c>
      <c r="S4924" t="s">
        <v>48931</v>
      </c>
      <c r="T4924" t="s">
        <v>48932</v>
      </c>
      <c r="U4924" t="s">
        <v>48933</v>
      </c>
      <c r="V4924" t="s">
        <v>10</v>
      </c>
      <c r="W4924" t="s">
        <v>53</v>
      </c>
      <c r="X4924" t="s">
        <v>1858</v>
      </c>
      <c r="Y4924" t="s">
        <v>1803</v>
      </c>
      <c r="Z4924" t="s">
        <v>1838</v>
      </c>
    </row>
    <row r="4925" spans="1:26" hidden="1" x14ac:dyDescent="0.35">
      <c r="A4925">
        <v>320464605</v>
      </c>
      <c r="B4925" s="19">
        <v>42735</v>
      </c>
      <c r="C4925">
        <v>182901414</v>
      </c>
      <c r="D4925">
        <v>101974695</v>
      </c>
      <c r="E4925">
        <v>23355605</v>
      </c>
      <c r="F4925">
        <v>20795338</v>
      </c>
      <c r="G4925">
        <v>17203091</v>
      </c>
      <c r="H4925" t="s">
        <v>48934</v>
      </c>
      <c r="I4925" t="s">
        <v>48935</v>
      </c>
      <c r="J4925" t="s">
        <v>21128</v>
      </c>
      <c r="K4925" t="s">
        <v>48936</v>
      </c>
      <c r="L4925" t="s">
        <v>48937</v>
      </c>
      <c r="M4925" t="s">
        <v>6873</v>
      </c>
      <c r="N4925" t="s">
        <v>48938</v>
      </c>
      <c r="O4925" t="s">
        <v>13682</v>
      </c>
      <c r="P4925" t="s">
        <v>2522</v>
      </c>
      <c r="Q4925" t="s">
        <v>48939</v>
      </c>
      <c r="R4925" t="s">
        <v>48940</v>
      </c>
      <c r="S4925" t="s">
        <v>48941</v>
      </c>
      <c r="T4925" t="s">
        <v>17944</v>
      </c>
      <c r="U4925" t="s">
        <v>48942</v>
      </c>
      <c r="V4925" t="s">
        <v>10</v>
      </c>
      <c r="W4925" t="s">
        <v>53</v>
      </c>
      <c r="X4925" t="s">
        <v>895</v>
      </c>
      <c r="Y4925" t="s">
        <v>771</v>
      </c>
      <c r="Z4925" t="s">
        <v>881</v>
      </c>
    </row>
    <row r="4926" spans="1:26" hidden="1" x14ac:dyDescent="0.35">
      <c r="A4926">
        <v>441879046</v>
      </c>
      <c r="B4926" s="19">
        <v>43465</v>
      </c>
      <c r="C4926">
        <v>41392739</v>
      </c>
      <c r="D4926">
        <v>18627835</v>
      </c>
      <c r="E4926">
        <v>3503912</v>
      </c>
      <c r="F4926">
        <v>2435175</v>
      </c>
      <c r="G4926">
        <v>2197053</v>
      </c>
      <c r="H4926" t="s">
        <v>48943</v>
      </c>
      <c r="I4926" t="s">
        <v>48944</v>
      </c>
      <c r="J4926" t="s">
        <v>10538</v>
      </c>
      <c r="K4926" t="s">
        <v>42566</v>
      </c>
      <c r="L4926" t="s">
        <v>27108</v>
      </c>
      <c r="M4926" t="s">
        <v>5694</v>
      </c>
      <c r="N4926" t="s">
        <v>10316</v>
      </c>
      <c r="O4926" t="s">
        <v>17484</v>
      </c>
      <c r="P4926" t="s">
        <v>48945</v>
      </c>
      <c r="Q4926" t="s">
        <v>42852</v>
      </c>
      <c r="R4926" t="s">
        <v>43755</v>
      </c>
      <c r="S4926" t="s">
        <v>26693</v>
      </c>
      <c r="T4926" t="s">
        <v>23796</v>
      </c>
      <c r="U4926" t="s">
        <v>12054</v>
      </c>
      <c r="V4926" t="s">
        <v>10</v>
      </c>
      <c r="W4926" t="s">
        <v>53</v>
      </c>
      <c r="X4926" t="s">
        <v>698</v>
      </c>
      <c r="Y4926" t="s">
        <v>509</v>
      </c>
      <c r="Z4926" t="s">
        <v>666</v>
      </c>
    </row>
    <row r="4927" spans="1:26" hidden="1" x14ac:dyDescent="0.35">
      <c r="A4927">
        <v>309267060</v>
      </c>
      <c r="B4927" s="19">
        <v>43830</v>
      </c>
      <c r="C4927">
        <v>40820324</v>
      </c>
      <c r="D4927">
        <v>11884878</v>
      </c>
      <c r="E4927">
        <v>395927</v>
      </c>
      <c r="F4927">
        <v>-258994</v>
      </c>
      <c r="G4927">
        <v>44491</v>
      </c>
      <c r="H4927" t="s">
        <v>48946</v>
      </c>
      <c r="I4927" t="s">
        <v>48947</v>
      </c>
      <c r="J4927" t="s">
        <v>48948</v>
      </c>
      <c r="K4927" t="s">
        <v>13851</v>
      </c>
      <c r="L4927" t="s">
        <v>48949</v>
      </c>
      <c r="M4927" t="s">
        <v>8648</v>
      </c>
      <c r="N4927" t="s">
        <v>32397</v>
      </c>
      <c r="O4927" t="s">
        <v>3247</v>
      </c>
      <c r="P4927" t="s">
        <v>3191</v>
      </c>
      <c r="Q4927" t="s">
        <v>48950</v>
      </c>
      <c r="R4927" t="s">
        <v>48951</v>
      </c>
      <c r="S4927" t="s">
        <v>48952</v>
      </c>
      <c r="T4927" t="s">
        <v>48953</v>
      </c>
      <c r="U4927" t="s">
        <v>48954</v>
      </c>
      <c r="V4927" t="s">
        <v>10</v>
      </c>
      <c r="W4927" t="s">
        <v>53</v>
      </c>
      <c r="X4927" t="s">
        <v>1618</v>
      </c>
      <c r="Y4927" t="s">
        <v>1484</v>
      </c>
      <c r="Z4927" t="s">
        <v>1566</v>
      </c>
    </row>
    <row r="4928" spans="1:26" hidden="1" x14ac:dyDescent="0.35">
      <c r="A4928">
        <v>491087565</v>
      </c>
      <c r="B4928" s="19">
        <v>43008</v>
      </c>
      <c r="C4928">
        <v>67192506</v>
      </c>
      <c r="D4928">
        <v>13785563</v>
      </c>
      <c r="E4928">
        <v>1602683</v>
      </c>
      <c r="F4928">
        <v>3161123</v>
      </c>
      <c r="G4928">
        <v>2885845</v>
      </c>
      <c r="H4928" t="s">
        <v>48955</v>
      </c>
      <c r="I4928" t="s">
        <v>48956</v>
      </c>
      <c r="J4928" t="s">
        <v>48957</v>
      </c>
      <c r="K4928" t="s">
        <v>48958</v>
      </c>
      <c r="L4928" t="s">
        <v>48959</v>
      </c>
      <c r="M4928" t="s">
        <v>39460</v>
      </c>
      <c r="N4928" t="s">
        <v>15805</v>
      </c>
      <c r="O4928" t="s">
        <v>48960</v>
      </c>
      <c r="P4928" t="s">
        <v>6834</v>
      </c>
      <c r="Q4928" t="s">
        <v>17724</v>
      </c>
      <c r="R4928" t="s">
        <v>48961</v>
      </c>
      <c r="S4928" t="s">
        <v>48962</v>
      </c>
      <c r="T4928" t="s">
        <v>48963</v>
      </c>
      <c r="U4928" t="s">
        <v>8328</v>
      </c>
      <c r="V4928" t="s">
        <v>10</v>
      </c>
      <c r="W4928" t="s">
        <v>53</v>
      </c>
      <c r="X4928" t="s">
        <v>1776</v>
      </c>
      <c r="Y4928" t="s">
        <v>1766</v>
      </c>
      <c r="Z4928" t="s">
        <v>1766</v>
      </c>
    </row>
    <row r="4929" spans="1:26" hidden="1" x14ac:dyDescent="0.35">
      <c r="A4929">
        <v>309646719</v>
      </c>
      <c r="B4929" s="19">
        <v>43830</v>
      </c>
      <c r="C4929">
        <v>29158677</v>
      </c>
      <c r="D4929">
        <v>11831058</v>
      </c>
      <c r="E4929">
        <v>1449616</v>
      </c>
      <c r="F4929">
        <v>704581</v>
      </c>
      <c r="G4929">
        <v>885711</v>
      </c>
      <c r="H4929" t="s">
        <v>48964</v>
      </c>
      <c r="I4929" t="s">
        <v>48965</v>
      </c>
      <c r="J4929" t="s">
        <v>48966</v>
      </c>
      <c r="K4929" t="s">
        <v>12524</v>
      </c>
      <c r="L4929" t="s">
        <v>48967</v>
      </c>
      <c r="M4929" t="s">
        <v>21663</v>
      </c>
      <c r="N4929" t="s">
        <v>28351</v>
      </c>
      <c r="O4929" t="s">
        <v>7696</v>
      </c>
      <c r="P4929" t="s">
        <v>9317</v>
      </c>
      <c r="Q4929" t="s">
        <v>19220</v>
      </c>
      <c r="R4929" t="s">
        <v>48968</v>
      </c>
      <c r="S4929" t="s">
        <v>48969</v>
      </c>
      <c r="T4929" t="s">
        <v>48970</v>
      </c>
      <c r="U4929" t="s">
        <v>48971</v>
      </c>
      <c r="V4929" t="s">
        <v>10</v>
      </c>
      <c r="W4929" t="s">
        <v>53</v>
      </c>
      <c r="X4929" t="s">
        <v>1549</v>
      </c>
      <c r="Y4929" t="s">
        <v>1484</v>
      </c>
      <c r="Z4929" t="s">
        <v>1485</v>
      </c>
    </row>
    <row r="4930" spans="1:26" hidden="1" x14ac:dyDescent="0.35">
      <c r="A4930">
        <v>310046610</v>
      </c>
      <c r="B4930" s="19">
        <v>44926</v>
      </c>
      <c r="C4930">
        <v>84186487</v>
      </c>
      <c r="D4930">
        <v>30891239</v>
      </c>
      <c r="E4930">
        <v>2677054</v>
      </c>
      <c r="F4930">
        <v>826128</v>
      </c>
      <c r="G4930">
        <v>671655</v>
      </c>
      <c r="H4930" t="s">
        <v>48972</v>
      </c>
      <c r="I4930" t="s">
        <v>48973</v>
      </c>
      <c r="J4930" t="s">
        <v>15675</v>
      </c>
      <c r="K4930" t="s">
        <v>27233</v>
      </c>
      <c r="L4930" t="s">
        <v>39078</v>
      </c>
      <c r="M4930" t="s">
        <v>48686</v>
      </c>
      <c r="N4930" t="s">
        <v>25123</v>
      </c>
      <c r="O4930" t="s">
        <v>13478</v>
      </c>
      <c r="P4930" t="s">
        <v>9879</v>
      </c>
      <c r="Q4930" t="s">
        <v>35913</v>
      </c>
      <c r="R4930" t="s">
        <v>48974</v>
      </c>
      <c r="S4930" t="s">
        <v>48975</v>
      </c>
      <c r="T4930" t="s">
        <v>24043</v>
      </c>
      <c r="U4930" t="s">
        <v>48976</v>
      </c>
      <c r="V4930" t="s">
        <v>10</v>
      </c>
      <c r="W4930" t="s">
        <v>53</v>
      </c>
      <c r="X4930" t="s">
        <v>1703</v>
      </c>
      <c r="Y4930" t="s">
        <v>1484</v>
      </c>
      <c r="Z4930" t="s">
        <v>1677</v>
      </c>
    </row>
    <row r="4931" spans="1:26" hidden="1" x14ac:dyDescent="0.35">
      <c r="A4931">
        <v>310391503</v>
      </c>
      <c r="B4931" s="19">
        <v>43159</v>
      </c>
      <c r="C4931">
        <v>217007317</v>
      </c>
      <c r="D4931">
        <v>68398931</v>
      </c>
      <c r="E4931">
        <v>-14292683</v>
      </c>
      <c r="F4931">
        <v>4167279</v>
      </c>
      <c r="G4931">
        <v>1962648</v>
      </c>
      <c r="H4931" t="s">
        <v>21589</v>
      </c>
      <c r="I4931" t="s">
        <v>48977</v>
      </c>
      <c r="J4931" t="s">
        <v>48978</v>
      </c>
      <c r="K4931" t="s">
        <v>48979</v>
      </c>
      <c r="L4931" t="s">
        <v>48980</v>
      </c>
      <c r="M4931" t="s">
        <v>3392</v>
      </c>
      <c r="N4931" t="s">
        <v>48981</v>
      </c>
      <c r="O4931" t="s">
        <v>44409</v>
      </c>
      <c r="P4931" t="s">
        <v>48982</v>
      </c>
      <c r="Q4931" t="s">
        <v>28454</v>
      </c>
      <c r="R4931" t="s">
        <v>48983</v>
      </c>
      <c r="S4931" t="s">
        <v>48984</v>
      </c>
      <c r="T4931" t="s">
        <v>48985</v>
      </c>
      <c r="U4931" t="s">
        <v>15253</v>
      </c>
      <c r="V4931" t="s">
        <v>10</v>
      </c>
      <c r="W4931" t="s">
        <v>53</v>
      </c>
      <c r="X4931" t="s">
        <v>1687</v>
      </c>
      <c r="Y4931" t="s">
        <v>1484</v>
      </c>
      <c r="Z4931" t="s">
        <v>1677</v>
      </c>
    </row>
    <row r="4932" spans="1:26" hidden="1" x14ac:dyDescent="0.35">
      <c r="A4932">
        <v>303527501</v>
      </c>
      <c r="B4932" s="19">
        <v>45351</v>
      </c>
      <c r="C4932">
        <v>113536358</v>
      </c>
      <c r="D4932">
        <v>34656595</v>
      </c>
      <c r="E4932">
        <v>2058719</v>
      </c>
      <c r="F4932">
        <v>4878113</v>
      </c>
      <c r="G4932">
        <v>3477719</v>
      </c>
      <c r="H4932" t="s">
        <v>4838</v>
      </c>
      <c r="I4932" t="s">
        <v>48986</v>
      </c>
      <c r="J4932" t="s">
        <v>13943</v>
      </c>
      <c r="K4932" t="s">
        <v>48987</v>
      </c>
      <c r="L4932" t="s">
        <v>48988</v>
      </c>
      <c r="M4932" t="s">
        <v>11776</v>
      </c>
      <c r="N4932" t="s">
        <v>48989</v>
      </c>
      <c r="O4932" t="s">
        <v>48990</v>
      </c>
      <c r="P4932" t="s">
        <v>35737</v>
      </c>
      <c r="Q4932" t="s">
        <v>10527</v>
      </c>
      <c r="R4932" t="s">
        <v>48991</v>
      </c>
      <c r="S4932" t="s">
        <v>12846</v>
      </c>
      <c r="T4932" t="s">
        <v>48992</v>
      </c>
      <c r="U4932" t="s">
        <v>48993</v>
      </c>
      <c r="V4932" t="s">
        <v>10</v>
      </c>
      <c r="W4932" t="s">
        <v>53</v>
      </c>
      <c r="X4932" t="s">
        <v>1697</v>
      </c>
      <c r="Y4932" t="s">
        <v>1484</v>
      </c>
      <c r="Z4932" t="s">
        <v>1677</v>
      </c>
    </row>
    <row r="4933" spans="1:26" hidden="1" x14ac:dyDescent="0.35">
      <c r="A4933">
        <v>315251033</v>
      </c>
      <c r="B4933" s="19">
        <v>44561</v>
      </c>
      <c r="C4933">
        <v>29049771</v>
      </c>
      <c r="D4933">
        <v>7293260</v>
      </c>
      <c r="E4933">
        <v>1061740</v>
      </c>
      <c r="F4933">
        <v>848308</v>
      </c>
      <c r="G4933">
        <v>650474</v>
      </c>
      <c r="H4933" t="s">
        <v>48994</v>
      </c>
      <c r="I4933" t="s">
        <v>48995</v>
      </c>
      <c r="J4933" t="s">
        <v>48996</v>
      </c>
      <c r="K4933" t="s">
        <v>48997</v>
      </c>
      <c r="L4933" t="s">
        <v>7637</v>
      </c>
      <c r="M4933" t="s">
        <v>5510</v>
      </c>
      <c r="N4933" t="s">
        <v>42399</v>
      </c>
      <c r="O4933" t="s">
        <v>2572</v>
      </c>
      <c r="P4933" t="s">
        <v>44844</v>
      </c>
      <c r="Q4933" t="s">
        <v>38233</v>
      </c>
      <c r="R4933" t="s">
        <v>35388</v>
      </c>
      <c r="S4933" t="s">
        <v>17716</v>
      </c>
      <c r="T4933" t="s">
        <v>8273</v>
      </c>
      <c r="U4933" t="s">
        <v>48998</v>
      </c>
      <c r="V4933" t="s">
        <v>10</v>
      </c>
      <c r="W4933" t="s">
        <v>53</v>
      </c>
      <c r="X4933" t="s">
        <v>1648</v>
      </c>
      <c r="Y4933" t="s">
        <v>1484</v>
      </c>
      <c r="Z4933" t="s">
        <v>1566</v>
      </c>
    </row>
    <row r="4934" spans="1:26" hidden="1" x14ac:dyDescent="0.35">
      <c r="A4934">
        <v>310046610</v>
      </c>
      <c r="B4934" s="19">
        <v>42735</v>
      </c>
      <c r="C4934">
        <v>55237534</v>
      </c>
      <c r="D4934">
        <v>22008249</v>
      </c>
      <c r="E4934">
        <v>718721</v>
      </c>
      <c r="F4934">
        <v>0</v>
      </c>
      <c r="G4934">
        <v>0</v>
      </c>
      <c r="H4934" t="s">
        <v>48999</v>
      </c>
      <c r="I4934" t="s">
        <v>49000</v>
      </c>
      <c r="J4934" t="s">
        <v>49001</v>
      </c>
      <c r="K4934" t="s">
        <v>49002</v>
      </c>
      <c r="L4934" t="s">
        <v>40084</v>
      </c>
      <c r="M4934" t="s">
        <v>29083</v>
      </c>
      <c r="N4934" t="s">
        <v>7750</v>
      </c>
      <c r="O4934" t="s">
        <v>8881</v>
      </c>
      <c r="P4934" t="s">
        <v>15575</v>
      </c>
      <c r="Q4934" t="s">
        <v>49</v>
      </c>
      <c r="R4934" t="s">
        <v>49003</v>
      </c>
      <c r="S4934" t="s">
        <v>27762</v>
      </c>
      <c r="T4934" t="s">
        <v>49004</v>
      </c>
      <c r="U4934" t="s">
        <v>49005</v>
      </c>
      <c r="V4934" t="s">
        <v>10</v>
      </c>
      <c r="W4934" t="s">
        <v>53</v>
      </c>
      <c r="X4934" t="s">
        <v>1703</v>
      </c>
      <c r="Y4934" t="s">
        <v>1484</v>
      </c>
      <c r="Z4934" t="s">
        <v>1677</v>
      </c>
    </row>
    <row r="4935" spans="1:26" hidden="1" x14ac:dyDescent="0.35">
      <c r="A4935">
        <v>310864012</v>
      </c>
      <c r="B4935" s="19">
        <v>44561</v>
      </c>
      <c r="C4935">
        <v>106078214</v>
      </c>
      <c r="D4935">
        <v>66374170</v>
      </c>
      <c r="E4935">
        <v>17199662</v>
      </c>
      <c r="F4935">
        <v>12145919</v>
      </c>
      <c r="G4935">
        <v>8873958</v>
      </c>
      <c r="H4935" t="s">
        <v>4346</v>
      </c>
      <c r="I4935" t="s">
        <v>49006</v>
      </c>
      <c r="J4935" t="s">
        <v>23032</v>
      </c>
      <c r="K4935" t="s">
        <v>15845</v>
      </c>
      <c r="L4935" t="s">
        <v>49007</v>
      </c>
      <c r="M4935" t="s">
        <v>5572</v>
      </c>
      <c r="N4935" t="s">
        <v>49008</v>
      </c>
      <c r="O4935" t="s">
        <v>49</v>
      </c>
      <c r="P4935" t="s">
        <v>49009</v>
      </c>
      <c r="Q4935" t="s">
        <v>48975</v>
      </c>
      <c r="R4935" t="s">
        <v>49010</v>
      </c>
      <c r="S4935" t="s">
        <v>49011</v>
      </c>
      <c r="T4935" t="s">
        <v>49012</v>
      </c>
      <c r="U4935" t="s">
        <v>49013</v>
      </c>
      <c r="V4935" t="s">
        <v>10</v>
      </c>
      <c r="W4935" t="s">
        <v>53</v>
      </c>
      <c r="X4935" t="s">
        <v>957</v>
      </c>
      <c r="Y4935" t="s">
        <v>771</v>
      </c>
      <c r="Z4935" t="s">
        <v>941</v>
      </c>
    </row>
    <row r="4936" spans="1:26" hidden="1" x14ac:dyDescent="0.35">
      <c r="A4936">
        <v>737250126</v>
      </c>
      <c r="B4936" s="19">
        <v>44255</v>
      </c>
      <c r="C4936">
        <v>80409886</v>
      </c>
      <c r="D4936">
        <v>27163655</v>
      </c>
      <c r="E4936">
        <v>2040129</v>
      </c>
      <c r="F4936">
        <v>-235643</v>
      </c>
      <c r="G4936">
        <v>5330222</v>
      </c>
      <c r="H4936" t="s">
        <v>49014</v>
      </c>
      <c r="I4936" t="s">
        <v>49015</v>
      </c>
      <c r="J4936" t="s">
        <v>49016</v>
      </c>
      <c r="K4936" t="s">
        <v>11640</v>
      </c>
      <c r="L4936" t="s">
        <v>38178</v>
      </c>
      <c r="M4936" t="s">
        <v>8085</v>
      </c>
      <c r="N4936" t="s">
        <v>49017</v>
      </c>
      <c r="O4936" t="s">
        <v>87</v>
      </c>
      <c r="P4936" t="s">
        <v>15153</v>
      </c>
      <c r="Q4936" t="s">
        <v>49018</v>
      </c>
      <c r="R4936" t="s">
        <v>49019</v>
      </c>
      <c r="S4936" t="s">
        <v>49020</v>
      </c>
      <c r="T4936" t="s">
        <v>3136</v>
      </c>
      <c r="U4936" t="s">
        <v>31137</v>
      </c>
      <c r="V4936" t="s">
        <v>10</v>
      </c>
      <c r="W4936" t="s">
        <v>53</v>
      </c>
      <c r="X4936" t="s">
        <v>1705</v>
      </c>
      <c r="Y4936" t="s">
        <v>1484</v>
      </c>
      <c r="Z4936" t="s">
        <v>1677</v>
      </c>
    </row>
    <row r="4937" spans="1:26" hidden="1" x14ac:dyDescent="0.35">
      <c r="A4937">
        <v>745521120</v>
      </c>
      <c r="B4937" s="19">
        <v>43830</v>
      </c>
      <c r="C4937">
        <v>26617668</v>
      </c>
      <c r="D4937">
        <v>8535745</v>
      </c>
      <c r="E4937">
        <v>1864505</v>
      </c>
      <c r="F4937">
        <v>1503169</v>
      </c>
      <c r="G4937">
        <v>959300</v>
      </c>
      <c r="H4937" t="s">
        <v>49021</v>
      </c>
      <c r="I4937" t="s">
        <v>49022</v>
      </c>
      <c r="J4937" t="s">
        <v>11951</v>
      </c>
      <c r="K4937" t="s">
        <v>49023</v>
      </c>
      <c r="L4937" t="s">
        <v>49024</v>
      </c>
      <c r="M4937" t="s">
        <v>49025</v>
      </c>
      <c r="N4937" t="s">
        <v>32539</v>
      </c>
      <c r="O4937" t="s">
        <v>2650</v>
      </c>
      <c r="P4937" t="s">
        <v>26449</v>
      </c>
      <c r="Q4937" t="s">
        <v>4377</v>
      </c>
      <c r="R4937" t="s">
        <v>49026</v>
      </c>
      <c r="S4937" t="s">
        <v>49027</v>
      </c>
      <c r="T4937" t="s">
        <v>42248</v>
      </c>
      <c r="U4937" t="s">
        <v>49028</v>
      </c>
      <c r="V4937" t="s">
        <v>10</v>
      </c>
      <c r="W4937" t="s">
        <v>53</v>
      </c>
      <c r="X4937" t="s">
        <v>1258</v>
      </c>
      <c r="Y4937" t="s">
        <v>1125</v>
      </c>
      <c r="Z4937" t="s">
        <v>1174</v>
      </c>
    </row>
    <row r="4938" spans="1:26" hidden="1" x14ac:dyDescent="0.35">
      <c r="A4938">
        <v>745620278</v>
      </c>
      <c r="B4938" s="19">
        <v>44926</v>
      </c>
      <c r="C4938">
        <v>66088587</v>
      </c>
      <c r="D4938">
        <v>30299108</v>
      </c>
      <c r="E4938">
        <v>6528146</v>
      </c>
      <c r="F4938">
        <v>5645876</v>
      </c>
      <c r="G4938">
        <v>3992758</v>
      </c>
      <c r="H4938" t="s">
        <v>33282</v>
      </c>
      <c r="I4938" t="s">
        <v>49029</v>
      </c>
      <c r="J4938" t="s">
        <v>3523</v>
      </c>
      <c r="K4938" t="s">
        <v>49030</v>
      </c>
      <c r="L4938" t="s">
        <v>49031</v>
      </c>
      <c r="M4938" t="s">
        <v>32444</v>
      </c>
      <c r="N4938" t="s">
        <v>7925</v>
      </c>
      <c r="O4938" t="s">
        <v>18363</v>
      </c>
      <c r="P4938" t="s">
        <v>33200</v>
      </c>
      <c r="Q4938" t="s">
        <v>33201</v>
      </c>
      <c r="R4938" t="s">
        <v>49032</v>
      </c>
      <c r="S4938" t="s">
        <v>49033</v>
      </c>
      <c r="T4938" t="s">
        <v>49034</v>
      </c>
      <c r="U4938" t="s">
        <v>49035</v>
      </c>
      <c r="V4938" t="s">
        <v>10</v>
      </c>
      <c r="W4938" t="s">
        <v>53</v>
      </c>
      <c r="X4938" t="s">
        <v>953</v>
      </c>
      <c r="Y4938" t="s">
        <v>771</v>
      </c>
      <c r="Z4938" t="s">
        <v>941</v>
      </c>
    </row>
    <row r="4939" spans="1:26" hidden="1" x14ac:dyDescent="0.35">
      <c r="A4939">
        <v>745720276</v>
      </c>
      <c r="B4939" s="19">
        <v>45565</v>
      </c>
      <c r="C4939">
        <v>70454806</v>
      </c>
      <c r="D4939">
        <v>41335380</v>
      </c>
      <c r="E4939">
        <v>6557204</v>
      </c>
      <c r="F4939">
        <v>7545790</v>
      </c>
      <c r="G4939">
        <v>3716007</v>
      </c>
      <c r="H4939" t="s">
        <v>33346</v>
      </c>
      <c r="I4939" t="s">
        <v>49036</v>
      </c>
      <c r="J4939" t="s">
        <v>49037</v>
      </c>
      <c r="K4939" t="s">
        <v>49038</v>
      </c>
      <c r="L4939" t="s">
        <v>23471</v>
      </c>
      <c r="M4939" t="s">
        <v>7685</v>
      </c>
      <c r="N4939" t="s">
        <v>32673</v>
      </c>
      <c r="O4939" t="s">
        <v>4244</v>
      </c>
      <c r="P4939" t="s">
        <v>11272</v>
      </c>
      <c r="Q4939" t="s">
        <v>8158</v>
      </c>
      <c r="R4939" t="s">
        <v>49039</v>
      </c>
      <c r="S4939" t="s">
        <v>49040</v>
      </c>
      <c r="T4939" t="s">
        <v>26445</v>
      </c>
      <c r="U4939" t="s">
        <v>49041</v>
      </c>
      <c r="V4939" t="s">
        <v>10</v>
      </c>
      <c r="W4939" t="s">
        <v>53</v>
      </c>
      <c r="X4939" t="s">
        <v>768</v>
      </c>
      <c r="Y4939" t="s">
        <v>509</v>
      </c>
      <c r="Z4939" t="s">
        <v>746</v>
      </c>
    </row>
    <row r="4940" spans="1:26" hidden="1" x14ac:dyDescent="0.35">
      <c r="A4940">
        <v>439549734</v>
      </c>
      <c r="B4940" s="19">
        <v>43830</v>
      </c>
      <c r="C4940">
        <v>20204156</v>
      </c>
      <c r="D4940">
        <v>8503382</v>
      </c>
      <c r="E4940">
        <v>373878</v>
      </c>
      <c r="F4940">
        <v>-316686</v>
      </c>
      <c r="G4940">
        <v>-444545</v>
      </c>
      <c r="H4940" t="s">
        <v>49042</v>
      </c>
      <c r="I4940" t="s">
        <v>49043</v>
      </c>
      <c r="J4940" t="s">
        <v>49044</v>
      </c>
      <c r="K4940" t="s">
        <v>49045</v>
      </c>
      <c r="L4940" t="s">
        <v>14384</v>
      </c>
      <c r="M4940" t="s">
        <v>31765</v>
      </c>
      <c r="N4940" t="s">
        <v>49046</v>
      </c>
      <c r="O4940" t="s">
        <v>38186</v>
      </c>
      <c r="P4940" t="s">
        <v>38068</v>
      </c>
      <c r="Q4940" t="s">
        <v>21477</v>
      </c>
      <c r="R4940" t="s">
        <v>49047</v>
      </c>
      <c r="S4940" t="s">
        <v>49048</v>
      </c>
      <c r="T4940" t="s">
        <v>49049</v>
      </c>
      <c r="U4940" t="s">
        <v>49050</v>
      </c>
      <c r="V4940" t="s">
        <v>10</v>
      </c>
      <c r="W4940" t="s">
        <v>53</v>
      </c>
      <c r="X4940" t="s">
        <v>1790</v>
      </c>
      <c r="Y4940" t="s">
        <v>1766</v>
      </c>
      <c r="Z4940" t="s">
        <v>1766</v>
      </c>
    </row>
    <row r="4941" spans="1:26" hidden="1" x14ac:dyDescent="0.35">
      <c r="A4941">
        <v>302867254</v>
      </c>
      <c r="B4941" s="19">
        <v>42004</v>
      </c>
      <c r="C4941">
        <v>0</v>
      </c>
      <c r="D4941">
        <v>0</v>
      </c>
      <c r="E4941">
        <v>-494</v>
      </c>
      <c r="F4941">
        <v>0</v>
      </c>
      <c r="G4941">
        <v>55379369</v>
      </c>
      <c r="H4941" t="s">
        <v>13147</v>
      </c>
      <c r="I4941" t="s">
        <v>49051</v>
      </c>
      <c r="J4941" t="s">
        <v>67</v>
      </c>
      <c r="K4941" t="s">
        <v>49052</v>
      </c>
      <c r="L4941" t="s">
        <v>67</v>
      </c>
      <c r="M4941" t="s">
        <v>49053</v>
      </c>
      <c r="N4941" t="s">
        <v>67</v>
      </c>
      <c r="O4941" t="s">
        <v>49</v>
      </c>
      <c r="P4941" t="s">
        <v>67</v>
      </c>
      <c r="Q4941" t="s">
        <v>67</v>
      </c>
      <c r="R4941" t="s">
        <v>67</v>
      </c>
      <c r="S4941" t="s">
        <v>67</v>
      </c>
      <c r="T4941" t="s">
        <v>67</v>
      </c>
      <c r="U4941" t="s">
        <v>67</v>
      </c>
      <c r="V4941" t="s">
        <v>10</v>
      </c>
      <c r="W4941" t="s">
        <v>53</v>
      </c>
      <c r="X4941" t="s">
        <v>817</v>
      </c>
      <c r="Y4941" t="s">
        <v>771</v>
      </c>
      <c r="Z4941" t="s">
        <v>799</v>
      </c>
    </row>
    <row r="4942" spans="1:26" hidden="1" x14ac:dyDescent="0.35">
      <c r="A4942">
        <v>303159859</v>
      </c>
      <c r="B4942" s="19">
        <v>45291</v>
      </c>
      <c r="C4942">
        <v>26892902</v>
      </c>
      <c r="D4942">
        <v>11650238</v>
      </c>
      <c r="E4942">
        <v>-3296394</v>
      </c>
      <c r="F4942">
        <v>-4871677</v>
      </c>
      <c r="G4942">
        <v>-5908014</v>
      </c>
      <c r="H4942" t="s">
        <v>49054</v>
      </c>
      <c r="I4942" t="s">
        <v>49055</v>
      </c>
      <c r="J4942" t="s">
        <v>7918</v>
      </c>
      <c r="K4942" t="s">
        <v>38501</v>
      </c>
      <c r="L4942" t="s">
        <v>49056</v>
      </c>
      <c r="M4942" t="s">
        <v>49057</v>
      </c>
      <c r="N4942" t="s">
        <v>49058</v>
      </c>
      <c r="O4942" t="s">
        <v>38783</v>
      </c>
      <c r="P4942" t="s">
        <v>49059</v>
      </c>
      <c r="Q4942" t="s">
        <v>49060</v>
      </c>
      <c r="R4942" t="s">
        <v>49061</v>
      </c>
      <c r="S4942" t="s">
        <v>49062</v>
      </c>
      <c r="T4942" t="s">
        <v>49063</v>
      </c>
      <c r="U4942" t="s">
        <v>49064</v>
      </c>
      <c r="V4942" t="s">
        <v>10</v>
      </c>
      <c r="W4942" t="s">
        <v>53</v>
      </c>
      <c r="X4942" t="s">
        <v>932</v>
      </c>
      <c r="Y4942" t="s">
        <v>771</v>
      </c>
      <c r="Z4942" t="s">
        <v>881</v>
      </c>
    </row>
    <row r="4943" spans="1:26" hidden="1" x14ac:dyDescent="0.35">
      <c r="A4943">
        <v>376980439</v>
      </c>
      <c r="B4943" s="19">
        <v>43100</v>
      </c>
      <c r="C4943">
        <v>31921058</v>
      </c>
      <c r="D4943">
        <v>13716288</v>
      </c>
      <c r="E4943">
        <v>5734053</v>
      </c>
      <c r="F4943">
        <v>5328571</v>
      </c>
      <c r="G4943">
        <v>3431853</v>
      </c>
      <c r="H4943" t="s">
        <v>34595</v>
      </c>
      <c r="I4943" t="s">
        <v>49065</v>
      </c>
      <c r="J4943" t="s">
        <v>49066</v>
      </c>
      <c r="K4943" t="s">
        <v>49067</v>
      </c>
      <c r="L4943" t="s">
        <v>49068</v>
      </c>
      <c r="M4943" t="s">
        <v>2810</v>
      </c>
      <c r="N4943" t="s">
        <v>49069</v>
      </c>
      <c r="O4943" t="s">
        <v>4132</v>
      </c>
      <c r="P4943" t="s">
        <v>39524</v>
      </c>
      <c r="Q4943" t="s">
        <v>49070</v>
      </c>
      <c r="R4943" t="s">
        <v>49071</v>
      </c>
      <c r="S4943" t="s">
        <v>49072</v>
      </c>
      <c r="T4943" t="s">
        <v>49073</v>
      </c>
      <c r="U4943" t="s">
        <v>49074</v>
      </c>
      <c r="V4943" t="s">
        <v>10</v>
      </c>
      <c r="W4943" t="s">
        <v>53</v>
      </c>
      <c r="X4943" t="s">
        <v>1030</v>
      </c>
      <c r="Y4943" t="s">
        <v>1001</v>
      </c>
      <c r="Z4943" t="s">
        <v>1008</v>
      </c>
    </row>
    <row r="4944" spans="1:26" hidden="1" x14ac:dyDescent="0.35">
      <c r="A4944">
        <v>494887854</v>
      </c>
      <c r="B4944" s="19">
        <v>44196</v>
      </c>
      <c r="C4944">
        <v>733988125</v>
      </c>
      <c r="D4944">
        <v>406590412</v>
      </c>
      <c r="E4944">
        <v>82424595</v>
      </c>
      <c r="F4944">
        <v>58632519</v>
      </c>
      <c r="G4944">
        <v>26940795</v>
      </c>
      <c r="H4944" t="s">
        <v>49075</v>
      </c>
      <c r="I4944" t="s">
        <v>49076</v>
      </c>
      <c r="J4944" t="s">
        <v>22807</v>
      </c>
      <c r="K4944" t="s">
        <v>49077</v>
      </c>
      <c r="L4944" t="s">
        <v>49078</v>
      </c>
      <c r="M4944" t="s">
        <v>49079</v>
      </c>
      <c r="N4944" t="s">
        <v>49080</v>
      </c>
      <c r="O4944" t="s">
        <v>28152</v>
      </c>
      <c r="P4944" t="s">
        <v>49081</v>
      </c>
      <c r="Q4944" t="s">
        <v>49082</v>
      </c>
      <c r="R4944" t="s">
        <v>49083</v>
      </c>
      <c r="S4944" t="s">
        <v>6921</v>
      </c>
      <c r="T4944" t="s">
        <v>38638</v>
      </c>
      <c r="U4944" t="s">
        <v>49084</v>
      </c>
      <c r="V4944" t="s">
        <v>10</v>
      </c>
      <c r="W4944" t="s">
        <v>53</v>
      </c>
      <c r="X4944" t="s">
        <v>611</v>
      </c>
      <c r="Y4944" t="s">
        <v>509</v>
      </c>
      <c r="Z4944" t="s">
        <v>612</v>
      </c>
    </row>
    <row r="4945" spans="1:26" hidden="1" x14ac:dyDescent="0.35">
      <c r="A4945">
        <v>378990907</v>
      </c>
      <c r="B4945" s="19">
        <v>45473</v>
      </c>
      <c r="C4945">
        <v>45638563</v>
      </c>
      <c r="D4945">
        <v>16045949</v>
      </c>
      <c r="E4945">
        <v>4210879</v>
      </c>
      <c r="F4945">
        <v>3717483</v>
      </c>
      <c r="G4945">
        <v>2548234</v>
      </c>
      <c r="H4945" t="s">
        <v>44284</v>
      </c>
      <c r="I4945" t="s">
        <v>49085</v>
      </c>
      <c r="J4945" t="s">
        <v>46043</v>
      </c>
      <c r="K4945" t="s">
        <v>49086</v>
      </c>
      <c r="L4945" t="s">
        <v>49087</v>
      </c>
      <c r="M4945" t="s">
        <v>49088</v>
      </c>
      <c r="N4945" t="s">
        <v>46114</v>
      </c>
      <c r="O4945" t="s">
        <v>3233</v>
      </c>
      <c r="P4945" t="s">
        <v>49089</v>
      </c>
      <c r="Q4945" t="s">
        <v>49090</v>
      </c>
      <c r="R4945" t="s">
        <v>49091</v>
      </c>
      <c r="S4945" t="s">
        <v>19264</v>
      </c>
      <c r="T4945" t="s">
        <v>41952</v>
      </c>
      <c r="U4945" t="s">
        <v>49092</v>
      </c>
      <c r="V4945" t="s">
        <v>10</v>
      </c>
      <c r="W4945" t="s">
        <v>53</v>
      </c>
      <c r="X4945" t="s">
        <v>1816</v>
      </c>
      <c r="Y4945" t="s">
        <v>1803</v>
      </c>
      <c r="Z4945" t="s">
        <v>1804</v>
      </c>
    </row>
    <row r="4946" spans="1:26" hidden="1" x14ac:dyDescent="0.35">
      <c r="A4946">
        <v>353543358</v>
      </c>
      <c r="B4946" s="19">
        <v>44926</v>
      </c>
      <c r="C4946">
        <v>593257507</v>
      </c>
      <c r="D4946">
        <v>166636208</v>
      </c>
      <c r="E4946">
        <v>22941865</v>
      </c>
      <c r="F4946">
        <v>12821825</v>
      </c>
      <c r="G4946">
        <v>10167168</v>
      </c>
      <c r="H4946" t="s">
        <v>49093</v>
      </c>
      <c r="I4946" t="s">
        <v>43902</v>
      </c>
      <c r="J4946" t="s">
        <v>10334</v>
      </c>
      <c r="K4946" t="s">
        <v>49094</v>
      </c>
      <c r="L4946" t="s">
        <v>23625</v>
      </c>
      <c r="M4946" t="s">
        <v>12152</v>
      </c>
      <c r="N4946" t="s">
        <v>4840</v>
      </c>
      <c r="O4946" t="s">
        <v>11009</v>
      </c>
      <c r="P4946" t="s">
        <v>47679</v>
      </c>
      <c r="Q4946" t="s">
        <v>17072</v>
      </c>
      <c r="R4946" t="s">
        <v>7370</v>
      </c>
      <c r="S4946" t="s">
        <v>49095</v>
      </c>
      <c r="T4946" t="s">
        <v>30003</v>
      </c>
      <c r="U4946" t="s">
        <v>2885</v>
      </c>
      <c r="V4946" t="s">
        <v>10</v>
      </c>
      <c r="W4946" t="s">
        <v>53</v>
      </c>
      <c r="X4946" t="s">
        <v>1178</v>
      </c>
      <c r="Y4946" t="s">
        <v>1125</v>
      </c>
      <c r="Z4946" t="s">
        <v>1174</v>
      </c>
    </row>
    <row r="4947" spans="1:26" hidden="1" x14ac:dyDescent="0.35">
      <c r="A4947">
        <v>352649206</v>
      </c>
      <c r="B4947" s="19">
        <v>44926</v>
      </c>
      <c r="C4947">
        <v>34238726</v>
      </c>
      <c r="D4947">
        <v>3318221</v>
      </c>
      <c r="E4947">
        <v>1101641</v>
      </c>
      <c r="F4947">
        <v>1078370</v>
      </c>
      <c r="G4947">
        <v>793901</v>
      </c>
      <c r="H4947" t="s">
        <v>49096</v>
      </c>
      <c r="I4947" t="s">
        <v>49097</v>
      </c>
      <c r="J4947" t="s">
        <v>49</v>
      </c>
      <c r="K4947" t="s">
        <v>15675</v>
      </c>
      <c r="L4947" t="s">
        <v>32074</v>
      </c>
      <c r="M4947" t="s">
        <v>31419</v>
      </c>
      <c r="N4947" t="s">
        <v>11121</v>
      </c>
      <c r="O4947" t="s">
        <v>2668</v>
      </c>
      <c r="P4947" t="s">
        <v>2822</v>
      </c>
      <c r="Q4947" t="s">
        <v>22610</v>
      </c>
      <c r="R4947" t="s">
        <v>49098</v>
      </c>
      <c r="S4947" t="s">
        <v>49099</v>
      </c>
      <c r="T4947" t="s">
        <v>45483</v>
      </c>
      <c r="U4947" t="s">
        <v>49100</v>
      </c>
      <c r="V4947" t="s">
        <v>10</v>
      </c>
      <c r="W4947" t="s">
        <v>53</v>
      </c>
      <c r="X4947" t="s">
        <v>1441</v>
      </c>
      <c r="Y4947" t="s">
        <v>1389</v>
      </c>
      <c r="Z4947" t="s">
        <v>1437</v>
      </c>
    </row>
    <row r="4948" spans="1:26" hidden="1" x14ac:dyDescent="0.35">
      <c r="A4948">
        <v>511070427</v>
      </c>
      <c r="B4948" s="19">
        <v>43830</v>
      </c>
      <c r="C4948">
        <v>72519265</v>
      </c>
      <c r="D4948">
        <v>56710743</v>
      </c>
      <c r="E4948">
        <v>9902762</v>
      </c>
      <c r="F4948">
        <v>-680002</v>
      </c>
      <c r="G4948">
        <v>406103</v>
      </c>
      <c r="H4948" t="s">
        <v>49101</v>
      </c>
      <c r="I4948" t="s">
        <v>49102</v>
      </c>
      <c r="J4948" t="s">
        <v>27865</v>
      </c>
      <c r="K4948" t="s">
        <v>49103</v>
      </c>
      <c r="L4948" t="s">
        <v>27410</v>
      </c>
      <c r="M4948" t="s">
        <v>37538</v>
      </c>
      <c r="N4948" t="s">
        <v>49104</v>
      </c>
      <c r="O4948" t="s">
        <v>22031</v>
      </c>
      <c r="P4948" t="s">
        <v>19592</v>
      </c>
      <c r="Q4948" t="s">
        <v>49105</v>
      </c>
      <c r="R4948" t="s">
        <v>9658</v>
      </c>
      <c r="S4948" t="s">
        <v>49106</v>
      </c>
      <c r="T4948" t="s">
        <v>49107</v>
      </c>
      <c r="U4948" t="s">
        <v>49108</v>
      </c>
      <c r="V4948" t="s">
        <v>10</v>
      </c>
      <c r="W4948" t="s">
        <v>53</v>
      </c>
      <c r="X4948" t="s">
        <v>1160</v>
      </c>
      <c r="Y4948" t="s">
        <v>1125</v>
      </c>
      <c r="Z4948" t="s">
        <v>1126</v>
      </c>
    </row>
    <row r="4949" spans="1:26" hidden="1" x14ac:dyDescent="0.35">
      <c r="A4949">
        <v>846780088</v>
      </c>
      <c r="B4949" s="19">
        <v>42369</v>
      </c>
      <c r="C4949">
        <v>104156277</v>
      </c>
      <c r="D4949">
        <v>44191175</v>
      </c>
      <c r="E4949">
        <v>6478879</v>
      </c>
      <c r="F4949">
        <v>1784721</v>
      </c>
      <c r="G4949">
        <v>2311057</v>
      </c>
      <c r="H4949" t="s">
        <v>14232</v>
      </c>
      <c r="I4949" t="s">
        <v>49109</v>
      </c>
      <c r="J4949" t="s">
        <v>39978</v>
      </c>
      <c r="K4949" t="s">
        <v>49110</v>
      </c>
      <c r="L4949" t="s">
        <v>49111</v>
      </c>
      <c r="M4949" t="s">
        <v>49112</v>
      </c>
      <c r="N4949" t="s">
        <v>30609</v>
      </c>
      <c r="O4949" t="s">
        <v>38907</v>
      </c>
      <c r="P4949" t="s">
        <v>18157</v>
      </c>
      <c r="Q4949" t="s">
        <v>12689</v>
      </c>
      <c r="R4949" t="s">
        <v>49113</v>
      </c>
      <c r="S4949" t="s">
        <v>49114</v>
      </c>
      <c r="T4949" t="s">
        <v>49115</v>
      </c>
      <c r="U4949" t="s">
        <v>18034</v>
      </c>
      <c r="V4949" t="s">
        <v>10</v>
      </c>
      <c r="W4949" t="s">
        <v>53</v>
      </c>
      <c r="X4949" t="s">
        <v>1148</v>
      </c>
      <c r="Y4949" t="s">
        <v>1125</v>
      </c>
      <c r="Z4949" t="s">
        <v>1126</v>
      </c>
    </row>
    <row r="4950" spans="1:26" hidden="1" x14ac:dyDescent="0.35">
      <c r="A4950">
        <v>420259970</v>
      </c>
      <c r="B4950" s="19">
        <v>45291</v>
      </c>
      <c r="C4950">
        <v>94774146</v>
      </c>
      <c r="D4950">
        <v>20292954</v>
      </c>
      <c r="E4950">
        <v>711918</v>
      </c>
      <c r="F4950">
        <v>989645</v>
      </c>
      <c r="G4950">
        <v>675625</v>
      </c>
      <c r="H4950" t="s">
        <v>25101</v>
      </c>
      <c r="I4950" t="s">
        <v>49116</v>
      </c>
      <c r="J4950" t="s">
        <v>49117</v>
      </c>
      <c r="K4950" t="s">
        <v>49118</v>
      </c>
      <c r="L4950" t="s">
        <v>49119</v>
      </c>
      <c r="M4950" t="s">
        <v>4462</v>
      </c>
      <c r="N4950" t="s">
        <v>4258</v>
      </c>
      <c r="O4950" t="s">
        <v>40840</v>
      </c>
      <c r="P4950" t="s">
        <v>125</v>
      </c>
      <c r="Q4950" t="s">
        <v>26230</v>
      </c>
      <c r="R4950" t="s">
        <v>49120</v>
      </c>
      <c r="S4950" t="s">
        <v>41618</v>
      </c>
      <c r="T4950" t="s">
        <v>49121</v>
      </c>
      <c r="U4950" t="s">
        <v>49122</v>
      </c>
      <c r="V4950" t="s">
        <v>10</v>
      </c>
      <c r="W4950" t="s">
        <v>53</v>
      </c>
      <c r="X4950" t="s">
        <v>1600</v>
      </c>
      <c r="Y4950" t="s">
        <v>1484</v>
      </c>
      <c r="Z4950" t="s">
        <v>1566</v>
      </c>
    </row>
    <row r="4951" spans="1:26" hidden="1" x14ac:dyDescent="0.35">
      <c r="A4951">
        <v>423110618</v>
      </c>
      <c r="B4951" s="19">
        <v>45473</v>
      </c>
      <c r="C4951">
        <v>47764187</v>
      </c>
      <c r="D4951">
        <v>27623124</v>
      </c>
      <c r="E4951">
        <v>752243</v>
      </c>
      <c r="F4951">
        <v>-572637</v>
      </c>
      <c r="G4951">
        <v>779944</v>
      </c>
      <c r="H4951" t="s">
        <v>49123</v>
      </c>
      <c r="I4951" t="s">
        <v>49124</v>
      </c>
      <c r="J4951" t="s">
        <v>39990</v>
      </c>
      <c r="K4951" t="s">
        <v>21270</v>
      </c>
      <c r="L4951" t="s">
        <v>32896</v>
      </c>
      <c r="M4951" t="s">
        <v>49125</v>
      </c>
      <c r="N4951" t="s">
        <v>23870</v>
      </c>
      <c r="O4951" t="s">
        <v>49126</v>
      </c>
      <c r="P4951" t="s">
        <v>6336</v>
      </c>
      <c r="Q4951" t="s">
        <v>27223</v>
      </c>
      <c r="R4951" t="s">
        <v>49127</v>
      </c>
      <c r="S4951" t="s">
        <v>49128</v>
      </c>
      <c r="T4951" t="s">
        <v>19071</v>
      </c>
      <c r="U4951" t="s">
        <v>49129</v>
      </c>
      <c r="V4951" t="s">
        <v>10</v>
      </c>
      <c r="W4951" t="s">
        <v>53</v>
      </c>
      <c r="X4951" t="s">
        <v>1434</v>
      </c>
      <c r="Y4951" t="s">
        <v>1389</v>
      </c>
      <c r="Z4951" t="s">
        <v>1390</v>
      </c>
    </row>
    <row r="4952" spans="1:26" hidden="1" x14ac:dyDescent="0.35">
      <c r="A4952">
        <v>340558840</v>
      </c>
      <c r="B4952" s="19">
        <v>45107</v>
      </c>
      <c r="C4952">
        <v>88606000</v>
      </c>
      <c r="D4952">
        <v>88606000</v>
      </c>
      <c r="E4952">
        <v>56365000</v>
      </c>
      <c r="F4952">
        <v>-1161000</v>
      </c>
      <c r="G4952">
        <v>-1310000</v>
      </c>
      <c r="H4952" t="s">
        <v>23352</v>
      </c>
      <c r="I4952" t="s">
        <v>49130</v>
      </c>
      <c r="J4952" t="s">
        <v>49131</v>
      </c>
      <c r="K4952" t="s">
        <v>49132</v>
      </c>
      <c r="L4952" t="s">
        <v>49133</v>
      </c>
      <c r="M4952" t="s">
        <v>22233</v>
      </c>
      <c r="N4952" t="s">
        <v>35865</v>
      </c>
      <c r="O4952" t="s">
        <v>49134</v>
      </c>
      <c r="P4952" t="s">
        <v>49135</v>
      </c>
      <c r="Q4952" t="s">
        <v>3217</v>
      </c>
      <c r="R4952" t="s">
        <v>49136</v>
      </c>
      <c r="S4952" t="s">
        <v>47329</v>
      </c>
      <c r="T4952" t="s">
        <v>49137</v>
      </c>
      <c r="U4952" t="s">
        <v>49138</v>
      </c>
      <c r="V4952" t="s">
        <v>10</v>
      </c>
      <c r="W4952" t="s">
        <v>53</v>
      </c>
      <c r="X4952" t="s">
        <v>1032</v>
      </c>
      <c r="Y4952" t="s">
        <v>1001</v>
      </c>
      <c r="Z4952" t="s">
        <v>1008</v>
      </c>
    </row>
    <row r="4953" spans="1:26" hidden="1" x14ac:dyDescent="0.35">
      <c r="A4953">
        <v>340677871</v>
      </c>
      <c r="B4953" s="19">
        <v>44074</v>
      </c>
      <c r="C4953">
        <v>39999109</v>
      </c>
      <c r="D4953">
        <v>15312024</v>
      </c>
      <c r="E4953">
        <v>2403481</v>
      </c>
      <c r="F4953">
        <v>2144137</v>
      </c>
      <c r="G4953">
        <v>773903</v>
      </c>
      <c r="H4953" t="s">
        <v>49139</v>
      </c>
      <c r="I4953" t="s">
        <v>49140</v>
      </c>
      <c r="J4953" t="s">
        <v>49141</v>
      </c>
      <c r="K4953" t="s">
        <v>48517</v>
      </c>
      <c r="L4953" t="s">
        <v>24537</v>
      </c>
      <c r="M4953" t="s">
        <v>36168</v>
      </c>
      <c r="N4953" t="s">
        <v>49142</v>
      </c>
      <c r="O4953" t="s">
        <v>49143</v>
      </c>
      <c r="P4953" t="s">
        <v>38552</v>
      </c>
      <c r="Q4953" t="s">
        <v>15238</v>
      </c>
      <c r="R4953" t="s">
        <v>31921</v>
      </c>
      <c r="S4953" t="s">
        <v>49144</v>
      </c>
      <c r="T4953" t="s">
        <v>49145</v>
      </c>
      <c r="U4953" t="s">
        <v>246</v>
      </c>
      <c r="V4953" t="s">
        <v>10</v>
      </c>
      <c r="W4953" t="s">
        <v>53</v>
      </c>
      <c r="X4953" t="s">
        <v>1364</v>
      </c>
      <c r="Y4953" t="s">
        <v>1125</v>
      </c>
      <c r="Z4953" t="s">
        <v>1326</v>
      </c>
    </row>
    <row r="4954" spans="1:26" hidden="1" x14ac:dyDescent="0.35">
      <c r="A4954">
        <v>337986798</v>
      </c>
      <c r="B4954" s="19">
        <v>42735</v>
      </c>
      <c r="C4954">
        <v>123374794</v>
      </c>
      <c r="D4954">
        <v>60280000</v>
      </c>
      <c r="E4954">
        <v>21598433</v>
      </c>
      <c r="F4954">
        <v>17212074</v>
      </c>
      <c r="G4954">
        <v>10767742</v>
      </c>
      <c r="H4954" t="s">
        <v>49146</v>
      </c>
      <c r="I4954" t="s">
        <v>49147</v>
      </c>
      <c r="J4954" t="s">
        <v>49148</v>
      </c>
      <c r="K4954" t="s">
        <v>49149</v>
      </c>
      <c r="L4954" t="s">
        <v>17963</v>
      </c>
      <c r="M4954" t="s">
        <v>48635</v>
      </c>
      <c r="N4954" t="s">
        <v>18577</v>
      </c>
      <c r="O4954" t="s">
        <v>34530</v>
      </c>
      <c r="P4954" t="s">
        <v>49150</v>
      </c>
      <c r="Q4954" t="s">
        <v>49151</v>
      </c>
      <c r="R4954" t="s">
        <v>49152</v>
      </c>
      <c r="S4954" t="s">
        <v>23708</v>
      </c>
      <c r="T4954" t="s">
        <v>49153</v>
      </c>
      <c r="U4954" t="s">
        <v>49154</v>
      </c>
      <c r="V4954" t="s">
        <v>10</v>
      </c>
      <c r="W4954" t="s">
        <v>53</v>
      </c>
      <c r="X4954" t="s">
        <v>535</v>
      </c>
      <c r="Y4954" t="s">
        <v>509</v>
      </c>
      <c r="Z4954" t="s">
        <v>529</v>
      </c>
    </row>
    <row r="4955" spans="1:26" hidden="1" x14ac:dyDescent="0.35">
      <c r="A4955">
        <v>338009046</v>
      </c>
      <c r="B4955" s="19">
        <v>45291</v>
      </c>
      <c r="C4955">
        <v>75613306</v>
      </c>
      <c r="D4955">
        <v>42306786</v>
      </c>
      <c r="E4955">
        <v>19661746</v>
      </c>
      <c r="F4955">
        <v>9988818</v>
      </c>
      <c r="G4955">
        <v>7947492</v>
      </c>
      <c r="H4955" t="s">
        <v>49155</v>
      </c>
      <c r="I4955" t="s">
        <v>49156</v>
      </c>
      <c r="J4955" t="s">
        <v>49157</v>
      </c>
      <c r="K4955" t="s">
        <v>49158</v>
      </c>
      <c r="L4955" t="s">
        <v>49159</v>
      </c>
      <c r="M4955" t="s">
        <v>43811</v>
      </c>
      <c r="N4955" t="s">
        <v>13225</v>
      </c>
      <c r="O4955" t="s">
        <v>13310</v>
      </c>
      <c r="P4955" t="s">
        <v>28261</v>
      </c>
      <c r="Q4955" t="s">
        <v>49160</v>
      </c>
      <c r="R4955" t="s">
        <v>49161</v>
      </c>
      <c r="S4955" t="s">
        <v>20372</v>
      </c>
      <c r="T4955" t="s">
        <v>49162</v>
      </c>
      <c r="U4955" t="s">
        <v>49163</v>
      </c>
      <c r="V4955" t="s">
        <v>10</v>
      </c>
      <c r="W4955" t="s">
        <v>53</v>
      </c>
      <c r="X4955" t="s">
        <v>1092</v>
      </c>
      <c r="Y4955" t="s">
        <v>1001</v>
      </c>
      <c r="Z4955" t="s">
        <v>1052</v>
      </c>
    </row>
    <row r="4956" spans="1:26" hidden="1" x14ac:dyDescent="0.35">
      <c r="A4956">
        <v>341826006</v>
      </c>
      <c r="B4956" s="19">
        <v>44255</v>
      </c>
      <c r="C4956">
        <v>118248460</v>
      </c>
      <c r="D4956">
        <v>39100722</v>
      </c>
      <c r="E4956">
        <v>5454320</v>
      </c>
      <c r="F4956">
        <v>2306096</v>
      </c>
      <c r="G4956">
        <v>293812</v>
      </c>
      <c r="H4956" t="s">
        <v>4472</v>
      </c>
      <c r="I4956" t="s">
        <v>49164</v>
      </c>
      <c r="J4956" t="s">
        <v>49165</v>
      </c>
      <c r="K4956" t="s">
        <v>49166</v>
      </c>
      <c r="L4956" t="s">
        <v>49167</v>
      </c>
      <c r="M4956" t="s">
        <v>3629</v>
      </c>
      <c r="N4956" t="s">
        <v>49168</v>
      </c>
      <c r="O4956" t="s">
        <v>49</v>
      </c>
      <c r="P4956" t="s">
        <v>14749</v>
      </c>
      <c r="Q4956" t="s">
        <v>270</v>
      </c>
      <c r="R4956" t="s">
        <v>49169</v>
      </c>
      <c r="S4956" t="s">
        <v>39201</v>
      </c>
      <c r="T4956" t="s">
        <v>27375</v>
      </c>
      <c r="U4956" t="s">
        <v>49170</v>
      </c>
      <c r="V4956" t="s">
        <v>10</v>
      </c>
      <c r="W4956" t="s">
        <v>53</v>
      </c>
      <c r="X4956" t="s">
        <v>1450</v>
      </c>
      <c r="Y4956" t="s">
        <v>1389</v>
      </c>
      <c r="Z4956" t="s">
        <v>1446</v>
      </c>
    </row>
    <row r="4957" spans="1:26" hidden="1" x14ac:dyDescent="0.35">
      <c r="A4957">
        <v>342048055</v>
      </c>
      <c r="B4957" s="19">
        <v>43100</v>
      </c>
      <c r="C4957">
        <v>191853597</v>
      </c>
      <c r="D4957">
        <v>71323528</v>
      </c>
      <c r="E4957">
        <v>18179306</v>
      </c>
      <c r="F4957">
        <v>13350953</v>
      </c>
      <c r="G4957">
        <v>9719696</v>
      </c>
      <c r="H4957" t="s">
        <v>41457</v>
      </c>
      <c r="I4957" t="s">
        <v>49171</v>
      </c>
      <c r="J4957" t="s">
        <v>49172</v>
      </c>
      <c r="K4957" t="s">
        <v>49173</v>
      </c>
      <c r="L4957" t="s">
        <v>49174</v>
      </c>
      <c r="M4957" t="s">
        <v>9695</v>
      </c>
      <c r="N4957" t="s">
        <v>16516</v>
      </c>
      <c r="O4957" t="s">
        <v>14459</v>
      </c>
      <c r="P4957" t="s">
        <v>26405</v>
      </c>
      <c r="Q4957" t="s">
        <v>49175</v>
      </c>
      <c r="R4957" t="s">
        <v>49176</v>
      </c>
      <c r="S4957" t="s">
        <v>49177</v>
      </c>
      <c r="T4957" t="s">
        <v>49178</v>
      </c>
      <c r="U4957" t="s">
        <v>32701</v>
      </c>
      <c r="V4957" t="s">
        <v>10</v>
      </c>
      <c r="W4957" t="s">
        <v>53</v>
      </c>
      <c r="X4957" t="s">
        <v>1493</v>
      </c>
      <c r="Y4957" t="s">
        <v>1484</v>
      </c>
      <c r="Z4957" t="s">
        <v>1485</v>
      </c>
    </row>
    <row r="4958" spans="1:26" hidden="1" x14ac:dyDescent="0.35">
      <c r="A4958">
        <v>335480687</v>
      </c>
      <c r="B4958" s="19">
        <v>45657</v>
      </c>
      <c r="C4958">
        <v>83000</v>
      </c>
      <c r="D4958">
        <v>83000</v>
      </c>
      <c r="E4958">
        <v>-247700</v>
      </c>
      <c r="F4958">
        <v>621422</v>
      </c>
      <c r="G4958">
        <v>467836</v>
      </c>
      <c r="H4958" t="s">
        <v>49</v>
      </c>
      <c r="I4958" t="s">
        <v>49179</v>
      </c>
      <c r="J4958" t="s">
        <v>49180</v>
      </c>
      <c r="K4958" t="s">
        <v>49181</v>
      </c>
      <c r="L4958" t="s">
        <v>49182</v>
      </c>
      <c r="M4958" t="s">
        <v>49</v>
      </c>
      <c r="N4958" t="s">
        <v>49183</v>
      </c>
      <c r="O4958" t="s">
        <v>49</v>
      </c>
      <c r="P4958" t="s">
        <v>49184</v>
      </c>
      <c r="Q4958" t="s">
        <v>49185</v>
      </c>
      <c r="R4958" t="s">
        <v>49186</v>
      </c>
      <c r="S4958" t="s">
        <v>49</v>
      </c>
      <c r="T4958" t="s">
        <v>49187</v>
      </c>
      <c r="U4958" t="s">
        <v>49188</v>
      </c>
      <c r="V4958" t="s">
        <v>10</v>
      </c>
      <c r="W4958" t="s">
        <v>53</v>
      </c>
      <c r="X4958" t="s">
        <v>857</v>
      </c>
      <c r="Y4958" t="s">
        <v>771</v>
      </c>
      <c r="Z4958" t="s">
        <v>799</v>
      </c>
    </row>
    <row r="4959" spans="1:26" hidden="1" x14ac:dyDescent="0.35">
      <c r="A4959">
        <v>335681169</v>
      </c>
      <c r="B4959" s="19">
        <v>42735</v>
      </c>
      <c r="C4959">
        <v>153012917</v>
      </c>
      <c r="D4959">
        <v>98539296</v>
      </c>
      <c r="E4959">
        <v>56516902</v>
      </c>
      <c r="F4959">
        <v>54821993</v>
      </c>
      <c r="G4959">
        <v>52746487</v>
      </c>
      <c r="H4959" t="s">
        <v>48575</v>
      </c>
      <c r="I4959" t="s">
        <v>49189</v>
      </c>
      <c r="J4959" t="s">
        <v>49190</v>
      </c>
      <c r="K4959" t="s">
        <v>49191</v>
      </c>
      <c r="L4959" t="s">
        <v>49192</v>
      </c>
      <c r="M4959" t="s">
        <v>3244</v>
      </c>
      <c r="N4959" t="s">
        <v>23360</v>
      </c>
      <c r="O4959" t="s">
        <v>26815</v>
      </c>
      <c r="P4959" t="s">
        <v>31144</v>
      </c>
      <c r="Q4959" t="s">
        <v>7342</v>
      </c>
      <c r="R4959" t="s">
        <v>49193</v>
      </c>
      <c r="S4959" t="s">
        <v>49194</v>
      </c>
      <c r="T4959" t="s">
        <v>49195</v>
      </c>
      <c r="U4959" t="s">
        <v>49196</v>
      </c>
      <c r="V4959" t="s">
        <v>10</v>
      </c>
      <c r="W4959" t="s">
        <v>53</v>
      </c>
      <c r="X4959" t="s">
        <v>807</v>
      </c>
      <c r="Y4959" t="s">
        <v>771</v>
      </c>
      <c r="Z4959" t="s">
        <v>799</v>
      </c>
    </row>
    <row r="4960" spans="1:26" hidden="1" x14ac:dyDescent="0.35">
      <c r="A4960">
        <v>327389300</v>
      </c>
      <c r="B4960" s="19">
        <v>43465</v>
      </c>
      <c r="C4960">
        <v>110989041</v>
      </c>
      <c r="D4960">
        <v>63206310</v>
      </c>
      <c r="E4960">
        <v>20859229</v>
      </c>
      <c r="F4960">
        <v>2257</v>
      </c>
      <c r="G4960">
        <v>-467314</v>
      </c>
      <c r="H4960" t="s">
        <v>41413</v>
      </c>
      <c r="I4960" t="s">
        <v>49197</v>
      </c>
      <c r="J4960" t="s">
        <v>49198</v>
      </c>
      <c r="K4960" t="s">
        <v>49199</v>
      </c>
      <c r="L4960" t="s">
        <v>33149</v>
      </c>
      <c r="M4960" t="s">
        <v>49200</v>
      </c>
      <c r="N4960" t="s">
        <v>26506</v>
      </c>
      <c r="O4960" t="s">
        <v>10338</v>
      </c>
      <c r="P4960" t="s">
        <v>19940</v>
      </c>
      <c r="Q4960" t="s">
        <v>32965</v>
      </c>
      <c r="R4960" t="s">
        <v>35723</v>
      </c>
      <c r="S4960" t="s">
        <v>49201</v>
      </c>
      <c r="T4960" t="s">
        <v>49</v>
      </c>
      <c r="U4960" t="s">
        <v>49202</v>
      </c>
      <c r="V4960" t="s">
        <v>10</v>
      </c>
      <c r="W4960" t="s">
        <v>53</v>
      </c>
      <c r="X4960" t="s">
        <v>1810</v>
      </c>
      <c r="Y4960" t="s">
        <v>1803</v>
      </c>
      <c r="Z4960" t="s">
        <v>1804</v>
      </c>
    </row>
    <row r="4961" spans="1:26" hidden="1" x14ac:dyDescent="0.35">
      <c r="A4961">
        <v>327641346</v>
      </c>
      <c r="B4961" s="19">
        <v>43100</v>
      </c>
      <c r="C4961">
        <v>314440255</v>
      </c>
      <c r="D4961">
        <v>80286453</v>
      </c>
      <c r="E4961">
        <v>6913800</v>
      </c>
      <c r="F4961">
        <v>3976889</v>
      </c>
      <c r="G4961">
        <v>3735440</v>
      </c>
      <c r="H4961" t="s">
        <v>22131</v>
      </c>
      <c r="I4961" t="s">
        <v>49203</v>
      </c>
      <c r="J4961" t="s">
        <v>5684</v>
      </c>
      <c r="K4961" t="s">
        <v>49204</v>
      </c>
      <c r="L4961" t="s">
        <v>8038</v>
      </c>
      <c r="M4961" t="s">
        <v>31707</v>
      </c>
      <c r="N4961" t="s">
        <v>6974</v>
      </c>
      <c r="O4961" t="s">
        <v>299</v>
      </c>
      <c r="P4961" t="s">
        <v>288</v>
      </c>
      <c r="Q4961" t="s">
        <v>204</v>
      </c>
      <c r="R4961" t="s">
        <v>30070</v>
      </c>
      <c r="S4961" t="s">
        <v>4895</v>
      </c>
      <c r="T4961" t="s">
        <v>49205</v>
      </c>
      <c r="U4961" t="s">
        <v>49206</v>
      </c>
      <c r="V4961" t="s">
        <v>10</v>
      </c>
      <c r="W4961" t="s">
        <v>53</v>
      </c>
      <c r="X4961" t="s">
        <v>1572</v>
      </c>
      <c r="Y4961" t="s">
        <v>1484</v>
      </c>
      <c r="Z4961" t="s">
        <v>1566</v>
      </c>
    </row>
    <row r="4962" spans="1:26" hidden="1" x14ac:dyDescent="0.35">
      <c r="A4962">
        <v>325458115</v>
      </c>
      <c r="B4962" s="19">
        <v>44561</v>
      </c>
      <c r="C4962">
        <v>64054478</v>
      </c>
      <c r="D4962">
        <v>16654700</v>
      </c>
      <c r="E4962">
        <v>3470252</v>
      </c>
      <c r="F4962">
        <v>2649200</v>
      </c>
      <c r="G4962">
        <v>1881066</v>
      </c>
      <c r="H4962" t="s">
        <v>49207</v>
      </c>
      <c r="I4962" t="s">
        <v>49208</v>
      </c>
      <c r="J4962" t="s">
        <v>49209</v>
      </c>
      <c r="K4962" t="s">
        <v>48282</v>
      </c>
      <c r="L4962" t="s">
        <v>24914</v>
      </c>
      <c r="M4962" t="s">
        <v>2352</v>
      </c>
      <c r="N4962" t="s">
        <v>3318</v>
      </c>
      <c r="O4962" t="s">
        <v>34334</v>
      </c>
      <c r="P4962" t="s">
        <v>22857</v>
      </c>
      <c r="Q4962" t="s">
        <v>18786</v>
      </c>
      <c r="R4962" t="s">
        <v>49210</v>
      </c>
      <c r="S4962" t="s">
        <v>49211</v>
      </c>
      <c r="T4962" t="s">
        <v>49212</v>
      </c>
      <c r="U4962" t="s">
        <v>32766</v>
      </c>
      <c r="V4962" t="s">
        <v>10</v>
      </c>
      <c r="W4962" t="s">
        <v>53</v>
      </c>
      <c r="X4962" t="s">
        <v>1662</v>
      </c>
      <c r="Y4962" t="s">
        <v>1484</v>
      </c>
      <c r="Z4962" t="s">
        <v>1566</v>
      </c>
    </row>
    <row r="4963" spans="1:26" hidden="1" x14ac:dyDescent="0.35">
      <c r="A4963">
        <v>448227678</v>
      </c>
      <c r="B4963" s="19">
        <v>43830</v>
      </c>
      <c r="C4963">
        <v>25526381</v>
      </c>
      <c r="D4963">
        <v>3070288</v>
      </c>
      <c r="E4963">
        <v>839372</v>
      </c>
      <c r="F4963">
        <v>527934</v>
      </c>
      <c r="G4963">
        <v>0</v>
      </c>
      <c r="H4963" t="s">
        <v>49</v>
      </c>
      <c r="I4963" t="s">
        <v>49213</v>
      </c>
      <c r="J4963" t="s">
        <v>49214</v>
      </c>
      <c r="K4963" t="s">
        <v>6602</v>
      </c>
      <c r="L4963" t="s">
        <v>42347</v>
      </c>
      <c r="M4963" t="s">
        <v>3327</v>
      </c>
      <c r="N4963" t="s">
        <v>10298</v>
      </c>
      <c r="O4963" t="s">
        <v>49</v>
      </c>
      <c r="P4963" t="s">
        <v>9246</v>
      </c>
      <c r="Q4963" t="s">
        <v>10774</v>
      </c>
      <c r="R4963" t="s">
        <v>49215</v>
      </c>
      <c r="S4963" t="s">
        <v>25790</v>
      </c>
      <c r="T4963" t="s">
        <v>11858</v>
      </c>
      <c r="U4963" t="s">
        <v>49216</v>
      </c>
      <c r="V4963" t="s">
        <v>10</v>
      </c>
      <c r="W4963" t="s">
        <v>53</v>
      </c>
      <c r="X4963" t="s">
        <v>1158</v>
      </c>
      <c r="Y4963" t="s">
        <v>1125</v>
      </c>
      <c r="Z4963" t="s">
        <v>1126</v>
      </c>
    </row>
    <row r="4964" spans="1:26" hidden="1" x14ac:dyDescent="0.35">
      <c r="A4964">
        <v>325820108</v>
      </c>
      <c r="B4964" s="19">
        <v>45657</v>
      </c>
      <c r="C4964">
        <v>86764361</v>
      </c>
      <c r="D4964">
        <v>5351989</v>
      </c>
      <c r="E4964">
        <v>-11460518</v>
      </c>
      <c r="F4964">
        <v>-12332453</v>
      </c>
      <c r="G4964">
        <v>-45277762</v>
      </c>
      <c r="H4964" t="s">
        <v>49217</v>
      </c>
      <c r="I4964" t="s">
        <v>49218</v>
      </c>
      <c r="J4964" t="s">
        <v>49219</v>
      </c>
      <c r="K4964" t="s">
        <v>49220</v>
      </c>
      <c r="L4964" t="s">
        <v>49221</v>
      </c>
      <c r="M4964" t="s">
        <v>49222</v>
      </c>
      <c r="N4964" t="s">
        <v>49223</v>
      </c>
      <c r="O4964" t="s">
        <v>49224</v>
      </c>
      <c r="P4964" t="s">
        <v>49225</v>
      </c>
      <c r="Q4964" t="s">
        <v>49226</v>
      </c>
      <c r="R4964" t="s">
        <v>49227</v>
      </c>
      <c r="S4964" t="s">
        <v>49</v>
      </c>
      <c r="T4964" t="s">
        <v>49228</v>
      </c>
      <c r="U4964" t="s">
        <v>49229</v>
      </c>
      <c r="V4964" t="s">
        <v>10</v>
      </c>
      <c r="W4964" t="s">
        <v>53</v>
      </c>
      <c r="X4964" t="s">
        <v>1218</v>
      </c>
      <c r="Y4964" t="s">
        <v>1125</v>
      </c>
      <c r="Z4964" t="s">
        <v>1174</v>
      </c>
    </row>
    <row r="4965" spans="1:26" hidden="1" x14ac:dyDescent="0.35">
      <c r="A4965">
        <v>495015281</v>
      </c>
      <c r="B4965" s="19">
        <v>44926</v>
      </c>
      <c r="C4965">
        <v>253646349</v>
      </c>
      <c r="D4965">
        <v>42323187</v>
      </c>
      <c r="E4965">
        <v>13236980</v>
      </c>
      <c r="F4965">
        <v>10071356</v>
      </c>
      <c r="G4965">
        <v>15254644</v>
      </c>
      <c r="H4965" t="s">
        <v>49</v>
      </c>
      <c r="I4965" t="s">
        <v>49230</v>
      </c>
      <c r="J4965" t="s">
        <v>41356</v>
      </c>
      <c r="K4965" t="s">
        <v>28023</v>
      </c>
      <c r="L4965" t="s">
        <v>2961</v>
      </c>
      <c r="M4965" t="s">
        <v>49231</v>
      </c>
      <c r="N4965" t="s">
        <v>17057</v>
      </c>
      <c r="O4965" t="s">
        <v>49</v>
      </c>
      <c r="P4965" t="s">
        <v>44167</v>
      </c>
      <c r="Q4965" t="s">
        <v>23187</v>
      </c>
      <c r="R4965" t="s">
        <v>49232</v>
      </c>
      <c r="S4965" t="s">
        <v>49233</v>
      </c>
      <c r="T4965" t="s">
        <v>49234</v>
      </c>
      <c r="U4965" t="s">
        <v>49235</v>
      </c>
      <c r="V4965" t="s">
        <v>10</v>
      </c>
      <c r="W4965" t="s">
        <v>53</v>
      </c>
      <c r="X4965" t="s">
        <v>489</v>
      </c>
      <c r="Y4965" t="s">
        <v>483</v>
      </c>
      <c r="Z4965" t="s">
        <v>487</v>
      </c>
    </row>
    <row r="4966" spans="1:26" hidden="1" x14ac:dyDescent="0.35">
      <c r="A4966">
        <v>328678057</v>
      </c>
      <c r="B4966" s="19">
        <v>44926</v>
      </c>
      <c r="C4966">
        <v>26712810</v>
      </c>
      <c r="D4966">
        <v>11971095</v>
      </c>
      <c r="E4966">
        <v>2743392</v>
      </c>
      <c r="F4966">
        <v>1931076</v>
      </c>
      <c r="G4966">
        <v>1371917</v>
      </c>
      <c r="H4966" t="s">
        <v>49236</v>
      </c>
      <c r="I4966" t="s">
        <v>49237</v>
      </c>
      <c r="J4966" t="s">
        <v>17317</v>
      </c>
      <c r="K4966" t="s">
        <v>49238</v>
      </c>
      <c r="L4966" t="s">
        <v>27670</v>
      </c>
      <c r="M4966" t="s">
        <v>25763</v>
      </c>
      <c r="N4966" t="s">
        <v>293</v>
      </c>
      <c r="O4966" t="s">
        <v>2454</v>
      </c>
      <c r="P4966" t="s">
        <v>36656</v>
      </c>
      <c r="Q4966" t="s">
        <v>41599</v>
      </c>
      <c r="R4966" t="s">
        <v>49239</v>
      </c>
      <c r="S4966" t="s">
        <v>49240</v>
      </c>
      <c r="T4966" t="s">
        <v>49241</v>
      </c>
      <c r="U4966" t="s">
        <v>49242</v>
      </c>
      <c r="V4966" t="s">
        <v>10</v>
      </c>
      <c r="W4966" t="s">
        <v>53</v>
      </c>
      <c r="X4966" t="s">
        <v>1443</v>
      </c>
      <c r="Y4966" t="s">
        <v>1389</v>
      </c>
      <c r="Z4966" t="s">
        <v>1437</v>
      </c>
    </row>
    <row r="4967" spans="1:26" hidden="1" x14ac:dyDescent="0.35">
      <c r="A4967">
        <v>486520125</v>
      </c>
      <c r="B4967" s="19">
        <v>42369</v>
      </c>
      <c r="C4967">
        <v>21863269</v>
      </c>
      <c r="D4967">
        <v>11224447</v>
      </c>
      <c r="E4967">
        <v>1071244</v>
      </c>
      <c r="F4967">
        <v>867803</v>
      </c>
      <c r="G4967">
        <v>556633</v>
      </c>
      <c r="H4967" t="s">
        <v>26571</v>
      </c>
      <c r="I4967" t="s">
        <v>49243</v>
      </c>
      <c r="J4967" t="s">
        <v>30727</v>
      </c>
      <c r="K4967" t="s">
        <v>47477</v>
      </c>
      <c r="L4967" t="s">
        <v>49244</v>
      </c>
      <c r="M4967" t="s">
        <v>17206</v>
      </c>
      <c r="N4967" t="s">
        <v>20370</v>
      </c>
      <c r="O4967" t="s">
        <v>13684</v>
      </c>
      <c r="P4967" t="s">
        <v>5301</v>
      </c>
      <c r="Q4967" t="s">
        <v>4660</v>
      </c>
      <c r="R4967" t="s">
        <v>49245</v>
      </c>
      <c r="S4967" t="s">
        <v>23504</v>
      </c>
      <c r="T4967" t="s">
        <v>49246</v>
      </c>
      <c r="U4967" t="s">
        <v>49247</v>
      </c>
      <c r="V4967" t="s">
        <v>10</v>
      </c>
      <c r="W4967" t="s">
        <v>53</v>
      </c>
      <c r="X4967" t="s">
        <v>1272</v>
      </c>
      <c r="Y4967" t="s">
        <v>1125</v>
      </c>
      <c r="Z4967" t="s">
        <v>1174</v>
      </c>
    </row>
    <row r="4968" spans="1:26" hidden="1" x14ac:dyDescent="0.35">
      <c r="A4968">
        <v>486520125</v>
      </c>
      <c r="B4968" s="19">
        <v>43830</v>
      </c>
      <c r="C4968">
        <v>27617311</v>
      </c>
      <c r="D4968">
        <v>11793097</v>
      </c>
      <c r="E4968">
        <v>172072</v>
      </c>
      <c r="F4968">
        <v>-57944</v>
      </c>
      <c r="G4968">
        <v>-171116</v>
      </c>
      <c r="H4968" t="s">
        <v>5456</v>
      </c>
      <c r="I4968" t="s">
        <v>49248</v>
      </c>
      <c r="J4968" t="s">
        <v>49249</v>
      </c>
      <c r="K4968" t="s">
        <v>7796</v>
      </c>
      <c r="L4968" t="s">
        <v>49250</v>
      </c>
      <c r="M4968" t="s">
        <v>21260</v>
      </c>
      <c r="N4968" t="s">
        <v>2575</v>
      </c>
      <c r="O4968" t="s">
        <v>4899</v>
      </c>
      <c r="P4968" t="s">
        <v>18599</v>
      </c>
      <c r="Q4968" t="s">
        <v>49251</v>
      </c>
      <c r="R4968" t="s">
        <v>49252</v>
      </c>
      <c r="S4968" t="s">
        <v>26786</v>
      </c>
      <c r="T4968" t="s">
        <v>42940</v>
      </c>
      <c r="U4968" t="s">
        <v>49253</v>
      </c>
      <c r="V4968" t="s">
        <v>10</v>
      </c>
      <c r="W4968" t="s">
        <v>53</v>
      </c>
      <c r="X4968" t="s">
        <v>1272</v>
      </c>
      <c r="Y4968" t="s">
        <v>1125</v>
      </c>
      <c r="Z4968" t="s">
        <v>1174</v>
      </c>
    </row>
    <row r="4969" spans="1:26" hidden="1" x14ac:dyDescent="0.35">
      <c r="A4969">
        <v>486520125</v>
      </c>
      <c r="B4969" s="19">
        <v>45657</v>
      </c>
      <c r="C4969">
        <v>34783662</v>
      </c>
      <c r="D4969">
        <v>14099214</v>
      </c>
      <c r="E4969">
        <v>-740247</v>
      </c>
      <c r="F4969">
        <v>-1493055</v>
      </c>
      <c r="G4969">
        <v>-1763362</v>
      </c>
      <c r="H4969" t="s">
        <v>9378</v>
      </c>
      <c r="I4969" t="s">
        <v>29503</v>
      </c>
      <c r="J4969" t="s">
        <v>49254</v>
      </c>
      <c r="K4969" t="s">
        <v>49255</v>
      </c>
      <c r="L4969" t="s">
        <v>33388</v>
      </c>
      <c r="M4969" t="s">
        <v>49256</v>
      </c>
      <c r="N4969" t="s">
        <v>45188</v>
      </c>
      <c r="O4969" t="s">
        <v>49257</v>
      </c>
      <c r="P4969" t="s">
        <v>18847</v>
      </c>
      <c r="Q4969" t="s">
        <v>33933</v>
      </c>
      <c r="R4969" t="s">
        <v>47704</v>
      </c>
      <c r="S4969" t="s">
        <v>19162</v>
      </c>
      <c r="T4969" t="s">
        <v>49258</v>
      </c>
      <c r="U4969" t="s">
        <v>49259</v>
      </c>
      <c r="V4969" t="s">
        <v>10</v>
      </c>
      <c r="W4969" t="s">
        <v>53</v>
      </c>
      <c r="X4969" t="s">
        <v>1272</v>
      </c>
      <c r="Y4969" t="s">
        <v>1125</v>
      </c>
      <c r="Z4969" t="s">
        <v>1174</v>
      </c>
    </row>
    <row r="4970" spans="1:26" hidden="1" x14ac:dyDescent="0.35">
      <c r="A4970">
        <v>829809482</v>
      </c>
      <c r="B4970" s="19">
        <v>43830</v>
      </c>
      <c r="C4970">
        <v>30578882</v>
      </c>
      <c r="D4970">
        <v>17651183</v>
      </c>
      <c r="E4970">
        <v>-1212508</v>
      </c>
      <c r="F4970">
        <v>-1100627</v>
      </c>
      <c r="G4970">
        <v>-1334070</v>
      </c>
      <c r="H4970" t="s">
        <v>49260</v>
      </c>
      <c r="I4970" t="s">
        <v>19893</v>
      </c>
      <c r="J4970" t="s">
        <v>9501</v>
      </c>
      <c r="K4970" t="s">
        <v>49261</v>
      </c>
      <c r="L4970" t="s">
        <v>38952</v>
      </c>
      <c r="M4970" t="s">
        <v>49262</v>
      </c>
      <c r="N4970" t="s">
        <v>49263</v>
      </c>
      <c r="O4970" t="s">
        <v>49</v>
      </c>
      <c r="P4970" t="s">
        <v>49264</v>
      </c>
      <c r="Q4970" t="s">
        <v>49</v>
      </c>
      <c r="R4970" t="s">
        <v>46702</v>
      </c>
      <c r="S4970" t="s">
        <v>49265</v>
      </c>
      <c r="T4970" t="s">
        <v>48618</v>
      </c>
      <c r="U4970" t="s">
        <v>121</v>
      </c>
      <c r="V4970" t="s">
        <v>10</v>
      </c>
      <c r="W4970" t="s">
        <v>53</v>
      </c>
      <c r="X4970" t="s">
        <v>1043</v>
      </c>
      <c r="Y4970" t="s">
        <v>1001</v>
      </c>
      <c r="Z4970" t="s">
        <v>1037</v>
      </c>
    </row>
    <row r="4971" spans="1:26" hidden="1" x14ac:dyDescent="0.35">
      <c r="A4971">
        <v>518346473</v>
      </c>
      <c r="B4971" s="19">
        <v>45291</v>
      </c>
      <c r="C4971">
        <v>39606665</v>
      </c>
      <c r="D4971">
        <v>17485509</v>
      </c>
      <c r="E4971">
        <v>-29939</v>
      </c>
      <c r="F4971">
        <v>-2401540</v>
      </c>
      <c r="G4971">
        <v>-1614201</v>
      </c>
      <c r="H4971" t="s">
        <v>49266</v>
      </c>
      <c r="I4971" t="s">
        <v>49267</v>
      </c>
      <c r="J4971" t="s">
        <v>49268</v>
      </c>
      <c r="K4971" t="s">
        <v>49269</v>
      </c>
      <c r="L4971" t="s">
        <v>49270</v>
      </c>
      <c r="M4971" t="s">
        <v>49271</v>
      </c>
      <c r="N4971" t="s">
        <v>26858</v>
      </c>
      <c r="O4971" t="s">
        <v>49272</v>
      </c>
      <c r="P4971" t="s">
        <v>35177</v>
      </c>
      <c r="Q4971" t="s">
        <v>49273</v>
      </c>
      <c r="R4971" t="s">
        <v>49274</v>
      </c>
      <c r="S4971" t="s">
        <v>38366</v>
      </c>
      <c r="T4971" t="s">
        <v>49275</v>
      </c>
      <c r="U4971" t="s">
        <v>49276</v>
      </c>
      <c r="V4971" t="s">
        <v>10</v>
      </c>
      <c r="W4971" t="s">
        <v>53</v>
      </c>
      <c r="X4971" t="s">
        <v>1368</v>
      </c>
      <c r="Y4971" t="s">
        <v>1125</v>
      </c>
      <c r="Z4971" t="s">
        <v>1326</v>
      </c>
    </row>
    <row r="4972" spans="1:26" hidden="1" x14ac:dyDescent="0.35">
      <c r="A4972">
        <v>535267488</v>
      </c>
      <c r="B4972" s="19">
        <v>44561</v>
      </c>
      <c r="C4972">
        <v>54016274</v>
      </c>
      <c r="D4972">
        <v>36290824</v>
      </c>
      <c r="E4972">
        <v>14136777</v>
      </c>
      <c r="F4972">
        <v>2148970</v>
      </c>
      <c r="G4972">
        <v>1534755</v>
      </c>
      <c r="H4972" t="s">
        <v>49277</v>
      </c>
      <c r="I4972" t="s">
        <v>49278</v>
      </c>
      <c r="J4972" t="s">
        <v>49279</v>
      </c>
      <c r="K4972" t="s">
        <v>49280</v>
      </c>
      <c r="L4972" t="s">
        <v>9099</v>
      </c>
      <c r="M4972" t="s">
        <v>10267</v>
      </c>
      <c r="N4972" t="s">
        <v>42593</v>
      </c>
      <c r="O4972" t="s">
        <v>7780</v>
      </c>
      <c r="P4972" t="s">
        <v>6777</v>
      </c>
      <c r="Q4972" t="s">
        <v>29024</v>
      </c>
      <c r="R4972" t="s">
        <v>49281</v>
      </c>
      <c r="S4972" t="s">
        <v>49282</v>
      </c>
      <c r="T4972" t="s">
        <v>49283</v>
      </c>
      <c r="U4972" t="s">
        <v>49284</v>
      </c>
      <c r="V4972" t="s">
        <v>10</v>
      </c>
      <c r="W4972" t="s">
        <v>53</v>
      </c>
      <c r="X4972" t="s">
        <v>601</v>
      </c>
      <c r="Y4972" t="s">
        <v>509</v>
      </c>
      <c r="Z4972" t="s">
        <v>529</v>
      </c>
    </row>
    <row r="4973" spans="1:26" hidden="1" x14ac:dyDescent="0.35">
      <c r="A4973">
        <v>352014955</v>
      </c>
      <c r="B4973" s="19">
        <v>43830</v>
      </c>
      <c r="C4973">
        <v>1172142043</v>
      </c>
      <c r="D4973">
        <v>309960501</v>
      </c>
      <c r="E4973">
        <v>-16806248</v>
      </c>
      <c r="F4973">
        <v>-36285899</v>
      </c>
      <c r="G4973">
        <v>-40361244</v>
      </c>
      <c r="H4973" t="s">
        <v>14620</v>
      </c>
      <c r="I4973" t="s">
        <v>49285</v>
      </c>
      <c r="J4973" t="s">
        <v>45242</v>
      </c>
      <c r="K4973" t="s">
        <v>23168</v>
      </c>
      <c r="L4973" t="s">
        <v>3687</v>
      </c>
      <c r="M4973" t="s">
        <v>49286</v>
      </c>
      <c r="N4973" t="s">
        <v>49287</v>
      </c>
      <c r="O4973" t="s">
        <v>6441</v>
      </c>
      <c r="P4973" t="s">
        <v>4237</v>
      </c>
      <c r="Q4973" t="s">
        <v>5931</v>
      </c>
      <c r="R4973" t="s">
        <v>16693</v>
      </c>
      <c r="S4973" t="s">
        <v>4984</v>
      </c>
      <c r="T4973" t="s">
        <v>49288</v>
      </c>
      <c r="U4973" t="s">
        <v>49289</v>
      </c>
      <c r="V4973" t="s">
        <v>10</v>
      </c>
      <c r="W4973" t="s">
        <v>53</v>
      </c>
      <c r="X4973" t="s">
        <v>1376</v>
      </c>
      <c r="Y4973" t="s">
        <v>1125</v>
      </c>
      <c r="Z4973" t="s">
        <v>1326</v>
      </c>
    </row>
    <row r="4974" spans="1:26" hidden="1" x14ac:dyDescent="0.35">
      <c r="A4974">
        <v>352081343</v>
      </c>
      <c r="B4974" s="19">
        <v>44561</v>
      </c>
      <c r="C4974">
        <v>55240760</v>
      </c>
      <c r="D4974">
        <v>32661411</v>
      </c>
      <c r="E4974">
        <v>-3514086</v>
      </c>
      <c r="F4974">
        <v>-5393830</v>
      </c>
      <c r="G4974">
        <v>-3685270</v>
      </c>
      <c r="H4974" t="s">
        <v>9292</v>
      </c>
      <c r="I4974" t="s">
        <v>49290</v>
      </c>
      <c r="J4974" t="s">
        <v>2819</v>
      </c>
      <c r="K4974" t="s">
        <v>49291</v>
      </c>
      <c r="L4974" t="s">
        <v>27666</v>
      </c>
      <c r="M4974" t="s">
        <v>5044</v>
      </c>
      <c r="N4974" t="s">
        <v>49292</v>
      </c>
      <c r="O4974" t="s">
        <v>49293</v>
      </c>
      <c r="P4974" t="s">
        <v>49294</v>
      </c>
      <c r="Q4974" t="s">
        <v>49295</v>
      </c>
      <c r="R4974" t="s">
        <v>49296</v>
      </c>
      <c r="S4974" t="s">
        <v>37971</v>
      </c>
      <c r="T4974" t="s">
        <v>49297</v>
      </c>
      <c r="U4974" t="s">
        <v>49298</v>
      </c>
      <c r="V4974" t="s">
        <v>10</v>
      </c>
      <c r="W4974" t="s">
        <v>53</v>
      </c>
      <c r="X4974" t="s">
        <v>1088</v>
      </c>
      <c r="Y4974" t="s">
        <v>1001</v>
      </c>
      <c r="Z4974" t="s">
        <v>1052</v>
      </c>
    </row>
    <row r="4975" spans="1:26" hidden="1" x14ac:dyDescent="0.35">
      <c r="A4975">
        <v>352468292</v>
      </c>
      <c r="B4975" s="19">
        <v>45473</v>
      </c>
      <c r="C4975">
        <v>157576467</v>
      </c>
      <c r="D4975">
        <v>43332887</v>
      </c>
      <c r="E4975">
        <v>9180983</v>
      </c>
      <c r="F4975">
        <v>4245208</v>
      </c>
      <c r="G4975">
        <v>3740251</v>
      </c>
      <c r="H4975" t="s">
        <v>19830</v>
      </c>
      <c r="I4975" t="s">
        <v>49299</v>
      </c>
      <c r="J4975" t="s">
        <v>384</v>
      </c>
      <c r="K4975" t="s">
        <v>49300</v>
      </c>
      <c r="L4975" t="s">
        <v>46122</v>
      </c>
      <c r="M4975" t="s">
        <v>10805</v>
      </c>
      <c r="N4975" t="s">
        <v>6756</v>
      </c>
      <c r="O4975" t="s">
        <v>3341</v>
      </c>
      <c r="P4975" t="s">
        <v>13660</v>
      </c>
      <c r="Q4975" t="s">
        <v>393</v>
      </c>
      <c r="R4975" t="s">
        <v>49301</v>
      </c>
      <c r="S4975" t="s">
        <v>16808</v>
      </c>
      <c r="T4975" t="s">
        <v>49302</v>
      </c>
      <c r="U4975" t="s">
        <v>27646</v>
      </c>
      <c r="V4975" t="s">
        <v>10</v>
      </c>
      <c r="W4975" t="s">
        <v>53</v>
      </c>
      <c r="X4975" t="s">
        <v>1398</v>
      </c>
      <c r="Y4975" t="s">
        <v>1389</v>
      </c>
      <c r="Z4975" t="s">
        <v>1390</v>
      </c>
    </row>
    <row r="4976" spans="1:26" hidden="1" x14ac:dyDescent="0.35">
      <c r="A4976">
        <v>351427604</v>
      </c>
      <c r="B4976" s="19">
        <v>44804</v>
      </c>
      <c r="C4976">
        <v>76555307</v>
      </c>
      <c r="D4976">
        <v>13621025</v>
      </c>
      <c r="E4976">
        <v>3276890</v>
      </c>
      <c r="F4976">
        <v>1245001</v>
      </c>
      <c r="G4976">
        <v>550079</v>
      </c>
      <c r="H4976" t="s">
        <v>49303</v>
      </c>
      <c r="I4976" t="s">
        <v>49304</v>
      </c>
      <c r="J4976" t="s">
        <v>49305</v>
      </c>
      <c r="K4976" t="s">
        <v>14992</v>
      </c>
      <c r="L4976" t="s">
        <v>49306</v>
      </c>
      <c r="M4976" t="s">
        <v>49307</v>
      </c>
      <c r="N4976" t="s">
        <v>16651</v>
      </c>
      <c r="O4976" t="s">
        <v>49308</v>
      </c>
      <c r="P4976" t="s">
        <v>18620</v>
      </c>
      <c r="Q4976" t="s">
        <v>23933</v>
      </c>
      <c r="R4976" t="s">
        <v>49309</v>
      </c>
      <c r="S4976" t="s">
        <v>49310</v>
      </c>
      <c r="T4976" t="s">
        <v>23013</v>
      </c>
      <c r="U4976" t="s">
        <v>23109</v>
      </c>
      <c r="V4976" t="s">
        <v>10</v>
      </c>
      <c r="W4976" t="s">
        <v>53</v>
      </c>
      <c r="X4976" t="s">
        <v>906</v>
      </c>
      <c r="Y4976" t="s">
        <v>771</v>
      </c>
      <c r="Z4976" t="s">
        <v>881</v>
      </c>
    </row>
    <row r="4977" spans="1:26" hidden="1" x14ac:dyDescent="0.35">
      <c r="A4977">
        <v>351722202</v>
      </c>
      <c r="B4977" s="19">
        <v>43373</v>
      </c>
      <c r="C4977">
        <v>67903489</v>
      </c>
      <c r="D4977">
        <v>12703163</v>
      </c>
      <c r="E4977">
        <v>1024962</v>
      </c>
      <c r="F4977">
        <v>439971</v>
      </c>
      <c r="G4977">
        <v>417488</v>
      </c>
      <c r="H4977" t="s">
        <v>49311</v>
      </c>
      <c r="I4977" t="s">
        <v>49312</v>
      </c>
      <c r="J4977" t="s">
        <v>49313</v>
      </c>
      <c r="K4977" t="s">
        <v>49314</v>
      </c>
      <c r="L4977" t="s">
        <v>22469</v>
      </c>
      <c r="M4977" t="s">
        <v>49</v>
      </c>
      <c r="N4977" t="s">
        <v>15521</v>
      </c>
      <c r="O4977" t="s">
        <v>10527</v>
      </c>
      <c r="P4977" t="s">
        <v>2610</v>
      </c>
      <c r="Q4977" t="s">
        <v>18652</v>
      </c>
      <c r="R4977" t="s">
        <v>22472</v>
      </c>
      <c r="S4977" t="s">
        <v>21635</v>
      </c>
      <c r="T4977" t="s">
        <v>49315</v>
      </c>
      <c r="U4977" t="s">
        <v>49316</v>
      </c>
      <c r="V4977" t="s">
        <v>10</v>
      </c>
      <c r="W4977" t="s">
        <v>53</v>
      </c>
      <c r="X4977" t="s">
        <v>1606</v>
      </c>
      <c r="Y4977" t="s">
        <v>1484</v>
      </c>
      <c r="Z4977" t="s">
        <v>1566</v>
      </c>
    </row>
    <row r="4978" spans="1:26" hidden="1" x14ac:dyDescent="0.35">
      <c r="A4978">
        <v>843380387</v>
      </c>
      <c r="B4978" s="19">
        <v>45473</v>
      </c>
      <c r="C4978">
        <v>120916646</v>
      </c>
      <c r="D4978">
        <v>44647246</v>
      </c>
      <c r="E4978">
        <v>12893815</v>
      </c>
      <c r="F4978">
        <v>3690832</v>
      </c>
      <c r="G4978">
        <v>3043251</v>
      </c>
      <c r="H4978" t="s">
        <v>49317</v>
      </c>
      <c r="I4978" t="s">
        <v>49318</v>
      </c>
      <c r="J4978" t="s">
        <v>49319</v>
      </c>
      <c r="K4978" t="s">
        <v>49320</v>
      </c>
      <c r="L4978" t="s">
        <v>31912</v>
      </c>
      <c r="M4978" t="s">
        <v>49321</v>
      </c>
      <c r="N4978" t="s">
        <v>49322</v>
      </c>
      <c r="O4978" t="s">
        <v>42326</v>
      </c>
      <c r="P4978" t="s">
        <v>49323</v>
      </c>
      <c r="Q4978" t="s">
        <v>12917</v>
      </c>
      <c r="R4978" t="s">
        <v>49324</v>
      </c>
      <c r="S4978" t="s">
        <v>49325</v>
      </c>
      <c r="T4978" t="s">
        <v>40461</v>
      </c>
      <c r="U4978" t="s">
        <v>49326</v>
      </c>
      <c r="V4978" t="s">
        <v>10</v>
      </c>
      <c r="W4978" t="s">
        <v>53</v>
      </c>
      <c r="X4978" t="s">
        <v>1402</v>
      </c>
      <c r="Y4978" t="s">
        <v>1389</v>
      </c>
      <c r="Z4978" t="s">
        <v>1390</v>
      </c>
    </row>
    <row r="4979" spans="1:26" hidden="1" x14ac:dyDescent="0.35">
      <c r="A4979">
        <v>353610702</v>
      </c>
      <c r="B4979" s="19">
        <v>44561</v>
      </c>
      <c r="C4979">
        <v>70192680</v>
      </c>
      <c r="D4979">
        <v>14665160</v>
      </c>
      <c r="E4979">
        <v>864477</v>
      </c>
      <c r="F4979">
        <v>-265499</v>
      </c>
      <c r="G4979">
        <v>53315</v>
      </c>
      <c r="H4979" t="s">
        <v>14642</v>
      </c>
      <c r="I4979" t="s">
        <v>49327</v>
      </c>
      <c r="J4979" t="s">
        <v>49328</v>
      </c>
      <c r="K4979" t="s">
        <v>49329</v>
      </c>
      <c r="L4979" t="s">
        <v>49330</v>
      </c>
      <c r="M4979" t="s">
        <v>36734</v>
      </c>
      <c r="N4979" t="s">
        <v>217</v>
      </c>
      <c r="O4979" t="s">
        <v>15381</v>
      </c>
      <c r="P4979" t="s">
        <v>3501</v>
      </c>
      <c r="Q4979" t="s">
        <v>49331</v>
      </c>
      <c r="R4979" t="s">
        <v>49332</v>
      </c>
      <c r="S4979" t="s">
        <v>426</v>
      </c>
      <c r="T4979" t="s">
        <v>13631</v>
      </c>
      <c r="U4979" t="s">
        <v>25954</v>
      </c>
      <c r="V4979" t="s">
        <v>10</v>
      </c>
      <c r="W4979" t="s">
        <v>53</v>
      </c>
      <c r="X4979" t="s">
        <v>599</v>
      </c>
      <c r="Y4979" t="s">
        <v>509</v>
      </c>
      <c r="Z4979" t="s">
        <v>529</v>
      </c>
    </row>
    <row r="4980" spans="1:26" hidden="1" x14ac:dyDescent="0.35">
      <c r="A4980">
        <v>842832685</v>
      </c>
      <c r="B4980" s="19">
        <v>44926</v>
      </c>
      <c r="C4980">
        <v>156290455</v>
      </c>
      <c r="D4980">
        <v>51927273</v>
      </c>
      <c r="E4980">
        <v>13336242</v>
      </c>
      <c r="F4980">
        <v>4925510</v>
      </c>
      <c r="G4980">
        <v>3047346</v>
      </c>
      <c r="H4980" t="s">
        <v>49333</v>
      </c>
      <c r="I4980" t="s">
        <v>49334</v>
      </c>
      <c r="J4980" t="s">
        <v>25855</v>
      </c>
      <c r="K4980" t="s">
        <v>9457</v>
      </c>
      <c r="L4980" t="s">
        <v>25451</v>
      </c>
      <c r="M4980" t="s">
        <v>49335</v>
      </c>
      <c r="N4980" t="s">
        <v>31612</v>
      </c>
      <c r="O4980" t="s">
        <v>5691</v>
      </c>
      <c r="P4980" t="s">
        <v>49336</v>
      </c>
      <c r="Q4980" t="s">
        <v>5642</v>
      </c>
      <c r="R4980" t="s">
        <v>49337</v>
      </c>
      <c r="S4980" t="s">
        <v>49338</v>
      </c>
      <c r="T4980" t="s">
        <v>49339</v>
      </c>
      <c r="U4980" t="s">
        <v>32721</v>
      </c>
      <c r="V4980" t="s">
        <v>10</v>
      </c>
      <c r="W4980" t="s">
        <v>53</v>
      </c>
      <c r="X4980" t="s">
        <v>1138</v>
      </c>
      <c r="Y4980" t="s">
        <v>1125</v>
      </c>
      <c r="Z4980" t="s">
        <v>1126</v>
      </c>
    </row>
    <row r="4981" spans="1:26" hidden="1" x14ac:dyDescent="0.35">
      <c r="A4981">
        <v>352681779</v>
      </c>
      <c r="B4981" s="19">
        <v>43465</v>
      </c>
      <c r="C4981">
        <v>26090858</v>
      </c>
      <c r="D4981">
        <v>12049707</v>
      </c>
      <c r="E4981">
        <v>2262145</v>
      </c>
      <c r="F4981">
        <v>844844</v>
      </c>
      <c r="G4981">
        <v>462604</v>
      </c>
      <c r="H4981" t="s">
        <v>49340</v>
      </c>
      <c r="I4981" t="s">
        <v>49341</v>
      </c>
      <c r="J4981" t="s">
        <v>47701</v>
      </c>
      <c r="K4981" t="s">
        <v>7653</v>
      </c>
      <c r="L4981" t="s">
        <v>4073</v>
      </c>
      <c r="M4981" t="s">
        <v>39472</v>
      </c>
      <c r="N4981" t="s">
        <v>20486</v>
      </c>
      <c r="O4981" t="s">
        <v>4948</v>
      </c>
      <c r="P4981" t="s">
        <v>6099</v>
      </c>
      <c r="Q4981" t="s">
        <v>44816</v>
      </c>
      <c r="R4981" t="s">
        <v>49342</v>
      </c>
      <c r="S4981" t="s">
        <v>49343</v>
      </c>
      <c r="T4981" t="s">
        <v>37919</v>
      </c>
      <c r="U4981" t="s">
        <v>49344</v>
      </c>
      <c r="V4981" t="s">
        <v>10</v>
      </c>
      <c r="W4981" t="s">
        <v>53</v>
      </c>
      <c r="X4981" t="s">
        <v>1120</v>
      </c>
      <c r="Y4981" t="s">
        <v>1001</v>
      </c>
      <c r="Z4981" t="s">
        <v>1052</v>
      </c>
    </row>
    <row r="4982" spans="1:26" hidden="1" x14ac:dyDescent="0.35">
      <c r="A4982">
        <v>856801519</v>
      </c>
      <c r="B4982" s="19">
        <v>44926</v>
      </c>
      <c r="C4982">
        <v>74674398</v>
      </c>
      <c r="D4982">
        <v>46798637</v>
      </c>
      <c r="E4982">
        <v>-2581702</v>
      </c>
      <c r="F4982">
        <v>-3466915</v>
      </c>
      <c r="G4982">
        <v>-3728281</v>
      </c>
      <c r="H4982" t="s">
        <v>49345</v>
      </c>
      <c r="I4982" t="s">
        <v>49346</v>
      </c>
      <c r="J4982" t="s">
        <v>49347</v>
      </c>
      <c r="K4982" t="s">
        <v>49348</v>
      </c>
      <c r="L4982" t="s">
        <v>4884</v>
      </c>
      <c r="M4982" t="s">
        <v>49349</v>
      </c>
      <c r="N4982" t="s">
        <v>49350</v>
      </c>
      <c r="O4982" t="s">
        <v>49351</v>
      </c>
      <c r="P4982" t="s">
        <v>30884</v>
      </c>
      <c r="Q4982" t="s">
        <v>49352</v>
      </c>
      <c r="R4982" t="s">
        <v>4889</v>
      </c>
      <c r="S4982" t="s">
        <v>30361</v>
      </c>
      <c r="T4982" t="s">
        <v>49353</v>
      </c>
      <c r="U4982" t="s">
        <v>49354</v>
      </c>
      <c r="V4982" t="s">
        <v>10</v>
      </c>
      <c r="W4982" t="s">
        <v>53</v>
      </c>
      <c r="X4982" t="s">
        <v>1016</v>
      </c>
      <c r="Y4982" t="s">
        <v>1001</v>
      </c>
      <c r="Z4982" t="s">
        <v>1008</v>
      </c>
    </row>
    <row r="4983" spans="1:26" hidden="1" x14ac:dyDescent="0.35">
      <c r="A4983">
        <v>864800420</v>
      </c>
      <c r="B4983" s="19">
        <v>43100</v>
      </c>
      <c r="C4983">
        <v>96422635</v>
      </c>
      <c r="D4983">
        <v>25061229</v>
      </c>
      <c r="E4983">
        <v>791435</v>
      </c>
      <c r="F4983">
        <v>-290583</v>
      </c>
      <c r="G4983">
        <v>-28455</v>
      </c>
      <c r="H4983" t="s">
        <v>10890</v>
      </c>
      <c r="I4983" t="s">
        <v>49355</v>
      </c>
      <c r="J4983" t="s">
        <v>49356</v>
      </c>
      <c r="K4983" t="s">
        <v>49357</v>
      </c>
      <c r="L4983" t="s">
        <v>15297</v>
      </c>
      <c r="M4983" t="s">
        <v>49358</v>
      </c>
      <c r="N4983" t="s">
        <v>31473</v>
      </c>
      <c r="O4983" t="s">
        <v>43976</v>
      </c>
      <c r="P4983" t="s">
        <v>17506</v>
      </c>
      <c r="Q4983" t="s">
        <v>39711</v>
      </c>
      <c r="R4983" t="s">
        <v>49359</v>
      </c>
      <c r="S4983" t="s">
        <v>37439</v>
      </c>
      <c r="T4983" t="s">
        <v>26704</v>
      </c>
      <c r="U4983" t="s">
        <v>49360</v>
      </c>
      <c r="V4983" t="s">
        <v>10</v>
      </c>
      <c r="W4983" t="s">
        <v>53</v>
      </c>
      <c r="X4983" t="s">
        <v>1594</v>
      </c>
      <c r="Y4983" t="s">
        <v>1484</v>
      </c>
      <c r="Z4983" t="s">
        <v>1566</v>
      </c>
    </row>
    <row r="4984" spans="1:26" hidden="1" x14ac:dyDescent="0.35">
      <c r="A4984">
        <v>864800420</v>
      </c>
      <c r="B4984" s="19">
        <v>45291</v>
      </c>
      <c r="C4984">
        <v>122009820</v>
      </c>
      <c r="D4984">
        <v>22484981</v>
      </c>
      <c r="E4984">
        <v>584939</v>
      </c>
      <c r="F4984">
        <v>-744299</v>
      </c>
      <c r="G4984">
        <v>-198614</v>
      </c>
      <c r="H4984" t="s">
        <v>49361</v>
      </c>
      <c r="I4984" t="s">
        <v>49362</v>
      </c>
      <c r="J4984" t="s">
        <v>49363</v>
      </c>
      <c r="K4984" t="s">
        <v>32221</v>
      </c>
      <c r="L4984" t="s">
        <v>29216</v>
      </c>
      <c r="M4984" t="s">
        <v>49364</v>
      </c>
      <c r="N4984" t="s">
        <v>7783</v>
      </c>
      <c r="O4984" t="s">
        <v>7583</v>
      </c>
      <c r="P4984" t="s">
        <v>11709</v>
      </c>
      <c r="Q4984" t="s">
        <v>17591</v>
      </c>
      <c r="R4984" t="s">
        <v>49365</v>
      </c>
      <c r="S4984" t="s">
        <v>49366</v>
      </c>
      <c r="T4984" t="s">
        <v>17493</v>
      </c>
      <c r="U4984" t="s">
        <v>49367</v>
      </c>
      <c r="V4984" t="s">
        <v>10</v>
      </c>
      <c r="W4984" t="s">
        <v>53</v>
      </c>
      <c r="X4984" t="s">
        <v>1594</v>
      </c>
      <c r="Y4984" t="s">
        <v>1484</v>
      </c>
      <c r="Z4984" t="s">
        <v>1566</v>
      </c>
    </row>
    <row r="4985" spans="1:26" hidden="1" x14ac:dyDescent="0.35">
      <c r="A4985">
        <v>800266587</v>
      </c>
      <c r="B4985" s="19">
        <v>45016</v>
      </c>
      <c r="C4985">
        <v>64604562</v>
      </c>
      <c r="D4985">
        <v>14839140</v>
      </c>
      <c r="E4985">
        <v>719073</v>
      </c>
      <c r="F4985">
        <v>1124027</v>
      </c>
      <c r="G4985">
        <v>910454</v>
      </c>
      <c r="H4985" t="s">
        <v>41524</v>
      </c>
      <c r="I4985" t="s">
        <v>49368</v>
      </c>
      <c r="J4985" t="s">
        <v>49369</v>
      </c>
      <c r="K4985" t="s">
        <v>49370</v>
      </c>
      <c r="L4985" t="s">
        <v>21013</v>
      </c>
      <c r="M4985" t="s">
        <v>30332</v>
      </c>
      <c r="N4985" t="s">
        <v>13759</v>
      </c>
      <c r="O4985" t="s">
        <v>9719</v>
      </c>
      <c r="P4985" t="s">
        <v>8292</v>
      </c>
      <c r="Q4985" t="s">
        <v>2146</v>
      </c>
      <c r="R4985" t="s">
        <v>49371</v>
      </c>
      <c r="S4985" t="s">
        <v>49372</v>
      </c>
      <c r="T4985" t="s">
        <v>49373</v>
      </c>
      <c r="U4985" t="s">
        <v>49374</v>
      </c>
      <c r="V4985" t="s">
        <v>10</v>
      </c>
      <c r="W4985" t="s">
        <v>53</v>
      </c>
      <c r="X4985" t="s">
        <v>1000</v>
      </c>
      <c r="Y4985" t="s">
        <v>1001</v>
      </c>
      <c r="Z4985" t="s">
        <v>1002</v>
      </c>
    </row>
    <row r="4986" spans="1:26" hidden="1" x14ac:dyDescent="0.35">
      <c r="A4986">
        <v>454200064</v>
      </c>
      <c r="B4986" s="19">
        <v>43830</v>
      </c>
      <c r="C4986">
        <v>115930994</v>
      </c>
      <c r="D4986">
        <v>55387390</v>
      </c>
      <c r="E4986">
        <v>4152048</v>
      </c>
      <c r="F4986">
        <v>5830890</v>
      </c>
      <c r="G4986">
        <v>1769755</v>
      </c>
      <c r="H4986" t="s">
        <v>6122</v>
      </c>
      <c r="I4986" t="s">
        <v>49375</v>
      </c>
      <c r="J4986" t="s">
        <v>49376</v>
      </c>
      <c r="K4986" t="s">
        <v>36626</v>
      </c>
      <c r="L4986" t="s">
        <v>49377</v>
      </c>
      <c r="M4986" t="s">
        <v>47024</v>
      </c>
      <c r="N4986" t="s">
        <v>21649</v>
      </c>
      <c r="O4986" t="s">
        <v>49</v>
      </c>
      <c r="P4986" t="s">
        <v>16662</v>
      </c>
      <c r="Q4986" t="s">
        <v>49378</v>
      </c>
      <c r="R4986" t="s">
        <v>49379</v>
      </c>
      <c r="S4986" t="s">
        <v>49380</v>
      </c>
      <c r="T4986" t="s">
        <v>29043</v>
      </c>
      <c r="U4986" t="s">
        <v>49381</v>
      </c>
      <c r="V4986" t="s">
        <v>10</v>
      </c>
      <c r="W4986" t="s">
        <v>53</v>
      </c>
      <c r="X4986" t="s">
        <v>934</v>
      </c>
      <c r="Y4986" t="s">
        <v>771</v>
      </c>
      <c r="Z4986" t="s">
        <v>881</v>
      </c>
    </row>
    <row r="4987" spans="1:26" hidden="1" x14ac:dyDescent="0.35">
      <c r="A4987">
        <v>457208619</v>
      </c>
      <c r="B4987" s="19">
        <v>43465</v>
      </c>
      <c r="C4987">
        <v>610559366</v>
      </c>
      <c r="D4987">
        <v>212021187</v>
      </c>
      <c r="E4987">
        <v>-363833</v>
      </c>
      <c r="F4987">
        <v>1304242</v>
      </c>
      <c r="G4987">
        <v>-16196913</v>
      </c>
      <c r="H4987" t="s">
        <v>49382</v>
      </c>
      <c r="I4987" t="s">
        <v>49383</v>
      </c>
      <c r="J4987" t="s">
        <v>49384</v>
      </c>
      <c r="K4987" t="s">
        <v>25551</v>
      </c>
      <c r="L4987" t="s">
        <v>27612</v>
      </c>
      <c r="M4987" t="s">
        <v>49385</v>
      </c>
      <c r="N4987" t="s">
        <v>16675</v>
      </c>
      <c r="O4987" t="s">
        <v>22875</v>
      </c>
      <c r="P4987" t="s">
        <v>9283</v>
      </c>
      <c r="Q4987" t="s">
        <v>29290</v>
      </c>
      <c r="R4987" t="s">
        <v>49386</v>
      </c>
      <c r="S4987" t="s">
        <v>49387</v>
      </c>
      <c r="T4987" t="s">
        <v>49388</v>
      </c>
      <c r="U4987" t="s">
        <v>44972</v>
      </c>
      <c r="V4987" t="s">
        <v>10</v>
      </c>
      <c r="W4987" t="s">
        <v>53</v>
      </c>
      <c r="X4987" t="s">
        <v>499</v>
      </c>
      <c r="Y4987" t="s">
        <v>483</v>
      </c>
      <c r="Z4987" t="s">
        <v>500</v>
      </c>
    </row>
    <row r="4988" spans="1:26" hidden="1" x14ac:dyDescent="0.35">
      <c r="A4988">
        <v>501485676</v>
      </c>
      <c r="B4988" s="19">
        <v>43465</v>
      </c>
      <c r="C4988">
        <v>46448308</v>
      </c>
      <c r="D4988">
        <v>2036122</v>
      </c>
      <c r="E4988">
        <v>-29417842</v>
      </c>
      <c r="F4988">
        <v>-29390408</v>
      </c>
      <c r="G4988">
        <v>-5832434</v>
      </c>
      <c r="H4988" t="s">
        <v>49</v>
      </c>
      <c r="I4988" t="s">
        <v>29201</v>
      </c>
      <c r="J4988" t="s">
        <v>67</v>
      </c>
      <c r="K4988" t="s">
        <v>4256</v>
      </c>
      <c r="L4988" t="s">
        <v>49389</v>
      </c>
      <c r="M4988" t="s">
        <v>4171</v>
      </c>
      <c r="N4988" t="s">
        <v>49390</v>
      </c>
      <c r="O4988" t="s">
        <v>49</v>
      </c>
      <c r="P4988" t="s">
        <v>49391</v>
      </c>
      <c r="Q4988" t="s">
        <v>49392</v>
      </c>
      <c r="R4988" t="s">
        <v>49393</v>
      </c>
      <c r="S4988" t="s">
        <v>49394</v>
      </c>
      <c r="T4988" t="s">
        <v>49395</v>
      </c>
      <c r="U4988" t="s">
        <v>49396</v>
      </c>
      <c r="V4988" t="s">
        <v>10</v>
      </c>
      <c r="W4988" t="s">
        <v>53</v>
      </c>
      <c r="X4988" t="s">
        <v>1150</v>
      </c>
      <c r="Y4988" t="s">
        <v>1125</v>
      </c>
      <c r="Z4988" t="s">
        <v>1126</v>
      </c>
    </row>
    <row r="4989" spans="1:26" hidden="1" x14ac:dyDescent="0.35">
      <c r="A4989">
        <v>501485676</v>
      </c>
      <c r="B4989" s="19">
        <v>44561</v>
      </c>
      <c r="C4989">
        <v>105464047</v>
      </c>
      <c r="D4989">
        <v>32692222</v>
      </c>
      <c r="E4989">
        <v>-10967273</v>
      </c>
      <c r="F4989">
        <v>-10452566</v>
      </c>
      <c r="G4989">
        <v>0</v>
      </c>
      <c r="H4989" t="s">
        <v>49</v>
      </c>
      <c r="I4989" t="s">
        <v>49397</v>
      </c>
      <c r="J4989" t="s">
        <v>67</v>
      </c>
      <c r="K4989" t="s">
        <v>7985</v>
      </c>
      <c r="L4989" t="s">
        <v>48437</v>
      </c>
      <c r="M4989" t="s">
        <v>49</v>
      </c>
      <c r="N4989" t="s">
        <v>49398</v>
      </c>
      <c r="O4989" t="s">
        <v>49</v>
      </c>
      <c r="P4989" t="s">
        <v>19006</v>
      </c>
      <c r="Q4989" t="s">
        <v>49399</v>
      </c>
      <c r="R4989" t="s">
        <v>49400</v>
      </c>
      <c r="S4989" t="s">
        <v>24893</v>
      </c>
      <c r="T4989" t="s">
        <v>49401</v>
      </c>
      <c r="U4989" t="s">
        <v>49402</v>
      </c>
      <c r="V4989" t="s">
        <v>10</v>
      </c>
      <c r="W4989" t="s">
        <v>53</v>
      </c>
      <c r="X4989" t="s">
        <v>1150</v>
      </c>
      <c r="Y4989" t="s">
        <v>1125</v>
      </c>
      <c r="Z4989" t="s">
        <v>1126</v>
      </c>
    </row>
    <row r="4990" spans="1:26" hidden="1" x14ac:dyDescent="0.35">
      <c r="A4990">
        <v>501485676</v>
      </c>
      <c r="B4990" s="19">
        <v>45291</v>
      </c>
      <c r="C4990">
        <v>112435984</v>
      </c>
      <c r="D4990">
        <v>48474977</v>
      </c>
      <c r="E4990">
        <v>-402023</v>
      </c>
      <c r="F4990">
        <v>-427494</v>
      </c>
      <c r="G4990">
        <v>0</v>
      </c>
      <c r="H4990" t="s">
        <v>49403</v>
      </c>
      <c r="I4990" t="s">
        <v>49404</v>
      </c>
      <c r="J4990" t="s">
        <v>67</v>
      </c>
      <c r="K4990" t="s">
        <v>6122</v>
      </c>
      <c r="L4990" t="s">
        <v>49405</v>
      </c>
      <c r="M4990" t="s">
        <v>49</v>
      </c>
      <c r="N4990" t="s">
        <v>49406</v>
      </c>
      <c r="O4990" t="s">
        <v>9428</v>
      </c>
      <c r="P4990" t="s">
        <v>39713</v>
      </c>
      <c r="Q4990" t="s">
        <v>8634</v>
      </c>
      <c r="R4990" t="s">
        <v>49407</v>
      </c>
      <c r="S4990" t="s">
        <v>8194</v>
      </c>
      <c r="T4990" t="s">
        <v>49408</v>
      </c>
      <c r="U4990" t="s">
        <v>49409</v>
      </c>
      <c r="V4990" t="s">
        <v>10</v>
      </c>
      <c r="W4990" t="s">
        <v>53</v>
      </c>
      <c r="X4990" t="s">
        <v>1150</v>
      </c>
      <c r="Y4990" t="s">
        <v>1125</v>
      </c>
      <c r="Z4990" t="s">
        <v>1126</v>
      </c>
    </row>
    <row r="4991" spans="1:26" hidden="1" x14ac:dyDescent="0.35">
      <c r="A4991">
        <v>501485825</v>
      </c>
      <c r="B4991" s="19">
        <v>44561</v>
      </c>
      <c r="C4991">
        <v>76220359</v>
      </c>
      <c r="D4991">
        <v>21247883</v>
      </c>
      <c r="E4991">
        <v>1222863</v>
      </c>
      <c r="F4991">
        <v>1226303</v>
      </c>
      <c r="G4991">
        <v>0</v>
      </c>
      <c r="H4991" t="s">
        <v>49</v>
      </c>
      <c r="I4991" t="s">
        <v>49410</v>
      </c>
      <c r="J4991" t="s">
        <v>67</v>
      </c>
      <c r="K4991" t="s">
        <v>6504</v>
      </c>
      <c r="L4991" t="s">
        <v>31148</v>
      </c>
      <c r="M4991" t="s">
        <v>5764</v>
      </c>
      <c r="N4991" t="s">
        <v>2131</v>
      </c>
      <c r="O4991" t="s">
        <v>49</v>
      </c>
      <c r="P4991" t="s">
        <v>12917</v>
      </c>
      <c r="Q4991" t="s">
        <v>5572</v>
      </c>
      <c r="R4991" t="s">
        <v>49411</v>
      </c>
      <c r="S4991" t="s">
        <v>14796</v>
      </c>
      <c r="T4991" t="s">
        <v>49412</v>
      </c>
      <c r="U4991" t="s">
        <v>3590</v>
      </c>
      <c r="V4991" t="s">
        <v>10</v>
      </c>
      <c r="W4991" t="s">
        <v>53</v>
      </c>
      <c r="X4991" t="s">
        <v>1226</v>
      </c>
      <c r="Y4991" t="s">
        <v>1125</v>
      </c>
      <c r="Z4991" t="s">
        <v>1174</v>
      </c>
    </row>
    <row r="4992" spans="1:26" hidden="1" x14ac:dyDescent="0.35">
      <c r="A4992">
        <v>501570675</v>
      </c>
      <c r="B4992" s="19">
        <v>43830</v>
      </c>
      <c r="C4992">
        <v>94560349</v>
      </c>
      <c r="D4992">
        <v>21117518</v>
      </c>
      <c r="E4992">
        <v>-1188221</v>
      </c>
      <c r="F4992">
        <v>-2563026</v>
      </c>
      <c r="G4992">
        <v>-4573162</v>
      </c>
      <c r="H4992" t="s">
        <v>49413</v>
      </c>
      <c r="I4992" t="s">
        <v>49414</v>
      </c>
      <c r="J4992" t="s">
        <v>9518</v>
      </c>
      <c r="K4992" t="s">
        <v>49415</v>
      </c>
      <c r="L4992" t="s">
        <v>36304</v>
      </c>
      <c r="M4992" t="s">
        <v>49416</v>
      </c>
      <c r="N4992" t="s">
        <v>49417</v>
      </c>
      <c r="O4992" t="s">
        <v>49418</v>
      </c>
      <c r="P4992" t="s">
        <v>49419</v>
      </c>
      <c r="Q4992" t="s">
        <v>49420</v>
      </c>
      <c r="R4992" t="s">
        <v>49421</v>
      </c>
      <c r="S4992" t="s">
        <v>49422</v>
      </c>
      <c r="T4992" t="s">
        <v>38902</v>
      </c>
      <c r="U4992" t="s">
        <v>49423</v>
      </c>
      <c r="V4992" t="s">
        <v>10</v>
      </c>
      <c r="W4992" t="s">
        <v>53</v>
      </c>
      <c r="X4992" t="s">
        <v>966</v>
      </c>
      <c r="Y4992" t="s">
        <v>771</v>
      </c>
      <c r="Z4992" t="s">
        <v>960</v>
      </c>
    </row>
    <row r="4993" spans="1:26" hidden="1" x14ac:dyDescent="0.35">
      <c r="A4993">
        <v>814118527</v>
      </c>
      <c r="B4993" s="19">
        <v>43100</v>
      </c>
      <c r="C4993">
        <v>92162815</v>
      </c>
      <c r="D4993">
        <v>32332448</v>
      </c>
      <c r="E4993">
        <v>-2960024</v>
      </c>
      <c r="F4993">
        <v>-5249137</v>
      </c>
      <c r="G4993">
        <v>-5752498</v>
      </c>
      <c r="H4993" t="s">
        <v>49424</v>
      </c>
      <c r="I4993" t="s">
        <v>49425</v>
      </c>
      <c r="J4993" t="s">
        <v>40278</v>
      </c>
      <c r="K4993" t="s">
        <v>49426</v>
      </c>
      <c r="L4993" t="s">
        <v>6454</v>
      </c>
      <c r="M4993" t="s">
        <v>49427</v>
      </c>
      <c r="N4993" t="s">
        <v>49428</v>
      </c>
      <c r="O4993" t="s">
        <v>49429</v>
      </c>
      <c r="P4993" t="s">
        <v>49430</v>
      </c>
      <c r="Q4993" t="s">
        <v>35489</v>
      </c>
      <c r="R4993" t="s">
        <v>18101</v>
      </c>
      <c r="S4993" t="s">
        <v>18809</v>
      </c>
      <c r="T4993" t="s">
        <v>25271</v>
      </c>
      <c r="U4993" t="s">
        <v>31683</v>
      </c>
      <c r="V4993" t="s">
        <v>10</v>
      </c>
      <c r="W4993" t="s">
        <v>53</v>
      </c>
      <c r="X4993" t="s">
        <v>1761</v>
      </c>
      <c r="Y4993" t="s">
        <v>1484</v>
      </c>
      <c r="Z4993" t="s">
        <v>1677</v>
      </c>
    </row>
    <row r="4994" spans="1:26" hidden="1" x14ac:dyDescent="0.35">
      <c r="A4994">
        <v>834068595</v>
      </c>
      <c r="B4994" s="19">
        <v>43830</v>
      </c>
      <c r="C4994">
        <v>78243338</v>
      </c>
      <c r="D4994">
        <v>36356768</v>
      </c>
      <c r="E4994">
        <v>2268722</v>
      </c>
      <c r="F4994">
        <v>2687790</v>
      </c>
      <c r="G4994">
        <v>1631801</v>
      </c>
      <c r="H4994" t="s">
        <v>49431</v>
      </c>
      <c r="I4994" t="s">
        <v>49432</v>
      </c>
      <c r="J4994" t="s">
        <v>49433</v>
      </c>
      <c r="K4994" t="s">
        <v>49434</v>
      </c>
      <c r="L4994" t="s">
        <v>3562</v>
      </c>
      <c r="M4994" t="s">
        <v>49435</v>
      </c>
      <c r="N4994" t="s">
        <v>20360</v>
      </c>
      <c r="O4994" t="s">
        <v>17716</v>
      </c>
      <c r="P4994" t="s">
        <v>23941</v>
      </c>
      <c r="Q4994" t="s">
        <v>4635</v>
      </c>
      <c r="R4994" t="s">
        <v>38314</v>
      </c>
      <c r="S4994" t="s">
        <v>16462</v>
      </c>
      <c r="T4994" t="s">
        <v>49436</v>
      </c>
      <c r="U4994" t="s">
        <v>49437</v>
      </c>
      <c r="V4994" t="s">
        <v>10</v>
      </c>
      <c r="W4994" t="s">
        <v>53</v>
      </c>
      <c r="X4994" t="s">
        <v>1695</v>
      </c>
      <c r="Y4994" t="s">
        <v>1484</v>
      </c>
      <c r="Z4994" t="s">
        <v>1677</v>
      </c>
    </row>
    <row r="4995" spans="1:26" hidden="1" x14ac:dyDescent="0.35">
      <c r="A4995">
        <v>334381159</v>
      </c>
      <c r="B4995" s="19">
        <v>44561</v>
      </c>
      <c r="C4995">
        <v>38203365</v>
      </c>
      <c r="D4995">
        <v>20597792</v>
      </c>
      <c r="E4995">
        <v>-2264584</v>
      </c>
      <c r="F4995">
        <v>-3411638</v>
      </c>
      <c r="G4995">
        <v>-3697216</v>
      </c>
      <c r="H4995" t="s">
        <v>49438</v>
      </c>
      <c r="I4995" t="s">
        <v>49439</v>
      </c>
      <c r="J4995" t="s">
        <v>10052</v>
      </c>
      <c r="K4995" t="s">
        <v>49440</v>
      </c>
      <c r="L4995" t="s">
        <v>36103</v>
      </c>
      <c r="M4995" t="s">
        <v>49441</v>
      </c>
      <c r="N4995" t="s">
        <v>49442</v>
      </c>
      <c r="O4995" t="s">
        <v>49443</v>
      </c>
      <c r="P4995" t="s">
        <v>49444</v>
      </c>
      <c r="Q4995" t="s">
        <v>10016</v>
      </c>
      <c r="R4995" t="s">
        <v>30602</v>
      </c>
      <c r="S4995" t="s">
        <v>44621</v>
      </c>
      <c r="T4995" t="s">
        <v>49445</v>
      </c>
      <c r="U4995" t="s">
        <v>49446</v>
      </c>
      <c r="V4995" t="s">
        <v>10</v>
      </c>
      <c r="W4995" t="s">
        <v>53</v>
      </c>
      <c r="X4995" t="s">
        <v>628</v>
      </c>
      <c r="Y4995" t="s">
        <v>509</v>
      </c>
      <c r="Z4995" t="s">
        <v>612</v>
      </c>
    </row>
    <row r="4996" spans="1:26" hidden="1" x14ac:dyDescent="0.35">
      <c r="A4996">
        <v>334440112</v>
      </c>
      <c r="B4996" s="19">
        <v>43100</v>
      </c>
      <c r="C4996">
        <v>85094932</v>
      </c>
      <c r="D4996">
        <v>28943777</v>
      </c>
      <c r="E4996">
        <v>3578949</v>
      </c>
      <c r="F4996">
        <v>1172479</v>
      </c>
      <c r="G4996">
        <v>1578480</v>
      </c>
      <c r="H4996" t="s">
        <v>19579</v>
      </c>
      <c r="I4996" t="s">
        <v>49447</v>
      </c>
      <c r="J4996" t="s">
        <v>49448</v>
      </c>
      <c r="K4996" t="s">
        <v>49449</v>
      </c>
      <c r="L4996" t="s">
        <v>49450</v>
      </c>
      <c r="M4996" t="s">
        <v>17545</v>
      </c>
      <c r="N4996" t="s">
        <v>24064</v>
      </c>
      <c r="O4996" t="s">
        <v>29702</v>
      </c>
      <c r="P4996" t="s">
        <v>46398</v>
      </c>
      <c r="Q4996" t="s">
        <v>3760</v>
      </c>
      <c r="R4996" t="s">
        <v>23444</v>
      </c>
      <c r="S4996" t="s">
        <v>49451</v>
      </c>
      <c r="T4996" t="s">
        <v>49452</v>
      </c>
      <c r="U4996" t="s">
        <v>49453</v>
      </c>
      <c r="V4996" t="s">
        <v>10</v>
      </c>
      <c r="W4996" t="s">
        <v>53</v>
      </c>
      <c r="X4996" t="s">
        <v>1076</v>
      </c>
      <c r="Y4996" t="s">
        <v>1001</v>
      </c>
      <c r="Z4996" t="s">
        <v>1052</v>
      </c>
    </row>
    <row r="4997" spans="1:26" hidden="1" x14ac:dyDescent="0.35">
      <c r="A4997">
        <v>334440112</v>
      </c>
      <c r="B4997" s="19">
        <v>45291</v>
      </c>
      <c r="C4997">
        <v>78658814</v>
      </c>
      <c r="D4997">
        <v>32950617</v>
      </c>
      <c r="E4997">
        <v>-213286</v>
      </c>
      <c r="F4997">
        <v>2752071</v>
      </c>
      <c r="G4997">
        <v>3805201</v>
      </c>
      <c r="H4997" t="s">
        <v>49454</v>
      </c>
      <c r="I4997" t="s">
        <v>49455</v>
      </c>
      <c r="J4997" t="s">
        <v>14082</v>
      </c>
      <c r="K4997" t="s">
        <v>49456</v>
      </c>
      <c r="L4997" t="s">
        <v>49457</v>
      </c>
      <c r="M4997" t="s">
        <v>49458</v>
      </c>
      <c r="N4997" t="s">
        <v>49459</v>
      </c>
      <c r="O4997" t="s">
        <v>49460</v>
      </c>
      <c r="P4997" t="s">
        <v>24125</v>
      </c>
      <c r="Q4997" t="s">
        <v>13104</v>
      </c>
      <c r="R4997" t="s">
        <v>49461</v>
      </c>
      <c r="S4997" t="s">
        <v>49462</v>
      </c>
      <c r="T4997" t="s">
        <v>47705</v>
      </c>
      <c r="U4997" t="s">
        <v>30498</v>
      </c>
      <c r="V4997" t="s">
        <v>10</v>
      </c>
      <c r="W4997" t="s">
        <v>53</v>
      </c>
      <c r="X4997" t="s">
        <v>1076</v>
      </c>
      <c r="Y4997" t="s">
        <v>1001</v>
      </c>
      <c r="Z4997" t="s">
        <v>1052</v>
      </c>
    </row>
    <row r="4998" spans="1:26" hidden="1" x14ac:dyDescent="0.35">
      <c r="A4998">
        <v>815063904</v>
      </c>
      <c r="B4998" s="19">
        <v>42735</v>
      </c>
      <c r="C4998">
        <v>0</v>
      </c>
      <c r="D4998">
        <v>0</v>
      </c>
      <c r="E4998">
        <v>-1783</v>
      </c>
      <c r="F4998">
        <v>-1780</v>
      </c>
      <c r="G4998">
        <v>230</v>
      </c>
      <c r="H4998" t="s">
        <v>1907</v>
      </c>
      <c r="I4998" t="s">
        <v>49463</v>
      </c>
      <c r="J4998" t="s">
        <v>67</v>
      </c>
      <c r="K4998" t="s">
        <v>49464</v>
      </c>
      <c r="L4998" t="s">
        <v>67</v>
      </c>
      <c r="M4998" t="s">
        <v>49465</v>
      </c>
      <c r="N4998" t="s">
        <v>67</v>
      </c>
      <c r="O4998" t="s">
        <v>30656</v>
      </c>
      <c r="P4998" t="s">
        <v>67</v>
      </c>
      <c r="Q4998" t="s">
        <v>67</v>
      </c>
      <c r="R4998" t="s">
        <v>67</v>
      </c>
      <c r="S4998" t="s">
        <v>67</v>
      </c>
      <c r="T4998" t="s">
        <v>67</v>
      </c>
      <c r="U4998" t="s">
        <v>49466</v>
      </c>
      <c r="V4998" t="s">
        <v>10</v>
      </c>
      <c r="W4998" t="s">
        <v>53</v>
      </c>
      <c r="X4998" t="s">
        <v>1184</v>
      </c>
      <c r="Y4998" t="s">
        <v>1125</v>
      </c>
      <c r="Z4998" t="s">
        <v>1174</v>
      </c>
    </row>
    <row r="4999" spans="1:26" hidden="1" x14ac:dyDescent="0.35">
      <c r="A4999">
        <v>434739496</v>
      </c>
      <c r="B4999" s="19">
        <v>43465</v>
      </c>
      <c r="C4999">
        <v>53424333</v>
      </c>
      <c r="D4999">
        <v>16587569</v>
      </c>
      <c r="E4999">
        <v>895277</v>
      </c>
      <c r="F4999">
        <v>469876</v>
      </c>
      <c r="G4999">
        <v>31179</v>
      </c>
      <c r="H4999" t="s">
        <v>49467</v>
      </c>
      <c r="I4999" t="s">
        <v>49468</v>
      </c>
      <c r="J4999" t="s">
        <v>49469</v>
      </c>
      <c r="K4999" t="s">
        <v>49470</v>
      </c>
      <c r="L4999" t="s">
        <v>41738</v>
      </c>
      <c r="M4999" t="s">
        <v>49471</v>
      </c>
      <c r="N4999" t="s">
        <v>5832</v>
      </c>
      <c r="O4999" t="s">
        <v>49472</v>
      </c>
      <c r="P4999" t="s">
        <v>10396</v>
      </c>
      <c r="Q4999" t="s">
        <v>49473</v>
      </c>
      <c r="R4999" t="s">
        <v>49474</v>
      </c>
      <c r="S4999" t="s">
        <v>17644</v>
      </c>
      <c r="T4999" t="s">
        <v>49475</v>
      </c>
      <c r="U4999" t="s">
        <v>49476</v>
      </c>
      <c r="V4999" t="s">
        <v>10</v>
      </c>
      <c r="W4999" t="s">
        <v>53</v>
      </c>
      <c r="X4999" t="s">
        <v>1824</v>
      </c>
      <c r="Y4999" t="s">
        <v>1803</v>
      </c>
      <c r="Z4999" t="s">
        <v>1804</v>
      </c>
    </row>
    <row r="5000" spans="1:26" hidden="1" x14ac:dyDescent="0.35">
      <c r="A5000">
        <v>526950068</v>
      </c>
      <c r="B5000" s="19">
        <v>42978</v>
      </c>
      <c r="C5000">
        <v>39626168</v>
      </c>
      <c r="D5000">
        <v>7088442</v>
      </c>
      <c r="E5000">
        <v>1546932</v>
      </c>
      <c r="F5000">
        <v>1814140</v>
      </c>
      <c r="G5000">
        <v>1105077</v>
      </c>
      <c r="H5000" t="s">
        <v>49477</v>
      </c>
      <c r="I5000" t="s">
        <v>49478</v>
      </c>
      <c r="J5000" t="s">
        <v>49479</v>
      </c>
      <c r="K5000" t="s">
        <v>29551</v>
      </c>
      <c r="L5000" t="s">
        <v>49480</v>
      </c>
      <c r="M5000" t="s">
        <v>49481</v>
      </c>
      <c r="N5000" t="s">
        <v>2021</v>
      </c>
      <c r="O5000" t="s">
        <v>14018</v>
      </c>
      <c r="P5000" t="s">
        <v>22284</v>
      </c>
      <c r="Q5000" t="s">
        <v>30851</v>
      </c>
      <c r="R5000" t="s">
        <v>49482</v>
      </c>
      <c r="S5000" t="s">
        <v>49483</v>
      </c>
      <c r="T5000" t="s">
        <v>49484</v>
      </c>
      <c r="U5000" t="s">
        <v>49485</v>
      </c>
      <c r="V5000" t="s">
        <v>10</v>
      </c>
      <c r="W5000" t="s">
        <v>53</v>
      </c>
      <c r="X5000" t="s">
        <v>910</v>
      </c>
      <c r="Y5000" t="s">
        <v>771</v>
      </c>
      <c r="Z5000" t="s">
        <v>881</v>
      </c>
    </row>
    <row r="5001" spans="1:26" hidden="1" x14ac:dyDescent="0.35">
      <c r="A5001">
        <v>905420295</v>
      </c>
      <c r="B5001" s="19">
        <v>45291</v>
      </c>
      <c r="C5001">
        <v>35603002</v>
      </c>
      <c r="D5001">
        <v>11095997</v>
      </c>
      <c r="E5001">
        <v>2538744</v>
      </c>
      <c r="F5001">
        <v>1817520</v>
      </c>
      <c r="G5001">
        <v>645910</v>
      </c>
      <c r="H5001" t="s">
        <v>49486</v>
      </c>
      <c r="I5001" t="s">
        <v>49487</v>
      </c>
      <c r="J5001" t="s">
        <v>15545</v>
      </c>
      <c r="K5001" t="s">
        <v>49488</v>
      </c>
      <c r="L5001" t="s">
        <v>49489</v>
      </c>
      <c r="M5001" t="s">
        <v>49490</v>
      </c>
      <c r="N5001" t="s">
        <v>13587</v>
      </c>
      <c r="O5001" t="s">
        <v>8225</v>
      </c>
      <c r="P5001" t="s">
        <v>26085</v>
      </c>
      <c r="Q5001" t="s">
        <v>11294</v>
      </c>
      <c r="R5001" t="s">
        <v>49491</v>
      </c>
      <c r="S5001" t="s">
        <v>49492</v>
      </c>
      <c r="T5001" t="s">
        <v>49493</v>
      </c>
      <c r="U5001" t="s">
        <v>49494</v>
      </c>
      <c r="V5001" t="s">
        <v>10</v>
      </c>
      <c r="W5001" t="s">
        <v>19739</v>
      </c>
      <c r="X5001" t="s">
        <v>930</v>
      </c>
      <c r="Y5001" t="s">
        <v>771</v>
      </c>
      <c r="Z5001" t="s">
        <v>881</v>
      </c>
    </row>
    <row r="5002" spans="1:26" hidden="1" x14ac:dyDescent="0.35">
      <c r="A5002">
        <v>434029948</v>
      </c>
      <c r="B5002" s="19">
        <v>44196</v>
      </c>
      <c r="C5002">
        <v>78315084</v>
      </c>
      <c r="D5002">
        <v>30053147</v>
      </c>
      <c r="E5002">
        <v>7152158</v>
      </c>
      <c r="F5002">
        <v>6620773</v>
      </c>
      <c r="G5002">
        <v>4907575</v>
      </c>
      <c r="H5002" t="s">
        <v>49</v>
      </c>
      <c r="I5002" t="s">
        <v>49495</v>
      </c>
      <c r="J5002" t="s">
        <v>49496</v>
      </c>
      <c r="K5002" t="s">
        <v>49497</v>
      </c>
      <c r="L5002" t="s">
        <v>4623</v>
      </c>
      <c r="M5002" t="s">
        <v>49</v>
      </c>
      <c r="N5002" t="s">
        <v>40613</v>
      </c>
      <c r="O5002" t="s">
        <v>49</v>
      </c>
      <c r="P5002" t="s">
        <v>49498</v>
      </c>
      <c r="Q5002" t="s">
        <v>45426</v>
      </c>
      <c r="R5002" t="s">
        <v>49499</v>
      </c>
      <c r="S5002" t="s">
        <v>49500</v>
      </c>
      <c r="T5002" t="s">
        <v>49501</v>
      </c>
      <c r="U5002" t="s">
        <v>49502</v>
      </c>
      <c r="V5002" t="s">
        <v>10</v>
      </c>
      <c r="W5002" t="s">
        <v>53</v>
      </c>
      <c r="X5002" t="s">
        <v>1074</v>
      </c>
      <c r="Y5002" t="s">
        <v>1001</v>
      </c>
      <c r="Z5002" t="s">
        <v>1052</v>
      </c>
    </row>
    <row r="5003" spans="1:26" hidden="1" x14ac:dyDescent="0.35">
      <c r="A5003">
        <v>434087185</v>
      </c>
      <c r="B5003" s="19">
        <v>41639</v>
      </c>
      <c r="C5003">
        <v>30682665</v>
      </c>
      <c r="D5003">
        <v>4704451</v>
      </c>
      <c r="E5003">
        <v>318930</v>
      </c>
      <c r="F5003">
        <v>335930</v>
      </c>
      <c r="G5003">
        <v>0</v>
      </c>
      <c r="H5003" t="s">
        <v>49</v>
      </c>
      <c r="I5003" t="s">
        <v>49503</v>
      </c>
      <c r="J5003" t="s">
        <v>67</v>
      </c>
      <c r="K5003" t="s">
        <v>13224</v>
      </c>
      <c r="L5003" t="s">
        <v>49504</v>
      </c>
      <c r="M5003" t="s">
        <v>6400</v>
      </c>
      <c r="N5003" t="s">
        <v>16740</v>
      </c>
      <c r="O5003" t="s">
        <v>49</v>
      </c>
      <c r="P5003" t="s">
        <v>1983</v>
      </c>
      <c r="Q5003" t="s">
        <v>7564</v>
      </c>
      <c r="R5003" t="s">
        <v>49505</v>
      </c>
      <c r="S5003" t="s">
        <v>49506</v>
      </c>
      <c r="T5003" t="s">
        <v>18752</v>
      </c>
      <c r="U5003" t="s">
        <v>26733</v>
      </c>
      <c r="V5003" t="s">
        <v>10</v>
      </c>
      <c r="W5003" t="s">
        <v>53</v>
      </c>
      <c r="X5003" t="s">
        <v>1284</v>
      </c>
      <c r="Y5003" t="s">
        <v>1125</v>
      </c>
      <c r="Z5003" t="s">
        <v>1174</v>
      </c>
    </row>
    <row r="5004" spans="1:26" hidden="1" x14ac:dyDescent="0.35">
      <c r="A5004">
        <v>434113700</v>
      </c>
      <c r="B5004" s="19">
        <v>43100</v>
      </c>
      <c r="C5004">
        <v>81743786</v>
      </c>
      <c r="D5004">
        <v>22483913</v>
      </c>
      <c r="E5004">
        <v>1538835</v>
      </c>
      <c r="F5004">
        <v>1578601</v>
      </c>
      <c r="G5004">
        <v>0</v>
      </c>
      <c r="H5004" t="s">
        <v>49507</v>
      </c>
      <c r="I5004" t="s">
        <v>49508</v>
      </c>
      <c r="J5004" t="s">
        <v>67</v>
      </c>
      <c r="K5004" t="s">
        <v>6836</v>
      </c>
      <c r="L5004" t="s">
        <v>11766</v>
      </c>
      <c r="M5004" t="s">
        <v>49509</v>
      </c>
      <c r="N5004" t="s">
        <v>20985</v>
      </c>
      <c r="O5004" t="s">
        <v>49510</v>
      </c>
      <c r="P5004" t="s">
        <v>6036</v>
      </c>
      <c r="Q5004" t="s">
        <v>8058</v>
      </c>
      <c r="R5004" t="s">
        <v>49511</v>
      </c>
      <c r="S5004" t="s">
        <v>49512</v>
      </c>
      <c r="T5004" t="s">
        <v>49513</v>
      </c>
      <c r="U5004" t="s">
        <v>49514</v>
      </c>
      <c r="V5004" t="s">
        <v>10</v>
      </c>
      <c r="W5004" t="s">
        <v>53</v>
      </c>
      <c r="X5004" t="s">
        <v>1202</v>
      </c>
      <c r="Y5004" t="s">
        <v>1125</v>
      </c>
      <c r="Z5004" t="s">
        <v>1174</v>
      </c>
    </row>
    <row r="5005" spans="1:26" hidden="1" x14ac:dyDescent="0.35">
      <c r="A5005">
        <v>528365125</v>
      </c>
      <c r="B5005" s="19">
        <v>44561</v>
      </c>
      <c r="C5005">
        <v>146601970</v>
      </c>
      <c r="D5005">
        <v>144881033</v>
      </c>
      <c r="E5005">
        <v>23369318</v>
      </c>
      <c r="F5005">
        <v>9696472</v>
      </c>
      <c r="G5005">
        <v>5559471</v>
      </c>
      <c r="H5005" t="s">
        <v>17019</v>
      </c>
      <c r="I5005" t="s">
        <v>49515</v>
      </c>
      <c r="J5005" t="s">
        <v>49516</v>
      </c>
      <c r="K5005" t="s">
        <v>49517</v>
      </c>
      <c r="L5005" t="s">
        <v>49518</v>
      </c>
      <c r="M5005" t="s">
        <v>19069</v>
      </c>
      <c r="N5005" t="s">
        <v>3262</v>
      </c>
      <c r="O5005" t="s">
        <v>23178</v>
      </c>
      <c r="P5005" t="s">
        <v>20864</v>
      </c>
      <c r="Q5005" t="s">
        <v>14835</v>
      </c>
      <c r="R5005" t="s">
        <v>49519</v>
      </c>
      <c r="S5005" t="s">
        <v>15358</v>
      </c>
      <c r="T5005" t="s">
        <v>6606</v>
      </c>
      <c r="U5005" t="s">
        <v>49520</v>
      </c>
      <c r="V5005" t="s">
        <v>10</v>
      </c>
      <c r="W5005" t="s">
        <v>53</v>
      </c>
      <c r="X5005" t="s">
        <v>774</v>
      </c>
      <c r="Y5005" t="s">
        <v>771</v>
      </c>
      <c r="Z5005" t="s">
        <v>772</v>
      </c>
    </row>
    <row r="5006" spans="1:26" hidden="1" x14ac:dyDescent="0.35">
      <c r="A5006">
        <v>824345490</v>
      </c>
      <c r="B5006" s="19">
        <v>43465</v>
      </c>
      <c r="C5006">
        <v>10776914</v>
      </c>
      <c r="D5006">
        <v>567970</v>
      </c>
      <c r="E5006">
        <v>46634</v>
      </c>
      <c r="F5006">
        <v>34128</v>
      </c>
      <c r="G5006">
        <v>24914</v>
      </c>
      <c r="H5006" t="s">
        <v>24735</v>
      </c>
      <c r="I5006" t="s">
        <v>49521</v>
      </c>
      <c r="J5006" t="s">
        <v>49522</v>
      </c>
      <c r="K5006" t="s">
        <v>20023</v>
      </c>
      <c r="L5006" t="s">
        <v>49523</v>
      </c>
      <c r="M5006" t="s">
        <v>49</v>
      </c>
      <c r="N5006" t="s">
        <v>12107</v>
      </c>
      <c r="O5006" t="s">
        <v>11578</v>
      </c>
      <c r="P5006" t="s">
        <v>48990</v>
      </c>
      <c r="Q5006" t="s">
        <v>33601</v>
      </c>
      <c r="R5006" t="s">
        <v>40207</v>
      </c>
      <c r="S5006" t="s">
        <v>49524</v>
      </c>
      <c r="T5006" t="s">
        <v>49525</v>
      </c>
      <c r="U5006" t="s">
        <v>49526</v>
      </c>
      <c r="V5006" t="s">
        <v>10</v>
      </c>
      <c r="W5006" t="s">
        <v>53</v>
      </c>
      <c r="X5006" t="s">
        <v>1788</v>
      </c>
      <c r="Y5006" t="s">
        <v>1766</v>
      </c>
      <c r="Z5006" t="s">
        <v>1766</v>
      </c>
    </row>
    <row r="5007" spans="1:26" hidden="1" x14ac:dyDescent="0.35">
      <c r="A5007">
        <v>333953842</v>
      </c>
      <c r="B5007" s="19">
        <v>44985</v>
      </c>
      <c r="C5007">
        <v>95251966</v>
      </c>
      <c r="D5007">
        <v>41930270</v>
      </c>
      <c r="E5007">
        <v>8507683</v>
      </c>
      <c r="F5007">
        <v>6922213</v>
      </c>
      <c r="G5007">
        <v>6011802</v>
      </c>
      <c r="H5007" t="s">
        <v>23243</v>
      </c>
      <c r="I5007" t="s">
        <v>49527</v>
      </c>
      <c r="J5007" t="s">
        <v>409</v>
      </c>
      <c r="K5007" t="s">
        <v>49528</v>
      </c>
      <c r="L5007" t="s">
        <v>49529</v>
      </c>
      <c r="M5007" t="s">
        <v>7564</v>
      </c>
      <c r="N5007" t="s">
        <v>49530</v>
      </c>
      <c r="O5007" t="s">
        <v>2213</v>
      </c>
      <c r="P5007" t="s">
        <v>49531</v>
      </c>
      <c r="Q5007" t="s">
        <v>49532</v>
      </c>
      <c r="R5007" t="s">
        <v>49533</v>
      </c>
      <c r="S5007" t="s">
        <v>49534</v>
      </c>
      <c r="T5007" t="s">
        <v>24819</v>
      </c>
      <c r="U5007" t="s">
        <v>49535</v>
      </c>
      <c r="V5007" t="s">
        <v>10</v>
      </c>
      <c r="W5007" t="s">
        <v>53</v>
      </c>
      <c r="X5007" t="s">
        <v>1693</v>
      </c>
      <c r="Y5007" t="s">
        <v>1484</v>
      </c>
      <c r="Z5007" t="s">
        <v>1677</v>
      </c>
    </row>
    <row r="5008" spans="1:26" hidden="1" x14ac:dyDescent="0.35">
      <c r="A5008">
        <v>897050514</v>
      </c>
      <c r="B5008" s="19">
        <v>44196</v>
      </c>
      <c r="C5008">
        <v>28382985</v>
      </c>
      <c r="D5008">
        <v>13043974</v>
      </c>
      <c r="E5008">
        <v>175676</v>
      </c>
      <c r="F5008">
        <v>-134288</v>
      </c>
      <c r="G5008">
        <v>16259</v>
      </c>
      <c r="H5008" t="s">
        <v>49536</v>
      </c>
      <c r="I5008" t="s">
        <v>49537</v>
      </c>
      <c r="J5008" t="s">
        <v>17994</v>
      </c>
      <c r="K5008" t="s">
        <v>49538</v>
      </c>
      <c r="L5008" t="s">
        <v>49539</v>
      </c>
      <c r="M5008" t="s">
        <v>44748</v>
      </c>
      <c r="N5008" t="s">
        <v>10649</v>
      </c>
      <c r="O5008" t="s">
        <v>49540</v>
      </c>
      <c r="P5008" t="s">
        <v>6380</v>
      </c>
      <c r="Q5008" t="s">
        <v>47582</v>
      </c>
      <c r="R5008" t="s">
        <v>49541</v>
      </c>
      <c r="S5008" t="s">
        <v>49542</v>
      </c>
      <c r="T5008" t="s">
        <v>39641</v>
      </c>
      <c r="U5008" t="s">
        <v>49543</v>
      </c>
      <c r="V5008" t="s">
        <v>10</v>
      </c>
      <c r="W5008" t="s">
        <v>53</v>
      </c>
      <c r="X5008" t="s">
        <v>1753</v>
      </c>
      <c r="Y5008" t="s">
        <v>1484</v>
      </c>
      <c r="Z5008" t="s">
        <v>1677</v>
      </c>
    </row>
    <row r="5009" spans="1:26" hidden="1" x14ac:dyDescent="0.35">
      <c r="A5009">
        <v>843380387</v>
      </c>
      <c r="B5009" s="19">
        <v>45107</v>
      </c>
      <c r="C5009">
        <v>116034375</v>
      </c>
      <c r="D5009">
        <v>48727903</v>
      </c>
      <c r="E5009">
        <v>13622496</v>
      </c>
      <c r="F5009">
        <v>3481031</v>
      </c>
      <c r="G5009">
        <v>3641755</v>
      </c>
      <c r="H5009" t="s">
        <v>49544</v>
      </c>
      <c r="I5009" t="s">
        <v>20148</v>
      </c>
      <c r="J5009" t="s">
        <v>45372</v>
      </c>
      <c r="K5009" t="s">
        <v>49545</v>
      </c>
      <c r="L5009" t="s">
        <v>18091</v>
      </c>
      <c r="M5009" t="s">
        <v>49221</v>
      </c>
      <c r="N5009" t="s">
        <v>8895</v>
      </c>
      <c r="O5009" t="s">
        <v>5544</v>
      </c>
      <c r="P5009" t="s">
        <v>49546</v>
      </c>
      <c r="Q5009" t="s">
        <v>33553</v>
      </c>
      <c r="R5009" t="s">
        <v>49547</v>
      </c>
      <c r="S5009" t="s">
        <v>49548</v>
      </c>
      <c r="T5009" t="s">
        <v>3465</v>
      </c>
      <c r="U5009" t="s">
        <v>49549</v>
      </c>
      <c r="V5009" t="s">
        <v>10</v>
      </c>
      <c r="W5009" t="s">
        <v>53</v>
      </c>
      <c r="X5009" t="s">
        <v>1402</v>
      </c>
      <c r="Y5009" t="s">
        <v>1389</v>
      </c>
      <c r="Z5009" t="s">
        <v>1390</v>
      </c>
    </row>
    <row r="5010" spans="1:26" hidden="1" x14ac:dyDescent="0.35">
      <c r="A5010">
        <v>435317110</v>
      </c>
      <c r="B5010" s="19">
        <v>44561</v>
      </c>
      <c r="C5010">
        <v>96906489</v>
      </c>
      <c r="D5010">
        <v>27494855</v>
      </c>
      <c r="E5010">
        <v>4286864</v>
      </c>
      <c r="F5010">
        <v>2134278</v>
      </c>
      <c r="G5010">
        <v>1511289</v>
      </c>
      <c r="H5010" t="s">
        <v>49550</v>
      </c>
      <c r="I5010" t="s">
        <v>49551</v>
      </c>
      <c r="J5010" t="s">
        <v>49552</v>
      </c>
      <c r="K5010" t="s">
        <v>36124</v>
      </c>
      <c r="L5010" t="s">
        <v>49553</v>
      </c>
      <c r="M5010" t="s">
        <v>19631</v>
      </c>
      <c r="N5010" t="s">
        <v>31834</v>
      </c>
      <c r="O5010" t="s">
        <v>11775</v>
      </c>
      <c r="P5010" t="s">
        <v>49554</v>
      </c>
      <c r="Q5010" t="s">
        <v>5617</v>
      </c>
      <c r="R5010" t="s">
        <v>49555</v>
      </c>
      <c r="S5010" t="s">
        <v>13033</v>
      </c>
      <c r="T5010" t="s">
        <v>37074</v>
      </c>
      <c r="U5010" t="s">
        <v>49556</v>
      </c>
      <c r="V5010" t="s">
        <v>10</v>
      </c>
      <c r="W5010" t="s">
        <v>53</v>
      </c>
      <c r="X5010" t="s">
        <v>1317</v>
      </c>
      <c r="Y5010" t="s">
        <v>1125</v>
      </c>
      <c r="Z5010" t="s">
        <v>1315</v>
      </c>
    </row>
    <row r="5011" spans="1:26" hidden="1" x14ac:dyDescent="0.35">
      <c r="A5011">
        <v>518346473</v>
      </c>
      <c r="B5011" s="19">
        <v>42735</v>
      </c>
      <c r="C5011">
        <v>36270621</v>
      </c>
      <c r="D5011">
        <v>19909898</v>
      </c>
      <c r="E5011">
        <v>4526458</v>
      </c>
      <c r="F5011">
        <v>2380327</v>
      </c>
      <c r="G5011">
        <v>1972910</v>
      </c>
      <c r="H5011" t="s">
        <v>41414</v>
      </c>
      <c r="I5011" t="s">
        <v>49557</v>
      </c>
      <c r="J5011" t="s">
        <v>17117</v>
      </c>
      <c r="K5011" t="s">
        <v>49558</v>
      </c>
      <c r="L5011" t="s">
        <v>49559</v>
      </c>
      <c r="M5011" t="s">
        <v>49560</v>
      </c>
      <c r="N5011" t="s">
        <v>22346</v>
      </c>
      <c r="O5011" t="s">
        <v>6081</v>
      </c>
      <c r="P5011" t="s">
        <v>30075</v>
      </c>
      <c r="Q5011" t="s">
        <v>39243</v>
      </c>
      <c r="R5011" t="s">
        <v>49561</v>
      </c>
      <c r="S5011" t="s">
        <v>49562</v>
      </c>
      <c r="T5011" t="s">
        <v>25518</v>
      </c>
      <c r="U5011" t="s">
        <v>8435</v>
      </c>
      <c r="V5011" t="s">
        <v>10</v>
      </c>
      <c r="W5011" t="s">
        <v>53</v>
      </c>
      <c r="X5011" t="s">
        <v>1368</v>
      </c>
      <c r="Y5011" t="s">
        <v>1125</v>
      </c>
      <c r="Z5011" t="s">
        <v>1326</v>
      </c>
    </row>
    <row r="5012" spans="1:26" hidden="1" x14ac:dyDescent="0.35">
      <c r="A5012">
        <v>454200064</v>
      </c>
      <c r="B5012" s="19">
        <v>43100</v>
      </c>
      <c r="C5012">
        <v>136484827</v>
      </c>
      <c r="D5012">
        <v>72754190</v>
      </c>
      <c r="E5012">
        <v>8444160</v>
      </c>
      <c r="F5012">
        <v>6297773</v>
      </c>
      <c r="G5012">
        <v>528209</v>
      </c>
      <c r="H5012" t="s">
        <v>3755</v>
      </c>
      <c r="I5012" t="s">
        <v>49563</v>
      </c>
      <c r="J5012" t="s">
        <v>9292</v>
      </c>
      <c r="K5012" t="s">
        <v>49564</v>
      </c>
      <c r="L5012" t="s">
        <v>12635</v>
      </c>
      <c r="M5012" t="s">
        <v>49565</v>
      </c>
      <c r="N5012" t="s">
        <v>23088</v>
      </c>
      <c r="O5012" t="s">
        <v>222</v>
      </c>
      <c r="P5012" t="s">
        <v>19734</v>
      </c>
      <c r="Q5012" t="s">
        <v>49566</v>
      </c>
      <c r="R5012" t="s">
        <v>31168</v>
      </c>
      <c r="S5012" t="s">
        <v>49567</v>
      </c>
      <c r="T5012" t="s">
        <v>5976</v>
      </c>
      <c r="U5012" t="s">
        <v>49568</v>
      </c>
      <c r="V5012" t="s">
        <v>10</v>
      </c>
      <c r="W5012" t="s">
        <v>53</v>
      </c>
      <c r="X5012" t="s">
        <v>934</v>
      </c>
      <c r="Y5012" t="s">
        <v>771</v>
      </c>
      <c r="Z5012" t="s">
        <v>881</v>
      </c>
    </row>
    <row r="5013" spans="1:26" hidden="1" x14ac:dyDescent="0.35">
      <c r="A5013">
        <v>518419445</v>
      </c>
      <c r="B5013" s="19">
        <v>44561</v>
      </c>
      <c r="C5013">
        <v>33852115</v>
      </c>
      <c r="D5013">
        <v>14682981</v>
      </c>
      <c r="E5013">
        <v>2438462</v>
      </c>
      <c r="F5013">
        <v>950665</v>
      </c>
      <c r="G5013">
        <v>992371</v>
      </c>
      <c r="H5013" t="s">
        <v>5996</v>
      </c>
      <c r="I5013" t="s">
        <v>49569</v>
      </c>
      <c r="J5013" t="s">
        <v>9933</v>
      </c>
      <c r="K5013" t="s">
        <v>49570</v>
      </c>
      <c r="L5013" t="s">
        <v>32710</v>
      </c>
      <c r="M5013" t="s">
        <v>49</v>
      </c>
      <c r="N5013" t="s">
        <v>35716</v>
      </c>
      <c r="O5013" t="s">
        <v>44</v>
      </c>
      <c r="P5013" t="s">
        <v>5729</v>
      </c>
      <c r="Q5013" t="s">
        <v>20114</v>
      </c>
      <c r="R5013" t="s">
        <v>49571</v>
      </c>
      <c r="S5013" t="s">
        <v>49572</v>
      </c>
      <c r="T5013" t="s">
        <v>14096</v>
      </c>
      <c r="U5013" t="s">
        <v>49573</v>
      </c>
      <c r="V5013" t="s">
        <v>10</v>
      </c>
      <c r="W5013" t="s">
        <v>53</v>
      </c>
      <c r="X5013" t="s">
        <v>1370</v>
      </c>
      <c r="Y5013" t="s">
        <v>1125</v>
      </c>
      <c r="Z5013" t="s">
        <v>1326</v>
      </c>
    </row>
    <row r="5014" spans="1:26" hidden="1" x14ac:dyDescent="0.35">
      <c r="A5014">
        <v>457208619</v>
      </c>
      <c r="B5014" s="19">
        <v>45657</v>
      </c>
      <c r="C5014">
        <v>721474967</v>
      </c>
      <c r="D5014">
        <v>169767548</v>
      </c>
      <c r="E5014">
        <v>-3092434</v>
      </c>
      <c r="F5014">
        <v>-6924615</v>
      </c>
      <c r="G5014">
        <v>13325166</v>
      </c>
      <c r="H5014" t="s">
        <v>49574</v>
      </c>
      <c r="I5014" t="s">
        <v>49575</v>
      </c>
      <c r="J5014" t="s">
        <v>49576</v>
      </c>
      <c r="K5014" t="s">
        <v>49577</v>
      </c>
      <c r="L5014" t="s">
        <v>49578</v>
      </c>
      <c r="M5014" t="s">
        <v>49579</v>
      </c>
      <c r="N5014" t="s">
        <v>33490</v>
      </c>
      <c r="O5014" t="s">
        <v>49580</v>
      </c>
      <c r="P5014" t="s">
        <v>30305</v>
      </c>
      <c r="Q5014" t="s">
        <v>4964</v>
      </c>
      <c r="R5014" t="s">
        <v>3938</v>
      </c>
      <c r="S5014" t="s">
        <v>33746</v>
      </c>
      <c r="T5014" t="s">
        <v>49581</v>
      </c>
      <c r="U5014" t="s">
        <v>49582</v>
      </c>
      <c r="V5014" t="s">
        <v>10</v>
      </c>
      <c r="W5014" t="s">
        <v>53</v>
      </c>
      <c r="X5014" t="s">
        <v>499</v>
      </c>
      <c r="Y5014" t="s">
        <v>483</v>
      </c>
      <c r="Z5014" t="s">
        <v>500</v>
      </c>
    </row>
    <row r="5015" spans="1:26" hidden="1" x14ac:dyDescent="0.35">
      <c r="A5015">
        <v>457508604</v>
      </c>
      <c r="B5015" s="19">
        <v>42978</v>
      </c>
      <c r="C5015">
        <v>68448558</v>
      </c>
      <c r="D5015">
        <v>39045150</v>
      </c>
      <c r="E5015">
        <v>10794769</v>
      </c>
      <c r="F5015">
        <v>4697721</v>
      </c>
      <c r="G5015">
        <v>2931013</v>
      </c>
      <c r="H5015" t="s">
        <v>23893</v>
      </c>
      <c r="I5015" t="s">
        <v>49583</v>
      </c>
      <c r="J5015" t="s">
        <v>49584</v>
      </c>
      <c r="K5015" t="s">
        <v>49585</v>
      </c>
      <c r="L5015" t="s">
        <v>4248</v>
      </c>
      <c r="M5015" t="s">
        <v>3512</v>
      </c>
      <c r="N5015" t="s">
        <v>49586</v>
      </c>
      <c r="O5015" t="s">
        <v>15671</v>
      </c>
      <c r="P5015" t="s">
        <v>21432</v>
      </c>
      <c r="Q5015" t="s">
        <v>49587</v>
      </c>
      <c r="R5015" t="s">
        <v>44687</v>
      </c>
      <c r="S5015" t="s">
        <v>49588</v>
      </c>
      <c r="T5015" t="s">
        <v>26357</v>
      </c>
      <c r="U5015" t="s">
        <v>35739</v>
      </c>
      <c r="V5015" t="s">
        <v>10</v>
      </c>
      <c r="W5015" t="s">
        <v>53</v>
      </c>
      <c r="X5015" t="s">
        <v>739</v>
      </c>
      <c r="Y5015" t="s">
        <v>509</v>
      </c>
      <c r="Z5015" t="s">
        <v>731</v>
      </c>
    </row>
    <row r="5016" spans="1:26" hidden="1" x14ac:dyDescent="0.35">
      <c r="A5016">
        <v>490341062</v>
      </c>
      <c r="B5016" s="19">
        <v>43830</v>
      </c>
      <c r="C5016">
        <v>156996492</v>
      </c>
      <c r="D5016">
        <v>90975414</v>
      </c>
      <c r="E5016">
        <v>38025509</v>
      </c>
      <c r="F5016">
        <v>36953543</v>
      </c>
      <c r="G5016">
        <v>20436177</v>
      </c>
      <c r="H5016" t="s">
        <v>35473</v>
      </c>
      <c r="I5016" t="s">
        <v>49589</v>
      </c>
      <c r="J5016" t="s">
        <v>49590</v>
      </c>
      <c r="K5016" t="s">
        <v>49591</v>
      </c>
      <c r="L5016" t="s">
        <v>49592</v>
      </c>
      <c r="M5016" t="s">
        <v>49593</v>
      </c>
      <c r="N5016" t="s">
        <v>28245</v>
      </c>
      <c r="O5016" t="s">
        <v>4226</v>
      </c>
      <c r="P5016" t="s">
        <v>49594</v>
      </c>
      <c r="Q5016" t="s">
        <v>20781</v>
      </c>
      <c r="R5016" t="s">
        <v>49595</v>
      </c>
      <c r="S5016" t="s">
        <v>49596</v>
      </c>
      <c r="T5016" t="s">
        <v>49597</v>
      </c>
      <c r="U5016" t="s">
        <v>49598</v>
      </c>
      <c r="V5016" t="s">
        <v>10</v>
      </c>
      <c r="W5016" t="s">
        <v>53</v>
      </c>
      <c r="X5016" t="s">
        <v>809</v>
      </c>
      <c r="Y5016" t="s">
        <v>771</v>
      </c>
      <c r="Z5016" t="s">
        <v>799</v>
      </c>
    </row>
    <row r="5017" spans="1:26" hidden="1" x14ac:dyDescent="0.35">
      <c r="A5017">
        <v>491087565</v>
      </c>
      <c r="B5017" s="19">
        <v>45382</v>
      </c>
      <c r="C5017">
        <v>101671528</v>
      </c>
      <c r="D5017">
        <v>27349298</v>
      </c>
      <c r="E5017">
        <v>4405417</v>
      </c>
      <c r="F5017">
        <v>3233839</v>
      </c>
      <c r="G5017">
        <v>3142171</v>
      </c>
      <c r="H5017" t="s">
        <v>49</v>
      </c>
      <c r="I5017" t="s">
        <v>49599</v>
      </c>
      <c r="J5017" t="s">
        <v>49600</v>
      </c>
      <c r="K5017" t="s">
        <v>49601</v>
      </c>
      <c r="L5017" t="s">
        <v>49602</v>
      </c>
      <c r="M5017" t="s">
        <v>222</v>
      </c>
      <c r="N5017" t="s">
        <v>3932</v>
      </c>
      <c r="O5017" t="s">
        <v>49</v>
      </c>
      <c r="P5017" t="s">
        <v>6196</v>
      </c>
      <c r="Q5017" t="s">
        <v>3110</v>
      </c>
      <c r="R5017" t="s">
        <v>49603</v>
      </c>
      <c r="S5017" t="s">
        <v>49604</v>
      </c>
      <c r="T5017" t="s">
        <v>17603</v>
      </c>
      <c r="U5017" t="s">
        <v>49605</v>
      </c>
      <c r="V5017" t="s">
        <v>10</v>
      </c>
      <c r="W5017" t="s">
        <v>53</v>
      </c>
      <c r="X5017" t="s">
        <v>1776</v>
      </c>
      <c r="Y5017" t="s">
        <v>1766</v>
      </c>
      <c r="Z5017" t="s">
        <v>1766</v>
      </c>
    </row>
    <row r="5018" spans="1:26" hidden="1" x14ac:dyDescent="0.35">
      <c r="A5018">
        <v>490341062</v>
      </c>
      <c r="B5018" s="19">
        <v>43465</v>
      </c>
      <c r="C5018">
        <v>149927131</v>
      </c>
      <c r="D5018">
        <v>91661074</v>
      </c>
      <c r="E5018">
        <v>32357589</v>
      </c>
      <c r="F5018">
        <v>30967721</v>
      </c>
      <c r="G5018">
        <v>17055945</v>
      </c>
      <c r="H5018" t="s">
        <v>49606</v>
      </c>
      <c r="I5018" t="s">
        <v>49607</v>
      </c>
      <c r="J5018" t="s">
        <v>48330</v>
      </c>
      <c r="K5018" t="s">
        <v>49608</v>
      </c>
      <c r="L5018" t="s">
        <v>49609</v>
      </c>
      <c r="M5018" t="s">
        <v>34146</v>
      </c>
      <c r="N5018" t="s">
        <v>39100</v>
      </c>
      <c r="O5018" t="s">
        <v>16242</v>
      </c>
      <c r="P5018" t="s">
        <v>49610</v>
      </c>
      <c r="Q5018" t="s">
        <v>2436</v>
      </c>
      <c r="R5018" t="s">
        <v>49611</v>
      </c>
      <c r="S5018" t="s">
        <v>49612</v>
      </c>
      <c r="T5018" t="s">
        <v>49613</v>
      </c>
      <c r="U5018" t="s">
        <v>49614</v>
      </c>
      <c r="V5018" t="s">
        <v>10</v>
      </c>
      <c r="W5018" t="s">
        <v>53</v>
      </c>
      <c r="X5018" t="s">
        <v>809</v>
      </c>
      <c r="Y5018" t="s">
        <v>771</v>
      </c>
      <c r="Z5018" t="s">
        <v>799</v>
      </c>
    </row>
    <row r="5019" spans="1:26" hidden="1" x14ac:dyDescent="0.35">
      <c r="A5019">
        <v>957507536</v>
      </c>
      <c r="B5019" s="19">
        <v>44561</v>
      </c>
      <c r="C5019">
        <v>172639000</v>
      </c>
      <c r="D5019">
        <v>115683000</v>
      </c>
      <c r="E5019">
        <v>25747000</v>
      </c>
      <c r="F5019">
        <v>11427000</v>
      </c>
      <c r="G5019">
        <v>7296000</v>
      </c>
      <c r="H5019" t="s">
        <v>6382</v>
      </c>
      <c r="I5019" t="s">
        <v>49615</v>
      </c>
      <c r="J5019" t="s">
        <v>38283</v>
      </c>
      <c r="K5019" t="s">
        <v>49616</v>
      </c>
      <c r="L5019" t="s">
        <v>49617</v>
      </c>
      <c r="M5019" t="s">
        <v>5791</v>
      </c>
      <c r="N5019" t="s">
        <v>33175</v>
      </c>
      <c r="O5019" t="s">
        <v>222</v>
      </c>
      <c r="P5019" t="s">
        <v>49618</v>
      </c>
      <c r="Q5019" t="s">
        <v>4073</v>
      </c>
      <c r="R5019" t="s">
        <v>49619</v>
      </c>
      <c r="S5019" t="s">
        <v>49620</v>
      </c>
      <c r="T5019" t="s">
        <v>49621</v>
      </c>
      <c r="U5019" t="s">
        <v>49622</v>
      </c>
      <c r="V5019" t="s">
        <v>10</v>
      </c>
      <c r="W5019" t="s">
        <v>53</v>
      </c>
      <c r="X5019" t="s">
        <v>1047</v>
      </c>
      <c r="Y5019" t="s">
        <v>1001</v>
      </c>
      <c r="Z5019" t="s">
        <v>1037</v>
      </c>
    </row>
    <row r="5020" spans="1:26" hidden="1" x14ac:dyDescent="0.35">
      <c r="A5020">
        <v>961503422</v>
      </c>
      <c r="B5020" s="19">
        <v>45291</v>
      </c>
      <c r="C5020">
        <v>688207000</v>
      </c>
      <c r="D5020">
        <v>300437000</v>
      </c>
      <c r="E5020">
        <v>58843000</v>
      </c>
      <c r="F5020">
        <v>45593000</v>
      </c>
      <c r="G5020">
        <v>30979000</v>
      </c>
      <c r="H5020" t="s">
        <v>197</v>
      </c>
      <c r="I5020" t="s">
        <v>49623</v>
      </c>
      <c r="J5020" t="s">
        <v>32258</v>
      </c>
      <c r="K5020" t="s">
        <v>49624</v>
      </c>
      <c r="L5020" t="s">
        <v>34598</v>
      </c>
      <c r="M5020" t="s">
        <v>29779</v>
      </c>
      <c r="N5020" t="s">
        <v>19934</v>
      </c>
      <c r="O5020" t="s">
        <v>167</v>
      </c>
      <c r="P5020" t="s">
        <v>49625</v>
      </c>
      <c r="Q5020" t="s">
        <v>40939</v>
      </c>
      <c r="R5020" t="s">
        <v>49626</v>
      </c>
      <c r="S5020" t="s">
        <v>10059</v>
      </c>
      <c r="T5020" t="s">
        <v>49627</v>
      </c>
      <c r="U5020" t="s">
        <v>49628</v>
      </c>
      <c r="V5020" t="s">
        <v>10</v>
      </c>
      <c r="W5020" t="s">
        <v>53</v>
      </c>
      <c r="X5020" t="s">
        <v>1036</v>
      </c>
      <c r="Y5020" t="s">
        <v>1001</v>
      </c>
      <c r="Z5020" t="s">
        <v>1037</v>
      </c>
    </row>
    <row r="5021" spans="1:26" hidden="1" x14ac:dyDescent="0.35">
      <c r="A5021">
        <v>491668893</v>
      </c>
      <c r="B5021" s="19">
        <v>43830</v>
      </c>
      <c r="C5021">
        <v>532923007</v>
      </c>
      <c r="D5021">
        <v>276705928</v>
      </c>
      <c r="E5021">
        <v>95052282</v>
      </c>
      <c r="F5021">
        <v>70589802</v>
      </c>
      <c r="G5021">
        <v>42256863</v>
      </c>
      <c r="H5021" t="s">
        <v>19109</v>
      </c>
      <c r="I5021" t="s">
        <v>49629</v>
      </c>
      <c r="J5021" t="s">
        <v>49630</v>
      </c>
      <c r="K5021" t="s">
        <v>49631</v>
      </c>
      <c r="L5021" t="s">
        <v>33860</v>
      </c>
      <c r="M5021" t="s">
        <v>25860</v>
      </c>
      <c r="N5021" t="s">
        <v>6911</v>
      </c>
      <c r="O5021" t="s">
        <v>4674</v>
      </c>
      <c r="P5021" t="s">
        <v>27749</v>
      </c>
      <c r="Q5021" t="s">
        <v>49632</v>
      </c>
      <c r="R5021" t="s">
        <v>49633</v>
      </c>
      <c r="S5021" t="s">
        <v>19986</v>
      </c>
      <c r="T5021" t="s">
        <v>24786</v>
      </c>
      <c r="U5021" t="s">
        <v>2384</v>
      </c>
      <c r="V5021" t="s">
        <v>10</v>
      </c>
      <c r="W5021" t="s">
        <v>53</v>
      </c>
      <c r="X5021" t="s">
        <v>1054</v>
      </c>
      <c r="Y5021" t="s">
        <v>1001</v>
      </c>
      <c r="Z5021" t="s">
        <v>1052</v>
      </c>
    </row>
    <row r="5022" spans="1:26" hidden="1" x14ac:dyDescent="0.35">
      <c r="A5022">
        <v>969510346</v>
      </c>
      <c r="B5022" s="19">
        <v>43465</v>
      </c>
      <c r="C5022">
        <v>56080773</v>
      </c>
      <c r="D5022">
        <v>17338114</v>
      </c>
      <c r="E5022">
        <v>1201943</v>
      </c>
      <c r="F5022">
        <v>-913703</v>
      </c>
      <c r="G5022">
        <v>-992227</v>
      </c>
      <c r="H5022" t="s">
        <v>49634</v>
      </c>
      <c r="I5022" t="s">
        <v>49635</v>
      </c>
      <c r="J5022" t="s">
        <v>14037</v>
      </c>
      <c r="K5022" t="s">
        <v>49636</v>
      </c>
      <c r="L5022" t="s">
        <v>17159</v>
      </c>
      <c r="M5022" t="s">
        <v>37212</v>
      </c>
      <c r="N5022" t="s">
        <v>23252</v>
      </c>
      <c r="O5022" t="s">
        <v>10350</v>
      </c>
      <c r="P5022" t="s">
        <v>49637</v>
      </c>
      <c r="Q5022" t="s">
        <v>12241</v>
      </c>
      <c r="R5022" t="s">
        <v>49638</v>
      </c>
      <c r="S5022" t="s">
        <v>49639</v>
      </c>
      <c r="T5022" t="s">
        <v>45056</v>
      </c>
      <c r="U5022" t="s">
        <v>10402</v>
      </c>
      <c r="V5022" t="s">
        <v>10</v>
      </c>
      <c r="W5022" t="s">
        <v>53</v>
      </c>
      <c r="X5022" t="s">
        <v>1527</v>
      </c>
      <c r="Y5022" t="s">
        <v>1484</v>
      </c>
      <c r="Z5022" t="s">
        <v>1485</v>
      </c>
    </row>
    <row r="5023" spans="1:26" hidden="1" x14ac:dyDescent="0.35">
      <c r="A5023">
        <v>489625111</v>
      </c>
      <c r="B5023" s="19">
        <v>43100</v>
      </c>
      <c r="C5023">
        <v>64307029</v>
      </c>
      <c r="D5023">
        <v>17120771</v>
      </c>
      <c r="E5023">
        <v>2823820</v>
      </c>
      <c r="F5023">
        <v>415698</v>
      </c>
      <c r="G5023">
        <v>168276</v>
      </c>
      <c r="H5023" t="s">
        <v>49640</v>
      </c>
      <c r="I5023" t="s">
        <v>49641</v>
      </c>
      <c r="J5023" t="s">
        <v>49642</v>
      </c>
      <c r="K5023" t="s">
        <v>49643</v>
      </c>
      <c r="L5023" t="s">
        <v>49644</v>
      </c>
      <c r="M5023" t="s">
        <v>49645</v>
      </c>
      <c r="N5023" t="s">
        <v>21703</v>
      </c>
      <c r="O5023" t="s">
        <v>32734</v>
      </c>
      <c r="P5023" t="s">
        <v>49646</v>
      </c>
      <c r="Q5023" t="s">
        <v>24572</v>
      </c>
      <c r="R5023" t="s">
        <v>49647</v>
      </c>
      <c r="S5023" t="s">
        <v>49648</v>
      </c>
      <c r="T5023" t="s">
        <v>49649</v>
      </c>
      <c r="U5023" t="s">
        <v>49650</v>
      </c>
      <c r="V5023" t="s">
        <v>10</v>
      </c>
      <c r="W5023" t="s">
        <v>53</v>
      </c>
      <c r="X5023" t="s">
        <v>1515</v>
      </c>
      <c r="Y5023" t="s">
        <v>1484</v>
      </c>
      <c r="Z5023" t="s">
        <v>1485</v>
      </c>
    </row>
    <row r="5024" spans="1:26" hidden="1" x14ac:dyDescent="0.35">
      <c r="A5024">
        <v>343334488</v>
      </c>
      <c r="B5024" s="19">
        <v>45291</v>
      </c>
      <c r="C5024">
        <v>70495863</v>
      </c>
      <c r="D5024">
        <v>17578214</v>
      </c>
      <c r="E5024">
        <v>5022418</v>
      </c>
      <c r="F5024">
        <v>550541</v>
      </c>
      <c r="G5024">
        <v>-288440</v>
      </c>
      <c r="H5024" t="s">
        <v>49651</v>
      </c>
      <c r="I5024" t="s">
        <v>49652</v>
      </c>
      <c r="J5024" t="s">
        <v>49653</v>
      </c>
      <c r="K5024" t="s">
        <v>49654</v>
      </c>
      <c r="L5024" t="s">
        <v>49655</v>
      </c>
      <c r="M5024" t="s">
        <v>49656</v>
      </c>
      <c r="N5024" t="s">
        <v>3747</v>
      </c>
      <c r="O5024" t="s">
        <v>49657</v>
      </c>
      <c r="P5024" t="s">
        <v>12228</v>
      </c>
      <c r="Q5024" t="s">
        <v>43770</v>
      </c>
      <c r="R5024" t="s">
        <v>49658</v>
      </c>
      <c r="S5024" t="s">
        <v>49659</v>
      </c>
      <c r="T5024" t="s">
        <v>49660</v>
      </c>
      <c r="U5024" t="s">
        <v>49661</v>
      </c>
      <c r="V5024" t="s">
        <v>10</v>
      </c>
      <c r="W5024" t="s">
        <v>53</v>
      </c>
      <c r="X5024" t="s">
        <v>1812</v>
      </c>
      <c r="Y5024" t="s">
        <v>1803</v>
      </c>
      <c r="Z5024" t="s">
        <v>1804</v>
      </c>
    </row>
    <row r="5025" spans="1:26" hidden="1" x14ac:dyDescent="0.35">
      <c r="A5025">
        <v>343425286</v>
      </c>
      <c r="B5025" s="19">
        <v>43465</v>
      </c>
      <c r="C5025">
        <v>54093742</v>
      </c>
      <c r="D5025">
        <v>26894019</v>
      </c>
      <c r="E5025">
        <v>5186095</v>
      </c>
      <c r="F5025">
        <v>3087528</v>
      </c>
      <c r="G5025">
        <v>2312311</v>
      </c>
      <c r="H5025" t="s">
        <v>49662</v>
      </c>
      <c r="I5025" t="s">
        <v>49663</v>
      </c>
      <c r="J5025" t="s">
        <v>49664</v>
      </c>
      <c r="K5025" t="s">
        <v>49665</v>
      </c>
      <c r="L5025" t="s">
        <v>49666</v>
      </c>
      <c r="M5025" t="s">
        <v>18786</v>
      </c>
      <c r="N5025" t="s">
        <v>7636</v>
      </c>
      <c r="O5025" t="s">
        <v>2612</v>
      </c>
      <c r="P5025" t="s">
        <v>40945</v>
      </c>
      <c r="Q5025" t="s">
        <v>37190</v>
      </c>
      <c r="R5025" t="s">
        <v>49667</v>
      </c>
      <c r="S5025" t="s">
        <v>49668</v>
      </c>
      <c r="T5025" t="s">
        <v>49669</v>
      </c>
      <c r="U5025" t="s">
        <v>8972</v>
      </c>
      <c r="V5025" t="s">
        <v>10</v>
      </c>
      <c r="W5025" t="s">
        <v>53</v>
      </c>
      <c r="X5025" t="s">
        <v>1090</v>
      </c>
      <c r="Y5025" t="s">
        <v>1001</v>
      </c>
      <c r="Z5025" t="s">
        <v>1052</v>
      </c>
    </row>
    <row r="5026" spans="1:26" hidden="1" x14ac:dyDescent="0.35">
      <c r="A5026">
        <v>343425286</v>
      </c>
      <c r="B5026" s="19">
        <v>43830</v>
      </c>
      <c r="C5026">
        <v>51458766</v>
      </c>
      <c r="D5026">
        <v>26661484</v>
      </c>
      <c r="E5026">
        <v>3854523</v>
      </c>
      <c r="F5026">
        <v>1473552</v>
      </c>
      <c r="G5026">
        <v>1252771</v>
      </c>
      <c r="H5026" t="s">
        <v>49670</v>
      </c>
      <c r="I5026" t="s">
        <v>49671</v>
      </c>
      <c r="J5026" t="s">
        <v>40543</v>
      </c>
      <c r="K5026" t="s">
        <v>49672</v>
      </c>
      <c r="L5026" t="s">
        <v>2717</v>
      </c>
      <c r="M5026" t="s">
        <v>49673</v>
      </c>
      <c r="N5026" t="s">
        <v>49674</v>
      </c>
      <c r="O5026" t="s">
        <v>29809</v>
      </c>
      <c r="P5026" t="s">
        <v>6317</v>
      </c>
      <c r="Q5026" t="s">
        <v>19119</v>
      </c>
      <c r="R5026" t="s">
        <v>49675</v>
      </c>
      <c r="S5026" t="s">
        <v>49676</v>
      </c>
      <c r="T5026" t="s">
        <v>49677</v>
      </c>
      <c r="U5026" t="s">
        <v>49678</v>
      </c>
      <c r="V5026" t="s">
        <v>10</v>
      </c>
      <c r="W5026" t="s">
        <v>53</v>
      </c>
      <c r="X5026" t="s">
        <v>1090</v>
      </c>
      <c r="Y5026" t="s">
        <v>1001</v>
      </c>
      <c r="Z5026" t="s">
        <v>1052</v>
      </c>
    </row>
    <row r="5027" spans="1:26" hidden="1" x14ac:dyDescent="0.35">
      <c r="A5027">
        <v>343425286</v>
      </c>
      <c r="B5027" s="19">
        <v>45291</v>
      </c>
      <c r="C5027">
        <v>74994316</v>
      </c>
      <c r="D5027">
        <v>32762980</v>
      </c>
      <c r="E5027">
        <v>8754850</v>
      </c>
      <c r="F5027">
        <v>6255084</v>
      </c>
      <c r="G5027">
        <v>4264323</v>
      </c>
      <c r="H5027" t="s">
        <v>49</v>
      </c>
      <c r="I5027" t="s">
        <v>49679</v>
      </c>
      <c r="J5027" t="s">
        <v>28496</v>
      </c>
      <c r="K5027" t="s">
        <v>49680</v>
      </c>
      <c r="L5027" t="s">
        <v>5134</v>
      </c>
      <c r="M5027" t="s">
        <v>3496</v>
      </c>
      <c r="N5027" t="s">
        <v>49681</v>
      </c>
      <c r="O5027" t="s">
        <v>49</v>
      </c>
      <c r="P5027" t="s">
        <v>49682</v>
      </c>
      <c r="Q5027" t="s">
        <v>2878</v>
      </c>
      <c r="R5027" t="s">
        <v>49683</v>
      </c>
      <c r="S5027" t="s">
        <v>14496</v>
      </c>
      <c r="T5027" t="s">
        <v>49684</v>
      </c>
      <c r="U5027" t="s">
        <v>11610</v>
      </c>
      <c r="V5027" t="s">
        <v>10</v>
      </c>
      <c r="W5027" t="s">
        <v>53</v>
      </c>
      <c r="X5027" t="s">
        <v>1090</v>
      </c>
      <c r="Y5027" t="s">
        <v>1001</v>
      </c>
      <c r="Z5027" t="s">
        <v>1052</v>
      </c>
    </row>
    <row r="5028" spans="1:26" hidden="1" x14ac:dyDescent="0.35">
      <c r="A5028">
        <v>915520621</v>
      </c>
      <c r="B5028" s="19">
        <v>43646</v>
      </c>
      <c r="C5028">
        <v>25145490</v>
      </c>
      <c r="D5028">
        <v>12604559</v>
      </c>
      <c r="E5028">
        <v>1209333</v>
      </c>
      <c r="F5028">
        <v>109718</v>
      </c>
      <c r="G5028">
        <v>222115</v>
      </c>
      <c r="H5028" t="s">
        <v>8449</v>
      </c>
      <c r="I5028" t="s">
        <v>49685</v>
      </c>
      <c r="J5028" t="s">
        <v>49686</v>
      </c>
      <c r="K5028" t="s">
        <v>26995</v>
      </c>
      <c r="L5028" t="s">
        <v>33049</v>
      </c>
      <c r="M5028" t="s">
        <v>13658</v>
      </c>
      <c r="N5028" t="s">
        <v>44860</v>
      </c>
      <c r="O5028" t="s">
        <v>49168</v>
      </c>
      <c r="P5028" t="s">
        <v>12195</v>
      </c>
      <c r="Q5028" t="s">
        <v>24316</v>
      </c>
      <c r="R5028" t="s">
        <v>49687</v>
      </c>
      <c r="S5028" t="s">
        <v>5244</v>
      </c>
      <c r="T5028" t="s">
        <v>14248</v>
      </c>
      <c r="U5028" t="s">
        <v>49688</v>
      </c>
      <c r="V5028" t="s">
        <v>10</v>
      </c>
      <c r="W5028" t="s">
        <v>53</v>
      </c>
      <c r="X5028" t="s">
        <v>1045</v>
      </c>
      <c r="Y5028" t="s">
        <v>1001</v>
      </c>
      <c r="Z5028" t="s">
        <v>1037</v>
      </c>
    </row>
    <row r="5029" spans="1:26" hidden="1" x14ac:dyDescent="0.35">
      <c r="A5029">
        <v>327280368</v>
      </c>
      <c r="B5029" s="19">
        <v>44985</v>
      </c>
      <c r="C5029">
        <v>338912302</v>
      </c>
      <c r="D5029">
        <v>127060917</v>
      </c>
      <c r="E5029">
        <v>8114562</v>
      </c>
      <c r="F5029">
        <v>-1228709</v>
      </c>
      <c r="G5029">
        <v>600615</v>
      </c>
      <c r="H5029" t="s">
        <v>49689</v>
      </c>
      <c r="I5029" t="s">
        <v>49690</v>
      </c>
      <c r="J5029" t="s">
        <v>49691</v>
      </c>
      <c r="K5029" t="s">
        <v>5611</v>
      </c>
      <c r="L5029" t="s">
        <v>49692</v>
      </c>
      <c r="M5029" t="s">
        <v>34829</v>
      </c>
      <c r="N5029" t="s">
        <v>8564</v>
      </c>
      <c r="O5029" t="s">
        <v>15494</v>
      </c>
      <c r="P5029" t="s">
        <v>3655</v>
      </c>
      <c r="Q5029" t="s">
        <v>49693</v>
      </c>
      <c r="R5029" t="s">
        <v>49694</v>
      </c>
      <c r="S5029" t="s">
        <v>49695</v>
      </c>
      <c r="T5029" t="s">
        <v>6070</v>
      </c>
      <c r="U5029" t="s">
        <v>49696</v>
      </c>
      <c r="V5029" t="s">
        <v>10</v>
      </c>
      <c r="W5029" t="s">
        <v>53</v>
      </c>
      <c r="X5029" t="s">
        <v>668</v>
      </c>
      <c r="Y5029" t="s">
        <v>509</v>
      </c>
      <c r="Z5029" t="s">
        <v>666</v>
      </c>
    </row>
    <row r="5030" spans="1:26" hidden="1" x14ac:dyDescent="0.35">
      <c r="A5030">
        <v>340558840</v>
      </c>
      <c r="B5030" s="19">
        <v>44377</v>
      </c>
      <c r="C5030">
        <v>67218000</v>
      </c>
      <c r="D5030">
        <v>67218000</v>
      </c>
      <c r="E5030">
        <v>37547000</v>
      </c>
      <c r="F5030">
        <v>-342000</v>
      </c>
      <c r="G5030">
        <v>-264000</v>
      </c>
      <c r="H5030" t="s">
        <v>7068</v>
      </c>
      <c r="I5030" t="s">
        <v>49697</v>
      </c>
      <c r="J5030" t="s">
        <v>49698</v>
      </c>
      <c r="K5030" t="s">
        <v>12772</v>
      </c>
      <c r="L5030" t="s">
        <v>49699</v>
      </c>
      <c r="M5030" t="s">
        <v>6504</v>
      </c>
      <c r="N5030" t="s">
        <v>16380</v>
      </c>
      <c r="O5030" t="s">
        <v>3615</v>
      </c>
      <c r="P5030" t="s">
        <v>8343</v>
      </c>
      <c r="Q5030" t="s">
        <v>49406</v>
      </c>
      <c r="R5030" t="s">
        <v>49700</v>
      </c>
      <c r="S5030" t="s">
        <v>49701</v>
      </c>
      <c r="T5030" t="s">
        <v>49702</v>
      </c>
      <c r="U5030" t="s">
        <v>49703</v>
      </c>
      <c r="V5030" t="s">
        <v>10</v>
      </c>
      <c r="W5030" t="s">
        <v>53</v>
      </c>
      <c r="X5030" t="s">
        <v>1032</v>
      </c>
      <c r="Y5030" t="s">
        <v>1001</v>
      </c>
      <c r="Z5030" t="s">
        <v>1008</v>
      </c>
    </row>
    <row r="5031" spans="1:26" hidden="1" x14ac:dyDescent="0.35">
      <c r="A5031">
        <v>340558840</v>
      </c>
      <c r="B5031" s="19">
        <v>44742</v>
      </c>
      <c r="C5031">
        <v>70166000</v>
      </c>
      <c r="D5031">
        <v>31578000</v>
      </c>
      <c r="E5031">
        <v>1510000</v>
      </c>
      <c r="F5031">
        <v>-681000</v>
      </c>
      <c r="G5031">
        <v>-514000</v>
      </c>
      <c r="H5031" t="s">
        <v>49704</v>
      </c>
      <c r="I5031" t="s">
        <v>49705</v>
      </c>
      <c r="J5031" t="s">
        <v>10934</v>
      </c>
      <c r="K5031" t="s">
        <v>18750</v>
      </c>
      <c r="L5031" t="s">
        <v>49706</v>
      </c>
      <c r="M5031" t="s">
        <v>49707</v>
      </c>
      <c r="N5031" t="s">
        <v>22271</v>
      </c>
      <c r="O5031" t="s">
        <v>28974</v>
      </c>
      <c r="P5031" t="s">
        <v>46160</v>
      </c>
      <c r="Q5031" t="s">
        <v>49708</v>
      </c>
      <c r="R5031" t="s">
        <v>49709</v>
      </c>
      <c r="S5031" t="s">
        <v>49710</v>
      </c>
      <c r="T5031" t="s">
        <v>49711</v>
      </c>
      <c r="U5031" t="s">
        <v>49712</v>
      </c>
      <c r="V5031" t="s">
        <v>6692</v>
      </c>
      <c r="W5031" t="s">
        <v>53</v>
      </c>
      <c r="X5031" t="s">
        <v>1032</v>
      </c>
      <c r="Y5031" t="s">
        <v>1001</v>
      </c>
      <c r="Z5031" t="s">
        <v>1008</v>
      </c>
    </row>
    <row r="5032" spans="1:26" hidden="1" x14ac:dyDescent="0.35">
      <c r="A5032">
        <v>905520177</v>
      </c>
      <c r="B5032" s="19">
        <v>43100</v>
      </c>
      <c r="C5032">
        <v>40267099</v>
      </c>
      <c r="D5032">
        <v>17511601</v>
      </c>
      <c r="E5032">
        <v>5170738</v>
      </c>
      <c r="F5032">
        <v>4835870</v>
      </c>
      <c r="G5032">
        <v>2807445</v>
      </c>
      <c r="H5032" t="s">
        <v>49713</v>
      </c>
      <c r="I5032" t="s">
        <v>49714</v>
      </c>
      <c r="J5032" t="s">
        <v>49715</v>
      </c>
      <c r="K5032" t="s">
        <v>8600</v>
      </c>
      <c r="L5032" t="s">
        <v>49716</v>
      </c>
      <c r="M5032" t="s">
        <v>5310</v>
      </c>
      <c r="N5032" t="s">
        <v>17658</v>
      </c>
      <c r="O5032" t="s">
        <v>49717</v>
      </c>
      <c r="P5032" t="s">
        <v>49718</v>
      </c>
      <c r="Q5032" t="s">
        <v>49719</v>
      </c>
      <c r="R5032" t="s">
        <v>49720</v>
      </c>
      <c r="S5032" t="s">
        <v>49721</v>
      </c>
      <c r="T5032" t="s">
        <v>49722</v>
      </c>
      <c r="U5032" t="s">
        <v>49723</v>
      </c>
      <c r="V5032" t="s">
        <v>10</v>
      </c>
      <c r="W5032" t="s">
        <v>53</v>
      </c>
      <c r="X5032" t="s">
        <v>936</v>
      </c>
      <c r="Y5032" t="s">
        <v>771</v>
      </c>
      <c r="Z5032" t="s">
        <v>881</v>
      </c>
    </row>
    <row r="5033" spans="1:26" hidden="1" x14ac:dyDescent="0.35">
      <c r="A5033">
        <v>905520177</v>
      </c>
      <c r="B5033" s="19">
        <v>44196</v>
      </c>
      <c r="C5033">
        <v>33870021</v>
      </c>
      <c r="D5033">
        <v>11147195</v>
      </c>
      <c r="E5033">
        <v>3935937</v>
      </c>
      <c r="F5033">
        <v>3493050</v>
      </c>
      <c r="G5033">
        <v>2149894</v>
      </c>
      <c r="H5033" t="s">
        <v>49724</v>
      </c>
      <c r="I5033" t="s">
        <v>49725</v>
      </c>
      <c r="J5033" t="s">
        <v>49726</v>
      </c>
      <c r="K5033" t="s">
        <v>42138</v>
      </c>
      <c r="L5033" t="s">
        <v>49727</v>
      </c>
      <c r="M5033" t="s">
        <v>49728</v>
      </c>
      <c r="N5033" t="s">
        <v>46275</v>
      </c>
      <c r="O5033" t="s">
        <v>49729</v>
      </c>
      <c r="P5033" t="s">
        <v>42823</v>
      </c>
      <c r="Q5033" t="s">
        <v>43777</v>
      </c>
      <c r="R5033" t="s">
        <v>49730</v>
      </c>
      <c r="S5033" t="s">
        <v>49731</v>
      </c>
      <c r="T5033" t="s">
        <v>49732</v>
      </c>
      <c r="U5033" t="s">
        <v>49733</v>
      </c>
      <c r="V5033" t="s">
        <v>10</v>
      </c>
      <c r="W5033" t="s">
        <v>53</v>
      </c>
      <c r="X5033" t="s">
        <v>936</v>
      </c>
      <c r="Y5033" t="s">
        <v>771</v>
      </c>
      <c r="Z5033" t="s">
        <v>881</v>
      </c>
    </row>
    <row r="5034" spans="1:26" hidden="1" x14ac:dyDescent="0.35">
      <c r="A5034">
        <v>338172885</v>
      </c>
      <c r="B5034" s="19">
        <v>44804</v>
      </c>
      <c r="C5034">
        <v>156328528</v>
      </c>
      <c r="D5034">
        <v>41634566</v>
      </c>
      <c r="E5034">
        <v>4615248</v>
      </c>
      <c r="F5034">
        <v>4476928</v>
      </c>
      <c r="G5034">
        <v>3420717</v>
      </c>
      <c r="H5034" t="s">
        <v>49734</v>
      </c>
      <c r="I5034" t="s">
        <v>49735</v>
      </c>
      <c r="J5034" t="s">
        <v>20461</v>
      </c>
      <c r="K5034" t="s">
        <v>49736</v>
      </c>
      <c r="L5034" t="s">
        <v>16385</v>
      </c>
      <c r="M5034" t="s">
        <v>16783</v>
      </c>
      <c r="N5034" t="s">
        <v>2593</v>
      </c>
      <c r="O5034" t="s">
        <v>22262</v>
      </c>
      <c r="P5034" t="s">
        <v>47278</v>
      </c>
      <c r="Q5034" t="s">
        <v>22556</v>
      </c>
      <c r="R5034" t="s">
        <v>49737</v>
      </c>
      <c r="S5034" t="s">
        <v>49738</v>
      </c>
      <c r="T5034" t="s">
        <v>20502</v>
      </c>
      <c r="U5034" t="s">
        <v>34672</v>
      </c>
      <c r="V5034" t="s">
        <v>10</v>
      </c>
      <c r="W5034" t="s">
        <v>53</v>
      </c>
      <c r="X5034" t="s">
        <v>1588</v>
      </c>
      <c r="Y5034" t="s">
        <v>1484</v>
      </c>
      <c r="Z5034" t="s">
        <v>1566</v>
      </c>
    </row>
    <row r="5035" spans="1:26" hidden="1" x14ac:dyDescent="0.35">
      <c r="A5035">
        <v>338298219</v>
      </c>
      <c r="B5035" s="19">
        <v>43830</v>
      </c>
      <c r="C5035">
        <v>76640639</v>
      </c>
      <c r="D5035">
        <v>45311151</v>
      </c>
      <c r="E5035">
        <v>7222370</v>
      </c>
      <c r="F5035">
        <v>4585465</v>
      </c>
      <c r="G5035">
        <v>2421544</v>
      </c>
      <c r="H5035" t="s">
        <v>33654</v>
      </c>
      <c r="I5035" t="s">
        <v>49739</v>
      </c>
      <c r="J5035" t="s">
        <v>39391</v>
      </c>
      <c r="K5035" t="s">
        <v>49740</v>
      </c>
      <c r="L5035" t="s">
        <v>49741</v>
      </c>
      <c r="M5035" t="s">
        <v>49742</v>
      </c>
      <c r="N5035" t="s">
        <v>32673</v>
      </c>
      <c r="O5035" t="s">
        <v>19613</v>
      </c>
      <c r="P5035" t="s">
        <v>49743</v>
      </c>
      <c r="Q5035" t="s">
        <v>20727</v>
      </c>
      <c r="R5035" t="s">
        <v>49744</v>
      </c>
      <c r="S5035" t="s">
        <v>49745</v>
      </c>
      <c r="T5035" t="s">
        <v>43184</v>
      </c>
      <c r="U5035" t="s">
        <v>49746</v>
      </c>
      <c r="V5035" t="s">
        <v>10</v>
      </c>
      <c r="W5035" t="s">
        <v>53</v>
      </c>
      <c r="X5035" t="s">
        <v>1122</v>
      </c>
      <c r="Y5035" t="s">
        <v>1001</v>
      </c>
      <c r="Z5035" t="s">
        <v>1052</v>
      </c>
    </row>
    <row r="5036" spans="1:26" hidden="1" x14ac:dyDescent="0.35">
      <c r="A5036">
        <v>338298219</v>
      </c>
      <c r="B5036" s="19">
        <v>45657</v>
      </c>
      <c r="C5036">
        <v>0</v>
      </c>
      <c r="D5036">
        <v>0</v>
      </c>
      <c r="E5036">
        <v>0</v>
      </c>
      <c r="F5036">
        <v>0</v>
      </c>
      <c r="G5036">
        <v>2179939</v>
      </c>
      <c r="H5036" t="s">
        <v>5918</v>
      </c>
      <c r="I5036" t="s">
        <v>49747</v>
      </c>
      <c r="J5036" t="s">
        <v>49748</v>
      </c>
      <c r="K5036" t="s">
        <v>49749</v>
      </c>
      <c r="L5036" t="s">
        <v>67</v>
      </c>
      <c r="M5036" t="s">
        <v>67</v>
      </c>
      <c r="N5036" t="s">
        <v>67</v>
      </c>
      <c r="O5036" t="s">
        <v>67</v>
      </c>
      <c r="P5036" t="s">
        <v>67</v>
      </c>
      <c r="Q5036" t="s">
        <v>67</v>
      </c>
      <c r="R5036" t="s">
        <v>67</v>
      </c>
      <c r="S5036" t="s">
        <v>67</v>
      </c>
      <c r="T5036" t="s">
        <v>67</v>
      </c>
      <c r="U5036" t="s">
        <v>67</v>
      </c>
      <c r="V5036" t="s">
        <v>10</v>
      </c>
      <c r="W5036" t="s">
        <v>6436</v>
      </c>
      <c r="X5036" t="s">
        <v>1122</v>
      </c>
      <c r="Y5036" t="s">
        <v>1001</v>
      </c>
      <c r="Z5036" t="s">
        <v>1052</v>
      </c>
    </row>
    <row r="5037" spans="1:26" hidden="1" x14ac:dyDescent="0.35">
      <c r="A5037">
        <v>338352974</v>
      </c>
      <c r="B5037" s="19">
        <v>42735</v>
      </c>
      <c r="C5037">
        <v>45289517</v>
      </c>
      <c r="D5037">
        <v>23932487</v>
      </c>
      <c r="E5037">
        <v>6349175</v>
      </c>
      <c r="F5037">
        <v>4782362</v>
      </c>
      <c r="G5037">
        <v>3601316</v>
      </c>
      <c r="H5037" t="s">
        <v>25647</v>
      </c>
      <c r="I5037" t="s">
        <v>49750</v>
      </c>
      <c r="J5037" t="s">
        <v>49751</v>
      </c>
      <c r="K5037" t="s">
        <v>49752</v>
      </c>
      <c r="L5037" t="s">
        <v>49753</v>
      </c>
      <c r="M5037" t="s">
        <v>5011</v>
      </c>
      <c r="N5037" t="s">
        <v>4254</v>
      </c>
      <c r="O5037" t="s">
        <v>22077</v>
      </c>
      <c r="P5037" t="s">
        <v>49754</v>
      </c>
      <c r="Q5037" t="s">
        <v>48151</v>
      </c>
      <c r="R5037" t="s">
        <v>49755</v>
      </c>
      <c r="S5037" t="s">
        <v>49756</v>
      </c>
      <c r="T5037" t="s">
        <v>4693</v>
      </c>
      <c r="U5037" t="s">
        <v>49757</v>
      </c>
      <c r="V5037" t="s">
        <v>10</v>
      </c>
      <c r="W5037" t="s">
        <v>53</v>
      </c>
      <c r="X5037" t="s">
        <v>955</v>
      </c>
      <c r="Y5037" t="s">
        <v>771</v>
      </c>
      <c r="Z5037" t="s">
        <v>941</v>
      </c>
    </row>
    <row r="5038" spans="1:26" hidden="1" x14ac:dyDescent="0.35">
      <c r="A5038">
        <v>501547251</v>
      </c>
      <c r="B5038" s="19">
        <v>43100</v>
      </c>
      <c r="C5038">
        <v>77621809</v>
      </c>
      <c r="D5038">
        <v>16797001</v>
      </c>
      <c r="E5038">
        <v>1882365</v>
      </c>
      <c r="F5038">
        <v>1760860</v>
      </c>
      <c r="G5038">
        <v>0</v>
      </c>
      <c r="H5038" t="s">
        <v>49758</v>
      </c>
      <c r="I5038" t="s">
        <v>49759</v>
      </c>
      <c r="J5038" t="s">
        <v>67</v>
      </c>
      <c r="K5038" t="s">
        <v>3432</v>
      </c>
      <c r="L5038" t="s">
        <v>49760</v>
      </c>
      <c r="M5038" t="s">
        <v>37725</v>
      </c>
      <c r="N5038" t="s">
        <v>10374</v>
      </c>
      <c r="O5038" t="s">
        <v>49761</v>
      </c>
      <c r="P5038" t="s">
        <v>42817</v>
      </c>
      <c r="Q5038" t="s">
        <v>17495</v>
      </c>
      <c r="R5038" t="s">
        <v>49762</v>
      </c>
      <c r="S5038" t="s">
        <v>22359</v>
      </c>
      <c r="T5038" t="s">
        <v>6169</v>
      </c>
      <c r="U5038" t="s">
        <v>49763</v>
      </c>
      <c r="V5038" t="s">
        <v>10</v>
      </c>
      <c r="W5038" t="s">
        <v>53</v>
      </c>
      <c r="X5038" t="s">
        <v>1154</v>
      </c>
      <c r="Y5038" t="s">
        <v>1125</v>
      </c>
      <c r="Z5038" t="s">
        <v>1126</v>
      </c>
    </row>
    <row r="5039" spans="1:26" hidden="1" x14ac:dyDescent="0.35">
      <c r="A5039">
        <v>501547251</v>
      </c>
      <c r="B5039" s="19">
        <v>44561</v>
      </c>
      <c r="C5039">
        <v>100083692</v>
      </c>
      <c r="D5039">
        <v>22711819</v>
      </c>
      <c r="E5039">
        <v>1856402</v>
      </c>
      <c r="F5039">
        <v>1916039</v>
      </c>
      <c r="G5039">
        <v>0</v>
      </c>
      <c r="H5039" t="s">
        <v>49764</v>
      </c>
      <c r="I5039" t="s">
        <v>49765</v>
      </c>
      <c r="J5039" t="s">
        <v>67</v>
      </c>
      <c r="K5039" t="s">
        <v>5009</v>
      </c>
      <c r="L5039" t="s">
        <v>2476</v>
      </c>
      <c r="M5039" t="s">
        <v>13356</v>
      </c>
      <c r="N5039" t="s">
        <v>34223</v>
      </c>
      <c r="O5039" t="s">
        <v>49766</v>
      </c>
      <c r="P5039" t="s">
        <v>24644</v>
      </c>
      <c r="Q5039" t="s">
        <v>7603</v>
      </c>
      <c r="R5039" t="s">
        <v>24846</v>
      </c>
      <c r="S5039" t="s">
        <v>49767</v>
      </c>
      <c r="T5039" t="s">
        <v>49768</v>
      </c>
      <c r="U5039" t="s">
        <v>20785</v>
      </c>
      <c r="V5039" t="s">
        <v>10</v>
      </c>
      <c r="W5039" t="s">
        <v>53</v>
      </c>
      <c r="X5039" t="s">
        <v>1154</v>
      </c>
      <c r="Y5039" t="s">
        <v>1125</v>
      </c>
      <c r="Z5039" t="s">
        <v>1126</v>
      </c>
    </row>
    <row r="5040" spans="1:26" hidden="1" x14ac:dyDescent="0.35">
      <c r="A5040">
        <v>501570675</v>
      </c>
      <c r="B5040" s="19">
        <v>42735</v>
      </c>
      <c r="C5040">
        <v>63012510</v>
      </c>
      <c r="D5040">
        <v>7062539</v>
      </c>
      <c r="E5040">
        <v>2250552</v>
      </c>
      <c r="F5040">
        <v>1148506</v>
      </c>
      <c r="G5040">
        <v>637565</v>
      </c>
      <c r="H5040" t="s">
        <v>49769</v>
      </c>
      <c r="I5040" t="s">
        <v>49770</v>
      </c>
      <c r="J5040" t="s">
        <v>49771</v>
      </c>
      <c r="K5040" t="s">
        <v>49772</v>
      </c>
      <c r="L5040" t="s">
        <v>49773</v>
      </c>
      <c r="M5040" t="s">
        <v>49774</v>
      </c>
      <c r="N5040" t="s">
        <v>8713</v>
      </c>
      <c r="O5040" t="s">
        <v>49775</v>
      </c>
      <c r="P5040" t="s">
        <v>15474</v>
      </c>
      <c r="Q5040" t="s">
        <v>3778</v>
      </c>
      <c r="R5040" t="s">
        <v>49776</v>
      </c>
      <c r="S5040" t="s">
        <v>49777</v>
      </c>
      <c r="T5040" t="s">
        <v>11217</v>
      </c>
      <c r="U5040" t="s">
        <v>49778</v>
      </c>
      <c r="V5040" t="s">
        <v>10</v>
      </c>
      <c r="W5040" t="s">
        <v>53</v>
      </c>
      <c r="X5040" t="s">
        <v>966</v>
      </c>
      <c r="Y5040" t="s">
        <v>771</v>
      </c>
      <c r="Z5040" t="s">
        <v>960</v>
      </c>
    </row>
    <row r="5041" spans="1:26" hidden="1" x14ac:dyDescent="0.35">
      <c r="A5041">
        <v>817407919</v>
      </c>
      <c r="B5041" s="19">
        <v>44196</v>
      </c>
      <c r="C5041">
        <v>35491254</v>
      </c>
      <c r="D5041">
        <v>11931214</v>
      </c>
      <c r="E5041">
        <v>-2728394</v>
      </c>
      <c r="F5041">
        <v>-3849952</v>
      </c>
      <c r="G5041">
        <v>-3635241</v>
      </c>
      <c r="H5041" t="s">
        <v>10633</v>
      </c>
      <c r="I5041" t="s">
        <v>29451</v>
      </c>
      <c r="J5041" t="s">
        <v>49779</v>
      </c>
      <c r="K5041" t="s">
        <v>49780</v>
      </c>
      <c r="L5041" t="s">
        <v>49781</v>
      </c>
      <c r="M5041" t="s">
        <v>49782</v>
      </c>
      <c r="N5041" t="s">
        <v>49783</v>
      </c>
      <c r="O5041" t="s">
        <v>2441</v>
      </c>
      <c r="P5041" t="s">
        <v>49784</v>
      </c>
      <c r="Q5041" t="s">
        <v>49785</v>
      </c>
      <c r="R5041" t="s">
        <v>49786</v>
      </c>
      <c r="S5041" t="s">
        <v>35845</v>
      </c>
      <c r="T5041" t="s">
        <v>31058</v>
      </c>
      <c r="U5041" t="s">
        <v>49787</v>
      </c>
      <c r="V5041" t="s">
        <v>10</v>
      </c>
      <c r="W5041" t="s">
        <v>53</v>
      </c>
      <c r="X5041" t="s">
        <v>1729</v>
      </c>
      <c r="Y5041" t="s">
        <v>1484</v>
      </c>
      <c r="Z5041" t="s">
        <v>1677</v>
      </c>
    </row>
    <row r="5042" spans="1:26" hidden="1" x14ac:dyDescent="0.35">
      <c r="A5042">
        <v>478753353</v>
      </c>
      <c r="B5042" s="19">
        <v>43100</v>
      </c>
      <c r="C5042">
        <v>19360496</v>
      </c>
      <c r="D5042">
        <v>7093805</v>
      </c>
      <c r="E5042">
        <v>713265</v>
      </c>
      <c r="F5042">
        <v>61456</v>
      </c>
      <c r="G5042">
        <v>91853</v>
      </c>
      <c r="H5042" t="s">
        <v>49788</v>
      </c>
      <c r="I5042" t="s">
        <v>49789</v>
      </c>
      <c r="J5042" t="s">
        <v>49790</v>
      </c>
      <c r="K5042" t="s">
        <v>49791</v>
      </c>
      <c r="L5042" t="s">
        <v>6008</v>
      </c>
      <c r="M5042" t="s">
        <v>49792</v>
      </c>
      <c r="N5042" t="s">
        <v>8590</v>
      </c>
      <c r="O5042" t="s">
        <v>24234</v>
      </c>
      <c r="P5042" t="s">
        <v>14355</v>
      </c>
      <c r="Q5042" t="s">
        <v>2104</v>
      </c>
      <c r="R5042" t="s">
        <v>26343</v>
      </c>
      <c r="S5042" t="s">
        <v>49793</v>
      </c>
      <c r="T5042" t="s">
        <v>5944</v>
      </c>
      <c r="U5042" t="s">
        <v>49794</v>
      </c>
      <c r="V5042" t="s">
        <v>10</v>
      </c>
      <c r="W5042" t="s">
        <v>53</v>
      </c>
      <c r="X5042" t="s">
        <v>1630</v>
      </c>
      <c r="Y5042" t="s">
        <v>1484</v>
      </c>
      <c r="Z5042" t="s">
        <v>1566</v>
      </c>
    </row>
    <row r="5043" spans="1:26" hidden="1" x14ac:dyDescent="0.35">
      <c r="A5043">
        <v>324696228</v>
      </c>
      <c r="B5043" s="19">
        <v>45291</v>
      </c>
      <c r="C5043">
        <v>42317686</v>
      </c>
      <c r="D5043">
        <v>7627044</v>
      </c>
      <c r="E5043">
        <v>-1368807</v>
      </c>
      <c r="F5043">
        <v>-960214</v>
      </c>
      <c r="G5043">
        <v>-2659445</v>
      </c>
      <c r="H5043" t="s">
        <v>49795</v>
      </c>
      <c r="I5043" t="s">
        <v>49796</v>
      </c>
      <c r="J5043" t="s">
        <v>7410</v>
      </c>
      <c r="K5043" t="s">
        <v>33078</v>
      </c>
      <c r="L5043" t="s">
        <v>49797</v>
      </c>
      <c r="M5043" t="s">
        <v>49798</v>
      </c>
      <c r="N5043" t="s">
        <v>19039</v>
      </c>
      <c r="O5043" t="s">
        <v>49799</v>
      </c>
      <c r="P5043" t="s">
        <v>49800</v>
      </c>
      <c r="Q5043" t="s">
        <v>49801</v>
      </c>
      <c r="R5043" t="s">
        <v>49802</v>
      </c>
      <c r="S5043" t="s">
        <v>49803</v>
      </c>
      <c r="T5043" t="s">
        <v>49804</v>
      </c>
      <c r="U5043" t="s">
        <v>49805</v>
      </c>
      <c r="V5043" t="s">
        <v>10</v>
      </c>
      <c r="W5043" t="s">
        <v>53</v>
      </c>
      <c r="X5043" t="s">
        <v>845</v>
      </c>
      <c r="Y5043" t="s">
        <v>771</v>
      </c>
      <c r="Z5043" t="s">
        <v>799</v>
      </c>
    </row>
    <row r="5044" spans="1:26" hidden="1" x14ac:dyDescent="0.35">
      <c r="A5044">
        <v>479088528</v>
      </c>
      <c r="B5044" s="19">
        <v>44196</v>
      </c>
      <c r="C5044">
        <v>67200872</v>
      </c>
      <c r="D5044">
        <v>37641560</v>
      </c>
      <c r="E5044">
        <v>9748629</v>
      </c>
      <c r="F5044">
        <v>7160458</v>
      </c>
      <c r="G5044">
        <v>4694622</v>
      </c>
      <c r="H5044" t="s">
        <v>49806</v>
      </c>
      <c r="I5044" t="s">
        <v>49807</v>
      </c>
      <c r="J5044" t="s">
        <v>26785</v>
      </c>
      <c r="K5044" t="s">
        <v>49808</v>
      </c>
      <c r="L5044" t="s">
        <v>29072</v>
      </c>
      <c r="M5044" t="s">
        <v>22364</v>
      </c>
      <c r="N5044" t="s">
        <v>279</v>
      </c>
      <c r="O5044" t="s">
        <v>337</v>
      </c>
      <c r="P5044" t="s">
        <v>49809</v>
      </c>
      <c r="Q5044" t="s">
        <v>34088</v>
      </c>
      <c r="R5044" t="s">
        <v>49810</v>
      </c>
      <c r="S5044" t="s">
        <v>47081</v>
      </c>
      <c r="T5044" t="s">
        <v>49811</v>
      </c>
      <c r="U5044" t="s">
        <v>49812</v>
      </c>
      <c r="V5044" t="s">
        <v>10</v>
      </c>
      <c r="W5044" t="s">
        <v>53</v>
      </c>
      <c r="X5044" t="s">
        <v>1080</v>
      </c>
      <c r="Y5044" t="s">
        <v>1001</v>
      </c>
      <c r="Z5044" t="s">
        <v>1052</v>
      </c>
    </row>
    <row r="5045" spans="1:26" hidden="1" x14ac:dyDescent="0.35">
      <c r="A5045">
        <v>333385706</v>
      </c>
      <c r="B5045" s="19">
        <v>45291</v>
      </c>
      <c r="C5045">
        <v>70914423</v>
      </c>
      <c r="D5045">
        <v>15401104</v>
      </c>
      <c r="E5045">
        <v>1728368</v>
      </c>
      <c r="F5045">
        <v>241674</v>
      </c>
      <c r="G5045">
        <v>-295796</v>
      </c>
      <c r="H5045" t="s">
        <v>49813</v>
      </c>
      <c r="I5045" t="s">
        <v>49814</v>
      </c>
      <c r="J5045" t="s">
        <v>49815</v>
      </c>
      <c r="K5045" t="s">
        <v>40021</v>
      </c>
      <c r="L5045" t="s">
        <v>49816</v>
      </c>
      <c r="M5045" t="s">
        <v>27647</v>
      </c>
      <c r="N5045" t="s">
        <v>7059</v>
      </c>
      <c r="O5045" t="s">
        <v>29537</v>
      </c>
      <c r="P5045" t="s">
        <v>37538</v>
      </c>
      <c r="Q5045" t="s">
        <v>38424</v>
      </c>
      <c r="R5045" t="s">
        <v>49817</v>
      </c>
      <c r="S5045" t="s">
        <v>49818</v>
      </c>
      <c r="T5045" t="s">
        <v>49819</v>
      </c>
      <c r="U5045" t="s">
        <v>49820</v>
      </c>
      <c r="V5045" t="s">
        <v>10</v>
      </c>
      <c r="W5045" t="s">
        <v>53</v>
      </c>
      <c r="X5045" t="s">
        <v>1420</v>
      </c>
      <c r="Y5045" t="s">
        <v>1389</v>
      </c>
      <c r="Z5045" t="s">
        <v>1390</v>
      </c>
    </row>
    <row r="5046" spans="1:26" hidden="1" x14ac:dyDescent="0.35">
      <c r="A5046">
        <v>333452712</v>
      </c>
      <c r="B5046" s="19">
        <v>45657</v>
      </c>
      <c r="C5046">
        <v>58154915</v>
      </c>
      <c r="D5046">
        <v>7856519</v>
      </c>
      <c r="E5046">
        <v>-200939</v>
      </c>
      <c r="F5046">
        <v>-17323</v>
      </c>
      <c r="G5046">
        <v>152035</v>
      </c>
      <c r="H5046" t="s">
        <v>6237</v>
      </c>
      <c r="I5046" t="s">
        <v>49821</v>
      </c>
      <c r="J5046" t="s">
        <v>11882</v>
      </c>
      <c r="K5046" t="s">
        <v>49822</v>
      </c>
      <c r="L5046" t="s">
        <v>41565</v>
      </c>
      <c r="M5046" t="s">
        <v>49</v>
      </c>
      <c r="N5046" t="s">
        <v>41306</v>
      </c>
      <c r="O5046" t="s">
        <v>31997</v>
      </c>
      <c r="P5046" t="s">
        <v>49823</v>
      </c>
      <c r="Q5046" t="s">
        <v>3456</v>
      </c>
      <c r="R5046" t="s">
        <v>49824</v>
      </c>
      <c r="S5046" t="s">
        <v>49825</v>
      </c>
      <c r="T5046" t="s">
        <v>49826</v>
      </c>
      <c r="U5046" t="s">
        <v>12308</v>
      </c>
      <c r="V5046" t="s">
        <v>10</v>
      </c>
      <c r="W5046" t="s">
        <v>53</v>
      </c>
      <c r="X5046" t="s">
        <v>1614</v>
      </c>
      <c r="Y5046" t="s">
        <v>1484</v>
      </c>
      <c r="Z5046" t="s">
        <v>1566</v>
      </c>
    </row>
    <row r="5047" spans="1:26" hidden="1" x14ac:dyDescent="0.35">
      <c r="A5047">
        <v>333953842</v>
      </c>
      <c r="B5047" s="19">
        <v>43159</v>
      </c>
      <c r="C5047">
        <v>109543715</v>
      </c>
      <c r="D5047">
        <v>44693161</v>
      </c>
      <c r="E5047">
        <v>8438892</v>
      </c>
      <c r="F5047">
        <v>11092651</v>
      </c>
      <c r="G5047">
        <v>7218838</v>
      </c>
      <c r="H5047" t="s">
        <v>49827</v>
      </c>
      <c r="I5047" t="s">
        <v>49828</v>
      </c>
      <c r="J5047" t="s">
        <v>49829</v>
      </c>
      <c r="K5047" t="s">
        <v>49830</v>
      </c>
      <c r="L5047" t="s">
        <v>49831</v>
      </c>
      <c r="M5047" t="s">
        <v>14612</v>
      </c>
      <c r="N5047" t="s">
        <v>49832</v>
      </c>
      <c r="O5047" t="s">
        <v>25220</v>
      </c>
      <c r="P5047" t="s">
        <v>49833</v>
      </c>
      <c r="Q5047" t="s">
        <v>7438</v>
      </c>
      <c r="R5047" t="s">
        <v>23403</v>
      </c>
      <c r="S5047" t="s">
        <v>17648</v>
      </c>
      <c r="T5047" t="s">
        <v>2103</v>
      </c>
      <c r="U5047" t="s">
        <v>49834</v>
      </c>
      <c r="V5047" t="s">
        <v>10</v>
      </c>
      <c r="W5047" t="s">
        <v>53</v>
      </c>
      <c r="X5047" t="s">
        <v>1693</v>
      </c>
      <c r="Y5047" t="s">
        <v>1484</v>
      </c>
      <c r="Z5047" t="s">
        <v>1677</v>
      </c>
    </row>
    <row r="5048" spans="1:26" hidden="1" x14ac:dyDescent="0.35">
      <c r="A5048">
        <v>412581878</v>
      </c>
      <c r="B5048" s="19">
        <v>45657</v>
      </c>
      <c r="C5048">
        <v>370173735</v>
      </c>
      <c r="D5048">
        <v>201402858</v>
      </c>
      <c r="E5048">
        <v>41003321</v>
      </c>
      <c r="F5048">
        <v>28031407</v>
      </c>
      <c r="G5048">
        <v>19128113</v>
      </c>
      <c r="H5048" t="s">
        <v>49</v>
      </c>
      <c r="I5048" t="s">
        <v>49835</v>
      </c>
      <c r="J5048" t="s">
        <v>49836</v>
      </c>
      <c r="K5048" t="s">
        <v>49837</v>
      </c>
      <c r="L5048" t="s">
        <v>19388</v>
      </c>
      <c r="M5048" t="s">
        <v>433</v>
      </c>
      <c r="N5048" t="s">
        <v>49838</v>
      </c>
      <c r="O5048" t="s">
        <v>49</v>
      </c>
      <c r="P5048" t="s">
        <v>2496</v>
      </c>
      <c r="Q5048" t="s">
        <v>19465</v>
      </c>
      <c r="R5048" t="s">
        <v>49839</v>
      </c>
      <c r="S5048" t="s">
        <v>294</v>
      </c>
      <c r="T5048" t="s">
        <v>49840</v>
      </c>
      <c r="U5048" t="s">
        <v>49841</v>
      </c>
      <c r="V5048" t="s">
        <v>10</v>
      </c>
      <c r="W5048" t="s">
        <v>53</v>
      </c>
      <c r="X5048" t="s">
        <v>1007</v>
      </c>
      <c r="Y5048" t="s">
        <v>1001</v>
      </c>
      <c r="Z5048" t="s">
        <v>1008</v>
      </c>
    </row>
    <row r="5049" spans="1:26" hidden="1" x14ac:dyDescent="0.35">
      <c r="A5049">
        <v>492958269</v>
      </c>
      <c r="B5049" s="19">
        <v>44926</v>
      </c>
      <c r="C5049">
        <v>177860554</v>
      </c>
      <c r="D5049">
        <v>73153141</v>
      </c>
      <c r="E5049">
        <v>9285907</v>
      </c>
      <c r="F5049">
        <v>6299634</v>
      </c>
      <c r="G5049">
        <v>3878602</v>
      </c>
      <c r="H5049" t="s">
        <v>18731</v>
      </c>
      <c r="I5049" t="s">
        <v>43082</v>
      </c>
      <c r="J5049" t="s">
        <v>24747</v>
      </c>
      <c r="K5049" t="s">
        <v>49842</v>
      </c>
      <c r="L5049" t="s">
        <v>49843</v>
      </c>
      <c r="M5049" t="s">
        <v>272</v>
      </c>
      <c r="N5049" t="s">
        <v>18158</v>
      </c>
      <c r="O5049" t="s">
        <v>18507</v>
      </c>
      <c r="P5049" t="s">
        <v>2826</v>
      </c>
      <c r="Q5049" t="s">
        <v>49844</v>
      </c>
      <c r="R5049" t="s">
        <v>49845</v>
      </c>
      <c r="S5049" t="s">
        <v>49846</v>
      </c>
      <c r="T5049" t="s">
        <v>49847</v>
      </c>
      <c r="U5049" t="s">
        <v>49848</v>
      </c>
      <c r="V5049" t="s">
        <v>10</v>
      </c>
      <c r="W5049" t="s">
        <v>53</v>
      </c>
      <c r="X5049" t="s">
        <v>770</v>
      </c>
      <c r="Y5049" t="s">
        <v>771</v>
      </c>
      <c r="Z5049" t="s">
        <v>772</v>
      </c>
    </row>
    <row r="5050" spans="1:26" hidden="1" x14ac:dyDescent="0.35">
      <c r="A5050">
        <v>412082224</v>
      </c>
      <c r="B5050" s="19">
        <v>42735</v>
      </c>
      <c r="C5050">
        <v>263953840</v>
      </c>
      <c r="D5050">
        <v>92144233</v>
      </c>
      <c r="E5050">
        <v>-3588541</v>
      </c>
      <c r="F5050">
        <v>-10551064</v>
      </c>
      <c r="G5050">
        <v>-14570</v>
      </c>
      <c r="H5050" t="s">
        <v>49849</v>
      </c>
      <c r="I5050" t="s">
        <v>49850</v>
      </c>
      <c r="J5050" t="s">
        <v>23953</v>
      </c>
      <c r="K5050" t="s">
        <v>49851</v>
      </c>
      <c r="L5050" t="s">
        <v>15750</v>
      </c>
      <c r="M5050" t="s">
        <v>49852</v>
      </c>
      <c r="N5050" t="s">
        <v>28577</v>
      </c>
      <c r="O5050" t="s">
        <v>30892</v>
      </c>
      <c r="P5050" t="s">
        <v>24601</v>
      </c>
      <c r="Q5050" t="s">
        <v>49853</v>
      </c>
      <c r="R5050" t="s">
        <v>49854</v>
      </c>
      <c r="S5050" t="s">
        <v>18094</v>
      </c>
      <c r="T5050" t="s">
        <v>49855</v>
      </c>
      <c r="U5050" t="s">
        <v>49856</v>
      </c>
      <c r="V5050" t="s">
        <v>10</v>
      </c>
      <c r="W5050" t="s">
        <v>53</v>
      </c>
      <c r="X5050" t="s">
        <v>1489</v>
      </c>
      <c r="Y5050" t="s">
        <v>1484</v>
      </c>
      <c r="Z5050" t="s">
        <v>1485</v>
      </c>
    </row>
    <row r="5051" spans="1:26" hidden="1" x14ac:dyDescent="0.35">
      <c r="A5051">
        <v>493366926</v>
      </c>
      <c r="B5051" s="19">
        <v>45291</v>
      </c>
      <c r="C5051">
        <v>50978621</v>
      </c>
      <c r="D5051">
        <v>3906101</v>
      </c>
      <c r="E5051">
        <v>1951523</v>
      </c>
      <c r="F5051">
        <v>1294867</v>
      </c>
      <c r="G5051">
        <v>952157</v>
      </c>
      <c r="H5051" t="s">
        <v>49857</v>
      </c>
      <c r="I5051" t="s">
        <v>49858</v>
      </c>
      <c r="J5051" t="s">
        <v>49859</v>
      </c>
      <c r="K5051" t="s">
        <v>14822</v>
      </c>
      <c r="L5051" t="s">
        <v>23260</v>
      </c>
      <c r="M5051" t="s">
        <v>49860</v>
      </c>
      <c r="N5051" t="s">
        <v>43855</v>
      </c>
      <c r="O5051" t="s">
        <v>49861</v>
      </c>
      <c r="P5051" t="s">
        <v>26368</v>
      </c>
      <c r="Q5051" t="s">
        <v>12902</v>
      </c>
      <c r="R5051" t="s">
        <v>49862</v>
      </c>
      <c r="S5051" t="s">
        <v>49863</v>
      </c>
      <c r="T5051" t="s">
        <v>49864</v>
      </c>
      <c r="U5051" t="s">
        <v>14391</v>
      </c>
      <c r="V5051" t="s">
        <v>10</v>
      </c>
      <c r="W5051" t="s">
        <v>53</v>
      </c>
      <c r="X5051" t="s">
        <v>1262</v>
      </c>
      <c r="Y5051" t="s">
        <v>1125</v>
      </c>
      <c r="Z5051" t="s">
        <v>1174</v>
      </c>
    </row>
    <row r="5052" spans="1:26" hidden="1" x14ac:dyDescent="0.35">
      <c r="A5052">
        <v>824265839</v>
      </c>
      <c r="B5052" s="19">
        <v>44196</v>
      </c>
      <c r="C5052">
        <v>40343753</v>
      </c>
      <c r="D5052">
        <v>14374736</v>
      </c>
      <c r="E5052">
        <v>1228365</v>
      </c>
      <c r="F5052">
        <v>878871</v>
      </c>
      <c r="G5052">
        <v>174893</v>
      </c>
      <c r="H5052" t="s">
        <v>49865</v>
      </c>
      <c r="I5052" t="s">
        <v>49866</v>
      </c>
      <c r="J5052" t="s">
        <v>49867</v>
      </c>
      <c r="K5052" t="s">
        <v>13812</v>
      </c>
      <c r="L5052" t="s">
        <v>33031</v>
      </c>
      <c r="M5052" t="s">
        <v>49868</v>
      </c>
      <c r="N5052" t="s">
        <v>43563</v>
      </c>
      <c r="O5052" t="s">
        <v>49869</v>
      </c>
      <c r="P5052" t="s">
        <v>14298</v>
      </c>
      <c r="Q5052" t="s">
        <v>11009</v>
      </c>
      <c r="R5052" t="s">
        <v>47706</v>
      </c>
      <c r="S5052" t="s">
        <v>10934</v>
      </c>
      <c r="T5052" t="s">
        <v>11419</v>
      </c>
      <c r="U5052" t="s">
        <v>49870</v>
      </c>
      <c r="V5052" t="s">
        <v>10</v>
      </c>
      <c r="W5052" t="s">
        <v>53</v>
      </c>
      <c r="X5052" t="s">
        <v>692</v>
      </c>
      <c r="Y5052" t="s">
        <v>509</v>
      </c>
      <c r="Z5052" t="s">
        <v>666</v>
      </c>
    </row>
    <row r="5053" spans="1:26" hidden="1" x14ac:dyDescent="0.35">
      <c r="A5053">
        <v>824345490</v>
      </c>
      <c r="B5053" s="19">
        <v>45291</v>
      </c>
      <c r="C5053">
        <v>42661259</v>
      </c>
      <c r="D5053">
        <v>1301799</v>
      </c>
      <c r="E5053">
        <v>-82918</v>
      </c>
      <c r="F5053">
        <v>-79894</v>
      </c>
      <c r="G5053">
        <v>-79103</v>
      </c>
      <c r="H5053" t="s">
        <v>49871</v>
      </c>
      <c r="I5053" t="s">
        <v>49872</v>
      </c>
      <c r="J5053" t="s">
        <v>49873</v>
      </c>
      <c r="K5053" t="s">
        <v>30217</v>
      </c>
      <c r="L5053" t="s">
        <v>49874</v>
      </c>
      <c r="M5053" t="s">
        <v>49875</v>
      </c>
      <c r="N5053" t="s">
        <v>12041</v>
      </c>
      <c r="O5053" t="s">
        <v>35468</v>
      </c>
      <c r="P5053" t="s">
        <v>8980</v>
      </c>
      <c r="Q5053" t="s">
        <v>49876</v>
      </c>
      <c r="R5053" t="s">
        <v>49877</v>
      </c>
      <c r="S5053" t="s">
        <v>192</v>
      </c>
      <c r="T5053" t="s">
        <v>49878</v>
      </c>
      <c r="U5053" t="s">
        <v>49879</v>
      </c>
      <c r="V5053" t="s">
        <v>10</v>
      </c>
      <c r="W5053" t="s">
        <v>53</v>
      </c>
      <c r="X5053" t="s">
        <v>1788</v>
      </c>
      <c r="Y5053" t="s">
        <v>1766</v>
      </c>
      <c r="Z5053" t="s">
        <v>1766</v>
      </c>
    </row>
    <row r="5054" spans="1:26" hidden="1" x14ac:dyDescent="0.35">
      <c r="A5054">
        <v>399315985</v>
      </c>
      <c r="B5054" s="19">
        <v>45291</v>
      </c>
      <c r="C5054">
        <v>252720462</v>
      </c>
      <c r="D5054">
        <v>31074026</v>
      </c>
      <c r="E5054">
        <v>5145435</v>
      </c>
      <c r="F5054">
        <v>5188447</v>
      </c>
      <c r="G5054">
        <v>0</v>
      </c>
      <c r="H5054" t="s">
        <v>49880</v>
      </c>
      <c r="I5054" t="s">
        <v>49881</v>
      </c>
      <c r="J5054" t="s">
        <v>67</v>
      </c>
      <c r="K5054" t="s">
        <v>4348</v>
      </c>
      <c r="L5054" t="s">
        <v>49882</v>
      </c>
      <c r="M5054" t="s">
        <v>20502</v>
      </c>
      <c r="N5054" t="s">
        <v>14631</v>
      </c>
      <c r="O5054" t="s">
        <v>49883</v>
      </c>
      <c r="P5054" t="s">
        <v>2156</v>
      </c>
      <c r="Q5054" t="s">
        <v>5791</v>
      </c>
      <c r="R5054" t="s">
        <v>49884</v>
      </c>
      <c r="S5054" t="s">
        <v>49885</v>
      </c>
      <c r="T5054" t="s">
        <v>42307</v>
      </c>
      <c r="U5054" t="s">
        <v>7771</v>
      </c>
      <c r="V5054" t="s">
        <v>10</v>
      </c>
      <c r="W5054" t="s">
        <v>53</v>
      </c>
      <c r="X5054" t="s">
        <v>1188</v>
      </c>
      <c r="Y5054" t="s">
        <v>1125</v>
      </c>
      <c r="Z5054" t="s">
        <v>1174</v>
      </c>
    </row>
    <row r="5055" spans="1:26" hidden="1" x14ac:dyDescent="0.35">
      <c r="A5055">
        <v>333748564</v>
      </c>
      <c r="B5055" s="19">
        <v>43465</v>
      </c>
      <c r="C5055">
        <v>87699488</v>
      </c>
      <c r="D5055">
        <v>33988896</v>
      </c>
      <c r="E5055">
        <v>3572001</v>
      </c>
      <c r="F5055">
        <v>1165750</v>
      </c>
      <c r="G5055">
        <v>-991534</v>
      </c>
      <c r="H5055" t="s">
        <v>19986</v>
      </c>
      <c r="I5055" t="s">
        <v>49886</v>
      </c>
      <c r="J5055" t="s">
        <v>49887</v>
      </c>
      <c r="K5055" t="s">
        <v>49888</v>
      </c>
      <c r="L5055" t="s">
        <v>43509</v>
      </c>
      <c r="M5055" t="s">
        <v>20144</v>
      </c>
      <c r="N5055" t="s">
        <v>8230</v>
      </c>
      <c r="O5055" t="s">
        <v>49889</v>
      </c>
      <c r="P5055" t="s">
        <v>29164</v>
      </c>
      <c r="Q5055" t="s">
        <v>15007</v>
      </c>
      <c r="R5055" t="s">
        <v>38320</v>
      </c>
      <c r="S5055" t="s">
        <v>49890</v>
      </c>
      <c r="T5055" t="s">
        <v>12404</v>
      </c>
      <c r="U5055" t="s">
        <v>49891</v>
      </c>
      <c r="V5055" t="s">
        <v>10</v>
      </c>
      <c r="W5055" t="s">
        <v>53</v>
      </c>
      <c r="X5055" t="s">
        <v>1068</v>
      </c>
      <c r="Y5055" t="s">
        <v>1001</v>
      </c>
      <c r="Z5055" t="s">
        <v>1052</v>
      </c>
    </row>
    <row r="5056" spans="1:26" hidden="1" x14ac:dyDescent="0.35">
      <c r="A5056">
        <v>399366467</v>
      </c>
      <c r="B5056" s="19">
        <v>41639</v>
      </c>
      <c r="C5056">
        <v>207778362</v>
      </c>
      <c r="D5056">
        <v>18780335</v>
      </c>
      <c r="E5056">
        <v>6133511</v>
      </c>
      <c r="F5056">
        <v>6135317</v>
      </c>
      <c r="G5056">
        <v>0</v>
      </c>
      <c r="H5056" t="s">
        <v>25611</v>
      </c>
      <c r="I5056" t="s">
        <v>49464</v>
      </c>
      <c r="J5056" t="s">
        <v>67</v>
      </c>
      <c r="K5056" t="s">
        <v>3233</v>
      </c>
      <c r="L5056" t="s">
        <v>4492</v>
      </c>
      <c r="M5056" t="s">
        <v>20833</v>
      </c>
      <c r="N5056" t="s">
        <v>49</v>
      </c>
      <c r="O5056" t="s">
        <v>49</v>
      </c>
      <c r="P5056" t="s">
        <v>1986</v>
      </c>
      <c r="Q5056" t="s">
        <v>14613</v>
      </c>
      <c r="R5056" t="s">
        <v>49892</v>
      </c>
      <c r="S5056" t="s">
        <v>47690</v>
      </c>
      <c r="T5056" t="s">
        <v>49893</v>
      </c>
      <c r="U5056" t="s">
        <v>49894</v>
      </c>
      <c r="V5056" t="s">
        <v>10</v>
      </c>
      <c r="W5056" t="s">
        <v>53</v>
      </c>
      <c r="X5056" t="s">
        <v>1165</v>
      </c>
      <c r="Y5056" t="s">
        <v>1125</v>
      </c>
      <c r="Z5056" t="s">
        <v>1163</v>
      </c>
    </row>
    <row r="5057" spans="1:26" hidden="1" x14ac:dyDescent="0.35">
      <c r="A5057">
        <v>399422195</v>
      </c>
      <c r="B5057" s="19">
        <v>42369</v>
      </c>
      <c r="C5057">
        <v>128658582</v>
      </c>
      <c r="D5057">
        <v>17990225</v>
      </c>
      <c r="E5057">
        <v>2928460</v>
      </c>
      <c r="F5057">
        <v>2917219</v>
      </c>
      <c r="G5057">
        <v>0</v>
      </c>
      <c r="H5057" t="s">
        <v>49895</v>
      </c>
      <c r="I5057" t="s">
        <v>27442</v>
      </c>
      <c r="J5057" t="s">
        <v>67</v>
      </c>
      <c r="K5057" t="s">
        <v>3753</v>
      </c>
      <c r="L5057" t="s">
        <v>49896</v>
      </c>
      <c r="M5057" t="s">
        <v>37204</v>
      </c>
      <c r="N5057" t="s">
        <v>5032</v>
      </c>
      <c r="O5057" t="s">
        <v>49897</v>
      </c>
      <c r="P5057" t="s">
        <v>20831</v>
      </c>
      <c r="Q5057" t="s">
        <v>16921</v>
      </c>
      <c r="R5057" t="s">
        <v>49898</v>
      </c>
      <c r="S5057" t="s">
        <v>49899</v>
      </c>
      <c r="T5057" t="s">
        <v>49900</v>
      </c>
      <c r="U5057" t="s">
        <v>9166</v>
      </c>
      <c r="V5057" t="s">
        <v>10</v>
      </c>
      <c r="W5057" t="s">
        <v>53</v>
      </c>
      <c r="X5057" t="s">
        <v>1350</v>
      </c>
      <c r="Y5057" t="s">
        <v>1125</v>
      </c>
      <c r="Z5057" t="s">
        <v>1326</v>
      </c>
    </row>
    <row r="5058" spans="1:26" hidden="1" x14ac:dyDescent="0.35">
      <c r="A5058">
        <v>400040283</v>
      </c>
      <c r="B5058" s="19">
        <v>42886</v>
      </c>
      <c r="C5058">
        <v>7500</v>
      </c>
      <c r="D5058">
        <v>7500</v>
      </c>
      <c r="E5058">
        <v>597</v>
      </c>
      <c r="F5058">
        <v>582</v>
      </c>
      <c r="G5058">
        <v>582</v>
      </c>
      <c r="H5058" t="s">
        <v>49</v>
      </c>
      <c r="I5058" t="s">
        <v>49901</v>
      </c>
      <c r="J5058" t="s">
        <v>67</v>
      </c>
      <c r="K5058" t="s">
        <v>49902</v>
      </c>
      <c r="L5058" t="s">
        <v>49903</v>
      </c>
      <c r="M5058" t="s">
        <v>49</v>
      </c>
      <c r="N5058" t="s">
        <v>27665</v>
      </c>
      <c r="O5058" t="s">
        <v>49</v>
      </c>
      <c r="P5058" t="s">
        <v>49904</v>
      </c>
      <c r="Q5058" t="s">
        <v>27665</v>
      </c>
      <c r="R5058" t="s">
        <v>49905</v>
      </c>
      <c r="S5058" t="s">
        <v>49</v>
      </c>
      <c r="T5058" t="s">
        <v>39823</v>
      </c>
      <c r="U5058" t="s">
        <v>49906</v>
      </c>
      <c r="V5058" t="s">
        <v>10</v>
      </c>
      <c r="W5058" t="s">
        <v>53</v>
      </c>
      <c r="X5058" t="s">
        <v>1332</v>
      </c>
      <c r="Y5058" t="s">
        <v>1125</v>
      </c>
      <c r="Z5058" t="s">
        <v>1326</v>
      </c>
    </row>
    <row r="5059" spans="1:26" hidden="1" x14ac:dyDescent="0.35">
      <c r="A5059">
        <v>400447520</v>
      </c>
      <c r="B5059" s="19">
        <v>42794</v>
      </c>
      <c r="C5059">
        <v>33518368</v>
      </c>
      <c r="D5059">
        <v>8815999</v>
      </c>
      <c r="E5059">
        <v>803454</v>
      </c>
      <c r="F5059">
        <v>497407</v>
      </c>
      <c r="G5059">
        <v>-266051</v>
      </c>
      <c r="H5059" t="s">
        <v>49907</v>
      </c>
      <c r="I5059" t="s">
        <v>49908</v>
      </c>
      <c r="J5059" t="s">
        <v>49909</v>
      </c>
      <c r="K5059" t="s">
        <v>21739</v>
      </c>
      <c r="L5059" t="s">
        <v>49910</v>
      </c>
      <c r="M5059" t="s">
        <v>43287</v>
      </c>
      <c r="N5059" t="s">
        <v>49707</v>
      </c>
      <c r="O5059" t="s">
        <v>2685</v>
      </c>
      <c r="P5059" t="s">
        <v>6787</v>
      </c>
      <c r="Q5059" t="s">
        <v>2453</v>
      </c>
      <c r="R5059" t="s">
        <v>49911</v>
      </c>
      <c r="S5059" t="s">
        <v>49912</v>
      </c>
      <c r="T5059" t="s">
        <v>30434</v>
      </c>
      <c r="U5059" t="s">
        <v>49913</v>
      </c>
      <c r="V5059" t="s">
        <v>10</v>
      </c>
      <c r="W5059" t="s">
        <v>53</v>
      </c>
      <c r="X5059" t="s">
        <v>1521</v>
      </c>
      <c r="Y5059" t="s">
        <v>1484</v>
      </c>
      <c r="Z5059" t="s">
        <v>1485</v>
      </c>
    </row>
    <row r="5060" spans="1:26" hidden="1" x14ac:dyDescent="0.35">
      <c r="A5060">
        <v>400447520</v>
      </c>
      <c r="B5060" s="19">
        <v>44620</v>
      </c>
      <c r="C5060">
        <v>60086884</v>
      </c>
      <c r="D5060">
        <v>17396348</v>
      </c>
      <c r="E5060">
        <v>6783949</v>
      </c>
      <c r="F5060">
        <v>6407475</v>
      </c>
      <c r="G5060">
        <v>5372787</v>
      </c>
      <c r="H5060" t="s">
        <v>6195</v>
      </c>
      <c r="I5060" t="s">
        <v>49914</v>
      </c>
      <c r="J5060" t="s">
        <v>49915</v>
      </c>
      <c r="K5060" t="s">
        <v>49916</v>
      </c>
      <c r="L5060" t="s">
        <v>37113</v>
      </c>
      <c r="M5060" t="s">
        <v>4306</v>
      </c>
      <c r="N5060" t="s">
        <v>30256</v>
      </c>
      <c r="O5060" t="s">
        <v>209</v>
      </c>
      <c r="P5060" t="s">
        <v>49917</v>
      </c>
      <c r="Q5060" t="s">
        <v>18949</v>
      </c>
      <c r="R5060" t="s">
        <v>49918</v>
      </c>
      <c r="S5060" t="s">
        <v>18057</v>
      </c>
      <c r="T5060" t="s">
        <v>19745</v>
      </c>
      <c r="U5060" t="s">
        <v>49919</v>
      </c>
      <c r="V5060" t="s">
        <v>10</v>
      </c>
      <c r="W5060" t="s">
        <v>53</v>
      </c>
      <c r="X5060" t="s">
        <v>1521</v>
      </c>
      <c r="Y5060" t="s">
        <v>1484</v>
      </c>
      <c r="Z5060" t="s">
        <v>1485</v>
      </c>
    </row>
    <row r="5061" spans="1:26" hidden="1" x14ac:dyDescent="0.35">
      <c r="A5061">
        <v>400447520</v>
      </c>
      <c r="B5061" s="19">
        <v>45351</v>
      </c>
      <c r="C5061">
        <v>76813219</v>
      </c>
      <c r="D5061">
        <v>21214567</v>
      </c>
      <c r="E5061">
        <v>4608680</v>
      </c>
      <c r="F5061">
        <v>3677959</v>
      </c>
      <c r="G5061">
        <v>2523097</v>
      </c>
      <c r="H5061" t="s">
        <v>7750</v>
      </c>
      <c r="I5061" t="s">
        <v>49920</v>
      </c>
      <c r="J5061" t="s">
        <v>106</v>
      </c>
      <c r="K5061" t="s">
        <v>34111</v>
      </c>
      <c r="L5061" t="s">
        <v>7852</v>
      </c>
      <c r="M5061" t="s">
        <v>6036</v>
      </c>
      <c r="N5061" t="s">
        <v>49921</v>
      </c>
      <c r="O5061" t="s">
        <v>4256</v>
      </c>
      <c r="P5061" t="s">
        <v>49922</v>
      </c>
      <c r="Q5061" t="s">
        <v>155</v>
      </c>
      <c r="R5061" t="s">
        <v>7856</v>
      </c>
      <c r="S5061" t="s">
        <v>12705</v>
      </c>
      <c r="T5061" t="s">
        <v>21467</v>
      </c>
      <c r="U5061" t="s">
        <v>49923</v>
      </c>
      <c r="V5061" t="s">
        <v>10</v>
      </c>
      <c r="W5061" t="s">
        <v>53</v>
      </c>
      <c r="X5061" t="s">
        <v>1521</v>
      </c>
      <c r="Y5061" t="s">
        <v>1484</v>
      </c>
      <c r="Z5061" t="s">
        <v>1485</v>
      </c>
    </row>
    <row r="5062" spans="1:26" hidden="1" x14ac:dyDescent="0.35">
      <c r="A5062">
        <v>343688016</v>
      </c>
      <c r="B5062" s="19">
        <v>45657</v>
      </c>
      <c r="C5062">
        <v>2825062500</v>
      </c>
      <c r="D5062">
        <v>1433030077</v>
      </c>
      <c r="E5062">
        <v>163737785</v>
      </c>
      <c r="F5062">
        <v>118967782</v>
      </c>
      <c r="G5062">
        <v>48815071</v>
      </c>
      <c r="H5062" t="s">
        <v>49924</v>
      </c>
      <c r="I5062" t="s">
        <v>49925</v>
      </c>
      <c r="J5062" t="s">
        <v>49926</v>
      </c>
      <c r="K5062" t="s">
        <v>17729</v>
      </c>
      <c r="L5062" t="s">
        <v>49927</v>
      </c>
      <c r="M5062" t="s">
        <v>3895</v>
      </c>
      <c r="N5062" t="s">
        <v>12081</v>
      </c>
      <c r="O5062" t="s">
        <v>23330</v>
      </c>
      <c r="P5062" t="s">
        <v>17412</v>
      </c>
      <c r="Q5062" t="s">
        <v>164</v>
      </c>
      <c r="R5062" t="s">
        <v>26203</v>
      </c>
      <c r="S5062" t="s">
        <v>49928</v>
      </c>
      <c r="T5062" t="s">
        <v>42346</v>
      </c>
      <c r="U5062" t="s">
        <v>13318</v>
      </c>
      <c r="V5062" t="s">
        <v>10</v>
      </c>
      <c r="W5062" t="s">
        <v>53</v>
      </c>
      <c r="X5062" t="s">
        <v>940</v>
      </c>
      <c r="Y5062" t="s">
        <v>771</v>
      </c>
      <c r="Z5062" t="s">
        <v>941</v>
      </c>
    </row>
    <row r="5063" spans="1:26" hidden="1" x14ac:dyDescent="0.35">
      <c r="A5063">
        <v>504001504</v>
      </c>
      <c r="B5063" s="19">
        <v>43465</v>
      </c>
      <c r="C5063">
        <v>35656181</v>
      </c>
      <c r="D5063">
        <v>34318220</v>
      </c>
      <c r="E5063">
        <v>1844540</v>
      </c>
      <c r="F5063">
        <v>142295</v>
      </c>
      <c r="G5063">
        <v>-20227</v>
      </c>
      <c r="H5063" t="s">
        <v>49929</v>
      </c>
      <c r="I5063" t="s">
        <v>49930</v>
      </c>
      <c r="J5063" t="s">
        <v>49931</v>
      </c>
      <c r="K5063" t="s">
        <v>13644</v>
      </c>
      <c r="L5063" t="s">
        <v>45528</v>
      </c>
      <c r="M5063" t="s">
        <v>22210</v>
      </c>
      <c r="N5063" t="s">
        <v>313</v>
      </c>
      <c r="O5063" t="s">
        <v>7687</v>
      </c>
      <c r="P5063" t="s">
        <v>2667</v>
      </c>
      <c r="Q5063" t="s">
        <v>35767</v>
      </c>
      <c r="R5063" t="s">
        <v>45671</v>
      </c>
      <c r="S5063" t="s">
        <v>49</v>
      </c>
      <c r="T5063" t="s">
        <v>49932</v>
      </c>
      <c r="U5063" t="s">
        <v>49933</v>
      </c>
      <c r="V5063" t="s">
        <v>10</v>
      </c>
      <c r="W5063" t="s">
        <v>53</v>
      </c>
      <c r="X5063" t="s">
        <v>1741</v>
      </c>
      <c r="Y5063" t="s">
        <v>1484</v>
      </c>
      <c r="Z5063" t="s">
        <v>1677</v>
      </c>
    </row>
    <row r="5064" spans="1:26" hidden="1" x14ac:dyDescent="0.35">
      <c r="A5064">
        <v>397673195</v>
      </c>
      <c r="B5064" s="19">
        <v>43465</v>
      </c>
      <c r="C5064">
        <v>69818287</v>
      </c>
      <c r="D5064">
        <v>32350021</v>
      </c>
      <c r="E5064">
        <v>7683931</v>
      </c>
      <c r="F5064">
        <v>5166404</v>
      </c>
      <c r="G5064">
        <v>5458155</v>
      </c>
      <c r="H5064" t="s">
        <v>25971</v>
      </c>
      <c r="I5064" t="s">
        <v>49934</v>
      </c>
      <c r="J5064" t="s">
        <v>28040</v>
      </c>
      <c r="K5064" t="s">
        <v>12980</v>
      </c>
      <c r="L5064" t="s">
        <v>33688</v>
      </c>
      <c r="M5064" t="s">
        <v>8083</v>
      </c>
      <c r="N5064" t="s">
        <v>25746</v>
      </c>
      <c r="O5064" t="s">
        <v>2664</v>
      </c>
      <c r="P5064" t="s">
        <v>49935</v>
      </c>
      <c r="Q5064" t="s">
        <v>4835</v>
      </c>
      <c r="R5064" t="s">
        <v>49936</v>
      </c>
      <c r="S5064" t="s">
        <v>49937</v>
      </c>
      <c r="T5064" t="s">
        <v>49938</v>
      </c>
      <c r="U5064" t="s">
        <v>49939</v>
      </c>
      <c r="V5064" t="s">
        <v>10</v>
      </c>
      <c r="W5064" t="s">
        <v>53</v>
      </c>
      <c r="X5064" t="s">
        <v>626</v>
      </c>
      <c r="Y5064" t="s">
        <v>509</v>
      </c>
      <c r="Z5064" t="s">
        <v>612</v>
      </c>
    </row>
    <row r="5065" spans="1:26" hidden="1" x14ac:dyDescent="0.35">
      <c r="A5065">
        <v>344770870</v>
      </c>
      <c r="B5065" s="19">
        <v>43373</v>
      </c>
      <c r="C5065">
        <v>101131646</v>
      </c>
      <c r="D5065">
        <v>57057470</v>
      </c>
      <c r="E5065">
        <v>19244233</v>
      </c>
      <c r="F5065">
        <v>17179611</v>
      </c>
      <c r="G5065">
        <v>11832300</v>
      </c>
      <c r="H5065" t="s">
        <v>49940</v>
      </c>
      <c r="I5065" t="s">
        <v>49941</v>
      </c>
      <c r="J5065" t="s">
        <v>49942</v>
      </c>
      <c r="K5065" t="s">
        <v>49943</v>
      </c>
      <c r="L5065" t="s">
        <v>49944</v>
      </c>
      <c r="M5065" t="s">
        <v>39067</v>
      </c>
      <c r="N5065" t="s">
        <v>49945</v>
      </c>
      <c r="O5065" t="s">
        <v>410</v>
      </c>
      <c r="P5065" t="s">
        <v>14672</v>
      </c>
      <c r="Q5065" t="s">
        <v>49946</v>
      </c>
      <c r="R5065" t="s">
        <v>49947</v>
      </c>
      <c r="S5065" t="s">
        <v>49948</v>
      </c>
      <c r="T5065" t="s">
        <v>49949</v>
      </c>
      <c r="U5065" t="s">
        <v>49950</v>
      </c>
      <c r="V5065" t="s">
        <v>10</v>
      </c>
      <c r="W5065" t="s">
        <v>53</v>
      </c>
      <c r="X5065" t="s">
        <v>537</v>
      </c>
      <c r="Y5065" t="s">
        <v>509</v>
      </c>
      <c r="Z5065" t="s">
        <v>529</v>
      </c>
    </row>
    <row r="5066" spans="1:26" hidden="1" x14ac:dyDescent="0.35">
      <c r="A5066">
        <v>344770870</v>
      </c>
      <c r="B5066" s="19">
        <v>45199</v>
      </c>
      <c r="C5066">
        <v>170721587</v>
      </c>
      <c r="D5066">
        <v>97372433</v>
      </c>
      <c r="E5066">
        <v>39076536</v>
      </c>
      <c r="F5066">
        <v>30876617</v>
      </c>
      <c r="G5066">
        <v>22389897</v>
      </c>
      <c r="H5066" t="s">
        <v>49951</v>
      </c>
      <c r="I5066" t="s">
        <v>49952</v>
      </c>
      <c r="J5066" t="s">
        <v>49953</v>
      </c>
      <c r="K5066" t="s">
        <v>49954</v>
      </c>
      <c r="L5066" t="s">
        <v>49955</v>
      </c>
      <c r="M5066" t="s">
        <v>181</v>
      </c>
      <c r="N5066" t="s">
        <v>49956</v>
      </c>
      <c r="O5066" t="s">
        <v>7271</v>
      </c>
      <c r="P5066" t="s">
        <v>21854</v>
      </c>
      <c r="Q5066" t="s">
        <v>49957</v>
      </c>
      <c r="R5066" t="s">
        <v>49958</v>
      </c>
      <c r="S5066" t="s">
        <v>49959</v>
      </c>
      <c r="T5066" t="s">
        <v>49960</v>
      </c>
      <c r="U5066" t="s">
        <v>4819</v>
      </c>
      <c r="V5066" t="s">
        <v>10</v>
      </c>
      <c r="W5066" t="s">
        <v>53</v>
      </c>
      <c r="X5066" t="s">
        <v>537</v>
      </c>
      <c r="Y5066" t="s">
        <v>509</v>
      </c>
      <c r="Z5066" t="s">
        <v>529</v>
      </c>
    </row>
    <row r="5067" spans="1:26" hidden="1" x14ac:dyDescent="0.35">
      <c r="A5067">
        <v>397815754</v>
      </c>
      <c r="B5067" s="19">
        <v>44926</v>
      </c>
      <c r="C5067">
        <v>258193401</v>
      </c>
      <c r="D5067">
        <v>88007574</v>
      </c>
      <c r="E5067">
        <v>-3393689</v>
      </c>
      <c r="F5067">
        <v>-7819344</v>
      </c>
      <c r="G5067">
        <v>-8077787</v>
      </c>
      <c r="H5067" t="s">
        <v>49961</v>
      </c>
      <c r="I5067" t="s">
        <v>49962</v>
      </c>
      <c r="J5067" t="s">
        <v>47149</v>
      </c>
      <c r="K5067" t="s">
        <v>11372</v>
      </c>
      <c r="L5067" t="s">
        <v>49963</v>
      </c>
      <c r="M5067" t="s">
        <v>49964</v>
      </c>
      <c r="N5067" t="s">
        <v>49965</v>
      </c>
      <c r="O5067" t="s">
        <v>49966</v>
      </c>
      <c r="P5067" t="s">
        <v>21718</v>
      </c>
      <c r="Q5067" t="s">
        <v>18529</v>
      </c>
      <c r="R5067" t="s">
        <v>49967</v>
      </c>
      <c r="S5067" t="s">
        <v>49968</v>
      </c>
      <c r="T5067" t="s">
        <v>36831</v>
      </c>
      <c r="U5067" t="s">
        <v>49969</v>
      </c>
      <c r="V5067" t="s">
        <v>10</v>
      </c>
      <c r="W5067" t="s">
        <v>53</v>
      </c>
      <c r="X5067" t="s">
        <v>1186</v>
      </c>
      <c r="Y5067" t="s">
        <v>1125</v>
      </c>
      <c r="Z5067" t="s">
        <v>1174</v>
      </c>
    </row>
    <row r="5068" spans="1:26" hidden="1" x14ac:dyDescent="0.35">
      <c r="A5068">
        <v>347570350</v>
      </c>
      <c r="B5068" s="19">
        <v>43465</v>
      </c>
      <c r="C5068">
        <v>71127821</v>
      </c>
      <c r="D5068">
        <v>54369250</v>
      </c>
      <c r="E5068">
        <v>6321476</v>
      </c>
      <c r="F5068">
        <v>-895181</v>
      </c>
      <c r="G5068">
        <v>198052</v>
      </c>
      <c r="H5068" t="s">
        <v>49970</v>
      </c>
      <c r="I5068" t="s">
        <v>49971</v>
      </c>
      <c r="J5068" t="s">
        <v>49972</v>
      </c>
      <c r="K5068" t="s">
        <v>49973</v>
      </c>
      <c r="L5068" t="s">
        <v>49974</v>
      </c>
      <c r="M5068" t="s">
        <v>33739</v>
      </c>
      <c r="N5068" t="s">
        <v>49975</v>
      </c>
      <c r="O5068" t="s">
        <v>5133</v>
      </c>
      <c r="P5068" t="s">
        <v>15748</v>
      </c>
      <c r="Q5068" t="s">
        <v>41272</v>
      </c>
      <c r="R5068" t="s">
        <v>49976</v>
      </c>
      <c r="S5068" t="s">
        <v>49977</v>
      </c>
      <c r="T5068" t="s">
        <v>42038</v>
      </c>
      <c r="U5068" t="s">
        <v>49978</v>
      </c>
      <c r="V5068" t="s">
        <v>10</v>
      </c>
      <c r="W5068" t="s">
        <v>53</v>
      </c>
      <c r="X5068" t="s">
        <v>1308</v>
      </c>
      <c r="Y5068" t="s">
        <v>1125</v>
      </c>
      <c r="Z5068" t="s">
        <v>1174</v>
      </c>
    </row>
    <row r="5069" spans="1:26" hidden="1" x14ac:dyDescent="0.35">
      <c r="A5069">
        <v>347570350</v>
      </c>
      <c r="B5069" s="19">
        <v>43830</v>
      </c>
      <c r="C5069">
        <v>73044340</v>
      </c>
      <c r="D5069">
        <v>57269689</v>
      </c>
      <c r="E5069">
        <v>7233346</v>
      </c>
      <c r="F5069">
        <v>-162114</v>
      </c>
      <c r="G5069">
        <v>-69049</v>
      </c>
      <c r="H5069" t="s">
        <v>49979</v>
      </c>
      <c r="I5069" t="s">
        <v>49980</v>
      </c>
      <c r="J5069" t="s">
        <v>31253</v>
      </c>
      <c r="K5069" t="s">
        <v>49981</v>
      </c>
      <c r="L5069" t="s">
        <v>49982</v>
      </c>
      <c r="M5069" t="s">
        <v>27300</v>
      </c>
      <c r="N5069" t="s">
        <v>49983</v>
      </c>
      <c r="O5069" t="s">
        <v>13846</v>
      </c>
      <c r="P5069" t="s">
        <v>49984</v>
      </c>
      <c r="Q5069" t="s">
        <v>23400</v>
      </c>
      <c r="R5069" t="s">
        <v>49985</v>
      </c>
      <c r="S5069" t="s">
        <v>13800</v>
      </c>
      <c r="T5069" t="s">
        <v>49986</v>
      </c>
      <c r="U5069" t="s">
        <v>49987</v>
      </c>
      <c r="V5069" t="s">
        <v>10</v>
      </c>
      <c r="W5069" t="s">
        <v>53</v>
      </c>
      <c r="X5069" t="s">
        <v>1308</v>
      </c>
      <c r="Y5069" t="s">
        <v>1125</v>
      </c>
      <c r="Z5069" t="s">
        <v>1174</v>
      </c>
    </row>
    <row r="5070" spans="1:26" hidden="1" x14ac:dyDescent="0.35">
      <c r="A5070">
        <v>824265839</v>
      </c>
      <c r="B5070" s="19">
        <v>42735</v>
      </c>
      <c r="C5070">
        <v>0</v>
      </c>
      <c r="D5070">
        <v>-7</v>
      </c>
      <c r="E5070">
        <v>-2007</v>
      </c>
      <c r="F5070">
        <v>-2000</v>
      </c>
      <c r="G5070">
        <v>-2000</v>
      </c>
      <c r="H5070" t="s">
        <v>49</v>
      </c>
      <c r="I5070" t="s">
        <v>49988</v>
      </c>
      <c r="J5070" t="s">
        <v>67</v>
      </c>
      <c r="K5070" t="s">
        <v>49989</v>
      </c>
      <c r="L5070" t="s">
        <v>67</v>
      </c>
      <c r="M5070" t="s">
        <v>49</v>
      </c>
      <c r="N5070" t="s">
        <v>67</v>
      </c>
      <c r="O5070" t="s">
        <v>49</v>
      </c>
      <c r="P5070" t="s">
        <v>67</v>
      </c>
      <c r="Q5070" t="s">
        <v>67</v>
      </c>
      <c r="R5070" t="s">
        <v>67</v>
      </c>
      <c r="S5070" t="s">
        <v>67</v>
      </c>
      <c r="T5070" t="s">
        <v>67</v>
      </c>
      <c r="U5070" t="s">
        <v>49</v>
      </c>
      <c r="V5070" t="s">
        <v>10</v>
      </c>
      <c r="W5070" t="s">
        <v>53</v>
      </c>
      <c r="X5070" t="s">
        <v>692</v>
      </c>
      <c r="Y5070" t="s">
        <v>509</v>
      </c>
      <c r="Z5070" t="s">
        <v>666</v>
      </c>
    </row>
    <row r="5071" spans="1:26" hidden="1" x14ac:dyDescent="0.35">
      <c r="A5071">
        <v>824265839</v>
      </c>
      <c r="B5071" s="19">
        <v>45291</v>
      </c>
      <c r="C5071">
        <v>48327593</v>
      </c>
      <c r="D5071">
        <v>15504246</v>
      </c>
      <c r="E5071">
        <v>1227734</v>
      </c>
      <c r="F5071">
        <v>568693</v>
      </c>
      <c r="G5071">
        <v>316077</v>
      </c>
      <c r="H5071" t="s">
        <v>49990</v>
      </c>
      <c r="I5071" t="s">
        <v>49991</v>
      </c>
      <c r="J5071" t="s">
        <v>49992</v>
      </c>
      <c r="K5071" t="s">
        <v>49993</v>
      </c>
      <c r="L5071" t="s">
        <v>49994</v>
      </c>
      <c r="M5071" t="s">
        <v>49995</v>
      </c>
      <c r="N5071" t="s">
        <v>23168</v>
      </c>
      <c r="O5071" t="s">
        <v>47268</v>
      </c>
      <c r="P5071" t="s">
        <v>33811</v>
      </c>
      <c r="Q5071" t="s">
        <v>22509</v>
      </c>
      <c r="R5071" t="s">
        <v>49996</v>
      </c>
      <c r="S5071" t="s">
        <v>26640</v>
      </c>
      <c r="T5071" t="s">
        <v>49997</v>
      </c>
      <c r="U5071" t="s">
        <v>49998</v>
      </c>
      <c r="V5071" t="s">
        <v>10</v>
      </c>
      <c r="W5071" t="s">
        <v>53</v>
      </c>
      <c r="X5071" t="s">
        <v>692</v>
      </c>
      <c r="Y5071" t="s">
        <v>509</v>
      </c>
      <c r="Z5071" t="s">
        <v>666</v>
      </c>
    </row>
    <row r="5072" spans="1:26" hidden="1" x14ac:dyDescent="0.35">
      <c r="A5072">
        <v>399060821</v>
      </c>
      <c r="B5072" s="19">
        <v>43343</v>
      </c>
      <c r="C5072">
        <v>70587052</v>
      </c>
      <c r="D5072">
        <v>14613963</v>
      </c>
      <c r="E5072">
        <v>1946225</v>
      </c>
      <c r="F5072">
        <v>1206051</v>
      </c>
      <c r="G5072">
        <v>260459</v>
      </c>
      <c r="H5072" t="s">
        <v>49999</v>
      </c>
      <c r="I5072" t="s">
        <v>50000</v>
      </c>
      <c r="J5072" t="s">
        <v>23288</v>
      </c>
      <c r="K5072" t="s">
        <v>50001</v>
      </c>
      <c r="L5072" t="s">
        <v>50002</v>
      </c>
      <c r="M5072" t="s">
        <v>50003</v>
      </c>
      <c r="N5072" t="s">
        <v>2106</v>
      </c>
      <c r="O5072" t="s">
        <v>50004</v>
      </c>
      <c r="P5072" t="s">
        <v>22788</v>
      </c>
      <c r="Q5072" t="s">
        <v>3233</v>
      </c>
      <c r="R5072" t="s">
        <v>50005</v>
      </c>
      <c r="S5072" t="s">
        <v>50006</v>
      </c>
      <c r="T5072" t="s">
        <v>50007</v>
      </c>
      <c r="U5072" t="s">
        <v>50008</v>
      </c>
      <c r="V5072" t="s">
        <v>10</v>
      </c>
      <c r="W5072" t="s">
        <v>53</v>
      </c>
      <c r="X5072" t="s">
        <v>831</v>
      </c>
      <c r="Y5072" t="s">
        <v>771</v>
      </c>
      <c r="Z5072" t="s">
        <v>799</v>
      </c>
    </row>
    <row r="5073" spans="1:26" hidden="1" x14ac:dyDescent="0.35">
      <c r="A5073">
        <v>399060821</v>
      </c>
      <c r="B5073" s="19">
        <v>44074</v>
      </c>
      <c r="C5073">
        <v>60795933</v>
      </c>
      <c r="D5073">
        <v>-1657462</v>
      </c>
      <c r="E5073">
        <v>-1101877</v>
      </c>
      <c r="F5073">
        <v>-1872313</v>
      </c>
      <c r="G5073">
        <v>-1504748</v>
      </c>
      <c r="H5073" t="s">
        <v>50009</v>
      </c>
      <c r="I5073" t="s">
        <v>50010</v>
      </c>
      <c r="J5073" t="s">
        <v>19586</v>
      </c>
      <c r="K5073" t="s">
        <v>28493</v>
      </c>
      <c r="L5073" t="s">
        <v>50011</v>
      </c>
      <c r="M5073" t="s">
        <v>50012</v>
      </c>
      <c r="N5073" t="s">
        <v>50013</v>
      </c>
      <c r="O5073" t="s">
        <v>50014</v>
      </c>
      <c r="P5073" t="s">
        <v>50015</v>
      </c>
      <c r="Q5073" t="s">
        <v>50016</v>
      </c>
      <c r="R5073" t="s">
        <v>50017</v>
      </c>
      <c r="S5073" t="s">
        <v>50018</v>
      </c>
      <c r="T5073" t="s">
        <v>50019</v>
      </c>
      <c r="U5073" t="s">
        <v>50020</v>
      </c>
      <c r="V5073" t="s">
        <v>10</v>
      </c>
      <c r="W5073" t="s">
        <v>53</v>
      </c>
      <c r="X5073" t="s">
        <v>831</v>
      </c>
      <c r="Y5073" t="s">
        <v>771</v>
      </c>
      <c r="Z5073" t="s">
        <v>799</v>
      </c>
    </row>
    <row r="5074" spans="1:26" hidden="1" x14ac:dyDescent="0.35">
      <c r="A5074">
        <v>397482928</v>
      </c>
      <c r="B5074" s="19">
        <v>43100</v>
      </c>
      <c r="C5074">
        <v>32247628</v>
      </c>
      <c r="D5074">
        <v>31537917</v>
      </c>
      <c r="E5074">
        <v>8934185</v>
      </c>
      <c r="F5074">
        <v>6057219</v>
      </c>
      <c r="G5074">
        <v>1028660</v>
      </c>
      <c r="H5074" t="s">
        <v>50021</v>
      </c>
      <c r="I5074" t="s">
        <v>50022</v>
      </c>
      <c r="J5074" t="s">
        <v>50023</v>
      </c>
      <c r="K5074" t="s">
        <v>50024</v>
      </c>
      <c r="L5074" t="s">
        <v>50025</v>
      </c>
      <c r="M5074" t="s">
        <v>4561</v>
      </c>
      <c r="N5074" t="s">
        <v>50026</v>
      </c>
      <c r="O5074" t="s">
        <v>4607</v>
      </c>
      <c r="P5074" t="s">
        <v>50027</v>
      </c>
      <c r="Q5074" t="s">
        <v>50028</v>
      </c>
      <c r="R5074" t="s">
        <v>50029</v>
      </c>
      <c r="S5074" t="s">
        <v>50030</v>
      </c>
      <c r="T5074" t="s">
        <v>50031</v>
      </c>
      <c r="U5074" t="s">
        <v>50032</v>
      </c>
      <c r="V5074" t="s">
        <v>10</v>
      </c>
      <c r="W5074" t="s">
        <v>53</v>
      </c>
      <c r="X5074" t="s">
        <v>762</v>
      </c>
      <c r="Y5074" t="s">
        <v>509</v>
      </c>
      <c r="Z5074" t="s">
        <v>746</v>
      </c>
    </row>
    <row r="5075" spans="1:26" hidden="1" x14ac:dyDescent="0.35">
      <c r="A5075">
        <v>824345490</v>
      </c>
      <c r="B5075" s="19">
        <v>44926</v>
      </c>
      <c r="C5075">
        <v>35425964</v>
      </c>
      <c r="D5075">
        <v>1049728</v>
      </c>
      <c r="E5075">
        <v>-65956</v>
      </c>
      <c r="F5075">
        <v>-64618</v>
      </c>
      <c r="G5075">
        <v>-65775</v>
      </c>
      <c r="H5075" t="s">
        <v>9734</v>
      </c>
      <c r="I5075" t="s">
        <v>50033</v>
      </c>
      <c r="J5075" t="s">
        <v>50034</v>
      </c>
      <c r="K5075" t="s">
        <v>10373</v>
      </c>
      <c r="L5075" t="s">
        <v>12725</v>
      </c>
      <c r="M5075" t="s">
        <v>50035</v>
      </c>
      <c r="N5075" t="s">
        <v>22813</v>
      </c>
      <c r="O5075" t="s">
        <v>14621</v>
      </c>
      <c r="P5075" t="s">
        <v>7379</v>
      </c>
      <c r="Q5075" t="s">
        <v>21639</v>
      </c>
      <c r="R5075" t="s">
        <v>50036</v>
      </c>
      <c r="S5075" t="s">
        <v>11293</v>
      </c>
      <c r="T5075" t="s">
        <v>16936</v>
      </c>
      <c r="U5075" t="s">
        <v>50037</v>
      </c>
      <c r="V5075" t="s">
        <v>10</v>
      </c>
      <c r="W5075" t="s">
        <v>53</v>
      </c>
      <c r="X5075" t="s">
        <v>1788</v>
      </c>
      <c r="Y5075" t="s">
        <v>1766</v>
      </c>
      <c r="Z5075" t="s">
        <v>1766</v>
      </c>
    </row>
    <row r="5076" spans="1:26" hidden="1" x14ac:dyDescent="0.35">
      <c r="A5076">
        <v>808892749</v>
      </c>
      <c r="B5076" s="19">
        <v>42916</v>
      </c>
      <c r="C5076">
        <v>195583980</v>
      </c>
      <c r="D5076">
        <v>80629744</v>
      </c>
      <c r="E5076">
        <v>-2823031</v>
      </c>
      <c r="F5076">
        <v>-5461187</v>
      </c>
      <c r="G5076">
        <v>-7087447</v>
      </c>
      <c r="H5076" t="s">
        <v>5649</v>
      </c>
      <c r="I5076" t="s">
        <v>50038</v>
      </c>
      <c r="J5076" t="s">
        <v>50039</v>
      </c>
      <c r="K5076" t="s">
        <v>50040</v>
      </c>
      <c r="L5076" t="s">
        <v>8010</v>
      </c>
      <c r="M5076" t="s">
        <v>50041</v>
      </c>
      <c r="N5076" t="s">
        <v>50042</v>
      </c>
      <c r="O5076" t="s">
        <v>49</v>
      </c>
      <c r="P5076" t="s">
        <v>50043</v>
      </c>
      <c r="Q5076" t="s">
        <v>50044</v>
      </c>
      <c r="R5076" t="s">
        <v>50045</v>
      </c>
      <c r="S5076" t="s">
        <v>50046</v>
      </c>
      <c r="T5076" t="s">
        <v>35530</v>
      </c>
      <c r="U5076" t="s">
        <v>36755</v>
      </c>
      <c r="V5076" t="s">
        <v>10</v>
      </c>
      <c r="W5076" t="s">
        <v>53</v>
      </c>
      <c r="X5076" t="s">
        <v>1842</v>
      </c>
      <c r="Y5076" t="s">
        <v>1803</v>
      </c>
      <c r="Z5076" t="s">
        <v>1838</v>
      </c>
    </row>
    <row r="5077" spans="1:26" hidden="1" x14ac:dyDescent="0.35">
      <c r="A5077">
        <v>808892749</v>
      </c>
      <c r="B5077" s="19">
        <v>43646</v>
      </c>
      <c r="C5077">
        <v>185366837</v>
      </c>
      <c r="D5077">
        <v>73905454</v>
      </c>
      <c r="E5077">
        <v>2397567</v>
      </c>
      <c r="F5077">
        <v>-2741753</v>
      </c>
      <c r="G5077">
        <v>-21172123</v>
      </c>
      <c r="H5077" t="s">
        <v>50047</v>
      </c>
      <c r="I5077" t="s">
        <v>50048</v>
      </c>
      <c r="J5077" t="s">
        <v>50049</v>
      </c>
      <c r="K5077" t="s">
        <v>50050</v>
      </c>
      <c r="L5077" t="s">
        <v>45413</v>
      </c>
      <c r="M5077" t="s">
        <v>50051</v>
      </c>
      <c r="N5077" t="s">
        <v>27194</v>
      </c>
      <c r="O5077" t="s">
        <v>26199</v>
      </c>
      <c r="P5077" t="s">
        <v>6930</v>
      </c>
      <c r="Q5077" t="s">
        <v>50052</v>
      </c>
      <c r="R5077" t="s">
        <v>50053</v>
      </c>
      <c r="S5077" t="s">
        <v>10079</v>
      </c>
      <c r="T5077" t="s">
        <v>50054</v>
      </c>
      <c r="U5077" t="s">
        <v>30984</v>
      </c>
      <c r="V5077" t="s">
        <v>10</v>
      </c>
      <c r="W5077" t="s">
        <v>53</v>
      </c>
      <c r="X5077" t="s">
        <v>1842</v>
      </c>
      <c r="Y5077" t="s">
        <v>1803</v>
      </c>
      <c r="Z5077" t="s">
        <v>1838</v>
      </c>
    </row>
    <row r="5078" spans="1:26" hidden="1" x14ac:dyDescent="0.35">
      <c r="A5078">
        <v>808892749</v>
      </c>
      <c r="B5078" s="19">
        <v>44012</v>
      </c>
      <c r="C5078">
        <v>179211258</v>
      </c>
      <c r="D5078">
        <v>69914694</v>
      </c>
      <c r="E5078">
        <v>3185626</v>
      </c>
      <c r="F5078">
        <v>-1825318</v>
      </c>
      <c r="G5078">
        <v>-4039040</v>
      </c>
      <c r="H5078" t="s">
        <v>50055</v>
      </c>
      <c r="I5078" t="s">
        <v>50056</v>
      </c>
      <c r="J5078" t="s">
        <v>28315</v>
      </c>
      <c r="K5078" t="s">
        <v>50057</v>
      </c>
      <c r="L5078" t="s">
        <v>50058</v>
      </c>
      <c r="M5078" t="s">
        <v>50059</v>
      </c>
      <c r="N5078" t="s">
        <v>50060</v>
      </c>
      <c r="O5078" t="s">
        <v>50061</v>
      </c>
      <c r="P5078" t="s">
        <v>50062</v>
      </c>
      <c r="Q5078" t="s">
        <v>37901</v>
      </c>
      <c r="R5078" t="s">
        <v>50063</v>
      </c>
      <c r="S5078" t="s">
        <v>26639</v>
      </c>
      <c r="T5078" t="s">
        <v>50064</v>
      </c>
      <c r="U5078" t="s">
        <v>41700</v>
      </c>
      <c r="V5078" t="s">
        <v>10</v>
      </c>
      <c r="W5078" t="s">
        <v>53</v>
      </c>
      <c r="X5078" t="s">
        <v>1842</v>
      </c>
      <c r="Y5078" t="s">
        <v>1803</v>
      </c>
      <c r="Z5078" t="s">
        <v>1838</v>
      </c>
    </row>
    <row r="5079" spans="1:26" hidden="1" x14ac:dyDescent="0.35">
      <c r="A5079">
        <v>479464166</v>
      </c>
      <c r="B5079" s="19">
        <v>43465</v>
      </c>
      <c r="C5079">
        <v>248737502</v>
      </c>
      <c r="D5079">
        <v>163727791</v>
      </c>
      <c r="E5079">
        <v>13197515</v>
      </c>
      <c r="F5079">
        <v>5161557</v>
      </c>
      <c r="G5079">
        <v>6498989</v>
      </c>
      <c r="H5079" t="s">
        <v>306</v>
      </c>
      <c r="I5079" t="s">
        <v>50065</v>
      </c>
      <c r="J5079" t="s">
        <v>50066</v>
      </c>
      <c r="K5079" t="s">
        <v>50067</v>
      </c>
      <c r="L5079" t="s">
        <v>50068</v>
      </c>
      <c r="M5079" t="s">
        <v>36499</v>
      </c>
      <c r="N5079" t="s">
        <v>6825</v>
      </c>
      <c r="O5079" t="s">
        <v>4388</v>
      </c>
      <c r="P5079" t="s">
        <v>18887</v>
      </c>
      <c r="Q5079" t="s">
        <v>30726</v>
      </c>
      <c r="R5079" t="s">
        <v>50069</v>
      </c>
      <c r="S5079" t="s">
        <v>50070</v>
      </c>
      <c r="T5079" t="s">
        <v>42393</v>
      </c>
      <c r="U5079" t="s">
        <v>50071</v>
      </c>
      <c r="V5079" t="s">
        <v>10</v>
      </c>
      <c r="W5079" t="s">
        <v>53</v>
      </c>
      <c r="X5079" t="s">
        <v>866</v>
      </c>
      <c r="Y5079" t="s">
        <v>771</v>
      </c>
      <c r="Z5079" t="s">
        <v>864</v>
      </c>
    </row>
    <row r="5080" spans="1:26" hidden="1" x14ac:dyDescent="0.35">
      <c r="A5080">
        <v>347451684</v>
      </c>
      <c r="B5080" s="19">
        <v>44377</v>
      </c>
      <c r="C5080">
        <v>66838304</v>
      </c>
      <c r="D5080">
        <v>24243376</v>
      </c>
      <c r="E5080">
        <v>327711</v>
      </c>
      <c r="F5080">
        <v>-1300569</v>
      </c>
      <c r="G5080">
        <v>119808</v>
      </c>
      <c r="H5080" t="s">
        <v>50072</v>
      </c>
      <c r="I5080" t="s">
        <v>38605</v>
      </c>
      <c r="J5080" t="s">
        <v>50073</v>
      </c>
      <c r="K5080" t="s">
        <v>33972</v>
      </c>
      <c r="L5080" t="s">
        <v>50074</v>
      </c>
      <c r="M5080" t="s">
        <v>50075</v>
      </c>
      <c r="N5080" t="s">
        <v>50076</v>
      </c>
      <c r="O5080" t="s">
        <v>16772</v>
      </c>
      <c r="P5080" t="s">
        <v>24819</v>
      </c>
      <c r="Q5080" t="s">
        <v>10633</v>
      </c>
      <c r="R5080" t="s">
        <v>50077</v>
      </c>
      <c r="S5080" t="s">
        <v>50078</v>
      </c>
      <c r="T5080" t="s">
        <v>35068</v>
      </c>
      <c r="U5080" t="s">
        <v>50079</v>
      </c>
      <c r="V5080" t="s">
        <v>10</v>
      </c>
      <c r="W5080" t="s">
        <v>53</v>
      </c>
      <c r="X5080" t="s">
        <v>1713</v>
      </c>
      <c r="Y5080" t="s">
        <v>1484</v>
      </c>
      <c r="Z5080" t="s">
        <v>1677</v>
      </c>
    </row>
    <row r="5081" spans="1:26" hidden="1" x14ac:dyDescent="0.35">
      <c r="A5081">
        <v>349656678</v>
      </c>
      <c r="B5081" s="19">
        <v>44926</v>
      </c>
      <c r="C5081">
        <v>112430412</v>
      </c>
      <c r="D5081">
        <v>32076191</v>
      </c>
      <c r="E5081">
        <v>2672667</v>
      </c>
      <c r="F5081">
        <v>2026213</v>
      </c>
      <c r="G5081">
        <v>1514466</v>
      </c>
      <c r="H5081" t="s">
        <v>50080</v>
      </c>
      <c r="I5081" t="s">
        <v>50081</v>
      </c>
      <c r="J5081" t="s">
        <v>50082</v>
      </c>
      <c r="K5081" t="s">
        <v>15350</v>
      </c>
      <c r="L5081" t="s">
        <v>50083</v>
      </c>
      <c r="M5081" t="s">
        <v>48347</v>
      </c>
      <c r="N5081" t="s">
        <v>50084</v>
      </c>
      <c r="O5081" t="s">
        <v>50085</v>
      </c>
      <c r="P5081" t="s">
        <v>16091</v>
      </c>
      <c r="Q5081" t="s">
        <v>35170</v>
      </c>
      <c r="R5081" t="s">
        <v>5844</v>
      </c>
      <c r="S5081" t="s">
        <v>4209</v>
      </c>
      <c r="T5081" t="s">
        <v>32664</v>
      </c>
      <c r="U5081" t="s">
        <v>18241</v>
      </c>
      <c r="V5081" t="s">
        <v>10</v>
      </c>
      <c r="W5081" t="s">
        <v>53</v>
      </c>
      <c r="X5081" t="s">
        <v>1598</v>
      </c>
      <c r="Y5081" t="s">
        <v>1484</v>
      </c>
      <c r="Z5081" t="s">
        <v>1566</v>
      </c>
    </row>
    <row r="5082" spans="1:26" hidden="1" x14ac:dyDescent="0.35">
      <c r="A5082">
        <v>829324334</v>
      </c>
      <c r="B5082" s="19">
        <v>44196</v>
      </c>
      <c r="C5082">
        <v>39930076</v>
      </c>
      <c r="D5082">
        <v>14323475</v>
      </c>
      <c r="E5082">
        <v>-4187721</v>
      </c>
      <c r="F5082">
        <v>-6120489</v>
      </c>
      <c r="G5082">
        <v>-6120248</v>
      </c>
      <c r="H5082" t="s">
        <v>50086</v>
      </c>
      <c r="I5082" t="s">
        <v>50087</v>
      </c>
      <c r="J5082" t="s">
        <v>41685</v>
      </c>
      <c r="K5082" t="s">
        <v>50088</v>
      </c>
      <c r="L5082" t="s">
        <v>50089</v>
      </c>
      <c r="M5082" t="s">
        <v>50090</v>
      </c>
      <c r="N5082" t="s">
        <v>50091</v>
      </c>
      <c r="O5082" t="s">
        <v>50092</v>
      </c>
      <c r="P5082" t="s">
        <v>50093</v>
      </c>
      <c r="Q5082" t="s">
        <v>50094</v>
      </c>
      <c r="R5082" t="s">
        <v>50095</v>
      </c>
      <c r="S5082" t="s">
        <v>50096</v>
      </c>
      <c r="T5082" t="s">
        <v>50097</v>
      </c>
      <c r="U5082" t="s">
        <v>50098</v>
      </c>
      <c r="V5082" t="s">
        <v>10</v>
      </c>
      <c r="W5082" t="s">
        <v>53</v>
      </c>
      <c r="X5082" t="s">
        <v>1539</v>
      </c>
      <c r="Y5082" t="s">
        <v>1484</v>
      </c>
      <c r="Z5082" t="s">
        <v>1485</v>
      </c>
    </row>
    <row r="5083" spans="1:26" hidden="1" x14ac:dyDescent="0.35">
      <c r="A5083">
        <v>829335108</v>
      </c>
      <c r="B5083" s="19">
        <v>45657</v>
      </c>
      <c r="C5083">
        <v>165535397</v>
      </c>
      <c r="D5083">
        <v>52960544</v>
      </c>
      <c r="E5083">
        <v>3931783</v>
      </c>
      <c r="F5083">
        <v>1320387</v>
      </c>
      <c r="G5083">
        <v>1691019</v>
      </c>
      <c r="H5083" t="s">
        <v>36283</v>
      </c>
      <c r="I5083" t="s">
        <v>50099</v>
      </c>
      <c r="J5083" t="s">
        <v>25368</v>
      </c>
      <c r="K5083" t="s">
        <v>50100</v>
      </c>
      <c r="L5083" t="s">
        <v>35154</v>
      </c>
      <c r="M5083" t="s">
        <v>15705</v>
      </c>
      <c r="N5083" t="s">
        <v>13423</v>
      </c>
      <c r="O5083" t="s">
        <v>39344</v>
      </c>
      <c r="P5083" t="s">
        <v>3338</v>
      </c>
      <c r="Q5083" t="s">
        <v>11307</v>
      </c>
      <c r="R5083" t="s">
        <v>50101</v>
      </c>
      <c r="S5083" t="s">
        <v>50102</v>
      </c>
      <c r="T5083" t="s">
        <v>18229</v>
      </c>
      <c r="U5083" t="s">
        <v>14415</v>
      </c>
      <c r="V5083" t="s">
        <v>10</v>
      </c>
      <c r="W5083" t="s">
        <v>53</v>
      </c>
      <c r="X5083" t="s">
        <v>1495</v>
      </c>
      <c r="Y5083" t="s">
        <v>1484</v>
      </c>
      <c r="Z5083" t="s">
        <v>1485</v>
      </c>
    </row>
    <row r="5084" spans="1:26" hidden="1" x14ac:dyDescent="0.35">
      <c r="A5084">
        <v>349113662</v>
      </c>
      <c r="B5084" s="19">
        <v>44926</v>
      </c>
      <c r="C5084">
        <v>145780771</v>
      </c>
      <c r="D5084">
        <v>24265274</v>
      </c>
      <c r="E5084">
        <v>1954963</v>
      </c>
      <c r="F5084">
        <v>1088031</v>
      </c>
      <c r="G5084">
        <v>11760</v>
      </c>
      <c r="H5084" t="s">
        <v>50103</v>
      </c>
      <c r="I5084" t="s">
        <v>50104</v>
      </c>
      <c r="J5084" t="s">
        <v>42219</v>
      </c>
      <c r="K5084" t="s">
        <v>50105</v>
      </c>
      <c r="L5084" t="s">
        <v>49209</v>
      </c>
      <c r="M5084" t="s">
        <v>50106</v>
      </c>
      <c r="N5084" t="s">
        <v>50107</v>
      </c>
      <c r="O5084" t="s">
        <v>50108</v>
      </c>
      <c r="P5084" t="s">
        <v>1888</v>
      </c>
      <c r="Q5084" t="s">
        <v>24819</v>
      </c>
      <c r="R5084" t="s">
        <v>50109</v>
      </c>
      <c r="S5084" t="s">
        <v>50110</v>
      </c>
      <c r="T5084" t="s">
        <v>50111</v>
      </c>
      <c r="U5084" t="s">
        <v>50112</v>
      </c>
      <c r="V5084" t="s">
        <v>10</v>
      </c>
      <c r="W5084" t="s">
        <v>53</v>
      </c>
      <c r="X5084" t="s">
        <v>1140</v>
      </c>
      <c r="Y5084" t="s">
        <v>1125</v>
      </c>
      <c r="Z5084" t="s">
        <v>1126</v>
      </c>
    </row>
    <row r="5085" spans="1:26" hidden="1" x14ac:dyDescent="0.35">
      <c r="A5085">
        <v>350063384</v>
      </c>
      <c r="B5085" s="19">
        <v>42369</v>
      </c>
      <c r="C5085">
        <v>623784282</v>
      </c>
      <c r="D5085">
        <v>291441522</v>
      </c>
      <c r="E5085">
        <v>58184723</v>
      </c>
      <c r="F5085">
        <v>29403846</v>
      </c>
      <c r="G5085">
        <v>21211180</v>
      </c>
      <c r="H5085" t="s">
        <v>14610</v>
      </c>
      <c r="I5085" t="s">
        <v>50113</v>
      </c>
      <c r="J5085" t="s">
        <v>4389</v>
      </c>
      <c r="K5085" t="s">
        <v>50114</v>
      </c>
      <c r="L5085" t="s">
        <v>50115</v>
      </c>
      <c r="M5085" t="s">
        <v>8749</v>
      </c>
      <c r="N5085" t="s">
        <v>50116</v>
      </c>
      <c r="O5085" t="s">
        <v>3010</v>
      </c>
      <c r="P5085" t="s">
        <v>9623</v>
      </c>
      <c r="Q5085" t="s">
        <v>50117</v>
      </c>
      <c r="R5085" t="s">
        <v>50118</v>
      </c>
      <c r="S5085" t="s">
        <v>50119</v>
      </c>
      <c r="T5085" t="s">
        <v>50120</v>
      </c>
      <c r="U5085" t="s">
        <v>50121</v>
      </c>
      <c r="V5085" t="s">
        <v>10</v>
      </c>
      <c r="W5085" t="s">
        <v>53</v>
      </c>
      <c r="X5085" t="s">
        <v>1328</v>
      </c>
      <c r="Y5085" t="s">
        <v>1125</v>
      </c>
      <c r="Z5085" t="s">
        <v>1326</v>
      </c>
    </row>
    <row r="5086" spans="1:26" hidden="1" x14ac:dyDescent="0.35">
      <c r="A5086">
        <v>350326484</v>
      </c>
      <c r="B5086" s="19">
        <v>43646</v>
      </c>
      <c r="C5086">
        <v>124468552</v>
      </c>
      <c r="D5086">
        <v>60835165</v>
      </c>
      <c r="E5086">
        <v>1550416</v>
      </c>
      <c r="F5086">
        <v>-986038</v>
      </c>
      <c r="G5086">
        <v>-1472807</v>
      </c>
      <c r="H5086" t="s">
        <v>50122</v>
      </c>
      <c r="I5086" t="s">
        <v>20391</v>
      </c>
      <c r="J5086" t="s">
        <v>42138</v>
      </c>
      <c r="K5086" t="s">
        <v>50123</v>
      </c>
      <c r="L5086" t="s">
        <v>26964</v>
      </c>
      <c r="M5086" t="s">
        <v>4571</v>
      </c>
      <c r="N5086" t="s">
        <v>27138</v>
      </c>
      <c r="O5086" t="s">
        <v>2952</v>
      </c>
      <c r="P5086" t="s">
        <v>50124</v>
      </c>
      <c r="Q5086" t="s">
        <v>50125</v>
      </c>
      <c r="R5086" t="s">
        <v>39461</v>
      </c>
      <c r="S5086" t="s">
        <v>50126</v>
      </c>
      <c r="T5086" t="s">
        <v>50127</v>
      </c>
      <c r="U5086" t="s">
        <v>50128</v>
      </c>
      <c r="V5086" t="s">
        <v>10</v>
      </c>
      <c r="W5086" t="s">
        <v>53</v>
      </c>
      <c r="X5086" t="s">
        <v>1400</v>
      </c>
      <c r="Y5086" t="s">
        <v>1389</v>
      </c>
      <c r="Z5086" t="s">
        <v>1390</v>
      </c>
    </row>
    <row r="5087" spans="1:26" hidden="1" x14ac:dyDescent="0.35">
      <c r="A5087">
        <v>480034172</v>
      </c>
      <c r="B5087" s="19">
        <v>42825</v>
      </c>
      <c r="C5087">
        <v>128025249</v>
      </c>
      <c r="D5087">
        <v>41485677</v>
      </c>
      <c r="E5087">
        <v>-45708462</v>
      </c>
      <c r="F5087">
        <v>-2369417</v>
      </c>
      <c r="G5087">
        <v>1888928</v>
      </c>
      <c r="H5087" t="s">
        <v>37213</v>
      </c>
      <c r="I5087" t="s">
        <v>50129</v>
      </c>
      <c r="J5087" t="s">
        <v>34006</v>
      </c>
      <c r="K5087" t="s">
        <v>50130</v>
      </c>
      <c r="L5087" t="s">
        <v>50131</v>
      </c>
      <c r="M5087" t="s">
        <v>7259</v>
      </c>
      <c r="N5087" t="s">
        <v>2509</v>
      </c>
      <c r="O5087" t="s">
        <v>16941</v>
      </c>
      <c r="P5087" t="s">
        <v>50132</v>
      </c>
      <c r="Q5087" t="s">
        <v>50133</v>
      </c>
      <c r="R5087" t="s">
        <v>50134</v>
      </c>
      <c r="S5087" t="s">
        <v>50135</v>
      </c>
      <c r="T5087" t="s">
        <v>7270</v>
      </c>
      <c r="U5087" t="s">
        <v>37886</v>
      </c>
      <c r="V5087" t="s">
        <v>10</v>
      </c>
      <c r="W5087" t="s">
        <v>53</v>
      </c>
      <c r="X5087" t="s">
        <v>737</v>
      </c>
      <c r="Y5087" t="s">
        <v>509</v>
      </c>
      <c r="Z5087" t="s">
        <v>731</v>
      </c>
    </row>
    <row r="5088" spans="1:26" hidden="1" x14ac:dyDescent="0.35">
      <c r="A5088">
        <v>480799162</v>
      </c>
      <c r="B5088" s="19">
        <v>42735</v>
      </c>
      <c r="C5088">
        <v>30855388</v>
      </c>
      <c r="D5088">
        <v>7140713</v>
      </c>
      <c r="E5088">
        <v>33034</v>
      </c>
      <c r="F5088">
        <v>33031</v>
      </c>
      <c r="G5088">
        <v>0</v>
      </c>
      <c r="H5088" t="s">
        <v>50136</v>
      </c>
      <c r="I5088" t="s">
        <v>50137</v>
      </c>
      <c r="J5088" t="s">
        <v>67</v>
      </c>
      <c r="K5088" t="s">
        <v>6946</v>
      </c>
      <c r="L5088" t="s">
        <v>44386</v>
      </c>
      <c r="M5088" t="s">
        <v>50138</v>
      </c>
      <c r="N5088" t="s">
        <v>49</v>
      </c>
      <c r="O5088" t="s">
        <v>67</v>
      </c>
      <c r="P5088" t="s">
        <v>6037</v>
      </c>
      <c r="Q5088" t="s">
        <v>5021</v>
      </c>
      <c r="R5088" t="s">
        <v>50139</v>
      </c>
      <c r="S5088" t="s">
        <v>50140</v>
      </c>
      <c r="T5088" t="s">
        <v>50141</v>
      </c>
      <c r="U5088" t="s">
        <v>12864</v>
      </c>
      <c r="V5088" t="s">
        <v>10</v>
      </c>
      <c r="W5088" t="s">
        <v>53</v>
      </c>
      <c r="X5088" t="s">
        <v>1252</v>
      </c>
      <c r="Y5088" t="s">
        <v>1125</v>
      </c>
      <c r="Z5088" t="s">
        <v>1174</v>
      </c>
    </row>
    <row r="5089" spans="1:26" hidden="1" x14ac:dyDescent="0.35">
      <c r="A5089">
        <v>413724923</v>
      </c>
      <c r="B5089" s="19">
        <v>43008</v>
      </c>
      <c r="C5089">
        <v>112199333</v>
      </c>
      <c r="D5089">
        <v>42229890</v>
      </c>
      <c r="E5089">
        <v>10396415</v>
      </c>
      <c r="F5089">
        <v>8973143</v>
      </c>
      <c r="G5089">
        <v>4863080</v>
      </c>
      <c r="H5089" t="s">
        <v>50142</v>
      </c>
      <c r="I5089" t="s">
        <v>50143</v>
      </c>
      <c r="J5089" t="s">
        <v>27831</v>
      </c>
      <c r="K5089" t="s">
        <v>50144</v>
      </c>
      <c r="L5089" t="s">
        <v>50145</v>
      </c>
      <c r="M5089" t="s">
        <v>15857</v>
      </c>
      <c r="N5089" t="s">
        <v>10399</v>
      </c>
      <c r="O5089" t="s">
        <v>2702</v>
      </c>
      <c r="P5089" t="s">
        <v>50146</v>
      </c>
      <c r="Q5089" t="s">
        <v>37682</v>
      </c>
      <c r="R5089" t="s">
        <v>50147</v>
      </c>
      <c r="S5089" t="s">
        <v>50148</v>
      </c>
      <c r="T5089" t="s">
        <v>4038</v>
      </c>
      <c r="U5089" t="s">
        <v>50149</v>
      </c>
      <c r="V5089" t="s">
        <v>10</v>
      </c>
      <c r="W5089" t="s">
        <v>53</v>
      </c>
      <c r="X5089" t="s">
        <v>605</v>
      </c>
      <c r="Y5089" t="s">
        <v>509</v>
      </c>
      <c r="Z5089" t="s">
        <v>529</v>
      </c>
    </row>
    <row r="5090" spans="1:26" hidden="1" x14ac:dyDescent="0.35">
      <c r="A5090">
        <v>530605823</v>
      </c>
      <c r="B5090" s="19">
        <v>43921</v>
      </c>
      <c r="C5090">
        <v>57079502</v>
      </c>
      <c r="D5090">
        <v>40623714</v>
      </c>
      <c r="E5090">
        <v>1078551</v>
      </c>
      <c r="F5090">
        <v>732459</v>
      </c>
      <c r="G5090">
        <v>664978</v>
      </c>
      <c r="H5090" t="s">
        <v>50150</v>
      </c>
      <c r="I5090" t="s">
        <v>50151</v>
      </c>
      <c r="J5090" t="s">
        <v>50152</v>
      </c>
      <c r="K5090" t="s">
        <v>50153</v>
      </c>
      <c r="L5090" t="s">
        <v>50154</v>
      </c>
      <c r="M5090" t="s">
        <v>50155</v>
      </c>
      <c r="N5090" t="s">
        <v>2234</v>
      </c>
      <c r="O5090" t="s">
        <v>22174</v>
      </c>
      <c r="P5090" t="s">
        <v>27292</v>
      </c>
      <c r="Q5090" t="s">
        <v>6914</v>
      </c>
      <c r="R5090" t="s">
        <v>50156</v>
      </c>
      <c r="S5090" t="s">
        <v>50157</v>
      </c>
      <c r="T5090" t="s">
        <v>50158</v>
      </c>
      <c r="U5090" t="s">
        <v>50159</v>
      </c>
      <c r="V5090" t="s">
        <v>10</v>
      </c>
      <c r="W5090" t="s">
        <v>53</v>
      </c>
      <c r="X5090" t="s">
        <v>1422</v>
      </c>
      <c r="Y5090" t="s">
        <v>1389</v>
      </c>
      <c r="Z5090" t="s">
        <v>1390</v>
      </c>
    </row>
    <row r="5091" spans="1:26" hidden="1" x14ac:dyDescent="0.35">
      <c r="A5091">
        <v>414594127</v>
      </c>
      <c r="B5091" s="19">
        <v>43646</v>
      </c>
      <c r="C5091">
        <v>13233354</v>
      </c>
      <c r="D5091">
        <v>1359552</v>
      </c>
      <c r="E5091">
        <v>-35759</v>
      </c>
      <c r="F5091">
        <v>-277924</v>
      </c>
      <c r="G5091">
        <v>28176</v>
      </c>
      <c r="H5091" t="s">
        <v>47654</v>
      </c>
      <c r="I5091" t="s">
        <v>50160</v>
      </c>
      <c r="J5091" t="s">
        <v>50161</v>
      </c>
      <c r="K5091" t="s">
        <v>50162</v>
      </c>
      <c r="L5091" t="s">
        <v>50163</v>
      </c>
      <c r="M5091" t="s">
        <v>50164</v>
      </c>
      <c r="N5091" t="s">
        <v>50165</v>
      </c>
      <c r="O5091" t="s">
        <v>5507</v>
      </c>
      <c r="P5091" t="s">
        <v>36103</v>
      </c>
      <c r="Q5091" t="s">
        <v>50166</v>
      </c>
      <c r="R5091" t="s">
        <v>50167</v>
      </c>
      <c r="S5091" t="s">
        <v>50168</v>
      </c>
      <c r="T5091" t="s">
        <v>50169</v>
      </c>
      <c r="U5091" t="s">
        <v>21504</v>
      </c>
      <c r="V5091" t="s">
        <v>10</v>
      </c>
      <c r="W5091" t="s">
        <v>53</v>
      </c>
      <c r="X5091" t="s">
        <v>716</v>
      </c>
      <c r="Y5091" t="s">
        <v>509</v>
      </c>
      <c r="Z5091" t="s">
        <v>666</v>
      </c>
    </row>
    <row r="5092" spans="1:26" hidden="1" x14ac:dyDescent="0.35">
      <c r="A5092">
        <v>414646760</v>
      </c>
      <c r="B5092" s="19">
        <v>43830</v>
      </c>
      <c r="C5092">
        <v>22690320</v>
      </c>
      <c r="D5092">
        <v>15372425</v>
      </c>
      <c r="E5092">
        <v>4098853</v>
      </c>
      <c r="F5092">
        <v>773891</v>
      </c>
      <c r="G5092">
        <v>414409</v>
      </c>
      <c r="H5092" t="s">
        <v>50170</v>
      </c>
      <c r="I5092" t="s">
        <v>50171</v>
      </c>
      <c r="J5092" t="s">
        <v>50172</v>
      </c>
      <c r="K5092" t="s">
        <v>50173</v>
      </c>
      <c r="L5092" t="s">
        <v>50174</v>
      </c>
      <c r="M5092" t="s">
        <v>3461</v>
      </c>
      <c r="N5092" t="s">
        <v>50175</v>
      </c>
      <c r="O5092" t="s">
        <v>50176</v>
      </c>
      <c r="P5092" t="s">
        <v>31156</v>
      </c>
      <c r="Q5092" t="s">
        <v>20405</v>
      </c>
      <c r="R5092" t="s">
        <v>2865</v>
      </c>
      <c r="S5092" t="s">
        <v>50177</v>
      </c>
      <c r="T5092" t="s">
        <v>27905</v>
      </c>
      <c r="U5092" t="s">
        <v>50178</v>
      </c>
      <c r="V5092" t="s">
        <v>10</v>
      </c>
      <c r="W5092" t="s">
        <v>53</v>
      </c>
      <c r="X5092" t="s">
        <v>1004</v>
      </c>
      <c r="Y5092" t="s">
        <v>1001</v>
      </c>
      <c r="Z5092" t="s">
        <v>1005</v>
      </c>
    </row>
    <row r="5093" spans="1:26" hidden="1" x14ac:dyDescent="0.35">
      <c r="A5093">
        <v>414646760</v>
      </c>
      <c r="B5093" s="19">
        <v>44196</v>
      </c>
      <c r="C5093">
        <v>23168878</v>
      </c>
      <c r="D5093">
        <v>15627683</v>
      </c>
      <c r="E5093">
        <v>4347935</v>
      </c>
      <c r="F5093">
        <v>507009</v>
      </c>
      <c r="G5093">
        <v>308196</v>
      </c>
      <c r="H5093" t="s">
        <v>50179</v>
      </c>
      <c r="I5093" t="s">
        <v>50180</v>
      </c>
      <c r="J5093" t="s">
        <v>50181</v>
      </c>
      <c r="K5093" t="s">
        <v>21862</v>
      </c>
      <c r="L5093" t="s">
        <v>25141</v>
      </c>
      <c r="M5093" t="s">
        <v>50182</v>
      </c>
      <c r="N5093" t="s">
        <v>10235</v>
      </c>
      <c r="O5093" t="s">
        <v>12034</v>
      </c>
      <c r="P5093" t="s">
        <v>50183</v>
      </c>
      <c r="Q5093" t="s">
        <v>50184</v>
      </c>
      <c r="R5093" t="s">
        <v>20610</v>
      </c>
      <c r="S5093" t="s">
        <v>50185</v>
      </c>
      <c r="T5093" t="s">
        <v>15100</v>
      </c>
      <c r="U5093" t="s">
        <v>50186</v>
      </c>
      <c r="V5093" t="s">
        <v>10</v>
      </c>
      <c r="W5093" t="s">
        <v>53</v>
      </c>
      <c r="X5093" t="s">
        <v>1004</v>
      </c>
      <c r="Y5093" t="s">
        <v>1001</v>
      </c>
      <c r="Z5093" t="s">
        <v>1005</v>
      </c>
    </row>
    <row r="5094" spans="1:26" hidden="1" x14ac:dyDescent="0.35">
      <c r="A5094">
        <v>501994107</v>
      </c>
      <c r="B5094" s="19">
        <v>45657</v>
      </c>
      <c r="C5094">
        <v>41100197</v>
      </c>
      <c r="D5094">
        <v>12074596</v>
      </c>
      <c r="E5094">
        <v>626404</v>
      </c>
      <c r="F5094">
        <v>604295</v>
      </c>
      <c r="G5094">
        <v>0</v>
      </c>
      <c r="H5094" t="s">
        <v>49</v>
      </c>
      <c r="I5094" t="s">
        <v>50187</v>
      </c>
      <c r="J5094" t="s">
        <v>67</v>
      </c>
      <c r="K5094" t="s">
        <v>5754</v>
      </c>
      <c r="L5094" t="s">
        <v>29589</v>
      </c>
      <c r="M5094" t="s">
        <v>15565</v>
      </c>
      <c r="N5094" t="s">
        <v>9906</v>
      </c>
      <c r="O5094" t="s">
        <v>49</v>
      </c>
      <c r="P5094" t="s">
        <v>24943</v>
      </c>
      <c r="Q5094" t="s">
        <v>14208</v>
      </c>
      <c r="R5094" t="s">
        <v>36673</v>
      </c>
      <c r="S5094" t="s">
        <v>3979</v>
      </c>
      <c r="T5094" t="s">
        <v>50188</v>
      </c>
      <c r="U5094" t="s">
        <v>50189</v>
      </c>
      <c r="V5094" t="s">
        <v>10</v>
      </c>
      <c r="W5094" t="s">
        <v>53</v>
      </c>
      <c r="X5094" t="s">
        <v>1266</v>
      </c>
      <c r="Y5094" t="s">
        <v>1125</v>
      </c>
      <c r="Z5094" t="s">
        <v>1174</v>
      </c>
    </row>
    <row r="5095" spans="1:26" hidden="1" x14ac:dyDescent="0.35">
      <c r="A5095">
        <v>308235175</v>
      </c>
      <c r="B5095" s="19">
        <v>44561</v>
      </c>
      <c r="C5095">
        <v>158721152</v>
      </c>
      <c r="D5095">
        <v>64431360</v>
      </c>
      <c r="E5095">
        <v>15444069</v>
      </c>
      <c r="F5095">
        <v>11939633</v>
      </c>
      <c r="G5095">
        <v>17955480</v>
      </c>
      <c r="H5095" t="s">
        <v>50190</v>
      </c>
      <c r="I5095" t="s">
        <v>50191</v>
      </c>
      <c r="J5095" t="s">
        <v>50192</v>
      </c>
      <c r="K5095" t="s">
        <v>50193</v>
      </c>
      <c r="L5095" t="s">
        <v>50194</v>
      </c>
      <c r="M5095" t="s">
        <v>50195</v>
      </c>
      <c r="N5095" t="s">
        <v>20264</v>
      </c>
      <c r="O5095" t="s">
        <v>50196</v>
      </c>
      <c r="P5095" t="s">
        <v>50197</v>
      </c>
      <c r="Q5095" t="s">
        <v>50198</v>
      </c>
      <c r="R5095" t="s">
        <v>50199</v>
      </c>
      <c r="S5095" t="s">
        <v>50200</v>
      </c>
      <c r="T5095" t="s">
        <v>9216</v>
      </c>
      <c r="U5095" t="s">
        <v>50201</v>
      </c>
      <c r="V5095" t="s">
        <v>10</v>
      </c>
      <c r="W5095" t="s">
        <v>53</v>
      </c>
      <c r="X5095" t="s">
        <v>1436</v>
      </c>
      <c r="Y5095" t="s">
        <v>1389</v>
      </c>
      <c r="Z5095" t="s">
        <v>1437</v>
      </c>
    </row>
    <row r="5096" spans="1:26" hidden="1" x14ac:dyDescent="0.35">
      <c r="A5096">
        <v>509277828</v>
      </c>
      <c r="B5096" s="19">
        <v>42735</v>
      </c>
      <c r="C5096">
        <v>22822523</v>
      </c>
      <c r="D5096">
        <v>13777582</v>
      </c>
      <c r="E5096">
        <v>5342236</v>
      </c>
      <c r="F5096">
        <v>3367369</v>
      </c>
      <c r="G5096">
        <v>1935100</v>
      </c>
      <c r="H5096" t="s">
        <v>29703</v>
      </c>
      <c r="I5096" t="s">
        <v>50202</v>
      </c>
      <c r="J5096" t="s">
        <v>50203</v>
      </c>
      <c r="K5096" t="s">
        <v>50204</v>
      </c>
      <c r="L5096" t="s">
        <v>50205</v>
      </c>
      <c r="M5096" t="s">
        <v>21268</v>
      </c>
      <c r="N5096" t="s">
        <v>5241</v>
      </c>
      <c r="O5096" t="s">
        <v>8956</v>
      </c>
      <c r="P5096" t="s">
        <v>50206</v>
      </c>
      <c r="Q5096" t="s">
        <v>4226</v>
      </c>
      <c r="R5096" t="s">
        <v>50207</v>
      </c>
      <c r="S5096" t="s">
        <v>17710</v>
      </c>
      <c r="T5096" t="s">
        <v>44140</v>
      </c>
      <c r="U5096" t="s">
        <v>50208</v>
      </c>
      <c r="V5096" t="s">
        <v>10</v>
      </c>
      <c r="W5096" t="s">
        <v>53</v>
      </c>
      <c r="X5096" t="s">
        <v>1110</v>
      </c>
      <c r="Y5096" t="s">
        <v>1001</v>
      </c>
      <c r="Z5096" t="s">
        <v>1052</v>
      </c>
    </row>
    <row r="5097" spans="1:26" hidden="1" x14ac:dyDescent="0.35">
      <c r="A5097">
        <v>509277828</v>
      </c>
      <c r="B5097" s="19">
        <v>43100</v>
      </c>
      <c r="C5097">
        <v>26213120</v>
      </c>
      <c r="D5097">
        <v>15811322</v>
      </c>
      <c r="E5097">
        <v>5948280</v>
      </c>
      <c r="F5097">
        <v>3758719</v>
      </c>
      <c r="G5097">
        <v>2248883</v>
      </c>
      <c r="H5097" t="s">
        <v>37524</v>
      </c>
      <c r="I5097" t="s">
        <v>50209</v>
      </c>
      <c r="J5097" t="s">
        <v>50210</v>
      </c>
      <c r="K5097" t="s">
        <v>50211</v>
      </c>
      <c r="L5097" t="s">
        <v>5943</v>
      </c>
      <c r="M5097" t="s">
        <v>13104</v>
      </c>
      <c r="N5097" t="s">
        <v>50212</v>
      </c>
      <c r="O5097" t="s">
        <v>8709</v>
      </c>
      <c r="P5097" t="s">
        <v>50213</v>
      </c>
      <c r="Q5097" t="s">
        <v>11997</v>
      </c>
      <c r="R5097" t="s">
        <v>50214</v>
      </c>
      <c r="S5097" t="s">
        <v>50215</v>
      </c>
      <c r="T5097" t="s">
        <v>34851</v>
      </c>
      <c r="U5097" t="s">
        <v>50216</v>
      </c>
      <c r="V5097" t="s">
        <v>10</v>
      </c>
      <c r="W5097" t="s">
        <v>53</v>
      </c>
      <c r="X5097" t="s">
        <v>1110</v>
      </c>
      <c r="Y5097" t="s">
        <v>1001</v>
      </c>
      <c r="Z5097" t="s">
        <v>1052</v>
      </c>
    </row>
    <row r="5098" spans="1:26" hidden="1" x14ac:dyDescent="0.35">
      <c r="A5098">
        <v>325458115</v>
      </c>
      <c r="B5098" s="19">
        <v>45291</v>
      </c>
      <c r="C5098">
        <v>85043178</v>
      </c>
      <c r="D5098">
        <v>17734917</v>
      </c>
      <c r="E5098">
        <v>3043185</v>
      </c>
      <c r="F5098">
        <v>2110171</v>
      </c>
      <c r="G5098">
        <v>1554871</v>
      </c>
      <c r="H5098" t="s">
        <v>50217</v>
      </c>
      <c r="I5098" t="s">
        <v>50218</v>
      </c>
      <c r="J5098" t="s">
        <v>50219</v>
      </c>
      <c r="K5098" t="s">
        <v>9853</v>
      </c>
      <c r="L5098" t="s">
        <v>10745</v>
      </c>
      <c r="M5098" t="s">
        <v>19976</v>
      </c>
      <c r="N5098" t="s">
        <v>30443</v>
      </c>
      <c r="O5098" t="s">
        <v>11324</v>
      </c>
      <c r="P5098" t="s">
        <v>44462</v>
      </c>
      <c r="Q5098" t="s">
        <v>5031</v>
      </c>
      <c r="R5098" t="s">
        <v>50220</v>
      </c>
      <c r="S5098" t="s">
        <v>26283</v>
      </c>
      <c r="T5098" t="s">
        <v>50221</v>
      </c>
      <c r="U5098" t="s">
        <v>25867</v>
      </c>
      <c r="V5098" t="s">
        <v>10</v>
      </c>
      <c r="W5098" t="s">
        <v>53</v>
      </c>
      <c r="X5098" t="s">
        <v>1662</v>
      </c>
      <c r="Y5098" t="s">
        <v>1484</v>
      </c>
      <c r="Z5098" t="s">
        <v>1566</v>
      </c>
    </row>
    <row r="5099" spans="1:26" hidden="1" x14ac:dyDescent="0.35">
      <c r="A5099">
        <v>403064694</v>
      </c>
      <c r="B5099" s="19">
        <v>45657</v>
      </c>
      <c r="C5099">
        <v>127674756</v>
      </c>
      <c r="D5099">
        <v>27658180</v>
      </c>
      <c r="E5099">
        <v>1693706</v>
      </c>
      <c r="F5099">
        <v>2155304</v>
      </c>
      <c r="G5099">
        <v>0</v>
      </c>
      <c r="H5099" t="s">
        <v>49</v>
      </c>
      <c r="I5099" t="s">
        <v>50222</v>
      </c>
      <c r="J5099" t="s">
        <v>67</v>
      </c>
      <c r="K5099" t="s">
        <v>6918</v>
      </c>
      <c r="L5099" t="s">
        <v>24394</v>
      </c>
      <c r="M5099" t="s">
        <v>36960</v>
      </c>
      <c r="N5099" t="s">
        <v>26279</v>
      </c>
      <c r="O5099" t="s">
        <v>49</v>
      </c>
      <c r="P5099" t="s">
        <v>9744</v>
      </c>
      <c r="Q5099" t="s">
        <v>6942</v>
      </c>
      <c r="R5099" t="s">
        <v>24398</v>
      </c>
      <c r="S5099" t="s">
        <v>50223</v>
      </c>
      <c r="T5099" t="s">
        <v>50224</v>
      </c>
      <c r="U5099" t="s">
        <v>50225</v>
      </c>
      <c r="V5099" t="s">
        <v>10</v>
      </c>
      <c r="W5099" t="s">
        <v>53</v>
      </c>
      <c r="X5099" t="s">
        <v>1210</v>
      </c>
      <c r="Y5099" t="s">
        <v>1125</v>
      </c>
      <c r="Z5099" t="s">
        <v>1174</v>
      </c>
    </row>
    <row r="5100" spans="1:26" hidden="1" x14ac:dyDescent="0.35">
      <c r="A5100">
        <v>524935301</v>
      </c>
      <c r="B5100" s="19">
        <v>43738</v>
      </c>
      <c r="C5100">
        <v>55061226</v>
      </c>
      <c r="D5100">
        <v>22033158</v>
      </c>
      <c r="E5100">
        <v>303330</v>
      </c>
      <c r="F5100">
        <v>1501701</v>
      </c>
      <c r="G5100">
        <v>1692249</v>
      </c>
      <c r="H5100" t="s">
        <v>50226</v>
      </c>
      <c r="I5100" t="s">
        <v>50227</v>
      </c>
      <c r="J5100" t="s">
        <v>50228</v>
      </c>
      <c r="K5100" t="s">
        <v>50229</v>
      </c>
      <c r="L5100" t="s">
        <v>50230</v>
      </c>
      <c r="M5100" t="s">
        <v>50231</v>
      </c>
      <c r="N5100" t="s">
        <v>2824</v>
      </c>
      <c r="O5100" t="s">
        <v>33227</v>
      </c>
      <c r="P5100" t="s">
        <v>3426</v>
      </c>
      <c r="Q5100" t="s">
        <v>26375</v>
      </c>
      <c r="R5100" t="s">
        <v>50232</v>
      </c>
      <c r="S5100" t="s">
        <v>50233</v>
      </c>
      <c r="T5100" t="s">
        <v>50234</v>
      </c>
      <c r="U5100" t="s">
        <v>41589</v>
      </c>
      <c r="V5100" t="s">
        <v>10</v>
      </c>
      <c r="W5100" t="s">
        <v>53</v>
      </c>
      <c r="X5100" t="s">
        <v>900</v>
      </c>
      <c r="Y5100" t="s">
        <v>771</v>
      </c>
      <c r="Z5100" t="s">
        <v>881</v>
      </c>
    </row>
    <row r="5101" spans="1:26" hidden="1" x14ac:dyDescent="0.35">
      <c r="A5101">
        <v>524935301</v>
      </c>
      <c r="B5101" s="19">
        <v>44469</v>
      </c>
      <c r="C5101">
        <v>80054686</v>
      </c>
      <c r="D5101">
        <v>28098208</v>
      </c>
      <c r="E5101">
        <v>4432085</v>
      </c>
      <c r="F5101">
        <v>4417665</v>
      </c>
      <c r="G5101">
        <v>2408219</v>
      </c>
      <c r="H5101" t="s">
        <v>50235</v>
      </c>
      <c r="I5101" t="s">
        <v>50236</v>
      </c>
      <c r="J5101" t="s">
        <v>50237</v>
      </c>
      <c r="K5101" t="s">
        <v>31737</v>
      </c>
      <c r="L5101" t="s">
        <v>15021</v>
      </c>
      <c r="M5101" t="s">
        <v>16151</v>
      </c>
      <c r="N5101" t="s">
        <v>50238</v>
      </c>
      <c r="O5101" t="s">
        <v>11121</v>
      </c>
      <c r="P5101" t="s">
        <v>34917</v>
      </c>
      <c r="Q5101" t="s">
        <v>32734</v>
      </c>
      <c r="R5101" t="s">
        <v>50239</v>
      </c>
      <c r="S5101" t="s">
        <v>50240</v>
      </c>
      <c r="T5101" t="s">
        <v>50241</v>
      </c>
      <c r="U5101" t="s">
        <v>50242</v>
      </c>
      <c r="V5101" t="s">
        <v>10</v>
      </c>
      <c r="W5101" t="s">
        <v>53</v>
      </c>
      <c r="X5101" t="s">
        <v>900</v>
      </c>
      <c r="Y5101" t="s">
        <v>771</v>
      </c>
      <c r="Z5101" t="s">
        <v>881</v>
      </c>
    </row>
    <row r="5102" spans="1:26" hidden="1" x14ac:dyDescent="0.35">
      <c r="A5102">
        <v>855802484</v>
      </c>
      <c r="B5102" s="19">
        <v>43465</v>
      </c>
      <c r="C5102">
        <v>201947964</v>
      </c>
      <c r="D5102">
        <v>111982021</v>
      </c>
      <c r="E5102">
        <v>6235622</v>
      </c>
      <c r="F5102">
        <v>6555338</v>
      </c>
      <c r="G5102">
        <v>4771624</v>
      </c>
      <c r="H5102" t="s">
        <v>31347</v>
      </c>
      <c r="I5102" t="s">
        <v>50243</v>
      </c>
      <c r="J5102" t="s">
        <v>50244</v>
      </c>
      <c r="K5102" t="s">
        <v>35401</v>
      </c>
      <c r="L5102" t="s">
        <v>12718</v>
      </c>
      <c r="M5102" t="s">
        <v>12869</v>
      </c>
      <c r="N5102" t="s">
        <v>20829</v>
      </c>
      <c r="O5102" t="s">
        <v>3270</v>
      </c>
      <c r="P5102" t="s">
        <v>17435</v>
      </c>
      <c r="Q5102" t="s">
        <v>30154</v>
      </c>
      <c r="R5102" t="s">
        <v>50245</v>
      </c>
      <c r="S5102" t="s">
        <v>50246</v>
      </c>
      <c r="T5102" t="s">
        <v>50247</v>
      </c>
      <c r="U5102" t="s">
        <v>50248</v>
      </c>
      <c r="V5102" t="s">
        <v>10</v>
      </c>
      <c r="W5102" t="s">
        <v>53</v>
      </c>
      <c r="X5102" t="s">
        <v>1794</v>
      </c>
      <c r="Y5102" t="s">
        <v>1766</v>
      </c>
      <c r="Z5102" t="s">
        <v>1766</v>
      </c>
    </row>
    <row r="5103" spans="1:26" hidden="1" x14ac:dyDescent="0.35">
      <c r="A5103">
        <v>530605823</v>
      </c>
      <c r="B5103" s="19">
        <v>42460</v>
      </c>
      <c r="C5103">
        <v>43588213</v>
      </c>
      <c r="D5103">
        <v>19199879</v>
      </c>
      <c r="E5103">
        <v>1859953</v>
      </c>
      <c r="F5103">
        <v>1144047</v>
      </c>
      <c r="G5103">
        <v>1009118</v>
      </c>
      <c r="H5103" t="s">
        <v>50249</v>
      </c>
      <c r="I5103" t="s">
        <v>50250</v>
      </c>
      <c r="J5103" t="s">
        <v>50251</v>
      </c>
      <c r="K5103" t="s">
        <v>38591</v>
      </c>
      <c r="L5103" t="s">
        <v>50252</v>
      </c>
      <c r="M5103" t="s">
        <v>34242</v>
      </c>
      <c r="N5103" t="s">
        <v>7182</v>
      </c>
      <c r="O5103" t="s">
        <v>48870</v>
      </c>
      <c r="P5103" t="s">
        <v>24689</v>
      </c>
      <c r="Q5103" t="s">
        <v>11453</v>
      </c>
      <c r="R5103" t="s">
        <v>50253</v>
      </c>
      <c r="S5103" t="s">
        <v>50254</v>
      </c>
      <c r="T5103" t="s">
        <v>50255</v>
      </c>
      <c r="U5103" t="s">
        <v>50256</v>
      </c>
      <c r="V5103" t="s">
        <v>10</v>
      </c>
      <c r="W5103" t="s">
        <v>53</v>
      </c>
      <c r="X5103" t="s">
        <v>1422</v>
      </c>
      <c r="Y5103" t="s">
        <v>1389</v>
      </c>
      <c r="Z5103" t="s">
        <v>1390</v>
      </c>
    </row>
    <row r="5104" spans="1:26" hidden="1" x14ac:dyDescent="0.35">
      <c r="A5104">
        <v>864800420</v>
      </c>
      <c r="B5104" s="19">
        <v>44196</v>
      </c>
      <c r="C5104">
        <v>111852690</v>
      </c>
      <c r="D5104">
        <v>26165259</v>
      </c>
      <c r="E5104">
        <v>2957236</v>
      </c>
      <c r="F5104">
        <v>1217621</v>
      </c>
      <c r="G5104">
        <v>1024546</v>
      </c>
      <c r="H5104" t="s">
        <v>50257</v>
      </c>
      <c r="I5104" t="s">
        <v>50258</v>
      </c>
      <c r="J5104" t="s">
        <v>33443</v>
      </c>
      <c r="K5104" t="s">
        <v>25644</v>
      </c>
      <c r="L5104" t="s">
        <v>26479</v>
      </c>
      <c r="M5104" t="s">
        <v>18363</v>
      </c>
      <c r="N5104" t="s">
        <v>350</v>
      </c>
      <c r="O5104" t="s">
        <v>5455</v>
      </c>
      <c r="P5104" t="s">
        <v>38036</v>
      </c>
      <c r="Q5104" t="s">
        <v>16910</v>
      </c>
      <c r="R5104" t="s">
        <v>50259</v>
      </c>
      <c r="S5104" t="s">
        <v>50260</v>
      </c>
      <c r="T5104" t="s">
        <v>27904</v>
      </c>
      <c r="U5104" t="s">
        <v>21897</v>
      </c>
      <c r="V5104" t="s">
        <v>10</v>
      </c>
      <c r="W5104" t="s">
        <v>53</v>
      </c>
      <c r="X5104" t="s">
        <v>1594</v>
      </c>
      <c r="Y5104" t="s">
        <v>1484</v>
      </c>
      <c r="Z5104" t="s">
        <v>1566</v>
      </c>
    </row>
    <row r="5105" spans="1:26" hidden="1" x14ac:dyDescent="0.35">
      <c r="A5105">
        <v>864800420</v>
      </c>
      <c r="B5105" s="19">
        <v>44561</v>
      </c>
      <c r="C5105">
        <v>118135614</v>
      </c>
      <c r="D5105">
        <v>28135947</v>
      </c>
      <c r="E5105">
        <v>1632920</v>
      </c>
      <c r="F5105">
        <v>420461</v>
      </c>
      <c r="G5105">
        <v>393869</v>
      </c>
      <c r="H5105" t="s">
        <v>50261</v>
      </c>
      <c r="I5105" t="s">
        <v>50262</v>
      </c>
      <c r="J5105" t="s">
        <v>32440</v>
      </c>
      <c r="K5105" t="s">
        <v>50263</v>
      </c>
      <c r="L5105" t="s">
        <v>21553</v>
      </c>
      <c r="M5105" t="s">
        <v>17080</v>
      </c>
      <c r="N5105" t="s">
        <v>40147</v>
      </c>
      <c r="O5105" t="s">
        <v>24684</v>
      </c>
      <c r="P5105" t="s">
        <v>26498</v>
      </c>
      <c r="Q5105" t="s">
        <v>24255</v>
      </c>
      <c r="R5105" t="s">
        <v>50264</v>
      </c>
      <c r="S5105" t="s">
        <v>50265</v>
      </c>
      <c r="T5105" t="s">
        <v>20131</v>
      </c>
      <c r="U5105" t="s">
        <v>22640</v>
      </c>
      <c r="V5105" t="s">
        <v>10</v>
      </c>
      <c r="W5105" t="s">
        <v>53</v>
      </c>
      <c r="X5105" t="s">
        <v>1594</v>
      </c>
      <c r="Y5105" t="s">
        <v>1484</v>
      </c>
      <c r="Z5105" t="s">
        <v>1566</v>
      </c>
    </row>
    <row r="5106" spans="1:26" hidden="1" x14ac:dyDescent="0.35">
      <c r="A5106">
        <v>425073962</v>
      </c>
      <c r="B5106" s="19">
        <v>44561</v>
      </c>
      <c r="C5106">
        <v>277034162</v>
      </c>
      <c r="D5106">
        <v>128270149</v>
      </c>
      <c r="E5106">
        <v>31140387</v>
      </c>
      <c r="F5106">
        <v>17842774</v>
      </c>
      <c r="G5106">
        <v>10239529</v>
      </c>
      <c r="H5106" t="s">
        <v>31793</v>
      </c>
      <c r="I5106" t="s">
        <v>50266</v>
      </c>
      <c r="J5106" t="s">
        <v>43983</v>
      </c>
      <c r="K5106" t="s">
        <v>50267</v>
      </c>
      <c r="L5106" t="s">
        <v>24288</v>
      </c>
      <c r="M5106" t="s">
        <v>50268</v>
      </c>
      <c r="N5106" t="s">
        <v>23409</v>
      </c>
      <c r="O5106" t="s">
        <v>7985</v>
      </c>
      <c r="P5106" t="s">
        <v>50269</v>
      </c>
      <c r="Q5106" t="s">
        <v>19079</v>
      </c>
      <c r="R5106" t="s">
        <v>50270</v>
      </c>
      <c r="S5106" t="s">
        <v>50271</v>
      </c>
      <c r="T5106" t="s">
        <v>50272</v>
      </c>
      <c r="U5106" t="s">
        <v>50273</v>
      </c>
      <c r="V5106" t="s">
        <v>10</v>
      </c>
      <c r="W5106" t="s">
        <v>53</v>
      </c>
      <c r="X5106" t="s">
        <v>1768</v>
      </c>
      <c r="Y5106" t="s">
        <v>1766</v>
      </c>
      <c r="Z5106" t="s">
        <v>1766</v>
      </c>
    </row>
    <row r="5107" spans="1:26" hidden="1" x14ac:dyDescent="0.35">
      <c r="A5107">
        <v>402574560</v>
      </c>
      <c r="B5107" s="19">
        <v>43830</v>
      </c>
      <c r="C5107">
        <v>33495366</v>
      </c>
      <c r="D5107">
        <v>9113027</v>
      </c>
      <c r="E5107">
        <v>678867</v>
      </c>
      <c r="F5107">
        <v>356576</v>
      </c>
      <c r="G5107">
        <v>300158</v>
      </c>
      <c r="H5107" t="s">
        <v>50274</v>
      </c>
      <c r="I5107" t="s">
        <v>50275</v>
      </c>
      <c r="J5107" t="s">
        <v>50276</v>
      </c>
      <c r="K5107" t="s">
        <v>50277</v>
      </c>
      <c r="L5107" t="s">
        <v>25146</v>
      </c>
      <c r="M5107" t="s">
        <v>50278</v>
      </c>
      <c r="N5107" t="s">
        <v>7016</v>
      </c>
      <c r="O5107" t="s">
        <v>3194</v>
      </c>
      <c r="P5107" t="s">
        <v>50279</v>
      </c>
      <c r="Q5107" t="s">
        <v>27894</v>
      </c>
      <c r="R5107" t="s">
        <v>50280</v>
      </c>
      <c r="S5107" t="s">
        <v>50281</v>
      </c>
      <c r="T5107" t="s">
        <v>15646</v>
      </c>
      <c r="U5107" t="s">
        <v>50282</v>
      </c>
      <c r="V5107" t="s">
        <v>10</v>
      </c>
      <c r="W5107" t="s">
        <v>53</v>
      </c>
      <c r="X5107" t="s">
        <v>1636</v>
      </c>
      <c r="Y5107" t="s">
        <v>1484</v>
      </c>
      <c r="Z5107" t="s">
        <v>1566</v>
      </c>
    </row>
    <row r="5108" spans="1:26" hidden="1" x14ac:dyDescent="0.35">
      <c r="A5108">
        <v>402574560</v>
      </c>
      <c r="B5108" s="19">
        <v>44926</v>
      </c>
      <c r="C5108">
        <v>42806429</v>
      </c>
      <c r="D5108">
        <v>10567376</v>
      </c>
      <c r="E5108">
        <v>1972004</v>
      </c>
      <c r="F5108">
        <v>1419755</v>
      </c>
      <c r="G5108">
        <v>518428</v>
      </c>
      <c r="H5108" t="s">
        <v>44916</v>
      </c>
      <c r="I5108" t="s">
        <v>50283</v>
      </c>
      <c r="J5108" t="s">
        <v>50284</v>
      </c>
      <c r="K5108" t="s">
        <v>12224</v>
      </c>
      <c r="L5108" t="s">
        <v>50285</v>
      </c>
      <c r="M5108" t="s">
        <v>4070</v>
      </c>
      <c r="N5108" t="s">
        <v>40560</v>
      </c>
      <c r="O5108" t="s">
        <v>6487</v>
      </c>
      <c r="P5108" t="s">
        <v>5683</v>
      </c>
      <c r="Q5108" t="s">
        <v>36065</v>
      </c>
      <c r="R5108" t="s">
        <v>330</v>
      </c>
      <c r="S5108" t="s">
        <v>50286</v>
      </c>
      <c r="T5108" t="s">
        <v>50287</v>
      </c>
      <c r="U5108" t="s">
        <v>50288</v>
      </c>
      <c r="V5108" t="s">
        <v>10</v>
      </c>
      <c r="W5108" t="s">
        <v>53</v>
      </c>
      <c r="X5108" t="s">
        <v>1636</v>
      </c>
      <c r="Y5108" t="s">
        <v>1484</v>
      </c>
      <c r="Z5108" t="s">
        <v>1566</v>
      </c>
    </row>
    <row r="5109" spans="1:26" hidden="1" x14ac:dyDescent="0.35">
      <c r="A5109">
        <v>405880758</v>
      </c>
      <c r="B5109" s="19">
        <v>43465</v>
      </c>
      <c r="C5109">
        <v>28186439</v>
      </c>
      <c r="D5109">
        <v>12280952</v>
      </c>
      <c r="E5109">
        <v>784135</v>
      </c>
      <c r="F5109">
        <v>512914</v>
      </c>
      <c r="G5109">
        <v>545328</v>
      </c>
      <c r="H5109" t="s">
        <v>29259</v>
      </c>
      <c r="I5109" t="s">
        <v>50289</v>
      </c>
      <c r="J5109" t="s">
        <v>39132</v>
      </c>
      <c r="K5109" t="s">
        <v>47391</v>
      </c>
      <c r="L5109" t="s">
        <v>39493</v>
      </c>
      <c r="M5109" t="s">
        <v>32926</v>
      </c>
      <c r="N5109" t="s">
        <v>5268</v>
      </c>
      <c r="O5109" t="s">
        <v>32369</v>
      </c>
      <c r="P5109" t="s">
        <v>50290</v>
      </c>
      <c r="Q5109" t="s">
        <v>2034</v>
      </c>
      <c r="R5109" t="s">
        <v>50291</v>
      </c>
      <c r="S5109" t="s">
        <v>50292</v>
      </c>
      <c r="T5109" t="s">
        <v>50293</v>
      </c>
      <c r="U5109" t="s">
        <v>50294</v>
      </c>
      <c r="V5109" t="s">
        <v>10</v>
      </c>
      <c r="W5109" t="s">
        <v>53</v>
      </c>
      <c r="X5109" t="s">
        <v>1557</v>
      </c>
      <c r="Y5109" t="s">
        <v>1484</v>
      </c>
      <c r="Z5109" t="s">
        <v>1485</v>
      </c>
    </row>
    <row r="5110" spans="1:26" hidden="1" x14ac:dyDescent="0.35">
      <c r="A5110">
        <v>407512938</v>
      </c>
      <c r="B5110" s="19">
        <v>44196</v>
      </c>
      <c r="C5110">
        <v>129452011</v>
      </c>
      <c r="D5110">
        <v>126163337</v>
      </c>
      <c r="E5110">
        <v>26403340</v>
      </c>
      <c r="F5110">
        <v>8743154</v>
      </c>
      <c r="G5110">
        <v>3990491</v>
      </c>
      <c r="H5110" t="s">
        <v>50295</v>
      </c>
      <c r="I5110" t="s">
        <v>50296</v>
      </c>
      <c r="J5110" t="s">
        <v>50297</v>
      </c>
      <c r="K5110" t="s">
        <v>15769</v>
      </c>
      <c r="L5110" t="s">
        <v>50298</v>
      </c>
      <c r="M5110" t="s">
        <v>41829</v>
      </c>
      <c r="N5110" t="s">
        <v>50299</v>
      </c>
      <c r="O5110" t="s">
        <v>37010</v>
      </c>
      <c r="P5110" t="s">
        <v>7500</v>
      </c>
      <c r="Q5110" t="s">
        <v>50300</v>
      </c>
      <c r="R5110" t="s">
        <v>50301</v>
      </c>
      <c r="S5110" t="s">
        <v>50302</v>
      </c>
      <c r="T5110" t="s">
        <v>50303</v>
      </c>
      <c r="U5110" t="s">
        <v>50304</v>
      </c>
      <c r="V5110" t="s">
        <v>10</v>
      </c>
      <c r="W5110" t="s">
        <v>53</v>
      </c>
      <c r="X5110" t="s">
        <v>951</v>
      </c>
      <c r="Y5110" t="s">
        <v>771</v>
      </c>
      <c r="Z5110" t="s">
        <v>941</v>
      </c>
    </row>
    <row r="5111" spans="1:26" hidden="1" x14ac:dyDescent="0.35">
      <c r="A5111">
        <v>528365125</v>
      </c>
      <c r="B5111" s="19">
        <v>43100</v>
      </c>
      <c r="C5111">
        <v>157519609</v>
      </c>
      <c r="D5111">
        <v>155271005</v>
      </c>
      <c r="E5111">
        <v>19641840</v>
      </c>
      <c r="F5111">
        <v>11524002</v>
      </c>
      <c r="G5111">
        <v>1872802</v>
      </c>
      <c r="H5111" t="s">
        <v>3283</v>
      </c>
      <c r="I5111" t="s">
        <v>50305</v>
      </c>
      <c r="J5111" t="s">
        <v>47706</v>
      </c>
      <c r="K5111" t="s">
        <v>20482</v>
      </c>
      <c r="L5111" t="s">
        <v>50306</v>
      </c>
      <c r="M5111" t="s">
        <v>440</v>
      </c>
      <c r="N5111" t="s">
        <v>50307</v>
      </c>
      <c r="O5111" t="s">
        <v>6928</v>
      </c>
      <c r="P5111" t="s">
        <v>24079</v>
      </c>
      <c r="Q5111" t="s">
        <v>50308</v>
      </c>
      <c r="R5111" t="s">
        <v>50309</v>
      </c>
      <c r="S5111" t="s">
        <v>50310</v>
      </c>
      <c r="T5111" t="s">
        <v>38931</v>
      </c>
      <c r="U5111" t="s">
        <v>50311</v>
      </c>
      <c r="V5111" t="s">
        <v>10</v>
      </c>
      <c r="W5111" t="s">
        <v>53</v>
      </c>
      <c r="X5111" t="s">
        <v>774</v>
      </c>
      <c r="Y5111" t="s">
        <v>771</v>
      </c>
      <c r="Z5111" t="s">
        <v>772</v>
      </c>
    </row>
    <row r="5112" spans="1:26" hidden="1" x14ac:dyDescent="0.35">
      <c r="A5112">
        <v>399332444</v>
      </c>
      <c r="B5112" s="19">
        <v>44196</v>
      </c>
      <c r="C5112">
        <v>108467711</v>
      </c>
      <c r="D5112">
        <v>31663118</v>
      </c>
      <c r="E5112">
        <v>2207763</v>
      </c>
      <c r="F5112">
        <v>2240241</v>
      </c>
      <c r="G5112">
        <v>0</v>
      </c>
      <c r="H5112" t="s">
        <v>50312</v>
      </c>
      <c r="I5112" t="s">
        <v>44684</v>
      </c>
      <c r="J5112" t="s">
        <v>67</v>
      </c>
      <c r="K5112" t="s">
        <v>6118</v>
      </c>
      <c r="L5112" t="s">
        <v>50313</v>
      </c>
      <c r="M5112" t="s">
        <v>20360</v>
      </c>
      <c r="N5112" t="s">
        <v>18996</v>
      </c>
      <c r="O5112" t="s">
        <v>50314</v>
      </c>
      <c r="P5112" t="s">
        <v>6860</v>
      </c>
      <c r="Q5112" t="s">
        <v>23219</v>
      </c>
      <c r="R5112" t="s">
        <v>50315</v>
      </c>
      <c r="S5112" t="s">
        <v>47515</v>
      </c>
      <c r="T5112" t="s">
        <v>50316</v>
      </c>
      <c r="U5112" t="s">
        <v>50317</v>
      </c>
      <c r="V5112" t="s">
        <v>10</v>
      </c>
      <c r="W5112" t="s">
        <v>53</v>
      </c>
      <c r="X5112" t="s">
        <v>1214</v>
      </c>
      <c r="Y5112" t="s">
        <v>1125</v>
      </c>
      <c r="Z5112" t="s">
        <v>1174</v>
      </c>
    </row>
    <row r="5113" spans="1:26" hidden="1" x14ac:dyDescent="0.35">
      <c r="A5113">
        <v>399355429</v>
      </c>
      <c r="B5113" s="19">
        <v>45291</v>
      </c>
      <c r="C5113">
        <v>298668597</v>
      </c>
      <c r="D5113">
        <v>42465276</v>
      </c>
      <c r="E5113">
        <v>4194757</v>
      </c>
      <c r="F5113">
        <v>4385201</v>
      </c>
      <c r="G5113">
        <v>0</v>
      </c>
      <c r="H5113" t="s">
        <v>6118</v>
      </c>
      <c r="I5113" t="s">
        <v>50318</v>
      </c>
      <c r="J5113" t="s">
        <v>67</v>
      </c>
      <c r="K5113" t="s">
        <v>4899</v>
      </c>
      <c r="L5113" t="s">
        <v>18010</v>
      </c>
      <c r="M5113" t="s">
        <v>50319</v>
      </c>
      <c r="N5113" t="s">
        <v>16740</v>
      </c>
      <c r="O5113" t="s">
        <v>49</v>
      </c>
      <c r="P5113" t="s">
        <v>23342</v>
      </c>
      <c r="Q5113" t="s">
        <v>6966</v>
      </c>
      <c r="R5113" t="s">
        <v>21002</v>
      </c>
      <c r="S5113" t="s">
        <v>50320</v>
      </c>
      <c r="T5113" t="s">
        <v>28253</v>
      </c>
      <c r="U5113" t="s">
        <v>50321</v>
      </c>
      <c r="V5113" t="s">
        <v>10</v>
      </c>
      <c r="W5113" t="s">
        <v>53</v>
      </c>
      <c r="X5113" t="s">
        <v>1338</v>
      </c>
      <c r="Y5113" t="s">
        <v>1125</v>
      </c>
      <c r="Z5113" t="s">
        <v>1326</v>
      </c>
    </row>
    <row r="5114" spans="1:26" hidden="1" x14ac:dyDescent="0.35">
      <c r="A5114">
        <v>399355429</v>
      </c>
      <c r="B5114" s="19">
        <v>45657</v>
      </c>
      <c r="C5114">
        <v>316045507</v>
      </c>
      <c r="D5114">
        <v>45356090</v>
      </c>
      <c r="E5114">
        <v>4942199</v>
      </c>
      <c r="F5114">
        <v>4967866</v>
      </c>
      <c r="G5114">
        <v>0</v>
      </c>
      <c r="H5114" t="s">
        <v>50322</v>
      </c>
      <c r="I5114" t="s">
        <v>50323</v>
      </c>
      <c r="J5114" t="s">
        <v>67</v>
      </c>
      <c r="K5114" t="s">
        <v>4256</v>
      </c>
      <c r="L5114" t="s">
        <v>50324</v>
      </c>
      <c r="M5114" t="s">
        <v>18167</v>
      </c>
      <c r="N5114" t="s">
        <v>49</v>
      </c>
      <c r="O5114" t="s">
        <v>50325</v>
      </c>
      <c r="P5114" t="s">
        <v>6469</v>
      </c>
      <c r="Q5114" t="s">
        <v>4178</v>
      </c>
      <c r="R5114" t="s">
        <v>50326</v>
      </c>
      <c r="S5114" t="s">
        <v>50327</v>
      </c>
      <c r="T5114" t="s">
        <v>50328</v>
      </c>
      <c r="U5114" t="s">
        <v>50329</v>
      </c>
      <c r="V5114" t="s">
        <v>10</v>
      </c>
      <c r="W5114" t="s">
        <v>53</v>
      </c>
      <c r="X5114" t="s">
        <v>1338</v>
      </c>
      <c r="Y5114" t="s">
        <v>1125</v>
      </c>
      <c r="Z5114" t="s">
        <v>1326</v>
      </c>
    </row>
    <row r="5115" spans="1:26" hidden="1" x14ac:dyDescent="0.35">
      <c r="A5115">
        <v>399390145</v>
      </c>
      <c r="B5115" s="19">
        <v>42004</v>
      </c>
      <c r="C5115">
        <v>121654190</v>
      </c>
      <c r="D5115">
        <v>32423575</v>
      </c>
      <c r="E5115">
        <v>5911333</v>
      </c>
      <c r="F5115">
        <v>3411465</v>
      </c>
      <c r="G5115">
        <v>0</v>
      </c>
      <c r="H5115" t="s">
        <v>50330</v>
      </c>
      <c r="I5115" t="s">
        <v>50331</v>
      </c>
      <c r="J5115" t="s">
        <v>20737</v>
      </c>
      <c r="K5115" t="s">
        <v>12643</v>
      </c>
      <c r="L5115" t="s">
        <v>5833</v>
      </c>
      <c r="M5115" t="s">
        <v>47403</v>
      </c>
      <c r="N5115" t="s">
        <v>33425</v>
      </c>
      <c r="O5115" t="s">
        <v>10585</v>
      </c>
      <c r="P5115" t="s">
        <v>6547</v>
      </c>
      <c r="Q5115" t="s">
        <v>3470</v>
      </c>
      <c r="R5115" t="s">
        <v>50332</v>
      </c>
      <c r="S5115" t="s">
        <v>50333</v>
      </c>
      <c r="T5115" t="s">
        <v>17775</v>
      </c>
      <c r="U5115" t="s">
        <v>50334</v>
      </c>
      <c r="V5115" t="s">
        <v>10</v>
      </c>
      <c r="W5115" t="s">
        <v>53</v>
      </c>
      <c r="X5115" t="s">
        <v>1130</v>
      </c>
      <c r="Y5115" t="s">
        <v>1125</v>
      </c>
      <c r="Z5115" t="s">
        <v>1126</v>
      </c>
    </row>
    <row r="5116" spans="1:26" hidden="1" x14ac:dyDescent="0.35">
      <c r="A5116">
        <v>399390590</v>
      </c>
      <c r="B5116" s="19">
        <v>43830</v>
      </c>
      <c r="C5116">
        <v>153407984</v>
      </c>
      <c r="D5116">
        <v>22429133</v>
      </c>
      <c r="E5116">
        <v>3532458</v>
      </c>
      <c r="F5116">
        <v>3700647</v>
      </c>
      <c r="G5116">
        <v>0</v>
      </c>
      <c r="H5116" t="s">
        <v>50335</v>
      </c>
      <c r="I5116" t="s">
        <v>50336</v>
      </c>
      <c r="J5116" t="s">
        <v>67</v>
      </c>
      <c r="K5116" t="s">
        <v>3822</v>
      </c>
      <c r="L5116" t="s">
        <v>50337</v>
      </c>
      <c r="M5116" t="s">
        <v>32005</v>
      </c>
      <c r="N5116" t="s">
        <v>50338</v>
      </c>
      <c r="O5116" t="s">
        <v>50339</v>
      </c>
      <c r="P5116" t="s">
        <v>22408</v>
      </c>
      <c r="Q5116" t="s">
        <v>5224</v>
      </c>
      <c r="R5116" t="s">
        <v>23376</v>
      </c>
      <c r="S5116" t="s">
        <v>42043</v>
      </c>
      <c r="T5116" t="s">
        <v>32621</v>
      </c>
      <c r="U5116" t="s">
        <v>50340</v>
      </c>
      <c r="V5116" t="s">
        <v>10</v>
      </c>
      <c r="W5116" t="s">
        <v>53</v>
      </c>
      <c r="X5116" t="s">
        <v>1344</v>
      </c>
      <c r="Y5116" t="s">
        <v>1125</v>
      </c>
      <c r="Z5116" t="s">
        <v>1326</v>
      </c>
    </row>
    <row r="5117" spans="1:26" hidden="1" x14ac:dyDescent="0.35">
      <c r="A5117">
        <v>399390590</v>
      </c>
      <c r="B5117" s="19">
        <v>45291</v>
      </c>
      <c r="C5117">
        <v>178372759</v>
      </c>
      <c r="D5117">
        <v>24966728</v>
      </c>
      <c r="E5117">
        <v>2584992</v>
      </c>
      <c r="F5117">
        <v>2652682</v>
      </c>
      <c r="G5117">
        <v>0</v>
      </c>
      <c r="H5117" t="s">
        <v>6118</v>
      </c>
      <c r="I5117" t="s">
        <v>10037</v>
      </c>
      <c r="J5117" t="s">
        <v>67</v>
      </c>
      <c r="K5117" t="s">
        <v>6493</v>
      </c>
      <c r="L5117" t="s">
        <v>50341</v>
      </c>
      <c r="M5117" t="s">
        <v>50342</v>
      </c>
      <c r="N5117" t="s">
        <v>5817</v>
      </c>
      <c r="O5117" t="s">
        <v>49</v>
      </c>
      <c r="P5117" t="s">
        <v>13310</v>
      </c>
      <c r="Q5117" t="s">
        <v>6118</v>
      </c>
      <c r="R5117" t="s">
        <v>50343</v>
      </c>
      <c r="S5117" t="s">
        <v>6090</v>
      </c>
      <c r="T5117" t="s">
        <v>50344</v>
      </c>
      <c r="U5117" t="s">
        <v>50345</v>
      </c>
      <c r="V5117" t="s">
        <v>10</v>
      </c>
      <c r="W5117" t="s">
        <v>53</v>
      </c>
      <c r="X5117" t="s">
        <v>1344</v>
      </c>
      <c r="Y5117" t="s">
        <v>1125</v>
      </c>
      <c r="Z5117" t="s">
        <v>1326</v>
      </c>
    </row>
    <row r="5118" spans="1:26" hidden="1" x14ac:dyDescent="0.35">
      <c r="A5118">
        <v>444399935</v>
      </c>
      <c r="B5118" s="19">
        <v>44561</v>
      </c>
      <c r="C5118">
        <v>57131981</v>
      </c>
      <c r="D5118">
        <v>24411103</v>
      </c>
      <c r="E5118">
        <v>823231</v>
      </c>
      <c r="F5118">
        <v>-73302</v>
      </c>
      <c r="G5118">
        <v>-1625771</v>
      </c>
      <c r="H5118" t="s">
        <v>45781</v>
      </c>
      <c r="I5118" t="s">
        <v>50346</v>
      </c>
      <c r="J5118" t="s">
        <v>50347</v>
      </c>
      <c r="K5118" t="s">
        <v>48573</v>
      </c>
      <c r="L5118" t="s">
        <v>50348</v>
      </c>
      <c r="M5118" t="s">
        <v>50349</v>
      </c>
      <c r="N5118" t="s">
        <v>50350</v>
      </c>
      <c r="O5118" t="s">
        <v>41349</v>
      </c>
      <c r="P5118" t="s">
        <v>23380</v>
      </c>
      <c r="Q5118" t="s">
        <v>50351</v>
      </c>
      <c r="R5118" t="s">
        <v>50352</v>
      </c>
      <c r="S5118" t="s">
        <v>50353</v>
      </c>
      <c r="T5118" t="s">
        <v>20421</v>
      </c>
      <c r="U5118" t="s">
        <v>24886</v>
      </c>
      <c r="V5118" t="s">
        <v>10</v>
      </c>
      <c r="W5118" t="s">
        <v>53</v>
      </c>
      <c r="X5118" t="s">
        <v>696</v>
      </c>
      <c r="Y5118" t="s">
        <v>509</v>
      </c>
      <c r="Z5118" t="s">
        <v>666</v>
      </c>
    </row>
    <row r="5119" spans="1:26" hidden="1" x14ac:dyDescent="0.35">
      <c r="A5119">
        <v>378339063</v>
      </c>
      <c r="B5119" s="19">
        <v>42735</v>
      </c>
      <c r="C5119">
        <v>68298413</v>
      </c>
      <c r="D5119">
        <v>23622989</v>
      </c>
      <c r="E5119">
        <v>357689</v>
      </c>
      <c r="F5119">
        <v>-999120</v>
      </c>
      <c r="G5119">
        <v>1897813</v>
      </c>
      <c r="H5119" t="s">
        <v>26869</v>
      </c>
      <c r="I5119" t="s">
        <v>50354</v>
      </c>
      <c r="J5119" t="s">
        <v>15921</v>
      </c>
      <c r="K5119" t="s">
        <v>10680</v>
      </c>
      <c r="L5119" t="s">
        <v>47990</v>
      </c>
      <c r="M5119" t="s">
        <v>4443</v>
      </c>
      <c r="N5119" t="s">
        <v>44421</v>
      </c>
      <c r="O5119" t="s">
        <v>17724</v>
      </c>
      <c r="P5119" t="s">
        <v>42784</v>
      </c>
      <c r="Q5119" t="s">
        <v>32406</v>
      </c>
      <c r="R5119" t="s">
        <v>50355</v>
      </c>
      <c r="S5119" t="s">
        <v>50356</v>
      </c>
      <c r="T5119" t="s">
        <v>50357</v>
      </c>
      <c r="U5119" t="s">
        <v>50358</v>
      </c>
      <c r="V5119" t="s">
        <v>10</v>
      </c>
      <c r="W5119" t="s">
        <v>53</v>
      </c>
      <c r="X5119" t="s">
        <v>1082</v>
      </c>
      <c r="Y5119" t="s">
        <v>1001</v>
      </c>
      <c r="Z5119" t="s">
        <v>1052</v>
      </c>
    </row>
    <row r="5120" spans="1:26" hidden="1" x14ac:dyDescent="0.35">
      <c r="A5120">
        <v>804635407</v>
      </c>
      <c r="B5120" s="19">
        <v>43100</v>
      </c>
      <c r="C5120">
        <v>32211986</v>
      </c>
      <c r="D5120">
        <v>13780503</v>
      </c>
      <c r="E5120">
        <v>507594</v>
      </c>
      <c r="F5120">
        <v>-585097</v>
      </c>
      <c r="G5120">
        <v>-329605</v>
      </c>
      <c r="H5120" t="s">
        <v>50359</v>
      </c>
      <c r="I5120" t="s">
        <v>50360</v>
      </c>
      <c r="J5120" t="s">
        <v>18177</v>
      </c>
      <c r="K5120" t="s">
        <v>50361</v>
      </c>
      <c r="L5120" t="s">
        <v>50362</v>
      </c>
      <c r="M5120" t="s">
        <v>42625</v>
      </c>
      <c r="N5120" t="s">
        <v>6408</v>
      </c>
      <c r="O5120" t="s">
        <v>2640</v>
      </c>
      <c r="P5120" t="s">
        <v>49302</v>
      </c>
      <c r="Q5120" t="s">
        <v>50363</v>
      </c>
      <c r="R5120" t="s">
        <v>50364</v>
      </c>
      <c r="S5120" t="s">
        <v>50365</v>
      </c>
      <c r="T5120" t="s">
        <v>50366</v>
      </c>
      <c r="U5120" t="s">
        <v>50367</v>
      </c>
      <c r="V5120" t="s">
        <v>10</v>
      </c>
      <c r="W5120" t="s">
        <v>53</v>
      </c>
      <c r="X5120" t="s">
        <v>630</v>
      </c>
      <c r="Y5120" t="s">
        <v>509</v>
      </c>
      <c r="Z5120" t="s">
        <v>612</v>
      </c>
    </row>
    <row r="5121" spans="1:26" hidden="1" x14ac:dyDescent="0.35">
      <c r="A5121">
        <v>351306022</v>
      </c>
      <c r="B5121" s="19">
        <v>43921</v>
      </c>
      <c r="C5121">
        <v>207570000</v>
      </c>
      <c r="D5121">
        <v>87860000</v>
      </c>
      <c r="E5121">
        <v>31430000</v>
      </c>
      <c r="F5121">
        <v>22210000</v>
      </c>
      <c r="G5121">
        <v>15590000</v>
      </c>
      <c r="H5121" t="s">
        <v>50368</v>
      </c>
      <c r="I5121" t="s">
        <v>49</v>
      </c>
      <c r="J5121" t="s">
        <v>67</v>
      </c>
      <c r="K5121" t="s">
        <v>27290</v>
      </c>
      <c r="L5121" t="s">
        <v>50369</v>
      </c>
      <c r="M5121" t="s">
        <v>50370</v>
      </c>
      <c r="N5121" t="s">
        <v>7376</v>
      </c>
      <c r="O5121" t="s">
        <v>9635</v>
      </c>
      <c r="P5121" t="s">
        <v>6731</v>
      </c>
      <c r="Q5121" t="s">
        <v>50371</v>
      </c>
      <c r="R5121" t="s">
        <v>50372</v>
      </c>
      <c r="S5121" t="s">
        <v>49</v>
      </c>
      <c r="T5121" t="s">
        <v>49</v>
      </c>
      <c r="U5121" t="s">
        <v>50373</v>
      </c>
      <c r="V5121" t="s">
        <v>10</v>
      </c>
      <c r="W5121" t="s">
        <v>53</v>
      </c>
      <c r="X5121" t="s">
        <v>805</v>
      </c>
      <c r="Y5121" t="s">
        <v>771</v>
      </c>
      <c r="Z5121" t="s">
        <v>799</v>
      </c>
    </row>
    <row r="5122" spans="1:26" hidden="1" x14ac:dyDescent="0.35">
      <c r="A5122">
        <v>351429923</v>
      </c>
      <c r="B5122" s="19">
        <v>43281</v>
      </c>
      <c r="C5122">
        <v>98734799</v>
      </c>
      <c r="D5122">
        <v>43180434</v>
      </c>
      <c r="E5122">
        <v>4453833</v>
      </c>
      <c r="F5122">
        <v>1802188</v>
      </c>
      <c r="G5122">
        <v>3038794</v>
      </c>
      <c r="H5122" t="s">
        <v>50374</v>
      </c>
      <c r="I5122" t="s">
        <v>30151</v>
      </c>
      <c r="J5122" t="s">
        <v>29235</v>
      </c>
      <c r="K5122" t="s">
        <v>50375</v>
      </c>
      <c r="L5122" t="s">
        <v>50376</v>
      </c>
      <c r="M5122" t="s">
        <v>50377</v>
      </c>
      <c r="N5122" t="s">
        <v>36832</v>
      </c>
      <c r="O5122" t="s">
        <v>50378</v>
      </c>
      <c r="P5122" t="s">
        <v>17158</v>
      </c>
      <c r="Q5122" t="s">
        <v>9224</v>
      </c>
      <c r="R5122" t="s">
        <v>50379</v>
      </c>
      <c r="S5122" t="s">
        <v>42314</v>
      </c>
      <c r="T5122" t="s">
        <v>20948</v>
      </c>
      <c r="U5122" t="s">
        <v>50380</v>
      </c>
      <c r="V5122" t="s">
        <v>10</v>
      </c>
      <c r="W5122" t="s">
        <v>53</v>
      </c>
      <c r="X5122" t="s">
        <v>1822</v>
      </c>
      <c r="Y5122" t="s">
        <v>1803</v>
      </c>
      <c r="Z5122" t="s">
        <v>1804</v>
      </c>
    </row>
    <row r="5123" spans="1:26" hidden="1" x14ac:dyDescent="0.35">
      <c r="A5123">
        <v>351429923</v>
      </c>
      <c r="B5123" s="19">
        <v>43646</v>
      </c>
      <c r="C5123">
        <v>101457415</v>
      </c>
      <c r="D5123">
        <v>44083941</v>
      </c>
      <c r="E5123">
        <v>4691272</v>
      </c>
      <c r="F5123">
        <v>1998601</v>
      </c>
      <c r="G5123">
        <v>4506325</v>
      </c>
      <c r="H5123" t="s">
        <v>50381</v>
      </c>
      <c r="I5123" t="s">
        <v>50382</v>
      </c>
      <c r="J5123" t="s">
        <v>50383</v>
      </c>
      <c r="K5123" t="s">
        <v>50384</v>
      </c>
      <c r="L5123" t="s">
        <v>39488</v>
      </c>
      <c r="M5123" t="s">
        <v>50385</v>
      </c>
      <c r="N5123" t="s">
        <v>43448</v>
      </c>
      <c r="O5123" t="s">
        <v>21339</v>
      </c>
      <c r="P5123" t="s">
        <v>48687</v>
      </c>
      <c r="Q5123" t="s">
        <v>30086</v>
      </c>
      <c r="R5123" t="s">
        <v>50386</v>
      </c>
      <c r="S5123" t="s">
        <v>50387</v>
      </c>
      <c r="T5123" t="s">
        <v>33009</v>
      </c>
      <c r="U5123" t="s">
        <v>50388</v>
      </c>
      <c r="V5123" t="s">
        <v>10</v>
      </c>
      <c r="W5123" t="s">
        <v>53</v>
      </c>
      <c r="X5123" t="s">
        <v>1822</v>
      </c>
      <c r="Y5123" t="s">
        <v>1803</v>
      </c>
      <c r="Z5123" t="s">
        <v>1804</v>
      </c>
    </row>
    <row r="5124" spans="1:26" hidden="1" x14ac:dyDescent="0.35">
      <c r="A5124">
        <v>351466495</v>
      </c>
      <c r="B5124" s="19">
        <v>44012</v>
      </c>
      <c r="C5124">
        <v>0</v>
      </c>
      <c r="D5124">
        <v>0</v>
      </c>
      <c r="E5124">
        <v>-174177000</v>
      </c>
      <c r="F5124">
        <v>2039000</v>
      </c>
      <c r="G5124">
        <v>3617000</v>
      </c>
      <c r="H5124" t="s">
        <v>10282</v>
      </c>
      <c r="I5124" t="s">
        <v>50389</v>
      </c>
      <c r="J5124" t="s">
        <v>50390</v>
      </c>
      <c r="K5124" t="s">
        <v>42326</v>
      </c>
      <c r="L5124" t="s">
        <v>67</v>
      </c>
      <c r="M5124" t="s">
        <v>49</v>
      </c>
      <c r="N5124" t="s">
        <v>67</v>
      </c>
      <c r="O5124" t="s">
        <v>16058</v>
      </c>
      <c r="P5124" t="s">
        <v>67</v>
      </c>
      <c r="Q5124" t="s">
        <v>67</v>
      </c>
      <c r="R5124" t="s">
        <v>67</v>
      </c>
      <c r="S5124" t="s">
        <v>67</v>
      </c>
      <c r="T5124" t="s">
        <v>67</v>
      </c>
      <c r="U5124" t="s">
        <v>50391</v>
      </c>
      <c r="V5124" t="s">
        <v>6692</v>
      </c>
      <c r="W5124" t="s">
        <v>53</v>
      </c>
      <c r="X5124" t="s">
        <v>1837</v>
      </c>
      <c r="Y5124" t="s">
        <v>1803</v>
      </c>
      <c r="Z5124" t="s">
        <v>1838</v>
      </c>
    </row>
    <row r="5125" spans="1:26" hidden="1" x14ac:dyDescent="0.35">
      <c r="A5125">
        <v>351669767</v>
      </c>
      <c r="B5125" s="19">
        <v>44255</v>
      </c>
      <c r="C5125">
        <v>29115049</v>
      </c>
      <c r="D5125">
        <v>8717495</v>
      </c>
      <c r="E5125">
        <v>623861</v>
      </c>
      <c r="F5125">
        <v>1233832</v>
      </c>
      <c r="G5125">
        <v>730376</v>
      </c>
      <c r="H5125" t="s">
        <v>30522</v>
      </c>
      <c r="I5125" t="s">
        <v>50392</v>
      </c>
      <c r="J5125" t="s">
        <v>50393</v>
      </c>
      <c r="K5125" t="s">
        <v>50394</v>
      </c>
      <c r="L5125" t="s">
        <v>29910</v>
      </c>
      <c r="M5125" t="s">
        <v>18465</v>
      </c>
      <c r="N5125" t="s">
        <v>50395</v>
      </c>
      <c r="O5125" t="s">
        <v>2587</v>
      </c>
      <c r="P5125" t="s">
        <v>49637</v>
      </c>
      <c r="Q5125" t="s">
        <v>32804</v>
      </c>
      <c r="R5125" t="s">
        <v>50396</v>
      </c>
      <c r="S5125" t="s">
        <v>50397</v>
      </c>
      <c r="T5125" t="s">
        <v>25280</v>
      </c>
      <c r="U5125" t="s">
        <v>50398</v>
      </c>
      <c r="V5125" t="s">
        <v>10</v>
      </c>
      <c r="W5125" t="s">
        <v>53</v>
      </c>
      <c r="X5125" t="s">
        <v>1709</v>
      </c>
      <c r="Y5125" t="s">
        <v>1484</v>
      </c>
      <c r="Z5125" t="s">
        <v>1677</v>
      </c>
    </row>
    <row r="5126" spans="1:26" hidden="1" x14ac:dyDescent="0.35">
      <c r="A5126">
        <v>434739496</v>
      </c>
      <c r="B5126" s="19">
        <v>42735</v>
      </c>
      <c r="C5126">
        <v>11401075</v>
      </c>
      <c r="D5126">
        <v>3972355</v>
      </c>
      <c r="E5126">
        <v>-797239</v>
      </c>
      <c r="F5126">
        <v>152334</v>
      </c>
      <c r="G5126">
        <v>93538</v>
      </c>
      <c r="H5126" t="s">
        <v>50399</v>
      </c>
      <c r="I5126" t="s">
        <v>50400</v>
      </c>
      <c r="J5126" t="s">
        <v>11599</v>
      </c>
      <c r="K5126" t="s">
        <v>50401</v>
      </c>
      <c r="L5126" t="s">
        <v>50402</v>
      </c>
      <c r="M5126" t="s">
        <v>50403</v>
      </c>
      <c r="N5126" t="s">
        <v>50404</v>
      </c>
      <c r="O5126" t="s">
        <v>50405</v>
      </c>
      <c r="P5126" t="s">
        <v>50406</v>
      </c>
      <c r="Q5126" t="s">
        <v>14230</v>
      </c>
      <c r="R5126" t="s">
        <v>50407</v>
      </c>
      <c r="S5126" t="s">
        <v>50408</v>
      </c>
      <c r="T5126" t="s">
        <v>50409</v>
      </c>
      <c r="U5126" t="s">
        <v>50410</v>
      </c>
      <c r="V5126" t="s">
        <v>10</v>
      </c>
      <c r="W5126" t="s">
        <v>53</v>
      </c>
      <c r="X5126" t="s">
        <v>1824</v>
      </c>
      <c r="Y5126" t="s">
        <v>1803</v>
      </c>
      <c r="Z5126" t="s">
        <v>1804</v>
      </c>
    </row>
    <row r="5127" spans="1:26" hidden="1" x14ac:dyDescent="0.35">
      <c r="A5127">
        <v>357200054</v>
      </c>
      <c r="B5127" s="19">
        <v>45291</v>
      </c>
      <c r="C5127">
        <v>2913330000</v>
      </c>
      <c r="D5127">
        <v>4291512000</v>
      </c>
      <c r="E5127">
        <v>5753744000</v>
      </c>
      <c r="F5127">
        <v>166236000</v>
      </c>
      <c r="G5127">
        <v>102759000</v>
      </c>
      <c r="H5127" t="s">
        <v>50411</v>
      </c>
      <c r="I5127" t="s">
        <v>50412</v>
      </c>
      <c r="J5127" t="s">
        <v>50413</v>
      </c>
      <c r="K5127" t="s">
        <v>50414</v>
      </c>
      <c r="L5127" t="s">
        <v>50415</v>
      </c>
      <c r="M5127" t="s">
        <v>49</v>
      </c>
      <c r="N5127" t="s">
        <v>50416</v>
      </c>
      <c r="O5127" t="s">
        <v>50417</v>
      </c>
      <c r="P5127" t="s">
        <v>50418</v>
      </c>
      <c r="Q5127" t="s">
        <v>15730</v>
      </c>
      <c r="R5127" t="s">
        <v>50419</v>
      </c>
      <c r="S5127" t="s">
        <v>50420</v>
      </c>
      <c r="T5127" t="s">
        <v>50421</v>
      </c>
      <c r="U5127" t="s">
        <v>50422</v>
      </c>
      <c r="V5127" t="s">
        <v>10</v>
      </c>
      <c r="W5127" t="s">
        <v>53</v>
      </c>
      <c r="X5127" t="s">
        <v>1826</v>
      </c>
      <c r="Y5127" t="s">
        <v>1803</v>
      </c>
      <c r="Z5127" t="s">
        <v>1827</v>
      </c>
    </row>
    <row r="5128" spans="1:26" hidden="1" x14ac:dyDescent="0.35">
      <c r="A5128">
        <v>363500794</v>
      </c>
      <c r="B5128" s="19">
        <v>45657</v>
      </c>
      <c r="C5128">
        <v>161102131</v>
      </c>
      <c r="D5128">
        <v>50461381</v>
      </c>
      <c r="E5128">
        <v>6843603</v>
      </c>
      <c r="F5128">
        <v>2415663</v>
      </c>
      <c r="G5128">
        <v>180084</v>
      </c>
      <c r="H5128" t="s">
        <v>50423</v>
      </c>
      <c r="I5128" t="s">
        <v>50424</v>
      </c>
      <c r="J5128" t="s">
        <v>50425</v>
      </c>
      <c r="K5128" t="s">
        <v>50426</v>
      </c>
      <c r="L5128" t="s">
        <v>50427</v>
      </c>
      <c r="M5128" t="s">
        <v>50428</v>
      </c>
      <c r="N5128" t="s">
        <v>50429</v>
      </c>
      <c r="O5128" t="s">
        <v>2145</v>
      </c>
      <c r="P5128" t="s">
        <v>40955</v>
      </c>
      <c r="Q5128" t="s">
        <v>45249</v>
      </c>
      <c r="R5128" t="s">
        <v>50430</v>
      </c>
      <c r="S5128" t="s">
        <v>50431</v>
      </c>
      <c r="T5128" t="s">
        <v>50432</v>
      </c>
      <c r="U5128" t="s">
        <v>23548</v>
      </c>
      <c r="V5128" t="s">
        <v>10</v>
      </c>
      <c r="W5128" t="s">
        <v>53</v>
      </c>
      <c r="X5128" t="s">
        <v>897</v>
      </c>
      <c r="Y5128" t="s">
        <v>771</v>
      </c>
      <c r="Z5128" t="s">
        <v>881</v>
      </c>
    </row>
    <row r="5129" spans="1:26" hidden="1" x14ac:dyDescent="0.35">
      <c r="A5129">
        <v>352681779</v>
      </c>
      <c r="B5129" s="19">
        <v>45657</v>
      </c>
      <c r="C5129">
        <v>29041034</v>
      </c>
      <c r="D5129">
        <v>16839040</v>
      </c>
      <c r="E5129">
        <v>3713505</v>
      </c>
      <c r="F5129">
        <v>2219052</v>
      </c>
      <c r="G5129">
        <v>1597487</v>
      </c>
      <c r="H5129" t="s">
        <v>49</v>
      </c>
      <c r="I5129" t="s">
        <v>50433</v>
      </c>
      <c r="J5129" t="s">
        <v>50434</v>
      </c>
      <c r="K5129" t="s">
        <v>50435</v>
      </c>
      <c r="L5129" t="s">
        <v>20035</v>
      </c>
      <c r="M5129" t="s">
        <v>44</v>
      </c>
      <c r="N5129" t="s">
        <v>50436</v>
      </c>
      <c r="O5129" t="s">
        <v>49</v>
      </c>
      <c r="P5129" t="s">
        <v>10314</v>
      </c>
      <c r="Q5129" t="s">
        <v>45333</v>
      </c>
      <c r="R5129" t="s">
        <v>50437</v>
      </c>
      <c r="S5129" t="s">
        <v>50438</v>
      </c>
      <c r="T5129" t="s">
        <v>16564</v>
      </c>
      <c r="U5129" t="s">
        <v>50439</v>
      </c>
      <c r="V5129" t="s">
        <v>10</v>
      </c>
      <c r="W5129" t="s">
        <v>53</v>
      </c>
      <c r="X5129" t="s">
        <v>1120</v>
      </c>
      <c r="Y5129" t="s">
        <v>1001</v>
      </c>
      <c r="Z5129" t="s">
        <v>1052</v>
      </c>
    </row>
    <row r="5130" spans="1:26" hidden="1" x14ac:dyDescent="0.35">
      <c r="A5130">
        <v>352714745</v>
      </c>
      <c r="B5130" s="19">
        <v>42978</v>
      </c>
      <c r="C5130">
        <v>65130625</v>
      </c>
      <c r="D5130">
        <v>64862595</v>
      </c>
      <c r="E5130">
        <v>8871204</v>
      </c>
      <c r="F5130">
        <v>16611939</v>
      </c>
      <c r="G5130">
        <v>11153660</v>
      </c>
      <c r="H5130" t="s">
        <v>30227</v>
      </c>
      <c r="I5130" t="s">
        <v>50440</v>
      </c>
      <c r="J5130" t="s">
        <v>50441</v>
      </c>
      <c r="K5130" t="s">
        <v>50442</v>
      </c>
      <c r="L5130" t="s">
        <v>8342</v>
      </c>
      <c r="M5130" t="s">
        <v>9465</v>
      </c>
      <c r="N5130" t="s">
        <v>23451</v>
      </c>
      <c r="O5130" t="s">
        <v>6382</v>
      </c>
      <c r="P5130" t="s">
        <v>6071</v>
      </c>
      <c r="Q5130" t="s">
        <v>50443</v>
      </c>
      <c r="R5130" t="s">
        <v>50444</v>
      </c>
      <c r="S5130" t="s">
        <v>4285</v>
      </c>
      <c r="T5130" t="s">
        <v>50445</v>
      </c>
      <c r="U5130" t="s">
        <v>50446</v>
      </c>
      <c r="V5130" t="s">
        <v>10</v>
      </c>
      <c r="W5130" t="s">
        <v>53</v>
      </c>
      <c r="X5130" t="s">
        <v>642</v>
      </c>
      <c r="Y5130" t="s">
        <v>509</v>
      </c>
      <c r="Z5130" t="s">
        <v>612</v>
      </c>
    </row>
    <row r="5131" spans="1:26" hidden="1" x14ac:dyDescent="0.35">
      <c r="A5131">
        <v>435317110</v>
      </c>
      <c r="B5131" s="19">
        <v>43465</v>
      </c>
      <c r="C5131">
        <v>82381321</v>
      </c>
      <c r="D5131">
        <v>24574165</v>
      </c>
      <c r="E5131">
        <v>3569249</v>
      </c>
      <c r="F5131">
        <v>1086382</v>
      </c>
      <c r="G5131">
        <v>1087496</v>
      </c>
      <c r="H5131" t="s">
        <v>50447</v>
      </c>
      <c r="I5131" t="s">
        <v>17086</v>
      </c>
      <c r="J5131" t="s">
        <v>17053</v>
      </c>
      <c r="K5131" t="s">
        <v>42619</v>
      </c>
      <c r="L5131" t="s">
        <v>50448</v>
      </c>
      <c r="M5131" t="s">
        <v>50176</v>
      </c>
      <c r="N5131" t="s">
        <v>24916</v>
      </c>
      <c r="O5131" t="s">
        <v>6733</v>
      </c>
      <c r="P5131" t="s">
        <v>8160</v>
      </c>
      <c r="Q5131" t="s">
        <v>33454</v>
      </c>
      <c r="R5131" t="s">
        <v>50449</v>
      </c>
      <c r="S5131" t="s">
        <v>50450</v>
      </c>
      <c r="T5131" t="s">
        <v>50451</v>
      </c>
      <c r="U5131" t="s">
        <v>50452</v>
      </c>
      <c r="V5131" t="s">
        <v>10</v>
      </c>
      <c r="W5131" t="s">
        <v>53</v>
      </c>
      <c r="X5131" t="s">
        <v>1317</v>
      </c>
      <c r="Y5131" t="s">
        <v>1125</v>
      </c>
      <c r="Z5131" t="s">
        <v>1315</v>
      </c>
    </row>
    <row r="5132" spans="1:26" hidden="1" x14ac:dyDescent="0.35">
      <c r="A5132">
        <v>435317110</v>
      </c>
      <c r="B5132" s="19">
        <v>43830</v>
      </c>
      <c r="C5132">
        <v>87311657</v>
      </c>
      <c r="D5132">
        <v>30725901</v>
      </c>
      <c r="E5132">
        <v>3038699</v>
      </c>
      <c r="F5132">
        <v>797675</v>
      </c>
      <c r="G5132">
        <v>699118</v>
      </c>
      <c r="H5132" t="s">
        <v>50453</v>
      </c>
      <c r="I5132" t="s">
        <v>50454</v>
      </c>
      <c r="J5132" t="s">
        <v>50455</v>
      </c>
      <c r="K5132" t="s">
        <v>46066</v>
      </c>
      <c r="L5132" t="s">
        <v>50456</v>
      </c>
      <c r="M5132" t="s">
        <v>379</v>
      </c>
      <c r="N5132" t="s">
        <v>30101</v>
      </c>
      <c r="O5132" t="s">
        <v>415</v>
      </c>
      <c r="P5132" t="s">
        <v>50457</v>
      </c>
      <c r="Q5132" t="s">
        <v>6368</v>
      </c>
      <c r="R5132" t="s">
        <v>30343</v>
      </c>
      <c r="S5132" t="s">
        <v>50458</v>
      </c>
      <c r="T5132" t="s">
        <v>19581</v>
      </c>
      <c r="U5132" t="s">
        <v>43023</v>
      </c>
      <c r="V5132" t="s">
        <v>10</v>
      </c>
      <c r="W5132" t="s">
        <v>53</v>
      </c>
      <c r="X5132" t="s">
        <v>1317</v>
      </c>
      <c r="Y5132" t="s">
        <v>1125</v>
      </c>
      <c r="Z5132" t="s">
        <v>1315</v>
      </c>
    </row>
    <row r="5133" spans="1:26" hidden="1" x14ac:dyDescent="0.35">
      <c r="A5133">
        <v>434029948</v>
      </c>
      <c r="B5133" s="19">
        <v>42735</v>
      </c>
      <c r="C5133">
        <v>83531453</v>
      </c>
      <c r="D5133">
        <v>31936688</v>
      </c>
      <c r="E5133">
        <v>7057964</v>
      </c>
      <c r="F5133">
        <v>5891518</v>
      </c>
      <c r="G5133">
        <v>3473385</v>
      </c>
      <c r="H5133" t="s">
        <v>6382</v>
      </c>
      <c r="I5133" t="s">
        <v>50459</v>
      </c>
      <c r="J5133" t="s">
        <v>50460</v>
      </c>
      <c r="K5133" t="s">
        <v>50461</v>
      </c>
      <c r="L5133" t="s">
        <v>1914</v>
      </c>
      <c r="M5133" t="s">
        <v>44</v>
      </c>
      <c r="N5133" t="s">
        <v>4336</v>
      </c>
      <c r="O5133" t="s">
        <v>222</v>
      </c>
      <c r="P5133" t="s">
        <v>50462</v>
      </c>
      <c r="Q5133" t="s">
        <v>23098</v>
      </c>
      <c r="R5133" t="s">
        <v>2250</v>
      </c>
      <c r="S5133" t="s">
        <v>35169</v>
      </c>
      <c r="T5133" t="s">
        <v>50463</v>
      </c>
      <c r="U5133" t="s">
        <v>50464</v>
      </c>
      <c r="V5133" t="s">
        <v>10</v>
      </c>
      <c r="W5133" t="s">
        <v>53</v>
      </c>
      <c r="X5133" t="s">
        <v>1074</v>
      </c>
      <c r="Y5133" t="s">
        <v>1001</v>
      </c>
      <c r="Z5133" t="s">
        <v>1052</v>
      </c>
    </row>
    <row r="5134" spans="1:26" hidden="1" x14ac:dyDescent="0.35">
      <c r="A5134">
        <v>434087185</v>
      </c>
      <c r="B5134" s="19">
        <v>42004</v>
      </c>
      <c r="C5134">
        <v>27234924</v>
      </c>
      <c r="D5134">
        <v>4546488</v>
      </c>
      <c r="E5134">
        <v>68641</v>
      </c>
      <c r="F5134">
        <v>64162</v>
      </c>
      <c r="G5134">
        <v>0</v>
      </c>
      <c r="H5134" t="s">
        <v>49</v>
      </c>
      <c r="I5134" t="s">
        <v>50465</v>
      </c>
      <c r="J5134" t="s">
        <v>67</v>
      </c>
      <c r="K5134" t="s">
        <v>17069</v>
      </c>
      <c r="L5134" t="s">
        <v>47467</v>
      </c>
      <c r="M5134" t="s">
        <v>18886</v>
      </c>
      <c r="N5134" t="s">
        <v>2104</v>
      </c>
      <c r="O5134" t="s">
        <v>49</v>
      </c>
      <c r="P5134" t="s">
        <v>2381</v>
      </c>
      <c r="Q5134" t="s">
        <v>4424</v>
      </c>
      <c r="R5134" t="s">
        <v>50466</v>
      </c>
      <c r="S5134" t="s">
        <v>50467</v>
      </c>
      <c r="T5134" t="s">
        <v>50468</v>
      </c>
      <c r="U5134" t="s">
        <v>50469</v>
      </c>
      <c r="V5134" t="s">
        <v>10</v>
      </c>
      <c r="W5134" t="s">
        <v>53</v>
      </c>
      <c r="X5134" t="s">
        <v>1284</v>
      </c>
      <c r="Y5134" t="s">
        <v>1125</v>
      </c>
      <c r="Z5134" t="s">
        <v>1174</v>
      </c>
    </row>
    <row r="5135" spans="1:26" hidden="1" x14ac:dyDescent="0.35">
      <c r="A5135">
        <v>745621037</v>
      </c>
      <c r="B5135" s="19">
        <v>43100</v>
      </c>
      <c r="C5135">
        <v>50313484</v>
      </c>
      <c r="D5135">
        <v>26004751</v>
      </c>
      <c r="E5135">
        <v>3544702</v>
      </c>
      <c r="F5135">
        <v>2505515</v>
      </c>
      <c r="G5135">
        <v>1739551</v>
      </c>
      <c r="H5135" t="s">
        <v>50470</v>
      </c>
      <c r="I5135" t="s">
        <v>50471</v>
      </c>
      <c r="J5135" t="s">
        <v>2539</v>
      </c>
      <c r="K5135" t="s">
        <v>13012</v>
      </c>
      <c r="L5135" t="s">
        <v>23547</v>
      </c>
      <c r="M5135" t="s">
        <v>17295</v>
      </c>
      <c r="N5135" t="s">
        <v>7829</v>
      </c>
      <c r="O5135" t="s">
        <v>10769</v>
      </c>
      <c r="P5135" t="s">
        <v>50472</v>
      </c>
      <c r="Q5135" t="s">
        <v>45364</v>
      </c>
      <c r="R5135" t="s">
        <v>50473</v>
      </c>
      <c r="S5135" t="s">
        <v>50474</v>
      </c>
      <c r="T5135" t="s">
        <v>33105</v>
      </c>
      <c r="U5135" t="s">
        <v>50475</v>
      </c>
      <c r="V5135" t="s">
        <v>10</v>
      </c>
      <c r="W5135" t="s">
        <v>53</v>
      </c>
      <c r="X5135" t="s">
        <v>1563</v>
      </c>
      <c r="Y5135" t="s">
        <v>1484</v>
      </c>
      <c r="Z5135" t="s">
        <v>1485</v>
      </c>
    </row>
    <row r="5136" spans="1:26" hidden="1" x14ac:dyDescent="0.35">
      <c r="A5136">
        <v>745621037</v>
      </c>
      <c r="B5136" s="19">
        <v>43830</v>
      </c>
      <c r="C5136">
        <v>60144050</v>
      </c>
      <c r="D5136">
        <v>27341575</v>
      </c>
      <c r="E5136">
        <v>4166970</v>
      </c>
      <c r="F5136">
        <v>2464716</v>
      </c>
      <c r="G5136">
        <v>1570694</v>
      </c>
      <c r="H5136" t="s">
        <v>5186</v>
      </c>
      <c r="I5136" t="s">
        <v>50476</v>
      </c>
      <c r="J5136" t="s">
        <v>50477</v>
      </c>
      <c r="K5136" t="s">
        <v>50478</v>
      </c>
      <c r="L5136" t="s">
        <v>21657</v>
      </c>
      <c r="M5136" t="s">
        <v>8712</v>
      </c>
      <c r="N5136" t="s">
        <v>43307</v>
      </c>
      <c r="O5136" t="s">
        <v>7501</v>
      </c>
      <c r="P5136" t="s">
        <v>43901</v>
      </c>
      <c r="Q5136" t="s">
        <v>32017</v>
      </c>
      <c r="R5136" t="s">
        <v>50479</v>
      </c>
      <c r="S5136" t="s">
        <v>26721</v>
      </c>
      <c r="T5136" t="s">
        <v>50480</v>
      </c>
      <c r="U5136" t="s">
        <v>17389</v>
      </c>
      <c r="V5136" t="s">
        <v>10</v>
      </c>
      <c r="W5136" t="s">
        <v>53</v>
      </c>
      <c r="X5136" t="s">
        <v>1563</v>
      </c>
      <c r="Y5136" t="s">
        <v>1484</v>
      </c>
      <c r="Z5136" t="s">
        <v>1485</v>
      </c>
    </row>
    <row r="5137" spans="1:26" hidden="1" x14ac:dyDescent="0.35">
      <c r="A5137">
        <v>745720276</v>
      </c>
      <c r="B5137" s="19">
        <v>45199</v>
      </c>
      <c r="C5137">
        <v>67397509</v>
      </c>
      <c r="D5137">
        <v>38065033</v>
      </c>
      <c r="E5137">
        <v>5258997</v>
      </c>
      <c r="F5137">
        <v>5033404</v>
      </c>
      <c r="G5137">
        <v>3111099</v>
      </c>
      <c r="H5137" t="s">
        <v>35529</v>
      </c>
      <c r="I5137" t="s">
        <v>50481</v>
      </c>
      <c r="J5137" t="s">
        <v>50482</v>
      </c>
      <c r="K5137" t="s">
        <v>31828</v>
      </c>
      <c r="L5137" t="s">
        <v>50483</v>
      </c>
      <c r="M5137" t="s">
        <v>35449</v>
      </c>
      <c r="N5137" t="s">
        <v>3385</v>
      </c>
      <c r="O5137" t="s">
        <v>3406</v>
      </c>
      <c r="P5137" t="s">
        <v>50484</v>
      </c>
      <c r="Q5137" t="s">
        <v>50485</v>
      </c>
      <c r="R5137" t="s">
        <v>50486</v>
      </c>
      <c r="S5137" t="s">
        <v>50487</v>
      </c>
      <c r="T5137" t="s">
        <v>48842</v>
      </c>
      <c r="U5137" t="s">
        <v>35087</v>
      </c>
      <c r="V5137" t="s">
        <v>10</v>
      </c>
      <c r="W5137" t="s">
        <v>53</v>
      </c>
      <c r="X5137" t="s">
        <v>768</v>
      </c>
      <c r="Y5137" t="s">
        <v>509</v>
      </c>
      <c r="Z5137" t="s">
        <v>746</v>
      </c>
    </row>
    <row r="5138" spans="1:26" hidden="1" x14ac:dyDescent="0.35">
      <c r="A5138">
        <v>399315985</v>
      </c>
      <c r="B5138" s="19">
        <v>42735</v>
      </c>
      <c r="C5138">
        <v>170052116</v>
      </c>
      <c r="D5138">
        <v>37306379</v>
      </c>
      <c r="E5138">
        <v>4990991</v>
      </c>
      <c r="F5138">
        <v>5004101</v>
      </c>
      <c r="G5138">
        <v>0</v>
      </c>
      <c r="H5138" t="s">
        <v>50488</v>
      </c>
      <c r="I5138" t="s">
        <v>50489</v>
      </c>
      <c r="J5138" t="s">
        <v>67</v>
      </c>
      <c r="K5138" t="s">
        <v>5364</v>
      </c>
      <c r="L5138" t="s">
        <v>39959</v>
      </c>
      <c r="M5138" t="s">
        <v>27614</v>
      </c>
      <c r="N5138" t="s">
        <v>222</v>
      </c>
      <c r="O5138" t="s">
        <v>50490</v>
      </c>
      <c r="P5138" t="s">
        <v>13502</v>
      </c>
      <c r="Q5138" t="s">
        <v>14697</v>
      </c>
      <c r="R5138" t="s">
        <v>50491</v>
      </c>
      <c r="S5138" t="s">
        <v>50492</v>
      </c>
      <c r="T5138" t="s">
        <v>50493</v>
      </c>
      <c r="U5138" t="s">
        <v>14391</v>
      </c>
      <c r="V5138" t="s">
        <v>10</v>
      </c>
      <c r="W5138" t="s">
        <v>53</v>
      </c>
      <c r="X5138" t="s">
        <v>1188</v>
      </c>
      <c r="Y5138" t="s">
        <v>1125</v>
      </c>
      <c r="Z5138" t="s">
        <v>1174</v>
      </c>
    </row>
    <row r="5139" spans="1:26" hidden="1" x14ac:dyDescent="0.35">
      <c r="A5139">
        <v>399332618</v>
      </c>
      <c r="B5139" s="19">
        <v>44926</v>
      </c>
      <c r="C5139">
        <v>93904384</v>
      </c>
      <c r="D5139">
        <v>20817390</v>
      </c>
      <c r="E5139">
        <v>1257033</v>
      </c>
      <c r="F5139">
        <v>1273233</v>
      </c>
      <c r="G5139">
        <v>0</v>
      </c>
      <c r="H5139" t="s">
        <v>49</v>
      </c>
      <c r="I5139" t="s">
        <v>10639</v>
      </c>
      <c r="J5139" t="s">
        <v>67</v>
      </c>
      <c r="K5139" t="s">
        <v>420</v>
      </c>
      <c r="L5139" t="s">
        <v>17904</v>
      </c>
      <c r="M5139" t="s">
        <v>23571</v>
      </c>
      <c r="N5139" t="s">
        <v>10633</v>
      </c>
      <c r="O5139" t="s">
        <v>49</v>
      </c>
      <c r="P5139" t="s">
        <v>227</v>
      </c>
      <c r="Q5139" t="s">
        <v>3753</v>
      </c>
      <c r="R5139" t="s">
        <v>50494</v>
      </c>
      <c r="S5139" t="s">
        <v>50495</v>
      </c>
      <c r="T5139" t="s">
        <v>50496</v>
      </c>
      <c r="U5139" t="s">
        <v>17906</v>
      </c>
      <c r="V5139" t="s">
        <v>10</v>
      </c>
      <c r="W5139" t="s">
        <v>53</v>
      </c>
      <c r="X5139" t="s">
        <v>1292</v>
      </c>
      <c r="Y5139" t="s">
        <v>1125</v>
      </c>
      <c r="Z5139" t="s">
        <v>1174</v>
      </c>
    </row>
    <row r="5140" spans="1:26" hidden="1" x14ac:dyDescent="0.35">
      <c r="A5140">
        <v>399355429</v>
      </c>
      <c r="B5140" s="19">
        <v>42004</v>
      </c>
      <c r="C5140">
        <v>251117676</v>
      </c>
      <c r="D5140">
        <v>41000947</v>
      </c>
      <c r="E5140">
        <v>5586085</v>
      </c>
      <c r="F5140">
        <v>5552368</v>
      </c>
      <c r="G5140">
        <v>0</v>
      </c>
      <c r="H5140" t="s">
        <v>50497</v>
      </c>
      <c r="I5140" t="s">
        <v>50498</v>
      </c>
      <c r="J5140" t="s">
        <v>67</v>
      </c>
      <c r="K5140" t="s">
        <v>3629</v>
      </c>
      <c r="L5140" t="s">
        <v>5082</v>
      </c>
      <c r="M5140" t="s">
        <v>4305</v>
      </c>
      <c r="N5140" t="s">
        <v>2104</v>
      </c>
      <c r="O5140" t="s">
        <v>50499</v>
      </c>
      <c r="P5140" t="s">
        <v>21441</v>
      </c>
      <c r="Q5140" t="s">
        <v>4383</v>
      </c>
      <c r="R5140" t="s">
        <v>50500</v>
      </c>
      <c r="S5140" t="s">
        <v>50501</v>
      </c>
      <c r="T5140" t="s">
        <v>34678</v>
      </c>
      <c r="U5140" t="s">
        <v>26078</v>
      </c>
      <c r="V5140" t="s">
        <v>10</v>
      </c>
      <c r="W5140" t="s">
        <v>53</v>
      </c>
      <c r="X5140" t="s">
        <v>1338</v>
      </c>
      <c r="Y5140" t="s">
        <v>1125</v>
      </c>
      <c r="Z5140" t="s">
        <v>1326</v>
      </c>
    </row>
    <row r="5141" spans="1:26" hidden="1" x14ac:dyDescent="0.35">
      <c r="A5141">
        <v>396020232</v>
      </c>
      <c r="B5141" s="19">
        <v>45291</v>
      </c>
      <c r="C5141">
        <v>289876040</v>
      </c>
      <c r="D5141">
        <v>73462544</v>
      </c>
      <c r="E5141">
        <v>3356802</v>
      </c>
      <c r="F5141">
        <v>-1536508</v>
      </c>
      <c r="G5141">
        <v>487564</v>
      </c>
      <c r="H5141" t="s">
        <v>49</v>
      </c>
      <c r="I5141" t="s">
        <v>50502</v>
      </c>
      <c r="J5141" t="s">
        <v>50503</v>
      </c>
      <c r="K5141" t="s">
        <v>50504</v>
      </c>
      <c r="L5141" t="s">
        <v>27716</v>
      </c>
      <c r="M5141" t="s">
        <v>2887</v>
      </c>
      <c r="N5141" t="s">
        <v>24065</v>
      </c>
      <c r="O5141" t="s">
        <v>49</v>
      </c>
      <c r="P5141" t="s">
        <v>19398</v>
      </c>
      <c r="Q5141" t="s">
        <v>50505</v>
      </c>
      <c r="R5141" t="s">
        <v>50506</v>
      </c>
      <c r="S5141" t="s">
        <v>50507</v>
      </c>
      <c r="T5141" t="s">
        <v>50508</v>
      </c>
      <c r="U5141" t="s">
        <v>50509</v>
      </c>
      <c r="V5141" t="s">
        <v>10</v>
      </c>
      <c r="W5141" t="s">
        <v>53</v>
      </c>
      <c r="X5141" t="s">
        <v>1578</v>
      </c>
      <c r="Y5141" t="s">
        <v>1484</v>
      </c>
      <c r="Z5141" t="s">
        <v>1566</v>
      </c>
    </row>
    <row r="5142" spans="1:26" hidden="1" x14ac:dyDescent="0.35">
      <c r="A5142">
        <v>775563323</v>
      </c>
      <c r="B5142" s="19">
        <v>44286</v>
      </c>
      <c r="C5142">
        <v>436466129</v>
      </c>
      <c r="D5142">
        <v>254851317</v>
      </c>
      <c r="E5142">
        <v>166320825</v>
      </c>
      <c r="F5142">
        <v>155979839</v>
      </c>
      <c r="G5142">
        <v>108882582</v>
      </c>
      <c r="H5142" t="s">
        <v>50510</v>
      </c>
      <c r="I5142" t="s">
        <v>50511</v>
      </c>
      <c r="J5142" t="s">
        <v>48695</v>
      </c>
      <c r="K5142" t="s">
        <v>37482</v>
      </c>
      <c r="L5142" t="s">
        <v>50512</v>
      </c>
      <c r="M5142" t="s">
        <v>33159</v>
      </c>
      <c r="N5142" t="s">
        <v>13367</v>
      </c>
      <c r="O5142" t="s">
        <v>4738</v>
      </c>
      <c r="P5142" t="s">
        <v>50513</v>
      </c>
      <c r="Q5142" t="s">
        <v>14424</v>
      </c>
      <c r="R5142" t="s">
        <v>50514</v>
      </c>
      <c r="S5142" t="s">
        <v>50515</v>
      </c>
      <c r="T5142" t="s">
        <v>50516</v>
      </c>
      <c r="U5142" t="s">
        <v>50517</v>
      </c>
      <c r="V5142" t="s">
        <v>10</v>
      </c>
      <c r="W5142" t="s">
        <v>53</v>
      </c>
      <c r="X5142" t="s">
        <v>885</v>
      </c>
      <c r="Y5142" t="s">
        <v>771</v>
      </c>
      <c r="Z5142" t="s">
        <v>881</v>
      </c>
    </row>
    <row r="5143" spans="1:26" hidden="1" x14ac:dyDescent="0.35">
      <c r="A5143">
        <v>775611924</v>
      </c>
      <c r="B5143" s="19">
        <v>43830</v>
      </c>
      <c r="C5143">
        <v>211899425</v>
      </c>
      <c r="D5143">
        <v>70582474</v>
      </c>
      <c r="E5143">
        <v>16434578</v>
      </c>
      <c r="F5143">
        <v>12014289</v>
      </c>
      <c r="G5143">
        <v>10224840</v>
      </c>
      <c r="H5143" t="s">
        <v>50518</v>
      </c>
      <c r="I5143" t="s">
        <v>50519</v>
      </c>
      <c r="J5143" t="s">
        <v>50520</v>
      </c>
      <c r="K5143" t="s">
        <v>50521</v>
      </c>
      <c r="L5143" t="s">
        <v>50522</v>
      </c>
      <c r="M5143" t="s">
        <v>24888</v>
      </c>
      <c r="N5143" t="s">
        <v>16850</v>
      </c>
      <c r="O5143" t="s">
        <v>33971</v>
      </c>
      <c r="P5143" t="s">
        <v>3398</v>
      </c>
      <c r="Q5143" t="s">
        <v>20918</v>
      </c>
      <c r="R5143" t="s">
        <v>50523</v>
      </c>
      <c r="S5143" t="s">
        <v>50524</v>
      </c>
      <c r="T5143" t="s">
        <v>50525</v>
      </c>
      <c r="U5143" t="s">
        <v>50526</v>
      </c>
      <c r="V5143" t="s">
        <v>10</v>
      </c>
      <c r="W5143" t="s">
        <v>53</v>
      </c>
      <c r="X5143" t="s">
        <v>803</v>
      </c>
      <c r="Y5143" t="s">
        <v>771</v>
      </c>
      <c r="Z5143" t="s">
        <v>799</v>
      </c>
    </row>
    <row r="5144" spans="1:26" hidden="1" x14ac:dyDescent="0.35">
      <c r="A5144">
        <v>777335571</v>
      </c>
      <c r="B5144" s="19">
        <v>42916</v>
      </c>
      <c r="C5144">
        <v>32018263</v>
      </c>
      <c r="D5144">
        <v>12693509</v>
      </c>
      <c r="E5144">
        <v>-251312</v>
      </c>
      <c r="F5144">
        <v>304070</v>
      </c>
      <c r="G5144">
        <v>-869920</v>
      </c>
      <c r="H5144" t="s">
        <v>50527</v>
      </c>
      <c r="I5144" t="s">
        <v>50528</v>
      </c>
      <c r="J5144" t="s">
        <v>50529</v>
      </c>
      <c r="K5144" t="s">
        <v>4896</v>
      </c>
      <c r="L5144" t="s">
        <v>50530</v>
      </c>
      <c r="M5144" t="s">
        <v>50531</v>
      </c>
      <c r="N5144" t="s">
        <v>33544</v>
      </c>
      <c r="O5144" t="s">
        <v>50532</v>
      </c>
      <c r="P5144" t="s">
        <v>50533</v>
      </c>
      <c r="Q5144" t="s">
        <v>383</v>
      </c>
      <c r="R5144" t="s">
        <v>50534</v>
      </c>
      <c r="S5144" t="s">
        <v>50535</v>
      </c>
      <c r="T5144" t="s">
        <v>50536</v>
      </c>
      <c r="U5144" t="s">
        <v>23588</v>
      </c>
      <c r="V5144" t="s">
        <v>10</v>
      </c>
      <c r="W5144" t="s">
        <v>53</v>
      </c>
      <c r="X5144" t="s">
        <v>1739</v>
      </c>
      <c r="Y5144" t="s">
        <v>1484</v>
      </c>
      <c r="Z5144" t="s">
        <v>1677</v>
      </c>
    </row>
    <row r="5145" spans="1:26" hidden="1" x14ac:dyDescent="0.35">
      <c r="A5145">
        <v>777422049</v>
      </c>
      <c r="B5145" s="19">
        <v>43465</v>
      </c>
      <c r="C5145">
        <v>39735815</v>
      </c>
      <c r="D5145">
        <v>19787924</v>
      </c>
      <c r="E5145">
        <v>2895518</v>
      </c>
      <c r="F5145">
        <v>1257410</v>
      </c>
      <c r="G5145">
        <v>987960</v>
      </c>
      <c r="H5145" t="s">
        <v>50537</v>
      </c>
      <c r="I5145" t="s">
        <v>50538</v>
      </c>
      <c r="J5145" t="s">
        <v>50539</v>
      </c>
      <c r="K5145" t="s">
        <v>22996</v>
      </c>
      <c r="L5145" t="s">
        <v>15377</v>
      </c>
      <c r="M5145" t="s">
        <v>35922</v>
      </c>
      <c r="N5145" t="s">
        <v>33682</v>
      </c>
      <c r="O5145" t="s">
        <v>9522</v>
      </c>
      <c r="P5145" t="s">
        <v>7369</v>
      </c>
      <c r="Q5145" t="s">
        <v>17318</v>
      </c>
      <c r="R5145" t="s">
        <v>50540</v>
      </c>
      <c r="S5145" t="s">
        <v>50541</v>
      </c>
      <c r="T5145" t="s">
        <v>50542</v>
      </c>
      <c r="U5145" t="s">
        <v>50543</v>
      </c>
      <c r="V5145" t="s">
        <v>10</v>
      </c>
      <c r="W5145" t="s">
        <v>53</v>
      </c>
      <c r="X5145" t="s">
        <v>782</v>
      </c>
      <c r="Y5145" t="s">
        <v>771</v>
      </c>
      <c r="Z5145" t="s">
        <v>783</v>
      </c>
    </row>
    <row r="5146" spans="1:26" hidden="1" x14ac:dyDescent="0.35">
      <c r="A5146">
        <v>777422049</v>
      </c>
      <c r="B5146" s="19">
        <v>44196</v>
      </c>
      <c r="C5146">
        <v>44679619</v>
      </c>
      <c r="D5146">
        <v>21692331</v>
      </c>
      <c r="E5146">
        <v>4040498</v>
      </c>
      <c r="F5146">
        <v>1812306</v>
      </c>
      <c r="G5146">
        <v>1676339</v>
      </c>
      <c r="H5146" t="s">
        <v>50544</v>
      </c>
      <c r="I5146" t="s">
        <v>50545</v>
      </c>
      <c r="J5146" t="s">
        <v>50546</v>
      </c>
      <c r="K5146" t="s">
        <v>50547</v>
      </c>
      <c r="L5146" t="s">
        <v>50548</v>
      </c>
      <c r="M5146" t="s">
        <v>49322</v>
      </c>
      <c r="N5146" t="s">
        <v>8132</v>
      </c>
      <c r="O5146" t="s">
        <v>50549</v>
      </c>
      <c r="P5146" t="s">
        <v>4778</v>
      </c>
      <c r="Q5146" t="s">
        <v>50550</v>
      </c>
      <c r="R5146" t="s">
        <v>50551</v>
      </c>
      <c r="S5146" t="s">
        <v>50552</v>
      </c>
      <c r="T5146" t="s">
        <v>33797</v>
      </c>
      <c r="U5146" t="s">
        <v>50553</v>
      </c>
      <c r="V5146" t="s">
        <v>10</v>
      </c>
      <c r="W5146" t="s">
        <v>53</v>
      </c>
      <c r="X5146" t="s">
        <v>782</v>
      </c>
      <c r="Y5146" t="s">
        <v>771</v>
      </c>
      <c r="Z5146" t="s">
        <v>783</v>
      </c>
    </row>
    <row r="5147" spans="1:26" hidden="1" x14ac:dyDescent="0.35">
      <c r="A5147">
        <v>777422049</v>
      </c>
      <c r="B5147" s="19">
        <v>44561</v>
      </c>
      <c r="C5147">
        <v>53416435</v>
      </c>
      <c r="D5147">
        <v>25440039</v>
      </c>
      <c r="E5147">
        <v>3650343</v>
      </c>
      <c r="F5147">
        <v>1336316</v>
      </c>
      <c r="G5147">
        <v>1207660</v>
      </c>
      <c r="H5147" t="s">
        <v>50554</v>
      </c>
      <c r="I5147" t="s">
        <v>50555</v>
      </c>
      <c r="J5147" t="s">
        <v>2013</v>
      </c>
      <c r="K5147" t="s">
        <v>9964</v>
      </c>
      <c r="L5147" t="s">
        <v>38924</v>
      </c>
      <c r="M5147" t="s">
        <v>43498</v>
      </c>
      <c r="N5147" t="s">
        <v>4362</v>
      </c>
      <c r="O5147" t="s">
        <v>17239</v>
      </c>
      <c r="P5147" t="s">
        <v>34424</v>
      </c>
      <c r="Q5147" t="s">
        <v>16953</v>
      </c>
      <c r="R5147" t="s">
        <v>50556</v>
      </c>
      <c r="S5147" t="s">
        <v>50557</v>
      </c>
      <c r="T5147" t="s">
        <v>50558</v>
      </c>
      <c r="U5147" t="s">
        <v>50559</v>
      </c>
      <c r="V5147" t="s">
        <v>10</v>
      </c>
      <c r="W5147" t="s">
        <v>53</v>
      </c>
      <c r="X5147" t="s">
        <v>782</v>
      </c>
      <c r="Y5147" t="s">
        <v>771</v>
      </c>
      <c r="Z5147" t="s">
        <v>783</v>
      </c>
    </row>
    <row r="5148" spans="1:26" hidden="1" x14ac:dyDescent="0.35">
      <c r="A5148">
        <v>778593103</v>
      </c>
      <c r="B5148" s="19">
        <v>43343</v>
      </c>
      <c r="C5148">
        <v>36824928</v>
      </c>
      <c r="D5148">
        <v>10659671</v>
      </c>
      <c r="E5148">
        <v>1799015</v>
      </c>
      <c r="F5148">
        <v>252390</v>
      </c>
      <c r="G5148">
        <v>250361</v>
      </c>
      <c r="H5148" t="s">
        <v>40221</v>
      </c>
      <c r="I5148" t="s">
        <v>50560</v>
      </c>
      <c r="J5148" t="s">
        <v>4961</v>
      </c>
      <c r="K5148" t="s">
        <v>50561</v>
      </c>
      <c r="L5148" t="s">
        <v>50562</v>
      </c>
      <c r="M5148" t="s">
        <v>9394</v>
      </c>
      <c r="N5148" t="s">
        <v>23709</v>
      </c>
      <c r="O5148" t="s">
        <v>32932</v>
      </c>
      <c r="P5148" t="s">
        <v>50563</v>
      </c>
      <c r="Q5148" t="s">
        <v>33209</v>
      </c>
      <c r="R5148" t="s">
        <v>50564</v>
      </c>
      <c r="S5148" t="s">
        <v>50565</v>
      </c>
      <c r="T5148" t="s">
        <v>50566</v>
      </c>
      <c r="U5148" t="s">
        <v>50567</v>
      </c>
      <c r="V5148" t="s">
        <v>10</v>
      </c>
      <c r="W5148" t="s">
        <v>53</v>
      </c>
      <c r="X5148" t="s">
        <v>980</v>
      </c>
      <c r="Y5148" t="s">
        <v>771</v>
      </c>
      <c r="Z5148" t="s">
        <v>960</v>
      </c>
    </row>
    <row r="5149" spans="1:26" hidden="1" x14ac:dyDescent="0.35">
      <c r="A5149">
        <v>781430020</v>
      </c>
      <c r="B5149" s="19">
        <v>43100</v>
      </c>
      <c r="C5149">
        <v>38062411</v>
      </c>
      <c r="D5149">
        <v>12760560</v>
      </c>
      <c r="E5149">
        <v>-844941</v>
      </c>
      <c r="F5149">
        <v>-857783</v>
      </c>
      <c r="G5149">
        <v>-726008</v>
      </c>
      <c r="H5149" t="s">
        <v>50568</v>
      </c>
      <c r="I5149" t="s">
        <v>50569</v>
      </c>
      <c r="J5149" t="s">
        <v>50570</v>
      </c>
      <c r="K5149" t="s">
        <v>32216</v>
      </c>
      <c r="L5149" t="s">
        <v>50571</v>
      </c>
      <c r="M5149" t="s">
        <v>50572</v>
      </c>
      <c r="N5149" t="s">
        <v>4238</v>
      </c>
      <c r="O5149" t="s">
        <v>50573</v>
      </c>
      <c r="P5149" t="s">
        <v>43517</v>
      </c>
      <c r="Q5149" t="s">
        <v>22333</v>
      </c>
      <c r="R5149" t="s">
        <v>50574</v>
      </c>
      <c r="S5149" t="s">
        <v>50575</v>
      </c>
      <c r="T5149" t="s">
        <v>50576</v>
      </c>
      <c r="U5149" t="s">
        <v>46729</v>
      </c>
      <c r="V5149" t="s">
        <v>10</v>
      </c>
      <c r="W5149" t="s">
        <v>53</v>
      </c>
      <c r="X5149" t="s">
        <v>1302</v>
      </c>
      <c r="Y5149" t="s">
        <v>1125</v>
      </c>
      <c r="Z5149" t="s">
        <v>1174</v>
      </c>
    </row>
    <row r="5150" spans="1:26" hidden="1" x14ac:dyDescent="0.35">
      <c r="A5150">
        <v>781507108</v>
      </c>
      <c r="B5150" s="19">
        <v>45657</v>
      </c>
      <c r="C5150">
        <v>173326582</v>
      </c>
      <c r="D5150">
        <v>62619741</v>
      </c>
      <c r="E5150">
        <v>8358306</v>
      </c>
      <c r="F5150">
        <v>5762160</v>
      </c>
      <c r="G5150">
        <v>4155540</v>
      </c>
      <c r="H5150" t="s">
        <v>50577</v>
      </c>
      <c r="I5150" t="s">
        <v>50578</v>
      </c>
      <c r="J5150" t="s">
        <v>18234</v>
      </c>
      <c r="K5150" t="s">
        <v>9557</v>
      </c>
      <c r="L5150" t="s">
        <v>50579</v>
      </c>
      <c r="M5150" t="s">
        <v>36961</v>
      </c>
      <c r="N5150" t="s">
        <v>12823</v>
      </c>
      <c r="O5150" t="s">
        <v>26695</v>
      </c>
      <c r="P5150" t="s">
        <v>31979</v>
      </c>
      <c r="Q5150" t="s">
        <v>11591</v>
      </c>
      <c r="R5150" t="s">
        <v>50580</v>
      </c>
      <c r="S5150" t="s">
        <v>47938</v>
      </c>
      <c r="T5150" t="s">
        <v>50581</v>
      </c>
      <c r="U5150" t="s">
        <v>50582</v>
      </c>
      <c r="V5150" t="s">
        <v>10</v>
      </c>
      <c r="W5150" t="s">
        <v>53</v>
      </c>
      <c r="X5150" t="s">
        <v>1132</v>
      </c>
      <c r="Y5150" t="s">
        <v>1125</v>
      </c>
      <c r="Z5150" t="s">
        <v>1126</v>
      </c>
    </row>
    <row r="5151" spans="1:26" hidden="1" x14ac:dyDescent="0.35">
      <c r="A5151">
        <v>316252477</v>
      </c>
      <c r="B5151" s="19">
        <v>43100</v>
      </c>
      <c r="C5151">
        <v>230683021</v>
      </c>
      <c r="D5151">
        <v>56210052</v>
      </c>
      <c r="E5151">
        <v>9537568</v>
      </c>
      <c r="F5151">
        <v>8900035</v>
      </c>
      <c r="G5151">
        <v>6312242</v>
      </c>
      <c r="H5151" t="s">
        <v>50583</v>
      </c>
      <c r="I5151" t="s">
        <v>50584</v>
      </c>
      <c r="J5151" t="s">
        <v>24823</v>
      </c>
      <c r="K5151" t="s">
        <v>50585</v>
      </c>
      <c r="L5151" t="s">
        <v>12845</v>
      </c>
      <c r="M5151" t="s">
        <v>11206</v>
      </c>
      <c r="N5151" t="s">
        <v>23088</v>
      </c>
      <c r="O5151" t="s">
        <v>27589</v>
      </c>
      <c r="P5151" t="s">
        <v>20618</v>
      </c>
      <c r="Q5151" t="s">
        <v>40552</v>
      </c>
      <c r="R5151" t="s">
        <v>50586</v>
      </c>
      <c r="S5151" t="s">
        <v>50587</v>
      </c>
      <c r="T5151" t="s">
        <v>50588</v>
      </c>
      <c r="U5151" t="s">
        <v>50589</v>
      </c>
      <c r="V5151" t="s">
        <v>10</v>
      </c>
      <c r="W5151" t="s">
        <v>53</v>
      </c>
      <c r="X5151" t="s">
        <v>1336</v>
      </c>
      <c r="Y5151" t="s">
        <v>1125</v>
      </c>
      <c r="Z5151" t="s">
        <v>1326</v>
      </c>
    </row>
    <row r="5152" spans="1:26" hidden="1" x14ac:dyDescent="0.35">
      <c r="A5152">
        <v>383885746</v>
      </c>
      <c r="B5152" s="19">
        <v>43465</v>
      </c>
      <c r="C5152">
        <v>46355962</v>
      </c>
      <c r="D5152">
        <v>45787493</v>
      </c>
      <c r="E5152">
        <v>15265237</v>
      </c>
      <c r="F5152">
        <v>4231295</v>
      </c>
      <c r="G5152">
        <v>3752746</v>
      </c>
      <c r="H5152" t="s">
        <v>49</v>
      </c>
      <c r="I5152" t="s">
        <v>50590</v>
      </c>
      <c r="J5152" t="s">
        <v>3014</v>
      </c>
      <c r="K5152" t="s">
        <v>50591</v>
      </c>
      <c r="L5152" t="s">
        <v>50592</v>
      </c>
      <c r="M5152" t="s">
        <v>49</v>
      </c>
      <c r="N5152" t="s">
        <v>11769</v>
      </c>
      <c r="O5152" t="s">
        <v>49</v>
      </c>
      <c r="P5152" t="s">
        <v>2331</v>
      </c>
      <c r="Q5152" t="s">
        <v>50593</v>
      </c>
      <c r="R5152" t="s">
        <v>50594</v>
      </c>
      <c r="S5152" t="s">
        <v>50595</v>
      </c>
      <c r="T5152" t="s">
        <v>48349</v>
      </c>
      <c r="U5152" t="s">
        <v>50596</v>
      </c>
      <c r="V5152" t="s">
        <v>10</v>
      </c>
      <c r="W5152" t="s">
        <v>53</v>
      </c>
      <c r="X5152" t="s">
        <v>756</v>
      </c>
      <c r="Y5152" t="s">
        <v>509</v>
      </c>
      <c r="Z5152" t="s">
        <v>746</v>
      </c>
    </row>
    <row r="5153" spans="1:26" hidden="1" x14ac:dyDescent="0.35">
      <c r="A5153">
        <v>422965160</v>
      </c>
      <c r="B5153" s="19">
        <v>44926</v>
      </c>
      <c r="C5153">
        <v>67771382</v>
      </c>
      <c r="D5153">
        <v>27170269</v>
      </c>
      <c r="E5153">
        <v>4293374</v>
      </c>
      <c r="F5153">
        <v>4069772</v>
      </c>
      <c r="G5153">
        <v>3206316</v>
      </c>
      <c r="H5153" t="s">
        <v>36704</v>
      </c>
      <c r="I5153" t="s">
        <v>50597</v>
      </c>
      <c r="J5153" t="s">
        <v>50598</v>
      </c>
      <c r="K5153" t="s">
        <v>50599</v>
      </c>
      <c r="L5153" t="s">
        <v>40314</v>
      </c>
      <c r="M5153" t="s">
        <v>8293</v>
      </c>
      <c r="N5153" t="s">
        <v>50600</v>
      </c>
      <c r="O5153" t="s">
        <v>23797</v>
      </c>
      <c r="P5153" t="s">
        <v>8350</v>
      </c>
      <c r="Q5153" t="s">
        <v>4619</v>
      </c>
      <c r="R5153" t="s">
        <v>50601</v>
      </c>
      <c r="S5153" t="s">
        <v>50602</v>
      </c>
      <c r="T5153" t="s">
        <v>50603</v>
      </c>
      <c r="U5153" t="s">
        <v>50604</v>
      </c>
      <c r="V5153" t="s">
        <v>10</v>
      </c>
      <c r="W5153" t="s">
        <v>53</v>
      </c>
      <c r="X5153" t="s">
        <v>968</v>
      </c>
      <c r="Y5153" t="s">
        <v>771</v>
      </c>
      <c r="Z5153" t="s">
        <v>960</v>
      </c>
    </row>
    <row r="5154" spans="1:26" hidden="1" x14ac:dyDescent="0.35">
      <c r="A5154">
        <v>382639789</v>
      </c>
      <c r="B5154" s="19">
        <v>43830</v>
      </c>
      <c r="C5154">
        <v>84636918</v>
      </c>
      <c r="D5154">
        <v>26058276</v>
      </c>
      <c r="E5154">
        <v>1614598</v>
      </c>
      <c r="F5154">
        <v>73005</v>
      </c>
      <c r="G5154">
        <v>-1464837</v>
      </c>
      <c r="H5154" t="s">
        <v>50605</v>
      </c>
      <c r="I5154" t="s">
        <v>50606</v>
      </c>
      <c r="J5154" t="s">
        <v>50607</v>
      </c>
      <c r="K5154" t="s">
        <v>50608</v>
      </c>
      <c r="L5154" t="s">
        <v>31417</v>
      </c>
      <c r="M5154" t="s">
        <v>28426</v>
      </c>
      <c r="N5154" t="s">
        <v>17426</v>
      </c>
      <c r="O5154" t="s">
        <v>38362</v>
      </c>
      <c r="P5154" t="s">
        <v>34885</v>
      </c>
      <c r="Q5154" t="s">
        <v>21550</v>
      </c>
      <c r="R5154" t="s">
        <v>50609</v>
      </c>
      <c r="S5154" t="s">
        <v>50610</v>
      </c>
      <c r="T5154" t="s">
        <v>50611</v>
      </c>
      <c r="U5154" t="s">
        <v>50612</v>
      </c>
      <c r="V5154" t="s">
        <v>10</v>
      </c>
      <c r="W5154" t="s">
        <v>53</v>
      </c>
      <c r="X5154" t="s">
        <v>1072</v>
      </c>
      <c r="Y5154" t="s">
        <v>1001</v>
      </c>
      <c r="Z5154" t="s">
        <v>1052</v>
      </c>
    </row>
    <row r="5155" spans="1:26" hidden="1" x14ac:dyDescent="0.35">
      <c r="A5155">
        <v>382639789</v>
      </c>
      <c r="B5155" s="19">
        <v>45657</v>
      </c>
      <c r="C5155">
        <v>105193688</v>
      </c>
      <c r="D5155">
        <v>33154671</v>
      </c>
      <c r="E5155">
        <v>5448537</v>
      </c>
      <c r="F5155">
        <v>3130865</v>
      </c>
      <c r="G5155">
        <v>1499211</v>
      </c>
      <c r="H5155" t="s">
        <v>50613</v>
      </c>
      <c r="I5155" t="s">
        <v>50614</v>
      </c>
      <c r="J5155" t="s">
        <v>50615</v>
      </c>
      <c r="K5155" t="s">
        <v>50616</v>
      </c>
      <c r="L5155" t="s">
        <v>50617</v>
      </c>
      <c r="M5155" t="s">
        <v>16380</v>
      </c>
      <c r="N5155" t="s">
        <v>9320</v>
      </c>
      <c r="O5155" t="s">
        <v>20287</v>
      </c>
      <c r="P5155" t="s">
        <v>50618</v>
      </c>
      <c r="Q5155" t="s">
        <v>25246</v>
      </c>
      <c r="R5155" t="s">
        <v>50619</v>
      </c>
      <c r="S5155" t="s">
        <v>35400</v>
      </c>
      <c r="T5155" t="s">
        <v>50620</v>
      </c>
      <c r="U5155" t="s">
        <v>50621</v>
      </c>
      <c r="V5155" t="s">
        <v>10</v>
      </c>
      <c r="W5155" t="s">
        <v>53</v>
      </c>
      <c r="X5155" t="s">
        <v>1072</v>
      </c>
      <c r="Y5155" t="s">
        <v>1001</v>
      </c>
      <c r="Z5155" t="s">
        <v>1052</v>
      </c>
    </row>
    <row r="5156" spans="1:26" hidden="1" x14ac:dyDescent="0.35">
      <c r="A5156">
        <v>382955862</v>
      </c>
      <c r="B5156" s="19">
        <v>44926</v>
      </c>
      <c r="C5156">
        <v>132832735</v>
      </c>
      <c r="D5156">
        <v>29572414</v>
      </c>
      <c r="E5156">
        <v>5873395</v>
      </c>
      <c r="F5156">
        <v>4459797</v>
      </c>
      <c r="G5156">
        <v>2056571</v>
      </c>
      <c r="H5156" t="s">
        <v>50622</v>
      </c>
      <c r="I5156" t="s">
        <v>50623</v>
      </c>
      <c r="J5156" t="s">
        <v>50624</v>
      </c>
      <c r="K5156" t="s">
        <v>50625</v>
      </c>
      <c r="L5156" t="s">
        <v>50626</v>
      </c>
      <c r="M5156" t="s">
        <v>18837</v>
      </c>
      <c r="N5156" t="s">
        <v>23888</v>
      </c>
      <c r="O5156" t="s">
        <v>15190</v>
      </c>
      <c r="P5156" t="s">
        <v>49554</v>
      </c>
      <c r="Q5156" t="s">
        <v>10766</v>
      </c>
      <c r="R5156" t="s">
        <v>50627</v>
      </c>
      <c r="S5156" t="s">
        <v>27331</v>
      </c>
      <c r="T5156" t="s">
        <v>50628</v>
      </c>
      <c r="U5156" t="s">
        <v>41364</v>
      </c>
      <c r="V5156" t="s">
        <v>10</v>
      </c>
      <c r="W5156" t="s">
        <v>53</v>
      </c>
      <c r="X5156" t="s">
        <v>750</v>
      </c>
      <c r="Y5156" t="s">
        <v>509</v>
      </c>
      <c r="Z5156" t="s">
        <v>746</v>
      </c>
    </row>
    <row r="5157" spans="1:26" hidden="1" x14ac:dyDescent="0.35">
      <c r="A5157">
        <v>382955862</v>
      </c>
      <c r="B5157" s="19">
        <v>45291</v>
      </c>
      <c r="C5157">
        <v>152091046</v>
      </c>
      <c r="D5157">
        <v>33497984</v>
      </c>
      <c r="E5157">
        <v>6390074</v>
      </c>
      <c r="F5157">
        <v>4228035</v>
      </c>
      <c r="G5157">
        <v>3716667</v>
      </c>
      <c r="H5157" t="s">
        <v>2203</v>
      </c>
      <c r="I5157" t="s">
        <v>50629</v>
      </c>
      <c r="J5157" t="s">
        <v>15340</v>
      </c>
      <c r="K5157" t="s">
        <v>50630</v>
      </c>
      <c r="L5157" t="s">
        <v>50631</v>
      </c>
      <c r="M5157" t="s">
        <v>23886</v>
      </c>
      <c r="N5157" t="s">
        <v>21161</v>
      </c>
      <c r="O5157" t="s">
        <v>3683</v>
      </c>
      <c r="P5157" t="s">
        <v>9647</v>
      </c>
      <c r="Q5157" t="s">
        <v>1994</v>
      </c>
      <c r="R5157" t="s">
        <v>50632</v>
      </c>
      <c r="S5157" t="s">
        <v>50633</v>
      </c>
      <c r="T5157" t="s">
        <v>50634</v>
      </c>
      <c r="U5157" t="s">
        <v>50635</v>
      </c>
      <c r="V5157" t="s">
        <v>10</v>
      </c>
      <c r="W5157" t="s">
        <v>53</v>
      </c>
      <c r="X5157" t="s">
        <v>750</v>
      </c>
      <c r="Y5157" t="s">
        <v>509</v>
      </c>
      <c r="Z5157" t="s">
        <v>746</v>
      </c>
    </row>
    <row r="5158" spans="1:26" hidden="1" x14ac:dyDescent="0.35">
      <c r="A5158">
        <v>305305492</v>
      </c>
      <c r="B5158" s="19">
        <v>43830</v>
      </c>
      <c r="C5158">
        <v>52147758</v>
      </c>
      <c r="D5158">
        <v>27792436</v>
      </c>
      <c r="E5158">
        <v>6868549</v>
      </c>
      <c r="F5158">
        <v>5025241</v>
      </c>
      <c r="G5158">
        <v>4401953</v>
      </c>
      <c r="H5158" t="s">
        <v>50636</v>
      </c>
      <c r="I5158" t="s">
        <v>50637</v>
      </c>
      <c r="J5158" t="s">
        <v>36583</v>
      </c>
      <c r="K5158" t="s">
        <v>6087</v>
      </c>
      <c r="L5158" t="s">
        <v>4587</v>
      </c>
      <c r="M5158" t="s">
        <v>26199</v>
      </c>
      <c r="N5158" t="s">
        <v>26715</v>
      </c>
      <c r="O5158" t="s">
        <v>28087</v>
      </c>
      <c r="P5158" t="s">
        <v>50638</v>
      </c>
      <c r="Q5158" t="s">
        <v>136</v>
      </c>
      <c r="R5158" t="s">
        <v>50639</v>
      </c>
      <c r="S5158" t="s">
        <v>50640</v>
      </c>
      <c r="T5158" t="s">
        <v>50641</v>
      </c>
      <c r="U5158" t="s">
        <v>40479</v>
      </c>
      <c r="V5158" t="s">
        <v>10</v>
      </c>
      <c r="W5158" t="s">
        <v>53</v>
      </c>
      <c r="X5158" t="s">
        <v>1460</v>
      </c>
      <c r="Y5158" t="s">
        <v>1389</v>
      </c>
      <c r="Z5158" t="s">
        <v>1446</v>
      </c>
    </row>
    <row r="5159" spans="1:26" hidden="1" x14ac:dyDescent="0.35">
      <c r="A5159">
        <v>307667030</v>
      </c>
      <c r="B5159" s="19">
        <v>45473</v>
      </c>
      <c r="C5159">
        <v>166301556</v>
      </c>
      <c r="D5159">
        <v>60848832</v>
      </c>
      <c r="E5159">
        <v>9843921</v>
      </c>
      <c r="F5159">
        <v>213071</v>
      </c>
      <c r="G5159">
        <v>-13557926</v>
      </c>
      <c r="H5159" t="s">
        <v>50642</v>
      </c>
      <c r="I5159" t="s">
        <v>50643</v>
      </c>
      <c r="J5159" t="s">
        <v>50644</v>
      </c>
      <c r="K5159" t="s">
        <v>12304</v>
      </c>
      <c r="L5159" t="s">
        <v>50645</v>
      </c>
      <c r="M5159" t="s">
        <v>50646</v>
      </c>
      <c r="N5159" t="s">
        <v>35163</v>
      </c>
      <c r="O5159" t="s">
        <v>50647</v>
      </c>
      <c r="P5159" t="s">
        <v>29270</v>
      </c>
      <c r="Q5159" t="s">
        <v>50648</v>
      </c>
      <c r="R5159" t="s">
        <v>50649</v>
      </c>
      <c r="S5159" t="s">
        <v>45899</v>
      </c>
      <c r="T5159" t="s">
        <v>25190</v>
      </c>
      <c r="U5159" t="s">
        <v>50650</v>
      </c>
      <c r="V5159" t="s">
        <v>10</v>
      </c>
      <c r="W5159" t="s">
        <v>53</v>
      </c>
      <c r="X5159" t="s">
        <v>1396</v>
      </c>
      <c r="Y5159" t="s">
        <v>1389</v>
      </c>
      <c r="Z5159" t="s">
        <v>1390</v>
      </c>
    </row>
    <row r="5160" spans="1:26" hidden="1" x14ac:dyDescent="0.35">
      <c r="A5160">
        <v>308235175</v>
      </c>
      <c r="B5160" s="19">
        <v>43100</v>
      </c>
      <c r="C5160">
        <v>149829421</v>
      </c>
      <c r="D5160">
        <v>52747824</v>
      </c>
      <c r="E5160">
        <v>11876057</v>
      </c>
      <c r="F5160">
        <v>8015627</v>
      </c>
      <c r="G5160">
        <v>7072561</v>
      </c>
      <c r="H5160" t="s">
        <v>50651</v>
      </c>
      <c r="I5160" t="s">
        <v>50652</v>
      </c>
      <c r="J5160" t="s">
        <v>50653</v>
      </c>
      <c r="K5160" t="s">
        <v>50654</v>
      </c>
      <c r="L5160" t="s">
        <v>50655</v>
      </c>
      <c r="M5160" t="s">
        <v>50656</v>
      </c>
      <c r="N5160" t="s">
        <v>50657</v>
      </c>
      <c r="O5160" t="s">
        <v>50658</v>
      </c>
      <c r="P5160" t="s">
        <v>1893</v>
      </c>
      <c r="Q5160" t="s">
        <v>37911</v>
      </c>
      <c r="R5160" t="s">
        <v>50659</v>
      </c>
      <c r="S5160" t="s">
        <v>50660</v>
      </c>
      <c r="T5160" t="s">
        <v>50661</v>
      </c>
      <c r="U5160" t="s">
        <v>50662</v>
      </c>
      <c r="V5160" t="s">
        <v>10</v>
      </c>
      <c r="W5160" t="s">
        <v>53</v>
      </c>
      <c r="X5160" t="s">
        <v>1436</v>
      </c>
      <c r="Y5160" t="s">
        <v>1389</v>
      </c>
      <c r="Z5160" t="s">
        <v>1437</v>
      </c>
    </row>
    <row r="5161" spans="1:26" hidden="1" x14ac:dyDescent="0.35">
      <c r="A5161">
        <v>666980156</v>
      </c>
      <c r="B5161" s="19">
        <v>42794</v>
      </c>
      <c r="C5161">
        <v>115703738</v>
      </c>
      <c r="D5161">
        <v>37793272</v>
      </c>
      <c r="E5161">
        <v>3393013</v>
      </c>
      <c r="F5161">
        <v>2478841</v>
      </c>
      <c r="G5161">
        <v>1485683</v>
      </c>
      <c r="H5161" t="s">
        <v>46429</v>
      </c>
      <c r="I5161" t="s">
        <v>50663</v>
      </c>
      <c r="J5161" t="s">
        <v>35415</v>
      </c>
      <c r="K5161" t="s">
        <v>50664</v>
      </c>
      <c r="L5161" t="s">
        <v>7637</v>
      </c>
      <c r="M5161" t="s">
        <v>8232</v>
      </c>
      <c r="N5161" t="s">
        <v>2593</v>
      </c>
      <c r="O5161" t="s">
        <v>6387</v>
      </c>
      <c r="P5161" t="s">
        <v>6051</v>
      </c>
      <c r="Q5161" t="s">
        <v>42326</v>
      </c>
      <c r="R5161" t="s">
        <v>50665</v>
      </c>
      <c r="S5161" t="s">
        <v>50666</v>
      </c>
      <c r="T5161" t="s">
        <v>42033</v>
      </c>
      <c r="U5161" t="s">
        <v>50667</v>
      </c>
      <c r="V5161" t="s">
        <v>10</v>
      </c>
      <c r="W5161" t="s">
        <v>53</v>
      </c>
      <c r="X5161" t="s">
        <v>1691</v>
      </c>
      <c r="Y5161" t="s">
        <v>1484</v>
      </c>
      <c r="Z5161" t="s">
        <v>1677</v>
      </c>
    </row>
    <row r="5162" spans="1:26" hidden="1" x14ac:dyDescent="0.35">
      <c r="A5162">
        <v>309646719</v>
      </c>
      <c r="B5162" s="19">
        <v>45657</v>
      </c>
      <c r="C5162">
        <v>34305370</v>
      </c>
      <c r="D5162">
        <v>15652155</v>
      </c>
      <c r="E5162">
        <v>4132920</v>
      </c>
      <c r="F5162">
        <v>3008928</v>
      </c>
      <c r="G5162">
        <v>3043619</v>
      </c>
      <c r="H5162" t="s">
        <v>50668</v>
      </c>
      <c r="I5162" t="s">
        <v>50669</v>
      </c>
      <c r="J5162" t="s">
        <v>50670</v>
      </c>
      <c r="K5162" t="s">
        <v>18290</v>
      </c>
      <c r="L5162" t="s">
        <v>23859</v>
      </c>
      <c r="M5162" t="s">
        <v>9067</v>
      </c>
      <c r="N5162" t="s">
        <v>26288</v>
      </c>
      <c r="O5162" t="s">
        <v>4411</v>
      </c>
      <c r="P5162" t="s">
        <v>50671</v>
      </c>
      <c r="Q5162" t="s">
        <v>15716</v>
      </c>
      <c r="R5162" t="s">
        <v>50672</v>
      </c>
      <c r="S5162" t="s">
        <v>34687</v>
      </c>
      <c r="T5162" t="s">
        <v>50673</v>
      </c>
      <c r="U5162" t="s">
        <v>50674</v>
      </c>
      <c r="V5162" t="s">
        <v>10</v>
      </c>
      <c r="W5162" t="s">
        <v>53</v>
      </c>
      <c r="X5162" t="s">
        <v>1549</v>
      </c>
      <c r="Y5162" t="s">
        <v>1484</v>
      </c>
      <c r="Z5162" t="s">
        <v>1485</v>
      </c>
    </row>
    <row r="5163" spans="1:26" hidden="1" x14ac:dyDescent="0.35">
      <c r="A5163">
        <v>304424963</v>
      </c>
      <c r="B5163" s="19">
        <v>45016</v>
      </c>
      <c r="C5163">
        <v>54882277</v>
      </c>
      <c r="D5163">
        <v>15338425</v>
      </c>
      <c r="E5163">
        <v>6126874</v>
      </c>
      <c r="F5163">
        <v>5283495</v>
      </c>
      <c r="G5163">
        <v>3647281</v>
      </c>
      <c r="H5163" t="s">
        <v>50675</v>
      </c>
      <c r="I5163" t="s">
        <v>50676</v>
      </c>
      <c r="J5163" t="s">
        <v>50677</v>
      </c>
      <c r="K5163" t="s">
        <v>12544</v>
      </c>
      <c r="L5163" t="s">
        <v>22489</v>
      </c>
      <c r="M5163" t="s">
        <v>11528</v>
      </c>
      <c r="N5163" t="s">
        <v>20232</v>
      </c>
      <c r="O5163" t="s">
        <v>13691</v>
      </c>
      <c r="P5163" t="s">
        <v>4647</v>
      </c>
      <c r="Q5163" t="s">
        <v>24809</v>
      </c>
      <c r="R5163" t="s">
        <v>50678</v>
      </c>
      <c r="S5163" t="s">
        <v>50679</v>
      </c>
      <c r="T5163" t="s">
        <v>50680</v>
      </c>
      <c r="U5163" t="s">
        <v>50681</v>
      </c>
      <c r="V5163" t="s">
        <v>10</v>
      </c>
      <c r="W5163" t="s">
        <v>53</v>
      </c>
      <c r="X5163" t="s">
        <v>1632</v>
      </c>
      <c r="Y5163" t="s">
        <v>1484</v>
      </c>
      <c r="Z5163" t="s">
        <v>1566</v>
      </c>
    </row>
    <row r="5164" spans="1:26" hidden="1" x14ac:dyDescent="0.35">
      <c r="A5164">
        <v>304465461</v>
      </c>
      <c r="B5164" s="19">
        <v>43465</v>
      </c>
      <c r="C5164">
        <v>55546101</v>
      </c>
      <c r="D5164">
        <v>18020127</v>
      </c>
      <c r="E5164">
        <v>2556890</v>
      </c>
      <c r="F5164">
        <v>1494502</v>
      </c>
      <c r="G5164">
        <v>1056758</v>
      </c>
      <c r="H5164" t="s">
        <v>21600</v>
      </c>
      <c r="I5164" t="s">
        <v>50682</v>
      </c>
      <c r="J5164" t="s">
        <v>16229</v>
      </c>
      <c r="K5164" t="s">
        <v>50683</v>
      </c>
      <c r="L5164" t="s">
        <v>50684</v>
      </c>
      <c r="M5164" t="s">
        <v>30150</v>
      </c>
      <c r="N5164" t="s">
        <v>158</v>
      </c>
      <c r="O5164" t="s">
        <v>4256</v>
      </c>
      <c r="P5164" t="s">
        <v>2502</v>
      </c>
      <c r="Q5164" t="s">
        <v>47930</v>
      </c>
      <c r="R5164" t="s">
        <v>50685</v>
      </c>
      <c r="S5164" t="s">
        <v>10656</v>
      </c>
      <c r="T5164" t="s">
        <v>38365</v>
      </c>
      <c r="U5164" t="s">
        <v>35671</v>
      </c>
      <c r="V5164" t="s">
        <v>10</v>
      </c>
      <c r="W5164" t="s">
        <v>53</v>
      </c>
      <c r="X5164" t="s">
        <v>1224</v>
      </c>
      <c r="Y5164" t="s">
        <v>1125</v>
      </c>
      <c r="Z5164" t="s">
        <v>1174</v>
      </c>
    </row>
    <row r="5165" spans="1:26" hidden="1" x14ac:dyDescent="0.35">
      <c r="A5165">
        <v>303159859</v>
      </c>
      <c r="B5165" s="19">
        <v>44561</v>
      </c>
      <c r="C5165">
        <v>25396615</v>
      </c>
      <c r="D5165">
        <v>12206424</v>
      </c>
      <c r="E5165">
        <v>-2159045</v>
      </c>
      <c r="F5165">
        <v>-2391858</v>
      </c>
      <c r="G5165">
        <v>-1355242</v>
      </c>
      <c r="H5165" t="s">
        <v>50686</v>
      </c>
      <c r="I5165" t="s">
        <v>50687</v>
      </c>
      <c r="J5165" t="s">
        <v>5575</v>
      </c>
      <c r="K5165" t="s">
        <v>50688</v>
      </c>
      <c r="L5165" t="s">
        <v>50689</v>
      </c>
      <c r="M5165" t="s">
        <v>50690</v>
      </c>
      <c r="N5165" t="s">
        <v>50691</v>
      </c>
      <c r="O5165" t="s">
        <v>50692</v>
      </c>
      <c r="P5165" t="s">
        <v>50693</v>
      </c>
      <c r="Q5165" t="s">
        <v>50694</v>
      </c>
      <c r="R5165" t="s">
        <v>50695</v>
      </c>
      <c r="S5165" t="s">
        <v>50696</v>
      </c>
      <c r="T5165" t="s">
        <v>26838</v>
      </c>
      <c r="U5165" t="s">
        <v>50697</v>
      </c>
      <c r="V5165" t="s">
        <v>10</v>
      </c>
      <c r="W5165" t="s">
        <v>53</v>
      </c>
      <c r="X5165" t="s">
        <v>932</v>
      </c>
      <c r="Y5165" t="s">
        <v>771</v>
      </c>
      <c r="Z5165" t="s">
        <v>881</v>
      </c>
    </row>
    <row r="5166" spans="1:26" hidden="1" x14ac:dyDescent="0.35">
      <c r="A5166">
        <v>303283592</v>
      </c>
      <c r="B5166" s="19">
        <v>42886</v>
      </c>
      <c r="C5166">
        <v>65585637</v>
      </c>
      <c r="D5166">
        <v>31877982</v>
      </c>
      <c r="E5166">
        <v>2144170</v>
      </c>
      <c r="F5166">
        <v>1202352</v>
      </c>
      <c r="G5166">
        <v>53896</v>
      </c>
      <c r="H5166" t="s">
        <v>50698</v>
      </c>
      <c r="I5166" t="s">
        <v>50699</v>
      </c>
      <c r="J5166" t="s">
        <v>19358</v>
      </c>
      <c r="K5166" t="s">
        <v>25510</v>
      </c>
      <c r="L5166" t="s">
        <v>50700</v>
      </c>
      <c r="M5166" t="s">
        <v>50701</v>
      </c>
      <c r="N5166" t="s">
        <v>3754</v>
      </c>
      <c r="O5166" t="s">
        <v>49</v>
      </c>
      <c r="P5166" t="s">
        <v>29053</v>
      </c>
      <c r="Q5166" t="s">
        <v>41249</v>
      </c>
      <c r="R5166" t="s">
        <v>50702</v>
      </c>
      <c r="S5166" t="s">
        <v>35424</v>
      </c>
      <c r="T5166" t="s">
        <v>50703</v>
      </c>
      <c r="U5166" t="s">
        <v>50704</v>
      </c>
      <c r="V5166" t="s">
        <v>10</v>
      </c>
      <c r="W5166" t="s">
        <v>53</v>
      </c>
      <c r="X5166" t="s">
        <v>1412</v>
      </c>
      <c r="Y5166" t="s">
        <v>1389</v>
      </c>
      <c r="Z5166" t="s">
        <v>1390</v>
      </c>
    </row>
    <row r="5167" spans="1:26" hidden="1" x14ac:dyDescent="0.35">
      <c r="A5167">
        <v>425052743</v>
      </c>
      <c r="B5167" s="19">
        <v>42460</v>
      </c>
      <c r="C5167">
        <v>29860629</v>
      </c>
      <c r="D5167">
        <v>11271654</v>
      </c>
      <c r="E5167">
        <v>1393721</v>
      </c>
      <c r="F5167">
        <v>956395</v>
      </c>
      <c r="G5167">
        <v>753150</v>
      </c>
      <c r="H5167" t="s">
        <v>37719</v>
      </c>
      <c r="I5167" t="s">
        <v>50705</v>
      </c>
      <c r="J5167" t="s">
        <v>3921</v>
      </c>
      <c r="K5167" t="s">
        <v>50706</v>
      </c>
      <c r="L5167" t="s">
        <v>50707</v>
      </c>
      <c r="M5167" t="s">
        <v>28973</v>
      </c>
      <c r="N5167" t="s">
        <v>37982</v>
      </c>
      <c r="O5167" t="s">
        <v>12654</v>
      </c>
      <c r="P5167" t="s">
        <v>23344</v>
      </c>
      <c r="Q5167" t="s">
        <v>7232</v>
      </c>
      <c r="R5167" t="s">
        <v>36944</v>
      </c>
      <c r="S5167" t="s">
        <v>50708</v>
      </c>
      <c r="T5167" t="s">
        <v>16936</v>
      </c>
      <c r="U5167" t="s">
        <v>50709</v>
      </c>
      <c r="V5167" t="s">
        <v>10</v>
      </c>
      <c r="W5167" t="s">
        <v>53</v>
      </c>
      <c r="X5167" t="s">
        <v>1555</v>
      </c>
      <c r="Y5167" t="s">
        <v>1484</v>
      </c>
      <c r="Z5167" t="s">
        <v>1485</v>
      </c>
    </row>
    <row r="5168" spans="1:26" hidden="1" x14ac:dyDescent="0.35">
      <c r="A5168">
        <v>300747029</v>
      </c>
      <c r="B5168" s="19">
        <v>43100</v>
      </c>
      <c r="C5168">
        <v>24363135</v>
      </c>
      <c r="D5168">
        <v>7520271</v>
      </c>
      <c r="E5168">
        <v>-455155</v>
      </c>
      <c r="F5168">
        <v>-1125990</v>
      </c>
      <c r="G5168">
        <v>-1175318</v>
      </c>
      <c r="H5168" t="s">
        <v>50710</v>
      </c>
      <c r="I5168" t="s">
        <v>50711</v>
      </c>
      <c r="J5168" t="s">
        <v>10619</v>
      </c>
      <c r="K5168" t="s">
        <v>50712</v>
      </c>
      <c r="L5168" t="s">
        <v>50713</v>
      </c>
      <c r="M5168" t="s">
        <v>50714</v>
      </c>
      <c r="N5168" t="s">
        <v>48643</v>
      </c>
      <c r="O5168" t="s">
        <v>18672</v>
      </c>
      <c r="P5168" t="s">
        <v>50715</v>
      </c>
      <c r="Q5168" t="s">
        <v>50716</v>
      </c>
      <c r="R5168" t="s">
        <v>50717</v>
      </c>
      <c r="S5168" t="s">
        <v>12167</v>
      </c>
      <c r="T5168" t="s">
        <v>50718</v>
      </c>
      <c r="U5168" t="s">
        <v>50719</v>
      </c>
      <c r="V5168" t="s">
        <v>10</v>
      </c>
      <c r="W5168" t="s">
        <v>53</v>
      </c>
      <c r="X5168" t="s">
        <v>1543</v>
      </c>
      <c r="Y5168" t="s">
        <v>1484</v>
      </c>
      <c r="Z5168" t="s">
        <v>1485</v>
      </c>
    </row>
    <row r="5169" spans="1:26" hidden="1" x14ac:dyDescent="0.35">
      <c r="A5169">
        <v>425052743</v>
      </c>
      <c r="B5169" s="19">
        <v>44651</v>
      </c>
      <c r="C5169">
        <v>28871254</v>
      </c>
      <c r="D5169">
        <v>10515261</v>
      </c>
      <c r="E5169">
        <v>1407208</v>
      </c>
      <c r="F5169">
        <v>819130</v>
      </c>
      <c r="G5169">
        <v>389746</v>
      </c>
      <c r="H5169" t="s">
        <v>46565</v>
      </c>
      <c r="I5169" t="s">
        <v>50720</v>
      </c>
      <c r="J5169" t="s">
        <v>50721</v>
      </c>
      <c r="K5169" t="s">
        <v>50722</v>
      </c>
      <c r="L5169" t="s">
        <v>30785</v>
      </c>
      <c r="M5169" t="s">
        <v>17069</v>
      </c>
      <c r="N5169" t="s">
        <v>16638</v>
      </c>
      <c r="O5169" t="s">
        <v>28952</v>
      </c>
      <c r="P5169" t="s">
        <v>12323</v>
      </c>
      <c r="Q5169" t="s">
        <v>38900</v>
      </c>
      <c r="R5169" t="s">
        <v>30790</v>
      </c>
      <c r="S5169" t="s">
        <v>49453</v>
      </c>
      <c r="T5169" t="s">
        <v>50723</v>
      </c>
      <c r="U5169" t="s">
        <v>12884</v>
      </c>
      <c r="V5169" t="s">
        <v>10</v>
      </c>
      <c r="W5169" t="s">
        <v>53</v>
      </c>
      <c r="X5169" t="s">
        <v>1555</v>
      </c>
      <c r="Y5169" t="s">
        <v>1484</v>
      </c>
      <c r="Z5169" t="s">
        <v>1485</v>
      </c>
    </row>
    <row r="5170" spans="1:26" hidden="1" x14ac:dyDescent="0.35">
      <c r="A5170">
        <v>426080081</v>
      </c>
      <c r="B5170" s="19">
        <v>42735</v>
      </c>
      <c r="C5170">
        <v>144197122</v>
      </c>
      <c r="D5170">
        <v>58681236</v>
      </c>
      <c r="E5170">
        <v>6835695</v>
      </c>
      <c r="F5170">
        <v>4388706</v>
      </c>
      <c r="G5170">
        <v>2579457</v>
      </c>
      <c r="H5170" t="s">
        <v>50724</v>
      </c>
      <c r="I5170" t="s">
        <v>50725</v>
      </c>
      <c r="J5170" t="s">
        <v>39348</v>
      </c>
      <c r="K5170" t="s">
        <v>45023</v>
      </c>
      <c r="L5170" t="s">
        <v>50726</v>
      </c>
      <c r="M5170" t="s">
        <v>30150</v>
      </c>
      <c r="N5170" t="s">
        <v>29834</v>
      </c>
      <c r="O5170" t="s">
        <v>11183</v>
      </c>
      <c r="P5170" t="s">
        <v>14044</v>
      </c>
      <c r="Q5170" t="s">
        <v>34289</v>
      </c>
      <c r="R5170" t="s">
        <v>50727</v>
      </c>
      <c r="S5170" t="s">
        <v>50728</v>
      </c>
      <c r="T5170" t="s">
        <v>42129</v>
      </c>
      <c r="U5170" t="s">
        <v>50729</v>
      </c>
      <c r="V5170" t="s">
        <v>10</v>
      </c>
      <c r="W5170" t="s">
        <v>53</v>
      </c>
      <c r="X5170" t="s">
        <v>682</v>
      </c>
      <c r="Y5170" t="s">
        <v>509</v>
      </c>
      <c r="Z5170" t="s">
        <v>666</v>
      </c>
    </row>
    <row r="5171" spans="1:26" hidden="1" x14ac:dyDescent="0.35">
      <c r="A5171">
        <v>426080081</v>
      </c>
      <c r="B5171" s="19">
        <v>43830</v>
      </c>
      <c r="C5171">
        <v>140271030</v>
      </c>
      <c r="D5171">
        <v>49479488</v>
      </c>
      <c r="E5171">
        <v>4764189</v>
      </c>
      <c r="F5171">
        <v>1584183</v>
      </c>
      <c r="G5171">
        <v>1467743</v>
      </c>
      <c r="H5171" t="s">
        <v>7095</v>
      </c>
      <c r="I5171" t="s">
        <v>50730</v>
      </c>
      <c r="J5171" t="s">
        <v>23456</v>
      </c>
      <c r="K5171" t="s">
        <v>49887</v>
      </c>
      <c r="L5171" t="s">
        <v>18445</v>
      </c>
      <c r="M5171" t="s">
        <v>300</v>
      </c>
      <c r="N5171" t="s">
        <v>30941</v>
      </c>
      <c r="O5171" t="s">
        <v>4388</v>
      </c>
      <c r="P5171" t="s">
        <v>19936</v>
      </c>
      <c r="Q5171" t="s">
        <v>11927</v>
      </c>
      <c r="R5171" t="s">
        <v>50731</v>
      </c>
      <c r="S5171" t="s">
        <v>50732</v>
      </c>
      <c r="T5171" t="s">
        <v>50733</v>
      </c>
      <c r="U5171" t="s">
        <v>50734</v>
      </c>
      <c r="V5171" t="s">
        <v>10</v>
      </c>
      <c r="W5171" t="s">
        <v>53</v>
      </c>
      <c r="X5171" t="s">
        <v>682</v>
      </c>
      <c r="Y5171" t="s">
        <v>509</v>
      </c>
      <c r="Z5171" t="s">
        <v>666</v>
      </c>
    </row>
    <row r="5172" spans="1:26" hidden="1" x14ac:dyDescent="0.35">
      <c r="A5172">
        <v>301711461</v>
      </c>
      <c r="B5172" s="19">
        <v>44196</v>
      </c>
      <c r="C5172">
        <v>209582166</v>
      </c>
      <c r="D5172">
        <v>87058372</v>
      </c>
      <c r="E5172">
        <v>24671533</v>
      </c>
      <c r="F5172">
        <v>19389625</v>
      </c>
      <c r="G5172">
        <v>14987595</v>
      </c>
      <c r="H5172" t="s">
        <v>4711</v>
      </c>
      <c r="I5172" t="s">
        <v>50735</v>
      </c>
      <c r="J5172" t="s">
        <v>50736</v>
      </c>
      <c r="K5172" t="s">
        <v>50737</v>
      </c>
      <c r="L5172" t="s">
        <v>15142</v>
      </c>
      <c r="M5172" t="s">
        <v>37041</v>
      </c>
      <c r="N5172" t="s">
        <v>50738</v>
      </c>
      <c r="O5172" t="s">
        <v>16444</v>
      </c>
      <c r="P5172" t="s">
        <v>21553</v>
      </c>
      <c r="Q5172" t="s">
        <v>42658</v>
      </c>
      <c r="R5172" t="s">
        <v>50739</v>
      </c>
      <c r="S5172" t="s">
        <v>50740</v>
      </c>
      <c r="T5172" t="s">
        <v>50741</v>
      </c>
      <c r="U5172" t="s">
        <v>17833</v>
      </c>
      <c r="V5172" t="s">
        <v>10</v>
      </c>
      <c r="W5172" t="s">
        <v>53</v>
      </c>
      <c r="X5172" t="s">
        <v>891</v>
      </c>
      <c r="Y5172" t="s">
        <v>771</v>
      </c>
      <c r="Z5172" t="s">
        <v>881</v>
      </c>
    </row>
    <row r="5173" spans="1:26" hidden="1" x14ac:dyDescent="0.35">
      <c r="A5173">
        <v>393006739</v>
      </c>
      <c r="B5173" s="19">
        <v>43100</v>
      </c>
      <c r="C5173">
        <v>87227750</v>
      </c>
      <c r="D5173">
        <v>36551844</v>
      </c>
      <c r="E5173">
        <v>4099055</v>
      </c>
      <c r="F5173">
        <v>2296369</v>
      </c>
      <c r="G5173">
        <v>1791731</v>
      </c>
      <c r="H5173" t="s">
        <v>50742</v>
      </c>
      <c r="I5173" t="s">
        <v>50743</v>
      </c>
      <c r="J5173" t="s">
        <v>27473</v>
      </c>
      <c r="K5173" t="s">
        <v>50744</v>
      </c>
      <c r="L5173" t="s">
        <v>19543</v>
      </c>
      <c r="M5173" t="s">
        <v>19847</v>
      </c>
      <c r="N5173" t="s">
        <v>36551</v>
      </c>
      <c r="O5173" t="s">
        <v>20155</v>
      </c>
      <c r="P5173" t="s">
        <v>20464</v>
      </c>
      <c r="Q5173" t="s">
        <v>5031</v>
      </c>
      <c r="R5173" t="s">
        <v>50745</v>
      </c>
      <c r="S5173" t="s">
        <v>8402</v>
      </c>
      <c r="T5173" t="s">
        <v>2938</v>
      </c>
      <c r="U5173" t="s">
        <v>34045</v>
      </c>
      <c r="V5173" t="s">
        <v>10</v>
      </c>
      <c r="W5173" t="s">
        <v>53</v>
      </c>
      <c r="X5173" t="s">
        <v>1408</v>
      </c>
      <c r="Y5173" t="s">
        <v>1389</v>
      </c>
      <c r="Z5173" t="s">
        <v>1390</v>
      </c>
    </row>
    <row r="5174" spans="1:26" hidden="1" x14ac:dyDescent="0.35">
      <c r="A5174">
        <v>393280052</v>
      </c>
      <c r="B5174" s="19">
        <v>43220</v>
      </c>
      <c r="C5174">
        <v>37604617</v>
      </c>
      <c r="D5174">
        <v>13749017</v>
      </c>
      <c r="E5174">
        <v>3902620</v>
      </c>
      <c r="F5174">
        <v>3158526</v>
      </c>
      <c r="G5174">
        <v>1945301</v>
      </c>
      <c r="H5174" t="s">
        <v>17330</v>
      </c>
      <c r="I5174" t="s">
        <v>50746</v>
      </c>
      <c r="J5174" t="s">
        <v>32485</v>
      </c>
      <c r="K5174" t="s">
        <v>37028</v>
      </c>
      <c r="L5174" t="s">
        <v>24036</v>
      </c>
      <c r="M5174" t="s">
        <v>6858</v>
      </c>
      <c r="N5174" t="s">
        <v>50747</v>
      </c>
      <c r="O5174" t="s">
        <v>11952</v>
      </c>
      <c r="P5174" t="s">
        <v>34074</v>
      </c>
      <c r="Q5174" t="s">
        <v>41974</v>
      </c>
      <c r="R5174" t="s">
        <v>50748</v>
      </c>
      <c r="S5174" t="s">
        <v>4992</v>
      </c>
      <c r="T5174" t="s">
        <v>25376</v>
      </c>
      <c r="U5174" t="s">
        <v>50749</v>
      </c>
      <c r="V5174" t="s">
        <v>10</v>
      </c>
      <c r="W5174" t="s">
        <v>53</v>
      </c>
      <c r="X5174" t="s">
        <v>1300</v>
      </c>
      <c r="Y5174" t="s">
        <v>1125</v>
      </c>
      <c r="Z5174" t="s">
        <v>1174</v>
      </c>
    </row>
    <row r="5175" spans="1:26" hidden="1" x14ac:dyDescent="0.35">
      <c r="A5175">
        <v>394134977</v>
      </c>
      <c r="B5175" s="19">
        <v>42004</v>
      </c>
      <c r="C5175">
        <v>20004200</v>
      </c>
      <c r="D5175">
        <v>2465529</v>
      </c>
      <c r="E5175">
        <v>-664270</v>
      </c>
      <c r="F5175">
        <v>-666354</v>
      </c>
      <c r="G5175">
        <v>-790808</v>
      </c>
      <c r="H5175" t="s">
        <v>50750</v>
      </c>
      <c r="I5175" t="s">
        <v>50751</v>
      </c>
      <c r="J5175" t="s">
        <v>67</v>
      </c>
      <c r="K5175" t="s">
        <v>46441</v>
      </c>
      <c r="L5175" t="s">
        <v>8692</v>
      </c>
      <c r="M5175" t="s">
        <v>50752</v>
      </c>
      <c r="N5175" t="s">
        <v>50753</v>
      </c>
      <c r="O5175" t="s">
        <v>50754</v>
      </c>
      <c r="P5175" t="s">
        <v>2559</v>
      </c>
      <c r="Q5175" t="s">
        <v>50755</v>
      </c>
      <c r="R5175" t="s">
        <v>50756</v>
      </c>
      <c r="S5175" t="s">
        <v>50757</v>
      </c>
      <c r="T5175" t="s">
        <v>50758</v>
      </c>
      <c r="U5175" t="s">
        <v>50759</v>
      </c>
      <c r="V5175" t="s">
        <v>10</v>
      </c>
      <c r="W5175" t="s">
        <v>53</v>
      </c>
      <c r="X5175" t="s">
        <v>1476</v>
      </c>
      <c r="Y5175" t="s">
        <v>1389</v>
      </c>
      <c r="Z5175" t="s">
        <v>1446</v>
      </c>
    </row>
    <row r="5176" spans="1:26" hidden="1" x14ac:dyDescent="0.35">
      <c r="A5176">
        <v>511042368</v>
      </c>
      <c r="B5176" s="19">
        <v>42916</v>
      </c>
      <c r="C5176">
        <v>19262237</v>
      </c>
      <c r="D5176">
        <v>5394352</v>
      </c>
      <c r="E5176">
        <v>-372049</v>
      </c>
      <c r="F5176">
        <v>-933633</v>
      </c>
      <c r="G5176">
        <v>-1319179</v>
      </c>
      <c r="H5176" t="s">
        <v>50760</v>
      </c>
      <c r="I5176" t="s">
        <v>50761</v>
      </c>
      <c r="J5176" t="s">
        <v>16692</v>
      </c>
      <c r="K5176" t="s">
        <v>18894</v>
      </c>
      <c r="L5176" t="s">
        <v>50762</v>
      </c>
      <c r="M5176" t="s">
        <v>50763</v>
      </c>
      <c r="N5176" t="s">
        <v>8684</v>
      </c>
      <c r="O5176" t="s">
        <v>50764</v>
      </c>
      <c r="P5176" t="s">
        <v>43626</v>
      </c>
      <c r="Q5176" t="s">
        <v>50765</v>
      </c>
      <c r="R5176" t="s">
        <v>50766</v>
      </c>
      <c r="S5176" t="s">
        <v>50767</v>
      </c>
      <c r="T5176" t="s">
        <v>29140</v>
      </c>
      <c r="U5176" t="s">
        <v>50768</v>
      </c>
      <c r="V5176" t="s">
        <v>10</v>
      </c>
      <c r="W5176" t="s">
        <v>53</v>
      </c>
      <c r="X5176" t="s">
        <v>889</v>
      </c>
      <c r="Y5176" t="s">
        <v>771</v>
      </c>
      <c r="Z5176" t="s">
        <v>881</v>
      </c>
    </row>
    <row r="5177" spans="1:26" hidden="1" x14ac:dyDescent="0.35">
      <c r="A5177">
        <v>384980165</v>
      </c>
      <c r="B5177" s="19">
        <v>45016</v>
      </c>
      <c r="C5177">
        <v>123041727</v>
      </c>
      <c r="D5177">
        <v>29450372</v>
      </c>
      <c r="E5177">
        <v>7367024</v>
      </c>
      <c r="F5177">
        <v>5323477</v>
      </c>
      <c r="G5177">
        <v>3337760</v>
      </c>
      <c r="H5177" t="s">
        <v>50769</v>
      </c>
      <c r="I5177" t="s">
        <v>32012</v>
      </c>
      <c r="J5177" t="s">
        <v>42575</v>
      </c>
      <c r="K5177" t="s">
        <v>35592</v>
      </c>
      <c r="L5177" t="s">
        <v>50770</v>
      </c>
      <c r="M5177" t="s">
        <v>7731</v>
      </c>
      <c r="N5177" t="s">
        <v>1927</v>
      </c>
      <c r="O5177" t="s">
        <v>26330</v>
      </c>
      <c r="P5177" t="s">
        <v>30998</v>
      </c>
      <c r="Q5177" t="s">
        <v>21078</v>
      </c>
      <c r="R5177" t="s">
        <v>23096</v>
      </c>
      <c r="S5177" t="s">
        <v>50771</v>
      </c>
      <c r="T5177" t="s">
        <v>50772</v>
      </c>
      <c r="U5177" t="s">
        <v>50773</v>
      </c>
      <c r="V5177" t="s">
        <v>10</v>
      </c>
      <c r="W5177" t="s">
        <v>53</v>
      </c>
      <c r="X5177" t="s">
        <v>1505</v>
      </c>
      <c r="Y5177" t="s">
        <v>1484</v>
      </c>
      <c r="Z5177" t="s">
        <v>1485</v>
      </c>
    </row>
    <row r="5178" spans="1:26" hidden="1" x14ac:dyDescent="0.35">
      <c r="A5178">
        <v>936950278</v>
      </c>
      <c r="B5178" s="19">
        <v>42735</v>
      </c>
      <c r="C5178">
        <v>25448957</v>
      </c>
      <c r="D5178">
        <v>6020051</v>
      </c>
      <c r="E5178">
        <v>426267</v>
      </c>
      <c r="F5178">
        <v>295439</v>
      </c>
      <c r="G5178">
        <v>243628</v>
      </c>
      <c r="H5178" t="s">
        <v>50774</v>
      </c>
      <c r="I5178" t="s">
        <v>50775</v>
      </c>
      <c r="J5178" t="s">
        <v>50776</v>
      </c>
      <c r="K5178" t="s">
        <v>50777</v>
      </c>
      <c r="L5178" t="s">
        <v>50778</v>
      </c>
      <c r="M5178" t="s">
        <v>47458</v>
      </c>
      <c r="N5178" t="s">
        <v>12381</v>
      </c>
      <c r="O5178" t="s">
        <v>19613</v>
      </c>
      <c r="P5178" t="s">
        <v>10396</v>
      </c>
      <c r="Q5178" t="s">
        <v>151</v>
      </c>
      <c r="R5178" t="s">
        <v>45885</v>
      </c>
      <c r="S5178" t="s">
        <v>5146</v>
      </c>
      <c r="T5178" t="s">
        <v>50779</v>
      </c>
      <c r="U5178" t="s">
        <v>4067</v>
      </c>
      <c r="V5178" t="s">
        <v>10</v>
      </c>
      <c r="W5178" t="s">
        <v>53</v>
      </c>
      <c r="X5178" t="s">
        <v>1650</v>
      </c>
      <c r="Y5178" t="s">
        <v>1484</v>
      </c>
      <c r="Z5178" t="s">
        <v>1566</v>
      </c>
    </row>
    <row r="5179" spans="1:26" hidden="1" x14ac:dyDescent="0.35">
      <c r="A5179">
        <v>552133670</v>
      </c>
      <c r="B5179" s="19">
        <v>44196</v>
      </c>
      <c r="C5179">
        <v>27994887</v>
      </c>
      <c r="D5179">
        <v>14150430</v>
      </c>
      <c r="E5179">
        <v>1866538</v>
      </c>
      <c r="F5179">
        <v>458710</v>
      </c>
      <c r="G5179">
        <v>481949</v>
      </c>
      <c r="H5179" t="s">
        <v>42589</v>
      </c>
      <c r="I5179" t="s">
        <v>50780</v>
      </c>
      <c r="J5179" t="s">
        <v>10536</v>
      </c>
      <c r="K5179" t="s">
        <v>175</v>
      </c>
      <c r="L5179" t="s">
        <v>50781</v>
      </c>
      <c r="M5179" t="s">
        <v>12941</v>
      </c>
      <c r="N5179" t="s">
        <v>37145</v>
      </c>
      <c r="O5179" t="s">
        <v>3685</v>
      </c>
      <c r="P5179" t="s">
        <v>39800</v>
      </c>
      <c r="Q5179" t="s">
        <v>21902</v>
      </c>
      <c r="R5179" t="s">
        <v>50782</v>
      </c>
      <c r="S5179" t="s">
        <v>48349</v>
      </c>
      <c r="T5179" t="s">
        <v>13971</v>
      </c>
      <c r="U5179" t="s">
        <v>50783</v>
      </c>
      <c r="V5179" t="s">
        <v>10</v>
      </c>
      <c r="W5179" t="s">
        <v>53</v>
      </c>
      <c r="X5179" t="s">
        <v>1820</v>
      </c>
      <c r="Y5179" t="s">
        <v>1803</v>
      </c>
      <c r="Z5179" t="s">
        <v>1804</v>
      </c>
    </row>
    <row r="5180" spans="1:26" hidden="1" x14ac:dyDescent="0.35">
      <c r="A5180">
        <v>558503371</v>
      </c>
      <c r="B5180" s="19">
        <v>43100</v>
      </c>
      <c r="C5180">
        <v>62218961</v>
      </c>
      <c r="D5180">
        <v>16144723</v>
      </c>
      <c r="E5180">
        <v>-299742</v>
      </c>
      <c r="F5180">
        <v>-628840</v>
      </c>
      <c r="G5180">
        <v>-790153</v>
      </c>
      <c r="H5180" t="s">
        <v>50784</v>
      </c>
      <c r="I5180" t="s">
        <v>50785</v>
      </c>
      <c r="J5180" t="s">
        <v>50786</v>
      </c>
      <c r="K5180" t="s">
        <v>50787</v>
      </c>
      <c r="L5180" t="s">
        <v>50788</v>
      </c>
      <c r="M5180" t="s">
        <v>50789</v>
      </c>
      <c r="N5180" t="s">
        <v>50790</v>
      </c>
      <c r="O5180" t="s">
        <v>50791</v>
      </c>
      <c r="P5180" t="s">
        <v>10237</v>
      </c>
      <c r="Q5180" t="s">
        <v>37092</v>
      </c>
      <c r="R5180" t="s">
        <v>50792</v>
      </c>
      <c r="S5180" t="s">
        <v>50793</v>
      </c>
      <c r="T5180" t="s">
        <v>50794</v>
      </c>
      <c r="U5180" t="s">
        <v>50795</v>
      </c>
      <c r="V5180" t="s">
        <v>10</v>
      </c>
      <c r="W5180" t="s">
        <v>53</v>
      </c>
      <c r="X5180" t="s">
        <v>678</v>
      </c>
      <c r="Y5180" t="s">
        <v>509</v>
      </c>
      <c r="Z5180" t="s">
        <v>666</v>
      </c>
    </row>
    <row r="5181" spans="1:26" hidden="1" x14ac:dyDescent="0.35">
      <c r="A5181">
        <v>558503959</v>
      </c>
      <c r="B5181" s="19">
        <v>45291</v>
      </c>
      <c r="C5181">
        <v>73325052</v>
      </c>
      <c r="D5181">
        <v>25805771</v>
      </c>
      <c r="E5181">
        <v>1347094</v>
      </c>
      <c r="F5181">
        <v>923141</v>
      </c>
      <c r="G5181">
        <v>2505869</v>
      </c>
      <c r="H5181" t="s">
        <v>50796</v>
      </c>
      <c r="I5181" t="s">
        <v>50797</v>
      </c>
      <c r="J5181" t="s">
        <v>16743</v>
      </c>
      <c r="K5181" t="s">
        <v>50798</v>
      </c>
      <c r="L5181" t="s">
        <v>50799</v>
      </c>
      <c r="M5181" t="s">
        <v>43172</v>
      </c>
      <c r="N5181" t="s">
        <v>50800</v>
      </c>
      <c r="O5181" t="s">
        <v>13369</v>
      </c>
      <c r="P5181" t="s">
        <v>2172</v>
      </c>
      <c r="Q5181" t="s">
        <v>50801</v>
      </c>
      <c r="R5181" t="s">
        <v>50802</v>
      </c>
      <c r="S5181" t="s">
        <v>50803</v>
      </c>
      <c r="T5181" t="s">
        <v>35850</v>
      </c>
      <c r="U5181" t="s">
        <v>50804</v>
      </c>
      <c r="V5181" t="s">
        <v>10</v>
      </c>
      <c r="W5181" t="s">
        <v>53</v>
      </c>
      <c r="X5181" t="s">
        <v>624</v>
      </c>
      <c r="Y5181" t="s">
        <v>509</v>
      </c>
      <c r="Z5181" t="s">
        <v>612</v>
      </c>
    </row>
    <row r="5182" spans="1:26" hidden="1" x14ac:dyDescent="0.35">
      <c r="A5182">
        <v>391915980</v>
      </c>
      <c r="B5182" s="19">
        <v>45291</v>
      </c>
      <c r="C5182">
        <v>78737805</v>
      </c>
      <c r="D5182">
        <v>17782704</v>
      </c>
      <c r="E5182">
        <v>8282564</v>
      </c>
      <c r="F5182">
        <v>6680765</v>
      </c>
      <c r="G5182">
        <v>3306437</v>
      </c>
      <c r="H5182" t="s">
        <v>50805</v>
      </c>
      <c r="I5182" t="s">
        <v>50806</v>
      </c>
      <c r="J5182" t="s">
        <v>50807</v>
      </c>
      <c r="K5182" t="s">
        <v>44508</v>
      </c>
      <c r="L5182" t="s">
        <v>50808</v>
      </c>
      <c r="M5182" t="s">
        <v>50809</v>
      </c>
      <c r="N5182" t="s">
        <v>50810</v>
      </c>
      <c r="O5182" t="s">
        <v>50811</v>
      </c>
      <c r="P5182" t="s">
        <v>29011</v>
      </c>
      <c r="Q5182" t="s">
        <v>8847</v>
      </c>
      <c r="R5182" t="s">
        <v>50812</v>
      </c>
      <c r="S5182" t="s">
        <v>50813</v>
      </c>
      <c r="T5182" t="s">
        <v>36529</v>
      </c>
      <c r="U5182" t="s">
        <v>50814</v>
      </c>
      <c r="V5182" t="s">
        <v>10</v>
      </c>
      <c r="W5182" t="s">
        <v>53</v>
      </c>
      <c r="X5182" t="s">
        <v>833</v>
      </c>
      <c r="Y5182" t="s">
        <v>771</v>
      </c>
      <c r="Z5182" t="s">
        <v>799</v>
      </c>
    </row>
    <row r="5183" spans="1:26" hidden="1" x14ac:dyDescent="0.35">
      <c r="A5183">
        <v>572151207</v>
      </c>
      <c r="B5183" s="19">
        <v>44742</v>
      </c>
      <c r="C5183">
        <v>37184079</v>
      </c>
      <c r="D5183">
        <v>20910423</v>
      </c>
      <c r="E5183">
        <v>1004572</v>
      </c>
      <c r="F5183">
        <v>283328</v>
      </c>
      <c r="G5183">
        <v>390104</v>
      </c>
      <c r="H5183" t="s">
        <v>50815</v>
      </c>
      <c r="I5183" t="s">
        <v>50816</v>
      </c>
      <c r="J5183" t="s">
        <v>48260</v>
      </c>
      <c r="K5183" t="s">
        <v>19015</v>
      </c>
      <c r="L5183" t="s">
        <v>18277</v>
      </c>
      <c r="M5183" t="s">
        <v>50817</v>
      </c>
      <c r="N5183" t="s">
        <v>11055</v>
      </c>
      <c r="O5183" t="s">
        <v>20608</v>
      </c>
      <c r="P5183" t="s">
        <v>350</v>
      </c>
      <c r="Q5183" t="s">
        <v>30471</v>
      </c>
      <c r="R5183" t="s">
        <v>50818</v>
      </c>
      <c r="S5183" t="s">
        <v>50819</v>
      </c>
      <c r="T5183" t="s">
        <v>21765</v>
      </c>
      <c r="U5183" t="s">
        <v>9799</v>
      </c>
      <c r="V5183" t="s">
        <v>10</v>
      </c>
      <c r="W5183" t="s">
        <v>53</v>
      </c>
      <c r="X5183" t="s">
        <v>579</v>
      </c>
      <c r="Y5183" t="s">
        <v>509</v>
      </c>
      <c r="Z5183" t="s">
        <v>529</v>
      </c>
    </row>
    <row r="5184" spans="1:26" hidden="1" x14ac:dyDescent="0.35">
      <c r="A5184">
        <v>394256275</v>
      </c>
      <c r="B5184" s="19">
        <v>44196</v>
      </c>
      <c r="C5184">
        <v>48990988</v>
      </c>
      <c r="D5184">
        <v>24170554</v>
      </c>
      <c r="E5184">
        <v>9305681</v>
      </c>
      <c r="F5184">
        <v>7542911</v>
      </c>
      <c r="G5184">
        <v>4970098</v>
      </c>
      <c r="H5184" t="s">
        <v>34074</v>
      </c>
      <c r="I5184" t="s">
        <v>50820</v>
      </c>
      <c r="J5184" t="s">
        <v>25510</v>
      </c>
      <c r="K5184" t="s">
        <v>21791</v>
      </c>
      <c r="L5184" t="s">
        <v>35657</v>
      </c>
      <c r="M5184" t="s">
        <v>4057</v>
      </c>
      <c r="N5184" t="s">
        <v>38938</v>
      </c>
      <c r="O5184" t="s">
        <v>9634</v>
      </c>
      <c r="P5184" t="s">
        <v>15670</v>
      </c>
      <c r="Q5184" t="s">
        <v>50821</v>
      </c>
      <c r="R5184" t="s">
        <v>38675</v>
      </c>
      <c r="S5184" t="s">
        <v>25120</v>
      </c>
      <c r="T5184" t="s">
        <v>38706</v>
      </c>
      <c r="U5184" t="s">
        <v>50822</v>
      </c>
      <c r="V5184" t="s">
        <v>10</v>
      </c>
      <c r="W5184" t="s">
        <v>53</v>
      </c>
      <c r="X5184" t="s">
        <v>661</v>
      </c>
      <c r="Y5184" t="s">
        <v>509</v>
      </c>
      <c r="Z5184" t="s">
        <v>645</v>
      </c>
    </row>
    <row r="5185" spans="1:26" hidden="1" x14ac:dyDescent="0.35">
      <c r="A5185">
        <v>597020734</v>
      </c>
      <c r="B5185" s="19">
        <v>43465</v>
      </c>
      <c r="C5185">
        <v>46322260</v>
      </c>
      <c r="D5185">
        <v>18912401</v>
      </c>
      <c r="E5185">
        <v>3673577</v>
      </c>
      <c r="F5185">
        <v>2331319</v>
      </c>
      <c r="G5185">
        <v>1507201</v>
      </c>
      <c r="H5185" t="s">
        <v>49</v>
      </c>
      <c r="I5185" t="s">
        <v>50823</v>
      </c>
      <c r="J5185" t="s">
        <v>48322</v>
      </c>
      <c r="K5185" t="s">
        <v>50824</v>
      </c>
      <c r="L5185" t="s">
        <v>14092</v>
      </c>
      <c r="M5185" t="s">
        <v>49</v>
      </c>
      <c r="N5185" t="s">
        <v>20095</v>
      </c>
      <c r="O5185" t="s">
        <v>49</v>
      </c>
      <c r="P5185" t="s">
        <v>50825</v>
      </c>
      <c r="Q5185" t="s">
        <v>24889</v>
      </c>
      <c r="R5185" t="s">
        <v>50826</v>
      </c>
      <c r="S5185" t="s">
        <v>11997</v>
      </c>
      <c r="T5185" t="s">
        <v>50827</v>
      </c>
      <c r="U5185" t="s">
        <v>50828</v>
      </c>
      <c r="V5185" t="s">
        <v>10</v>
      </c>
      <c r="W5185" t="s">
        <v>53</v>
      </c>
      <c r="X5185" t="s">
        <v>567</v>
      </c>
      <c r="Y5185" t="s">
        <v>509</v>
      </c>
      <c r="Z5185" t="s">
        <v>529</v>
      </c>
    </row>
    <row r="5186" spans="1:26" hidden="1" x14ac:dyDescent="0.35">
      <c r="A5186">
        <v>602018897</v>
      </c>
      <c r="B5186" s="19">
        <v>43343</v>
      </c>
      <c r="C5186">
        <v>56983587</v>
      </c>
      <c r="D5186">
        <v>53368220</v>
      </c>
      <c r="E5186">
        <v>6965915</v>
      </c>
      <c r="F5186">
        <v>5086097</v>
      </c>
      <c r="G5186">
        <v>25875266</v>
      </c>
      <c r="H5186" t="s">
        <v>50829</v>
      </c>
      <c r="I5186" t="s">
        <v>34386</v>
      </c>
      <c r="J5186" t="s">
        <v>50830</v>
      </c>
      <c r="K5186" t="s">
        <v>50831</v>
      </c>
      <c r="L5186" t="s">
        <v>50832</v>
      </c>
      <c r="M5186" t="s">
        <v>3071</v>
      </c>
      <c r="N5186" t="s">
        <v>50833</v>
      </c>
      <c r="O5186" t="s">
        <v>4727</v>
      </c>
      <c r="P5186" t="s">
        <v>50834</v>
      </c>
      <c r="Q5186" t="s">
        <v>50259</v>
      </c>
      <c r="R5186" t="s">
        <v>50835</v>
      </c>
      <c r="S5186" t="s">
        <v>50836</v>
      </c>
      <c r="T5186" t="s">
        <v>12687</v>
      </c>
      <c r="U5186" t="s">
        <v>50837</v>
      </c>
      <c r="V5186" t="s">
        <v>10</v>
      </c>
      <c r="W5186" t="s">
        <v>53</v>
      </c>
      <c r="X5186" t="s">
        <v>622</v>
      </c>
      <c r="Y5186" t="s">
        <v>509</v>
      </c>
      <c r="Z5186" t="s">
        <v>612</v>
      </c>
    </row>
    <row r="5187" spans="1:26" hidden="1" x14ac:dyDescent="0.35">
      <c r="A5187">
        <v>602056749</v>
      </c>
      <c r="B5187" s="19">
        <v>44620</v>
      </c>
      <c r="C5187">
        <v>356743573</v>
      </c>
      <c r="D5187">
        <v>149457007</v>
      </c>
      <c r="E5187">
        <v>-11487900</v>
      </c>
      <c r="F5187">
        <v>-20245009</v>
      </c>
      <c r="G5187">
        <v>-7935575</v>
      </c>
      <c r="H5187" t="s">
        <v>50838</v>
      </c>
      <c r="I5187" t="s">
        <v>50839</v>
      </c>
      <c r="J5187" t="s">
        <v>50840</v>
      </c>
      <c r="K5187" t="s">
        <v>20054</v>
      </c>
      <c r="L5187" t="s">
        <v>50841</v>
      </c>
      <c r="M5187" t="s">
        <v>50842</v>
      </c>
      <c r="N5187" t="s">
        <v>50843</v>
      </c>
      <c r="O5187" t="s">
        <v>50844</v>
      </c>
      <c r="P5187" t="s">
        <v>7070</v>
      </c>
      <c r="Q5187" t="s">
        <v>50845</v>
      </c>
      <c r="R5187" t="s">
        <v>50846</v>
      </c>
      <c r="S5187" t="s">
        <v>50847</v>
      </c>
      <c r="T5187" t="s">
        <v>50848</v>
      </c>
      <c r="U5187" t="s">
        <v>26273</v>
      </c>
      <c r="V5187" t="s">
        <v>10</v>
      </c>
      <c r="W5187" t="s">
        <v>53</v>
      </c>
      <c r="X5187" t="s">
        <v>735</v>
      </c>
      <c r="Y5187" t="s">
        <v>509</v>
      </c>
      <c r="Z5187" t="s">
        <v>731</v>
      </c>
    </row>
    <row r="5188" spans="1:26" hidden="1" x14ac:dyDescent="0.35">
      <c r="A5188">
        <v>383907425</v>
      </c>
      <c r="B5188" s="19">
        <v>43738</v>
      </c>
      <c r="C5188">
        <v>92569542</v>
      </c>
      <c r="D5188">
        <v>18899521</v>
      </c>
      <c r="E5188">
        <v>2506692</v>
      </c>
      <c r="F5188">
        <v>1233264</v>
      </c>
      <c r="G5188">
        <v>1337012</v>
      </c>
      <c r="H5188" t="s">
        <v>50849</v>
      </c>
      <c r="I5188" t="s">
        <v>50850</v>
      </c>
      <c r="J5188" t="s">
        <v>25518</v>
      </c>
      <c r="K5188" t="s">
        <v>50851</v>
      </c>
      <c r="L5188" t="s">
        <v>27691</v>
      </c>
      <c r="M5188" t="s">
        <v>50852</v>
      </c>
      <c r="N5188" t="s">
        <v>271</v>
      </c>
      <c r="O5188" t="s">
        <v>50853</v>
      </c>
      <c r="P5188" t="s">
        <v>17251</v>
      </c>
      <c r="Q5188" t="s">
        <v>33739</v>
      </c>
      <c r="R5188" t="s">
        <v>20768</v>
      </c>
      <c r="S5188" t="s">
        <v>50854</v>
      </c>
      <c r="T5188" t="s">
        <v>3250</v>
      </c>
      <c r="U5188" t="s">
        <v>27069</v>
      </c>
      <c r="V5188" t="s">
        <v>10</v>
      </c>
      <c r="W5188" t="s">
        <v>53</v>
      </c>
      <c r="X5188" t="s">
        <v>1458</v>
      </c>
      <c r="Y5188" t="s">
        <v>1389</v>
      </c>
      <c r="Z5188" t="s">
        <v>1446</v>
      </c>
    </row>
    <row r="5189" spans="1:26" hidden="1" x14ac:dyDescent="0.35">
      <c r="A5189">
        <v>542088067</v>
      </c>
      <c r="B5189" s="19">
        <v>42735</v>
      </c>
      <c r="C5189">
        <v>1385125000</v>
      </c>
      <c r="D5189">
        <v>1302339000</v>
      </c>
      <c r="E5189">
        <v>1188521000</v>
      </c>
      <c r="F5189">
        <v>39478000</v>
      </c>
      <c r="G5189">
        <v>101721000</v>
      </c>
      <c r="H5189" t="s">
        <v>50855</v>
      </c>
      <c r="I5189" t="s">
        <v>50856</v>
      </c>
      <c r="J5189" t="s">
        <v>47863</v>
      </c>
      <c r="K5189" t="s">
        <v>20895</v>
      </c>
      <c r="L5189" t="s">
        <v>50857</v>
      </c>
      <c r="M5189" t="s">
        <v>34515</v>
      </c>
      <c r="N5189" t="s">
        <v>4098</v>
      </c>
      <c r="O5189" t="s">
        <v>17566</v>
      </c>
      <c r="P5189" t="s">
        <v>50858</v>
      </c>
      <c r="Q5189" t="s">
        <v>17528</v>
      </c>
      <c r="R5189" t="s">
        <v>50859</v>
      </c>
      <c r="S5189" t="s">
        <v>48658</v>
      </c>
      <c r="T5189" t="s">
        <v>38147</v>
      </c>
      <c r="U5189" t="s">
        <v>50860</v>
      </c>
      <c r="V5189" t="s">
        <v>10</v>
      </c>
      <c r="W5189" t="s">
        <v>53</v>
      </c>
      <c r="X5189" t="s">
        <v>1286</v>
      </c>
      <c r="Y5189" t="s">
        <v>1125</v>
      </c>
      <c r="Z5189" t="s">
        <v>1174</v>
      </c>
    </row>
    <row r="5190" spans="1:26" hidden="1" x14ac:dyDescent="0.35">
      <c r="A5190">
        <v>542088067</v>
      </c>
      <c r="B5190" s="19">
        <v>45657</v>
      </c>
      <c r="C5190">
        <v>1439000000</v>
      </c>
      <c r="D5190">
        <v>14900000</v>
      </c>
      <c r="E5190">
        <v>-115600000</v>
      </c>
      <c r="F5190">
        <v>-40300000</v>
      </c>
      <c r="G5190">
        <v>60600000</v>
      </c>
      <c r="H5190" t="s">
        <v>50861</v>
      </c>
      <c r="I5190" t="s">
        <v>25702</v>
      </c>
      <c r="J5190" t="s">
        <v>50862</v>
      </c>
      <c r="K5190" t="s">
        <v>8719</v>
      </c>
      <c r="L5190" t="s">
        <v>50863</v>
      </c>
      <c r="M5190" t="s">
        <v>50864</v>
      </c>
      <c r="N5190" t="s">
        <v>50472</v>
      </c>
      <c r="O5190" t="s">
        <v>50865</v>
      </c>
      <c r="P5190" t="s">
        <v>50866</v>
      </c>
      <c r="Q5190" t="s">
        <v>30655</v>
      </c>
      <c r="R5190" t="s">
        <v>50867</v>
      </c>
      <c r="S5190" t="s">
        <v>21251</v>
      </c>
      <c r="T5190" t="s">
        <v>8830</v>
      </c>
      <c r="U5190" t="s">
        <v>2385</v>
      </c>
      <c r="V5190" t="s">
        <v>10</v>
      </c>
      <c r="W5190" t="s">
        <v>53</v>
      </c>
      <c r="X5190" t="s">
        <v>1286</v>
      </c>
      <c r="Y5190" t="s">
        <v>1125</v>
      </c>
      <c r="Z5190" t="s">
        <v>1174</v>
      </c>
    </row>
    <row r="5191" spans="1:26" hidden="1" x14ac:dyDescent="0.35">
      <c r="A5191">
        <v>384169108</v>
      </c>
      <c r="B5191" s="19">
        <v>45291</v>
      </c>
      <c r="C5191">
        <v>45529004</v>
      </c>
      <c r="D5191">
        <v>21190172</v>
      </c>
      <c r="E5191">
        <v>3329706</v>
      </c>
      <c r="F5191">
        <v>1712827</v>
      </c>
      <c r="G5191">
        <v>1089298</v>
      </c>
      <c r="H5191" t="s">
        <v>34009</v>
      </c>
      <c r="I5191" t="s">
        <v>50868</v>
      </c>
      <c r="J5191" t="s">
        <v>50869</v>
      </c>
      <c r="K5191" t="s">
        <v>50870</v>
      </c>
      <c r="L5191" t="s">
        <v>50871</v>
      </c>
      <c r="M5191" t="s">
        <v>28130</v>
      </c>
      <c r="N5191" t="s">
        <v>12337</v>
      </c>
      <c r="O5191" t="s">
        <v>21338</v>
      </c>
      <c r="P5191" t="s">
        <v>9697</v>
      </c>
      <c r="Q5191" t="s">
        <v>50872</v>
      </c>
      <c r="R5191" t="s">
        <v>50873</v>
      </c>
      <c r="S5191" t="s">
        <v>21016</v>
      </c>
      <c r="T5191" t="s">
        <v>50874</v>
      </c>
      <c r="U5191" t="s">
        <v>50875</v>
      </c>
      <c r="V5191" t="s">
        <v>10</v>
      </c>
      <c r="W5191" t="s">
        <v>53</v>
      </c>
      <c r="X5191" t="s">
        <v>573</v>
      </c>
      <c r="Y5191" t="s">
        <v>509</v>
      </c>
      <c r="Z5191" t="s">
        <v>529</v>
      </c>
    </row>
    <row r="5192" spans="1:26" hidden="1" x14ac:dyDescent="0.35">
      <c r="A5192">
        <v>552103905</v>
      </c>
      <c r="B5192" s="19">
        <v>42613</v>
      </c>
      <c r="C5192">
        <v>102713000</v>
      </c>
      <c r="D5192">
        <v>42532000</v>
      </c>
      <c r="E5192">
        <v>-1617000</v>
      </c>
      <c r="F5192">
        <v>2761000</v>
      </c>
      <c r="G5192">
        <v>2392000</v>
      </c>
      <c r="H5192" t="s">
        <v>5958</v>
      </c>
      <c r="I5192" t="s">
        <v>50876</v>
      </c>
      <c r="J5192" t="s">
        <v>50877</v>
      </c>
      <c r="K5192" t="s">
        <v>50878</v>
      </c>
      <c r="L5192" t="s">
        <v>50879</v>
      </c>
      <c r="M5192" t="s">
        <v>50880</v>
      </c>
      <c r="N5192" t="s">
        <v>20330</v>
      </c>
      <c r="O5192" t="s">
        <v>13684</v>
      </c>
      <c r="P5192" t="s">
        <v>40176</v>
      </c>
      <c r="Q5192" t="s">
        <v>18640</v>
      </c>
      <c r="R5192" t="s">
        <v>50881</v>
      </c>
      <c r="S5192" t="s">
        <v>2625</v>
      </c>
      <c r="T5192" t="s">
        <v>50882</v>
      </c>
      <c r="U5192" t="s">
        <v>50883</v>
      </c>
      <c r="V5192" t="s">
        <v>10</v>
      </c>
      <c r="W5192" t="s">
        <v>53</v>
      </c>
      <c r="X5192" t="s">
        <v>543</v>
      </c>
      <c r="Y5192" t="s">
        <v>509</v>
      </c>
      <c r="Z5192" t="s">
        <v>529</v>
      </c>
    </row>
    <row r="5193" spans="1:26" hidden="1" x14ac:dyDescent="0.35">
      <c r="A5193">
        <v>582141990</v>
      </c>
      <c r="B5193" s="19">
        <v>42369</v>
      </c>
      <c r="C5193">
        <v>68445607</v>
      </c>
      <c r="D5193">
        <v>43433579</v>
      </c>
      <c r="E5193">
        <v>18010249</v>
      </c>
      <c r="F5193">
        <v>16641902</v>
      </c>
      <c r="G5193">
        <v>8654021</v>
      </c>
      <c r="H5193" t="s">
        <v>50884</v>
      </c>
      <c r="I5193" t="s">
        <v>50885</v>
      </c>
      <c r="J5193" t="s">
        <v>50886</v>
      </c>
      <c r="K5193" t="s">
        <v>50887</v>
      </c>
      <c r="L5193" t="s">
        <v>50888</v>
      </c>
      <c r="M5193" t="s">
        <v>11180</v>
      </c>
      <c r="N5193" t="s">
        <v>2087</v>
      </c>
      <c r="O5193" t="s">
        <v>5366</v>
      </c>
      <c r="P5193" t="s">
        <v>34501</v>
      </c>
      <c r="Q5193" t="s">
        <v>50889</v>
      </c>
      <c r="R5193" t="s">
        <v>50890</v>
      </c>
      <c r="S5193" t="s">
        <v>50891</v>
      </c>
      <c r="T5193" t="s">
        <v>50892</v>
      </c>
      <c r="U5193" t="s">
        <v>21165</v>
      </c>
      <c r="V5193" t="s">
        <v>10</v>
      </c>
      <c r="W5193" t="s">
        <v>53</v>
      </c>
      <c r="X5193" t="s">
        <v>549</v>
      </c>
      <c r="Y5193" t="s">
        <v>509</v>
      </c>
      <c r="Z5193" t="s">
        <v>529</v>
      </c>
    </row>
    <row r="5194" spans="1:26" hidden="1" x14ac:dyDescent="0.35">
      <c r="A5194">
        <v>593880057</v>
      </c>
      <c r="B5194" s="19">
        <v>42369</v>
      </c>
      <c r="C5194">
        <v>33345585</v>
      </c>
      <c r="D5194">
        <v>15234123</v>
      </c>
      <c r="E5194">
        <v>1421629</v>
      </c>
      <c r="F5194">
        <v>354316</v>
      </c>
      <c r="G5194">
        <v>312231</v>
      </c>
      <c r="H5194" t="s">
        <v>50893</v>
      </c>
      <c r="I5194" t="s">
        <v>50894</v>
      </c>
      <c r="J5194" t="s">
        <v>50895</v>
      </c>
      <c r="K5194" t="s">
        <v>50896</v>
      </c>
      <c r="L5194" t="s">
        <v>36292</v>
      </c>
      <c r="M5194" t="s">
        <v>50897</v>
      </c>
      <c r="N5194" t="s">
        <v>18136</v>
      </c>
      <c r="O5194" t="s">
        <v>5430</v>
      </c>
      <c r="P5194" t="s">
        <v>6620</v>
      </c>
      <c r="Q5194" t="s">
        <v>23121</v>
      </c>
      <c r="R5194" t="s">
        <v>50898</v>
      </c>
      <c r="S5194" t="s">
        <v>50899</v>
      </c>
      <c r="T5194" t="s">
        <v>50900</v>
      </c>
      <c r="U5194" t="s">
        <v>49631</v>
      </c>
      <c r="V5194" t="s">
        <v>10</v>
      </c>
      <c r="W5194" t="s">
        <v>53</v>
      </c>
      <c r="X5194" t="s">
        <v>712</v>
      </c>
      <c r="Y5194" t="s">
        <v>509</v>
      </c>
      <c r="Z5194" t="s">
        <v>666</v>
      </c>
    </row>
    <row r="5195" spans="1:26" hidden="1" x14ac:dyDescent="0.35">
      <c r="A5195">
        <v>423169622</v>
      </c>
      <c r="B5195" s="19">
        <v>44926</v>
      </c>
      <c r="C5195">
        <v>70492075</v>
      </c>
      <c r="D5195">
        <v>12264151</v>
      </c>
      <c r="E5195">
        <v>143690</v>
      </c>
      <c r="F5195">
        <v>-766851</v>
      </c>
      <c r="G5195">
        <v>-431960</v>
      </c>
      <c r="H5195" t="s">
        <v>9176</v>
      </c>
      <c r="I5195" t="s">
        <v>50901</v>
      </c>
      <c r="J5195" t="s">
        <v>48828</v>
      </c>
      <c r="K5195" t="s">
        <v>50902</v>
      </c>
      <c r="L5195" t="s">
        <v>3957</v>
      </c>
      <c r="M5195" t="s">
        <v>50903</v>
      </c>
      <c r="N5195" t="s">
        <v>337</v>
      </c>
      <c r="O5195" t="s">
        <v>50904</v>
      </c>
      <c r="P5195" t="s">
        <v>6963</v>
      </c>
      <c r="Q5195" t="s">
        <v>50905</v>
      </c>
      <c r="R5195" t="s">
        <v>50906</v>
      </c>
      <c r="S5195" t="s">
        <v>50907</v>
      </c>
      <c r="T5195" t="s">
        <v>50908</v>
      </c>
      <c r="U5195" t="s">
        <v>50909</v>
      </c>
      <c r="V5195" t="s">
        <v>10</v>
      </c>
      <c r="W5195" t="s">
        <v>53</v>
      </c>
      <c r="X5195" t="s">
        <v>1358</v>
      </c>
      <c r="Y5195" t="s">
        <v>1125</v>
      </c>
      <c r="Z5195" t="s">
        <v>1326</v>
      </c>
    </row>
    <row r="5196" spans="1:26" hidden="1" x14ac:dyDescent="0.35">
      <c r="A5196">
        <v>601650146</v>
      </c>
      <c r="B5196" s="19">
        <v>44439</v>
      </c>
      <c r="C5196">
        <v>271133006</v>
      </c>
      <c r="D5196">
        <v>104181474</v>
      </c>
      <c r="E5196">
        <v>-3430157</v>
      </c>
      <c r="F5196">
        <v>-1589547</v>
      </c>
      <c r="G5196">
        <v>-6962556</v>
      </c>
      <c r="H5196" t="s">
        <v>50910</v>
      </c>
      <c r="I5196" t="s">
        <v>50911</v>
      </c>
      <c r="J5196" t="s">
        <v>50912</v>
      </c>
      <c r="K5196" t="s">
        <v>50913</v>
      </c>
      <c r="L5196" t="s">
        <v>50914</v>
      </c>
      <c r="M5196" t="s">
        <v>50915</v>
      </c>
      <c r="N5196" t="s">
        <v>50916</v>
      </c>
      <c r="O5196" t="s">
        <v>50917</v>
      </c>
      <c r="P5196" t="s">
        <v>50918</v>
      </c>
      <c r="Q5196" t="s">
        <v>9500</v>
      </c>
      <c r="R5196" t="s">
        <v>50919</v>
      </c>
      <c r="S5196" t="s">
        <v>50920</v>
      </c>
      <c r="T5196" t="s">
        <v>50921</v>
      </c>
      <c r="U5196" t="s">
        <v>49949</v>
      </c>
      <c r="V5196" t="s">
        <v>10</v>
      </c>
      <c r="W5196" t="s">
        <v>53</v>
      </c>
      <c r="X5196" t="s">
        <v>1559</v>
      </c>
      <c r="Y5196" t="s">
        <v>1484</v>
      </c>
      <c r="Z5196" t="s">
        <v>1485</v>
      </c>
    </row>
    <row r="5197" spans="1:26" hidden="1" x14ac:dyDescent="0.35">
      <c r="A5197">
        <v>601650146</v>
      </c>
      <c r="B5197" s="19">
        <v>44804</v>
      </c>
      <c r="C5197">
        <v>292887354</v>
      </c>
      <c r="D5197">
        <v>133659776</v>
      </c>
      <c r="E5197">
        <v>1023221</v>
      </c>
      <c r="F5197">
        <v>7417854</v>
      </c>
      <c r="G5197">
        <v>2659870</v>
      </c>
      <c r="H5197" t="s">
        <v>50922</v>
      </c>
      <c r="I5197" t="s">
        <v>50923</v>
      </c>
      <c r="J5197" t="s">
        <v>50924</v>
      </c>
      <c r="K5197" t="s">
        <v>23974</v>
      </c>
      <c r="L5197" t="s">
        <v>5982</v>
      </c>
      <c r="M5197" t="s">
        <v>50925</v>
      </c>
      <c r="N5197" t="s">
        <v>8027</v>
      </c>
      <c r="O5197" t="s">
        <v>50926</v>
      </c>
      <c r="P5197" t="s">
        <v>9695</v>
      </c>
      <c r="Q5197" t="s">
        <v>28486</v>
      </c>
      <c r="R5197" t="s">
        <v>50927</v>
      </c>
      <c r="S5197" t="s">
        <v>49722</v>
      </c>
      <c r="T5197" t="s">
        <v>44695</v>
      </c>
      <c r="U5197" t="s">
        <v>50928</v>
      </c>
      <c r="V5197" t="s">
        <v>10</v>
      </c>
      <c r="W5197" t="s">
        <v>53</v>
      </c>
      <c r="X5197" t="s">
        <v>1559</v>
      </c>
      <c r="Y5197" t="s">
        <v>1484</v>
      </c>
      <c r="Z5197" t="s">
        <v>1485</v>
      </c>
    </row>
    <row r="5198" spans="1:26" hidden="1" x14ac:dyDescent="0.35">
      <c r="A5198">
        <v>602018897</v>
      </c>
      <c r="B5198" s="19">
        <v>44804</v>
      </c>
      <c r="C5198">
        <v>74256172</v>
      </c>
      <c r="D5198">
        <v>71256531</v>
      </c>
      <c r="E5198">
        <v>11355864</v>
      </c>
      <c r="F5198">
        <v>6750561</v>
      </c>
      <c r="G5198">
        <v>26583482</v>
      </c>
      <c r="H5198" t="s">
        <v>50929</v>
      </c>
      <c r="I5198" t="s">
        <v>50930</v>
      </c>
      <c r="J5198" t="s">
        <v>50931</v>
      </c>
      <c r="K5198" t="s">
        <v>50932</v>
      </c>
      <c r="L5198" t="s">
        <v>40754</v>
      </c>
      <c r="M5198" t="s">
        <v>9649</v>
      </c>
      <c r="N5198" t="s">
        <v>50933</v>
      </c>
      <c r="O5198" t="s">
        <v>8109</v>
      </c>
      <c r="P5198" t="s">
        <v>50934</v>
      </c>
      <c r="Q5198" t="s">
        <v>50935</v>
      </c>
      <c r="R5198" t="s">
        <v>50936</v>
      </c>
      <c r="S5198" t="s">
        <v>50937</v>
      </c>
      <c r="T5198" t="s">
        <v>27026</v>
      </c>
      <c r="U5198" t="s">
        <v>50938</v>
      </c>
      <c r="V5198" t="s">
        <v>10</v>
      </c>
      <c r="W5198" t="s">
        <v>53</v>
      </c>
      <c r="X5198" t="s">
        <v>622</v>
      </c>
      <c r="Y5198" t="s">
        <v>509</v>
      </c>
      <c r="Z5198" t="s">
        <v>612</v>
      </c>
    </row>
    <row r="5199" spans="1:26" hidden="1" x14ac:dyDescent="0.35">
      <c r="A5199">
        <v>572149169</v>
      </c>
      <c r="B5199" s="19">
        <v>43100</v>
      </c>
      <c r="C5199">
        <v>258612169</v>
      </c>
      <c r="D5199">
        <v>140237008</v>
      </c>
      <c r="E5199">
        <v>34346784</v>
      </c>
      <c r="F5199">
        <v>25482748</v>
      </c>
      <c r="G5199">
        <v>16302064</v>
      </c>
      <c r="H5199" t="s">
        <v>50939</v>
      </c>
      <c r="I5199" t="s">
        <v>50940</v>
      </c>
      <c r="J5199" t="s">
        <v>35259</v>
      </c>
      <c r="K5199" t="s">
        <v>50941</v>
      </c>
      <c r="L5199" t="s">
        <v>17066</v>
      </c>
      <c r="M5199" t="s">
        <v>9069</v>
      </c>
      <c r="N5199" t="s">
        <v>45642</v>
      </c>
      <c r="O5199" t="s">
        <v>17789</v>
      </c>
      <c r="P5199" t="s">
        <v>36917</v>
      </c>
      <c r="Q5199" t="s">
        <v>49975</v>
      </c>
      <c r="R5199" t="s">
        <v>50942</v>
      </c>
      <c r="S5199" t="s">
        <v>23068</v>
      </c>
      <c r="T5199" t="s">
        <v>50943</v>
      </c>
      <c r="U5199" t="s">
        <v>41700</v>
      </c>
      <c r="V5199" t="s">
        <v>10</v>
      </c>
      <c r="W5199" t="s">
        <v>53</v>
      </c>
      <c r="X5199" t="s">
        <v>614</v>
      </c>
      <c r="Y5199" t="s">
        <v>509</v>
      </c>
      <c r="Z5199" t="s">
        <v>612</v>
      </c>
    </row>
    <row r="5200" spans="1:26" hidden="1" x14ac:dyDescent="0.35">
      <c r="A5200">
        <v>678800749</v>
      </c>
      <c r="B5200" s="19">
        <v>43465</v>
      </c>
      <c r="C5200">
        <v>46030707</v>
      </c>
      <c r="D5200">
        <v>31144186</v>
      </c>
      <c r="E5200">
        <v>11039748</v>
      </c>
      <c r="F5200">
        <v>9479241</v>
      </c>
      <c r="G5200">
        <v>6160911</v>
      </c>
      <c r="H5200" t="s">
        <v>4949</v>
      </c>
      <c r="I5200" t="s">
        <v>50944</v>
      </c>
      <c r="J5200" t="s">
        <v>50945</v>
      </c>
      <c r="K5200" t="s">
        <v>18592</v>
      </c>
      <c r="L5200" t="s">
        <v>50946</v>
      </c>
      <c r="M5200" t="s">
        <v>17374</v>
      </c>
      <c r="N5200" t="s">
        <v>19334</v>
      </c>
      <c r="O5200" t="s">
        <v>2587</v>
      </c>
      <c r="P5200" t="s">
        <v>17899</v>
      </c>
      <c r="Q5200" t="s">
        <v>50947</v>
      </c>
      <c r="R5200" t="s">
        <v>50948</v>
      </c>
      <c r="S5200" t="s">
        <v>31314</v>
      </c>
      <c r="T5200" t="s">
        <v>42927</v>
      </c>
      <c r="U5200" t="s">
        <v>50949</v>
      </c>
      <c r="V5200" t="s">
        <v>10</v>
      </c>
      <c r="W5200" t="s">
        <v>53</v>
      </c>
      <c r="X5200" t="s">
        <v>870</v>
      </c>
      <c r="Y5200" t="s">
        <v>771</v>
      </c>
      <c r="Z5200" t="s">
        <v>864</v>
      </c>
    </row>
    <row r="5201" spans="1:26" hidden="1" x14ac:dyDescent="0.35">
      <c r="A5201">
        <v>637121153</v>
      </c>
      <c r="B5201" s="19">
        <v>43100</v>
      </c>
      <c r="C5201">
        <v>192194128</v>
      </c>
      <c r="D5201">
        <v>73284365</v>
      </c>
      <c r="E5201">
        <v>9910234</v>
      </c>
      <c r="F5201">
        <v>7657227</v>
      </c>
      <c r="G5201">
        <v>5994357</v>
      </c>
      <c r="H5201" t="s">
        <v>50950</v>
      </c>
      <c r="I5201" t="s">
        <v>50951</v>
      </c>
      <c r="J5201" t="s">
        <v>50952</v>
      </c>
      <c r="K5201" t="s">
        <v>36601</v>
      </c>
      <c r="L5201" t="s">
        <v>50953</v>
      </c>
      <c r="M5201" t="s">
        <v>8148</v>
      </c>
      <c r="N5201" t="s">
        <v>20773</v>
      </c>
      <c r="O5201" t="s">
        <v>26190</v>
      </c>
      <c r="P5201" t="s">
        <v>50954</v>
      </c>
      <c r="Q5201" t="s">
        <v>2545</v>
      </c>
      <c r="R5201" t="s">
        <v>50955</v>
      </c>
      <c r="S5201" t="s">
        <v>20093</v>
      </c>
      <c r="T5201" t="s">
        <v>43944</v>
      </c>
      <c r="U5201" t="s">
        <v>50956</v>
      </c>
      <c r="V5201" t="s">
        <v>10</v>
      </c>
      <c r="W5201" t="s">
        <v>53</v>
      </c>
      <c r="X5201" t="s">
        <v>1314</v>
      </c>
      <c r="Y5201" t="s">
        <v>1125</v>
      </c>
      <c r="Z5201" t="s">
        <v>1315</v>
      </c>
    </row>
    <row r="5202" spans="1:26" x14ac:dyDescent="0.35">
      <c r="A5202">
        <v>451443618</v>
      </c>
      <c r="B5202" s="19">
        <v>45657</v>
      </c>
      <c r="C5202">
        <v>43139126</v>
      </c>
      <c r="D5202">
        <v>22407645</v>
      </c>
      <c r="E5202">
        <v>17041770</v>
      </c>
      <c r="F5202">
        <v>16999803</v>
      </c>
      <c r="G5202">
        <v>0</v>
      </c>
      <c r="H5202" t="s">
        <v>49</v>
      </c>
      <c r="I5202" t="s">
        <v>50957</v>
      </c>
      <c r="J5202" t="s">
        <v>67</v>
      </c>
      <c r="K5202" t="s">
        <v>2887</v>
      </c>
      <c r="L5202" t="s">
        <v>50958</v>
      </c>
      <c r="M5202" t="s">
        <v>49</v>
      </c>
      <c r="N5202" t="s">
        <v>3470</v>
      </c>
      <c r="O5202" t="s">
        <v>49</v>
      </c>
      <c r="P5202" t="s">
        <v>50959</v>
      </c>
      <c r="Q5202" t="s">
        <v>2664</v>
      </c>
      <c r="R5202" t="s">
        <v>6333</v>
      </c>
      <c r="S5202" t="s">
        <v>17754</v>
      </c>
      <c r="T5202" t="s">
        <v>50960</v>
      </c>
      <c r="U5202" t="s">
        <v>50961</v>
      </c>
      <c r="V5202" t="s">
        <v>10</v>
      </c>
      <c r="W5202" t="s">
        <v>53</v>
      </c>
      <c r="X5202" t="s">
        <v>482</v>
      </c>
      <c r="Y5202" t="s">
        <v>483</v>
      </c>
      <c r="Z5202" t="s">
        <v>484</v>
      </c>
    </row>
    <row r="5203" spans="1:26" hidden="1" x14ac:dyDescent="0.35">
      <c r="A5203">
        <v>725720486</v>
      </c>
      <c r="B5203" s="19">
        <v>45291</v>
      </c>
      <c r="C5203">
        <v>68410035</v>
      </c>
      <c r="D5203">
        <v>17071022</v>
      </c>
      <c r="E5203">
        <v>5047686</v>
      </c>
      <c r="F5203">
        <v>3223253</v>
      </c>
      <c r="G5203">
        <v>4832592</v>
      </c>
      <c r="H5203" t="s">
        <v>50962</v>
      </c>
      <c r="I5203" t="s">
        <v>50963</v>
      </c>
      <c r="J5203" t="s">
        <v>25295</v>
      </c>
      <c r="K5203" t="s">
        <v>28390</v>
      </c>
      <c r="L5203" t="s">
        <v>50964</v>
      </c>
      <c r="M5203" t="s">
        <v>11441</v>
      </c>
      <c r="N5203" t="s">
        <v>18003</v>
      </c>
      <c r="O5203" t="s">
        <v>9966</v>
      </c>
      <c r="P5203" t="s">
        <v>39212</v>
      </c>
      <c r="Q5203" t="s">
        <v>50965</v>
      </c>
      <c r="R5203" t="s">
        <v>50966</v>
      </c>
      <c r="S5203" t="s">
        <v>50967</v>
      </c>
      <c r="T5203" t="s">
        <v>50968</v>
      </c>
      <c r="U5203" t="s">
        <v>50969</v>
      </c>
      <c r="V5203" t="s">
        <v>10</v>
      </c>
      <c r="W5203" t="s">
        <v>53</v>
      </c>
      <c r="X5203" t="s">
        <v>827</v>
      </c>
      <c r="Y5203" t="s">
        <v>771</v>
      </c>
      <c r="Z5203" t="s">
        <v>799</v>
      </c>
    </row>
    <row r="5204" spans="1:26" hidden="1" x14ac:dyDescent="0.35">
      <c r="A5204">
        <v>728502444</v>
      </c>
      <c r="B5204" s="19">
        <v>45565</v>
      </c>
      <c r="C5204">
        <v>88128619</v>
      </c>
      <c r="D5204">
        <v>28712116</v>
      </c>
      <c r="E5204">
        <v>562765</v>
      </c>
      <c r="F5204">
        <v>1265028</v>
      </c>
      <c r="G5204">
        <v>2072580</v>
      </c>
      <c r="H5204" t="s">
        <v>12997</v>
      </c>
      <c r="I5204" t="s">
        <v>50970</v>
      </c>
      <c r="J5204" t="s">
        <v>50971</v>
      </c>
      <c r="K5204" t="s">
        <v>25057</v>
      </c>
      <c r="L5204" t="s">
        <v>50972</v>
      </c>
      <c r="M5204" t="s">
        <v>50973</v>
      </c>
      <c r="N5204" t="s">
        <v>42912</v>
      </c>
      <c r="O5204" t="s">
        <v>7464</v>
      </c>
      <c r="P5204" t="s">
        <v>8897</v>
      </c>
      <c r="Q5204" t="s">
        <v>6945</v>
      </c>
      <c r="R5204" t="s">
        <v>50974</v>
      </c>
      <c r="S5204" t="s">
        <v>50975</v>
      </c>
      <c r="T5204" t="s">
        <v>41147</v>
      </c>
      <c r="U5204" t="s">
        <v>50976</v>
      </c>
      <c r="V5204" t="s">
        <v>10</v>
      </c>
      <c r="W5204" t="s">
        <v>53</v>
      </c>
      <c r="X5204" t="s">
        <v>561</v>
      </c>
      <c r="Y5204" t="s">
        <v>509</v>
      </c>
      <c r="Z5204" t="s">
        <v>529</v>
      </c>
    </row>
    <row r="5205" spans="1:26" hidden="1" x14ac:dyDescent="0.35">
      <c r="A5205">
        <v>712820976</v>
      </c>
      <c r="B5205" s="19">
        <v>43100</v>
      </c>
      <c r="C5205">
        <v>61626127</v>
      </c>
      <c r="D5205">
        <v>8788495</v>
      </c>
      <c r="E5205">
        <v>1583495</v>
      </c>
      <c r="F5205">
        <v>709810</v>
      </c>
      <c r="G5205">
        <v>199734</v>
      </c>
      <c r="H5205" t="s">
        <v>50977</v>
      </c>
      <c r="I5205" t="s">
        <v>50978</v>
      </c>
      <c r="J5205" t="s">
        <v>34796</v>
      </c>
      <c r="K5205" t="s">
        <v>11986</v>
      </c>
      <c r="L5205" t="s">
        <v>50979</v>
      </c>
      <c r="M5205" t="s">
        <v>50980</v>
      </c>
      <c r="N5205" t="s">
        <v>2186</v>
      </c>
      <c r="O5205" t="s">
        <v>18298</v>
      </c>
      <c r="P5205" t="s">
        <v>26488</v>
      </c>
      <c r="Q5205" t="s">
        <v>13283</v>
      </c>
      <c r="R5205" t="s">
        <v>50981</v>
      </c>
      <c r="S5205" t="s">
        <v>50982</v>
      </c>
      <c r="T5205" t="s">
        <v>14626</v>
      </c>
      <c r="U5205" t="s">
        <v>35180</v>
      </c>
      <c r="V5205" t="s">
        <v>10</v>
      </c>
      <c r="W5205" t="s">
        <v>53</v>
      </c>
      <c r="X5205" t="s">
        <v>1230</v>
      </c>
      <c r="Y5205" t="s">
        <v>1125</v>
      </c>
      <c r="Z5205" t="s">
        <v>1174</v>
      </c>
    </row>
    <row r="5206" spans="1:26" hidden="1" x14ac:dyDescent="0.35">
      <c r="A5206">
        <v>721820843</v>
      </c>
      <c r="B5206" s="19">
        <v>44561</v>
      </c>
      <c r="C5206">
        <v>49861064</v>
      </c>
      <c r="D5206">
        <v>8716460</v>
      </c>
      <c r="E5206">
        <v>-768285</v>
      </c>
      <c r="F5206">
        <v>-904906</v>
      </c>
      <c r="G5206">
        <v>-1038053</v>
      </c>
      <c r="H5206" t="s">
        <v>50983</v>
      </c>
      <c r="I5206" t="s">
        <v>50984</v>
      </c>
      <c r="J5206" t="s">
        <v>28638</v>
      </c>
      <c r="K5206" t="s">
        <v>50985</v>
      </c>
      <c r="L5206" t="s">
        <v>50986</v>
      </c>
      <c r="M5206" t="s">
        <v>14975</v>
      </c>
      <c r="N5206" t="s">
        <v>50987</v>
      </c>
      <c r="O5206" t="s">
        <v>36790</v>
      </c>
      <c r="P5206" t="s">
        <v>50988</v>
      </c>
      <c r="Q5206" t="s">
        <v>50989</v>
      </c>
      <c r="R5206" t="s">
        <v>31488</v>
      </c>
      <c r="S5206" t="s">
        <v>13944</v>
      </c>
      <c r="T5206" t="s">
        <v>50990</v>
      </c>
      <c r="U5206" t="s">
        <v>50991</v>
      </c>
      <c r="V5206" t="s">
        <v>10</v>
      </c>
      <c r="W5206" t="s">
        <v>53</v>
      </c>
      <c r="X5206" t="s">
        <v>1612</v>
      </c>
      <c r="Y5206" t="s">
        <v>1484</v>
      </c>
      <c r="Z5206" t="s">
        <v>1566</v>
      </c>
    </row>
    <row r="5207" spans="1:26" hidden="1" x14ac:dyDescent="0.35">
      <c r="A5207">
        <v>504001504</v>
      </c>
      <c r="B5207" s="19">
        <v>45657</v>
      </c>
      <c r="C5207">
        <v>41049104</v>
      </c>
      <c r="D5207">
        <v>39012548</v>
      </c>
      <c r="E5207">
        <v>2107977</v>
      </c>
      <c r="F5207">
        <v>491932</v>
      </c>
      <c r="G5207">
        <v>0</v>
      </c>
      <c r="H5207" t="s">
        <v>2993</v>
      </c>
      <c r="I5207" t="s">
        <v>50992</v>
      </c>
      <c r="J5207" t="s">
        <v>22763</v>
      </c>
      <c r="K5207" t="s">
        <v>50993</v>
      </c>
      <c r="L5207" t="s">
        <v>27217</v>
      </c>
      <c r="M5207" t="s">
        <v>50994</v>
      </c>
      <c r="N5207" t="s">
        <v>20319</v>
      </c>
      <c r="O5207" t="s">
        <v>50995</v>
      </c>
      <c r="P5207" t="s">
        <v>15896</v>
      </c>
      <c r="Q5207" t="s">
        <v>19645</v>
      </c>
      <c r="R5207" t="s">
        <v>50996</v>
      </c>
      <c r="S5207" t="s">
        <v>49921</v>
      </c>
      <c r="T5207" t="s">
        <v>50997</v>
      </c>
      <c r="U5207" t="s">
        <v>41825</v>
      </c>
      <c r="V5207" t="s">
        <v>10</v>
      </c>
      <c r="W5207" t="s">
        <v>53</v>
      </c>
      <c r="X5207" t="s">
        <v>1741</v>
      </c>
      <c r="Y5207" t="s">
        <v>1484</v>
      </c>
      <c r="Z5207" t="s">
        <v>1677</v>
      </c>
    </row>
    <row r="5208" spans="1:26" hidden="1" x14ac:dyDescent="0.35">
      <c r="A5208">
        <v>631820057</v>
      </c>
      <c r="B5208" s="19">
        <v>42825</v>
      </c>
      <c r="C5208">
        <v>4442664</v>
      </c>
      <c r="D5208">
        <v>1742784</v>
      </c>
      <c r="E5208">
        <v>-448346</v>
      </c>
      <c r="F5208">
        <v>-502541</v>
      </c>
      <c r="G5208">
        <v>-58821</v>
      </c>
      <c r="H5208" t="s">
        <v>50998</v>
      </c>
      <c r="I5208" t="s">
        <v>50999</v>
      </c>
      <c r="J5208" t="s">
        <v>5935</v>
      </c>
      <c r="K5208" t="s">
        <v>24159</v>
      </c>
      <c r="L5208" t="s">
        <v>51000</v>
      </c>
      <c r="M5208" t="s">
        <v>51001</v>
      </c>
      <c r="N5208" t="s">
        <v>51002</v>
      </c>
      <c r="O5208" t="s">
        <v>51003</v>
      </c>
      <c r="P5208" t="s">
        <v>51004</v>
      </c>
      <c r="Q5208" t="s">
        <v>51005</v>
      </c>
      <c r="R5208" t="s">
        <v>51006</v>
      </c>
      <c r="S5208" t="s">
        <v>51007</v>
      </c>
      <c r="T5208" t="s">
        <v>51008</v>
      </c>
      <c r="U5208" t="s">
        <v>51009</v>
      </c>
      <c r="V5208" t="s">
        <v>10</v>
      </c>
      <c r="W5208" t="s">
        <v>53</v>
      </c>
      <c r="X5208" t="s">
        <v>918</v>
      </c>
      <c r="Y5208" t="s">
        <v>771</v>
      </c>
      <c r="Z5208" t="s">
        <v>881</v>
      </c>
    </row>
    <row r="5209" spans="1:26" hidden="1" x14ac:dyDescent="0.35">
      <c r="A5209">
        <v>631820057</v>
      </c>
      <c r="B5209" s="19">
        <v>44286</v>
      </c>
      <c r="C5209">
        <v>37986666</v>
      </c>
      <c r="D5209">
        <v>6757648</v>
      </c>
      <c r="E5209">
        <v>2127103</v>
      </c>
      <c r="F5209">
        <v>1722017</v>
      </c>
      <c r="G5209">
        <v>311947</v>
      </c>
      <c r="H5209" t="s">
        <v>51010</v>
      </c>
      <c r="I5209" t="s">
        <v>51011</v>
      </c>
      <c r="J5209" t="s">
        <v>51012</v>
      </c>
      <c r="K5209" t="s">
        <v>51013</v>
      </c>
      <c r="L5209" t="s">
        <v>51014</v>
      </c>
      <c r="M5209" t="s">
        <v>8073</v>
      </c>
      <c r="N5209" t="s">
        <v>3513</v>
      </c>
      <c r="O5209" t="s">
        <v>51015</v>
      </c>
      <c r="P5209" t="s">
        <v>30567</v>
      </c>
      <c r="Q5209" t="s">
        <v>3367</v>
      </c>
      <c r="R5209" t="s">
        <v>51016</v>
      </c>
      <c r="S5209" t="s">
        <v>51017</v>
      </c>
      <c r="T5209" t="s">
        <v>34383</v>
      </c>
      <c r="U5209" t="s">
        <v>25322</v>
      </c>
      <c r="V5209" t="s">
        <v>10</v>
      </c>
      <c r="W5209" t="s">
        <v>53</v>
      </c>
      <c r="X5209" t="s">
        <v>918</v>
      </c>
      <c r="Y5209" t="s">
        <v>771</v>
      </c>
      <c r="Z5209" t="s">
        <v>881</v>
      </c>
    </row>
    <row r="5210" spans="1:26" hidden="1" x14ac:dyDescent="0.35">
      <c r="A5210">
        <v>637121153</v>
      </c>
      <c r="B5210" s="19">
        <v>44561</v>
      </c>
      <c r="C5210">
        <v>343281524</v>
      </c>
      <c r="D5210">
        <v>210719553</v>
      </c>
      <c r="E5210">
        <v>4191018</v>
      </c>
      <c r="F5210">
        <v>-1392159</v>
      </c>
      <c r="G5210">
        <v>3614179</v>
      </c>
      <c r="H5210" t="s">
        <v>51018</v>
      </c>
      <c r="I5210" t="s">
        <v>51019</v>
      </c>
      <c r="J5210" t="s">
        <v>51020</v>
      </c>
      <c r="K5210" t="s">
        <v>33202</v>
      </c>
      <c r="L5210" t="s">
        <v>51021</v>
      </c>
      <c r="M5210" t="s">
        <v>362</v>
      </c>
      <c r="N5210" t="s">
        <v>6048</v>
      </c>
      <c r="O5210" t="s">
        <v>51022</v>
      </c>
      <c r="P5210" t="s">
        <v>17123</v>
      </c>
      <c r="Q5210" t="s">
        <v>14591</v>
      </c>
      <c r="R5210" t="s">
        <v>51023</v>
      </c>
      <c r="S5210" t="s">
        <v>24872</v>
      </c>
      <c r="T5210" t="s">
        <v>51024</v>
      </c>
      <c r="U5210" t="s">
        <v>11612</v>
      </c>
      <c r="V5210" t="s">
        <v>10</v>
      </c>
      <c r="W5210" t="s">
        <v>53</v>
      </c>
      <c r="X5210" t="s">
        <v>1314</v>
      </c>
      <c r="Y5210" t="s">
        <v>1125</v>
      </c>
      <c r="Z5210" t="s">
        <v>1315</v>
      </c>
    </row>
    <row r="5211" spans="1:26" hidden="1" x14ac:dyDescent="0.35">
      <c r="A5211">
        <v>645450107</v>
      </c>
      <c r="B5211" s="19">
        <v>42369</v>
      </c>
      <c r="C5211">
        <v>258984845</v>
      </c>
      <c r="D5211">
        <v>41541084</v>
      </c>
      <c r="E5211">
        <v>10534494</v>
      </c>
      <c r="F5211">
        <v>7963379</v>
      </c>
      <c r="G5211">
        <v>4065349</v>
      </c>
      <c r="H5211" t="s">
        <v>4651</v>
      </c>
      <c r="I5211" t="s">
        <v>47018</v>
      </c>
      <c r="J5211" t="s">
        <v>51025</v>
      </c>
      <c r="K5211" t="s">
        <v>51026</v>
      </c>
      <c r="L5211" t="s">
        <v>51027</v>
      </c>
      <c r="M5211" t="s">
        <v>16093</v>
      </c>
      <c r="N5211" t="s">
        <v>36753</v>
      </c>
      <c r="O5211" t="s">
        <v>51028</v>
      </c>
      <c r="P5211" t="s">
        <v>7751</v>
      </c>
      <c r="Q5211" t="s">
        <v>38233</v>
      </c>
      <c r="R5211" t="s">
        <v>51029</v>
      </c>
      <c r="S5211" t="s">
        <v>51030</v>
      </c>
      <c r="T5211" t="s">
        <v>46890</v>
      </c>
      <c r="U5211" t="s">
        <v>51031</v>
      </c>
      <c r="V5211" t="s">
        <v>10</v>
      </c>
      <c r="W5211" t="s">
        <v>53</v>
      </c>
      <c r="X5211" t="s">
        <v>1182</v>
      </c>
      <c r="Y5211" t="s">
        <v>1125</v>
      </c>
      <c r="Z5211" t="s">
        <v>1174</v>
      </c>
    </row>
    <row r="5212" spans="1:26" hidden="1" x14ac:dyDescent="0.35">
      <c r="A5212">
        <v>392998035</v>
      </c>
      <c r="B5212" s="19">
        <v>41639</v>
      </c>
      <c r="C5212">
        <v>44453092</v>
      </c>
      <c r="D5212">
        <v>14320091</v>
      </c>
      <c r="E5212">
        <v>1711249</v>
      </c>
      <c r="F5212">
        <v>1711249</v>
      </c>
      <c r="G5212">
        <v>0</v>
      </c>
      <c r="H5212" t="s">
        <v>49</v>
      </c>
      <c r="I5212" t="s">
        <v>51032</v>
      </c>
      <c r="J5212" t="s">
        <v>67</v>
      </c>
      <c r="K5212" t="s">
        <v>19967</v>
      </c>
      <c r="L5212" t="s">
        <v>51033</v>
      </c>
      <c r="M5212" t="s">
        <v>47058</v>
      </c>
      <c r="N5212" t="s">
        <v>49</v>
      </c>
      <c r="O5212" t="s">
        <v>49</v>
      </c>
      <c r="P5212" t="s">
        <v>16380</v>
      </c>
      <c r="Q5212" t="s">
        <v>3510</v>
      </c>
      <c r="R5212" t="s">
        <v>51034</v>
      </c>
      <c r="S5212" t="s">
        <v>13951</v>
      </c>
      <c r="T5212" t="s">
        <v>51035</v>
      </c>
      <c r="U5212" t="s">
        <v>51036</v>
      </c>
      <c r="V5212" t="s">
        <v>10</v>
      </c>
      <c r="W5212" t="s">
        <v>53</v>
      </c>
      <c r="X5212" t="s">
        <v>1242</v>
      </c>
      <c r="Y5212" t="s">
        <v>1125</v>
      </c>
      <c r="Z5212" t="s">
        <v>1174</v>
      </c>
    </row>
    <row r="5213" spans="1:26" hidden="1" x14ac:dyDescent="0.35">
      <c r="A5213">
        <v>750136962</v>
      </c>
      <c r="B5213" s="19">
        <v>42916</v>
      </c>
      <c r="C5213">
        <v>29997166</v>
      </c>
      <c r="D5213">
        <v>5025696</v>
      </c>
      <c r="E5213">
        <v>523293</v>
      </c>
      <c r="F5213">
        <v>470354</v>
      </c>
      <c r="G5213">
        <v>324323</v>
      </c>
      <c r="H5213" t="s">
        <v>38640</v>
      </c>
      <c r="I5213" t="s">
        <v>51037</v>
      </c>
      <c r="J5213" t="s">
        <v>51038</v>
      </c>
      <c r="K5213" t="s">
        <v>47783</v>
      </c>
      <c r="L5213" t="s">
        <v>27137</v>
      </c>
      <c r="M5213" t="s">
        <v>17971</v>
      </c>
      <c r="N5213" t="s">
        <v>6135</v>
      </c>
      <c r="O5213" t="s">
        <v>19847</v>
      </c>
      <c r="P5213" t="s">
        <v>29135</v>
      </c>
      <c r="Q5213" t="s">
        <v>15493</v>
      </c>
      <c r="R5213" t="s">
        <v>51039</v>
      </c>
      <c r="S5213" t="s">
        <v>32203</v>
      </c>
      <c r="T5213" t="s">
        <v>51040</v>
      </c>
      <c r="U5213" t="s">
        <v>29940</v>
      </c>
      <c r="V5213" t="s">
        <v>10</v>
      </c>
      <c r="W5213" t="s">
        <v>53</v>
      </c>
      <c r="X5213" t="s">
        <v>1634</v>
      </c>
      <c r="Y5213" t="s">
        <v>1484</v>
      </c>
      <c r="Z5213" t="s">
        <v>1566</v>
      </c>
    </row>
    <row r="5214" spans="1:26" hidden="1" x14ac:dyDescent="0.35">
      <c r="A5214">
        <v>300747029</v>
      </c>
      <c r="B5214" s="19">
        <v>44561</v>
      </c>
      <c r="C5214">
        <v>32824639</v>
      </c>
      <c r="D5214">
        <v>11894155</v>
      </c>
      <c r="E5214">
        <v>1541685</v>
      </c>
      <c r="F5214">
        <v>608802</v>
      </c>
      <c r="G5214">
        <v>504167</v>
      </c>
      <c r="H5214" t="s">
        <v>51041</v>
      </c>
      <c r="I5214" t="s">
        <v>51042</v>
      </c>
      <c r="J5214" t="s">
        <v>51043</v>
      </c>
      <c r="K5214" t="s">
        <v>51044</v>
      </c>
      <c r="L5214" t="s">
        <v>21358</v>
      </c>
      <c r="M5214" t="s">
        <v>37142</v>
      </c>
      <c r="N5214" t="s">
        <v>51045</v>
      </c>
      <c r="O5214" t="s">
        <v>51046</v>
      </c>
      <c r="P5214" t="s">
        <v>21087</v>
      </c>
      <c r="Q5214" t="s">
        <v>4183</v>
      </c>
      <c r="R5214" t="s">
        <v>3548</v>
      </c>
      <c r="S5214" t="s">
        <v>51047</v>
      </c>
      <c r="T5214" t="s">
        <v>51048</v>
      </c>
      <c r="U5214" t="s">
        <v>51049</v>
      </c>
      <c r="V5214" t="s">
        <v>10</v>
      </c>
      <c r="W5214" t="s">
        <v>53</v>
      </c>
      <c r="X5214" t="s">
        <v>1543</v>
      </c>
      <c r="Y5214" t="s">
        <v>1484</v>
      </c>
      <c r="Z5214" t="s">
        <v>1485</v>
      </c>
    </row>
    <row r="5215" spans="1:26" hidden="1" x14ac:dyDescent="0.35">
      <c r="A5215">
        <v>301499190</v>
      </c>
      <c r="B5215" s="19">
        <v>44196</v>
      </c>
      <c r="C5215">
        <v>29395446</v>
      </c>
      <c r="D5215">
        <v>9124020</v>
      </c>
      <c r="E5215">
        <v>497022</v>
      </c>
      <c r="F5215">
        <v>387902</v>
      </c>
      <c r="G5215">
        <v>385972</v>
      </c>
      <c r="H5215" t="s">
        <v>51050</v>
      </c>
      <c r="I5215" t="s">
        <v>51051</v>
      </c>
      <c r="J5215" t="s">
        <v>51052</v>
      </c>
      <c r="K5215" t="s">
        <v>38082</v>
      </c>
      <c r="L5215" t="s">
        <v>3867</v>
      </c>
      <c r="M5215" t="s">
        <v>6338</v>
      </c>
      <c r="N5215" t="s">
        <v>51053</v>
      </c>
      <c r="O5215" t="s">
        <v>5761</v>
      </c>
      <c r="P5215" t="s">
        <v>4159</v>
      </c>
      <c r="Q5215" t="s">
        <v>32468</v>
      </c>
      <c r="R5215" t="s">
        <v>32360</v>
      </c>
      <c r="S5215" t="s">
        <v>6494</v>
      </c>
      <c r="T5215" t="s">
        <v>51054</v>
      </c>
      <c r="U5215" t="s">
        <v>51055</v>
      </c>
      <c r="V5215" t="s">
        <v>10</v>
      </c>
      <c r="W5215" t="s">
        <v>53</v>
      </c>
      <c r="X5215" t="s">
        <v>1646</v>
      </c>
      <c r="Y5215" t="s">
        <v>1484</v>
      </c>
      <c r="Z5215" t="s">
        <v>1566</v>
      </c>
    </row>
    <row r="5216" spans="1:26" hidden="1" x14ac:dyDescent="0.35">
      <c r="A5216">
        <v>301522900</v>
      </c>
      <c r="B5216" s="19">
        <v>45291</v>
      </c>
      <c r="C5216">
        <v>40352347</v>
      </c>
      <c r="D5216">
        <v>13547168</v>
      </c>
      <c r="E5216">
        <v>-2144823</v>
      </c>
      <c r="F5216">
        <v>-4484230</v>
      </c>
      <c r="G5216">
        <v>-5225932</v>
      </c>
      <c r="H5216" t="s">
        <v>51056</v>
      </c>
      <c r="I5216" t="s">
        <v>51057</v>
      </c>
      <c r="J5216" t="s">
        <v>25283</v>
      </c>
      <c r="K5216" t="s">
        <v>51058</v>
      </c>
      <c r="L5216" t="s">
        <v>2328</v>
      </c>
      <c r="M5216" t="s">
        <v>51059</v>
      </c>
      <c r="N5216" t="s">
        <v>51060</v>
      </c>
      <c r="O5216" t="s">
        <v>51061</v>
      </c>
      <c r="P5216" t="s">
        <v>51062</v>
      </c>
      <c r="Q5216" t="s">
        <v>51063</v>
      </c>
      <c r="R5216" t="s">
        <v>51064</v>
      </c>
      <c r="S5216" t="s">
        <v>51065</v>
      </c>
      <c r="T5216" t="s">
        <v>51066</v>
      </c>
      <c r="U5216" t="s">
        <v>18489</v>
      </c>
      <c r="V5216" t="s">
        <v>10</v>
      </c>
      <c r="W5216" t="s">
        <v>53</v>
      </c>
      <c r="X5216" t="s">
        <v>1026</v>
      </c>
      <c r="Y5216" t="s">
        <v>1001</v>
      </c>
      <c r="Z5216" t="s">
        <v>1008</v>
      </c>
    </row>
    <row r="5217" spans="1:26" hidden="1" x14ac:dyDescent="0.35">
      <c r="A5217">
        <v>392414793</v>
      </c>
      <c r="B5217" s="19">
        <v>43830</v>
      </c>
      <c r="C5217">
        <v>28488570</v>
      </c>
      <c r="D5217">
        <v>9092696</v>
      </c>
      <c r="E5217">
        <v>769266</v>
      </c>
      <c r="F5217">
        <v>334921</v>
      </c>
      <c r="G5217">
        <v>262998</v>
      </c>
      <c r="H5217" t="s">
        <v>12405</v>
      </c>
      <c r="I5217" t="s">
        <v>51067</v>
      </c>
      <c r="J5217" t="s">
        <v>10910</v>
      </c>
      <c r="K5217" t="s">
        <v>49440</v>
      </c>
      <c r="L5217" t="s">
        <v>47877</v>
      </c>
      <c r="M5217" t="s">
        <v>43081</v>
      </c>
      <c r="N5217" t="s">
        <v>288</v>
      </c>
      <c r="O5217" t="s">
        <v>7878</v>
      </c>
      <c r="P5217" t="s">
        <v>2324</v>
      </c>
      <c r="Q5217" t="s">
        <v>51068</v>
      </c>
      <c r="R5217" t="s">
        <v>51069</v>
      </c>
      <c r="S5217" t="s">
        <v>51070</v>
      </c>
      <c r="T5217" t="s">
        <v>51071</v>
      </c>
      <c r="U5217" t="s">
        <v>51072</v>
      </c>
      <c r="V5217" t="s">
        <v>10</v>
      </c>
      <c r="W5217" t="s">
        <v>53</v>
      </c>
      <c r="X5217" t="s">
        <v>1642</v>
      </c>
      <c r="Y5217" t="s">
        <v>1484</v>
      </c>
      <c r="Z5217" t="s">
        <v>1566</v>
      </c>
    </row>
    <row r="5218" spans="1:26" hidden="1" x14ac:dyDescent="0.35">
      <c r="A5218">
        <v>302049168</v>
      </c>
      <c r="B5218" s="19">
        <v>44620</v>
      </c>
      <c r="C5218">
        <v>60412509</v>
      </c>
      <c r="D5218">
        <v>21915965</v>
      </c>
      <c r="E5218">
        <v>2494416</v>
      </c>
      <c r="F5218">
        <v>282742</v>
      </c>
      <c r="G5218">
        <v>-187680</v>
      </c>
      <c r="H5218" t="s">
        <v>27846</v>
      </c>
      <c r="I5218" t="s">
        <v>51073</v>
      </c>
      <c r="J5218" t="s">
        <v>51074</v>
      </c>
      <c r="K5218" t="s">
        <v>51075</v>
      </c>
      <c r="L5218" t="s">
        <v>17613</v>
      </c>
      <c r="M5218" t="s">
        <v>8333</v>
      </c>
      <c r="N5218" t="s">
        <v>22625</v>
      </c>
      <c r="O5218" t="s">
        <v>43407</v>
      </c>
      <c r="P5218" t="s">
        <v>51076</v>
      </c>
      <c r="Q5218" t="s">
        <v>24316</v>
      </c>
      <c r="R5218" t="s">
        <v>341</v>
      </c>
      <c r="S5218" t="s">
        <v>51077</v>
      </c>
      <c r="T5218" t="s">
        <v>49112</v>
      </c>
      <c r="U5218" t="s">
        <v>51078</v>
      </c>
      <c r="V5218" t="s">
        <v>10</v>
      </c>
      <c r="W5218" t="s">
        <v>53</v>
      </c>
      <c r="X5218" t="s">
        <v>1715</v>
      </c>
      <c r="Y5218" t="s">
        <v>1484</v>
      </c>
      <c r="Z5218" t="s">
        <v>1677</v>
      </c>
    </row>
    <row r="5219" spans="1:26" hidden="1" x14ac:dyDescent="0.35">
      <c r="A5219">
        <v>552121816</v>
      </c>
      <c r="B5219" s="19">
        <v>42916</v>
      </c>
      <c r="C5219">
        <v>95459293</v>
      </c>
      <c r="D5219">
        <v>33405055</v>
      </c>
      <c r="E5219">
        <v>9066798</v>
      </c>
      <c r="F5219">
        <v>6175540</v>
      </c>
      <c r="G5219">
        <v>3904498</v>
      </c>
      <c r="H5219" t="s">
        <v>7985</v>
      </c>
      <c r="I5219" t="s">
        <v>51079</v>
      </c>
      <c r="J5219" t="s">
        <v>51080</v>
      </c>
      <c r="K5219" t="s">
        <v>51081</v>
      </c>
      <c r="L5219" t="s">
        <v>51082</v>
      </c>
      <c r="M5219" t="s">
        <v>27126</v>
      </c>
      <c r="N5219" t="s">
        <v>51083</v>
      </c>
      <c r="O5219" t="s">
        <v>1907</v>
      </c>
      <c r="P5219" t="s">
        <v>51084</v>
      </c>
      <c r="Q5219" t="s">
        <v>232</v>
      </c>
      <c r="R5219" t="s">
        <v>22954</v>
      </c>
      <c r="S5219" t="s">
        <v>51085</v>
      </c>
      <c r="T5219" t="s">
        <v>33291</v>
      </c>
      <c r="U5219" t="s">
        <v>51086</v>
      </c>
      <c r="V5219" t="s">
        <v>10</v>
      </c>
      <c r="W5219" t="s">
        <v>53</v>
      </c>
      <c r="X5219" t="s">
        <v>794</v>
      </c>
      <c r="Y5219" t="s">
        <v>771</v>
      </c>
      <c r="Z5219" t="s">
        <v>790</v>
      </c>
    </row>
    <row r="5220" spans="1:26" hidden="1" x14ac:dyDescent="0.35">
      <c r="A5220">
        <v>552133670</v>
      </c>
      <c r="B5220" s="19">
        <v>43465</v>
      </c>
      <c r="C5220">
        <v>27210402</v>
      </c>
      <c r="D5220">
        <v>13468939</v>
      </c>
      <c r="E5220">
        <v>1570675</v>
      </c>
      <c r="F5220">
        <v>426916</v>
      </c>
      <c r="G5220">
        <v>427782</v>
      </c>
      <c r="H5220" t="s">
        <v>44968</v>
      </c>
      <c r="I5220" t="s">
        <v>51087</v>
      </c>
      <c r="J5220" t="s">
        <v>42210</v>
      </c>
      <c r="K5220" t="s">
        <v>51088</v>
      </c>
      <c r="L5220" t="s">
        <v>51089</v>
      </c>
      <c r="M5220" t="s">
        <v>11656</v>
      </c>
      <c r="N5220" t="s">
        <v>29137</v>
      </c>
      <c r="O5220" t="s">
        <v>18675</v>
      </c>
      <c r="P5220" t="s">
        <v>20026</v>
      </c>
      <c r="Q5220" t="s">
        <v>20507</v>
      </c>
      <c r="R5220" t="s">
        <v>51090</v>
      </c>
      <c r="S5220" t="s">
        <v>16219</v>
      </c>
      <c r="T5220" t="s">
        <v>51091</v>
      </c>
      <c r="U5220" t="s">
        <v>51092</v>
      </c>
      <c r="V5220" t="s">
        <v>10</v>
      </c>
      <c r="W5220" t="s">
        <v>53</v>
      </c>
      <c r="X5220" t="s">
        <v>1820</v>
      </c>
      <c r="Y5220" t="s">
        <v>1803</v>
      </c>
      <c r="Z5220" t="s">
        <v>1804</v>
      </c>
    </row>
    <row r="5221" spans="1:26" hidden="1" x14ac:dyDescent="0.35">
      <c r="A5221">
        <v>665880076</v>
      </c>
      <c r="B5221" s="19">
        <v>43921</v>
      </c>
      <c r="C5221">
        <v>25496053</v>
      </c>
      <c r="D5221">
        <v>12988757</v>
      </c>
      <c r="E5221">
        <v>4293838</v>
      </c>
      <c r="F5221">
        <v>4050547</v>
      </c>
      <c r="G5221">
        <v>2652641</v>
      </c>
      <c r="H5221" t="s">
        <v>23489</v>
      </c>
      <c r="I5221" t="s">
        <v>51093</v>
      </c>
      <c r="J5221" t="s">
        <v>30302</v>
      </c>
      <c r="K5221" t="s">
        <v>51094</v>
      </c>
      <c r="L5221" t="s">
        <v>51095</v>
      </c>
      <c r="M5221" t="s">
        <v>29702</v>
      </c>
      <c r="N5221" t="s">
        <v>51096</v>
      </c>
      <c r="O5221" t="s">
        <v>4348</v>
      </c>
      <c r="P5221" t="s">
        <v>12010</v>
      </c>
      <c r="Q5221" t="s">
        <v>6940</v>
      </c>
      <c r="R5221" t="s">
        <v>51097</v>
      </c>
      <c r="S5221" t="s">
        <v>51098</v>
      </c>
      <c r="T5221" t="s">
        <v>51099</v>
      </c>
      <c r="U5221" t="s">
        <v>51100</v>
      </c>
      <c r="V5221" t="s">
        <v>10</v>
      </c>
      <c r="W5221" t="s">
        <v>53</v>
      </c>
      <c r="X5221" t="s">
        <v>855</v>
      </c>
      <c r="Y5221" t="s">
        <v>771</v>
      </c>
      <c r="Z5221" t="s">
        <v>799</v>
      </c>
    </row>
    <row r="5222" spans="1:26" hidden="1" x14ac:dyDescent="0.35">
      <c r="A5222">
        <v>735750093</v>
      </c>
      <c r="B5222" s="19">
        <v>43830</v>
      </c>
      <c r="C5222">
        <v>55272362</v>
      </c>
      <c r="D5222">
        <v>13903068</v>
      </c>
      <c r="E5222">
        <v>1505345</v>
      </c>
      <c r="F5222">
        <v>557885</v>
      </c>
      <c r="G5222">
        <v>534871</v>
      </c>
      <c r="H5222" t="s">
        <v>51101</v>
      </c>
      <c r="I5222" t="s">
        <v>51102</v>
      </c>
      <c r="J5222" t="s">
        <v>8229</v>
      </c>
      <c r="K5222" t="s">
        <v>8203</v>
      </c>
      <c r="L5222" t="s">
        <v>51103</v>
      </c>
      <c r="M5222" t="s">
        <v>46160</v>
      </c>
      <c r="N5222" t="s">
        <v>51104</v>
      </c>
      <c r="O5222" t="s">
        <v>21208</v>
      </c>
      <c r="P5222" t="s">
        <v>51105</v>
      </c>
      <c r="Q5222" t="s">
        <v>35937</v>
      </c>
      <c r="R5222" t="s">
        <v>51106</v>
      </c>
      <c r="S5222" t="s">
        <v>44991</v>
      </c>
      <c r="T5222" t="s">
        <v>4063</v>
      </c>
      <c r="U5222" t="s">
        <v>43262</v>
      </c>
      <c r="V5222" t="s">
        <v>10</v>
      </c>
      <c r="W5222" t="s">
        <v>53</v>
      </c>
      <c r="X5222" t="s">
        <v>1234</v>
      </c>
      <c r="Y5222" t="s">
        <v>1125</v>
      </c>
      <c r="Z5222" t="s">
        <v>1174</v>
      </c>
    </row>
    <row r="5223" spans="1:26" hidden="1" x14ac:dyDescent="0.35">
      <c r="A5223">
        <v>735820045</v>
      </c>
      <c r="B5223" s="19">
        <v>45657</v>
      </c>
      <c r="C5223">
        <v>37783443</v>
      </c>
      <c r="D5223">
        <v>13136711</v>
      </c>
      <c r="E5223">
        <v>3119961</v>
      </c>
      <c r="F5223">
        <v>2513196</v>
      </c>
      <c r="G5223">
        <v>1517807</v>
      </c>
      <c r="H5223" t="s">
        <v>51107</v>
      </c>
      <c r="I5223" t="s">
        <v>51108</v>
      </c>
      <c r="J5223" t="s">
        <v>10604</v>
      </c>
      <c r="K5223" t="s">
        <v>51109</v>
      </c>
      <c r="L5223" t="s">
        <v>51110</v>
      </c>
      <c r="M5223" t="s">
        <v>51111</v>
      </c>
      <c r="N5223" t="s">
        <v>41495</v>
      </c>
      <c r="O5223" t="s">
        <v>51112</v>
      </c>
      <c r="P5223" t="s">
        <v>36331</v>
      </c>
      <c r="Q5223" t="s">
        <v>25247</v>
      </c>
      <c r="R5223" t="s">
        <v>51113</v>
      </c>
      <c r="S5223" t="s">
        <v>51114</v>
      </c>
      <c r="T5223" t="s">
        <v>51115</v>
      </c>
      <c r="U5223" t="s">
        <v>51116</v>
      </c>
      <c r="V5223" t="s">
        <v>10</v>
      </c>
      <c r="W5223" t="s">
        <v>53</v>
      </c>
      <c r="X5223" t="s">
        <v>837</v>
      </c>
      <c r="Y5223" t="s">
        <v>771</v>
      </c>
      <c r="Z5223" t="s">
        <v>799</v>
      </c>
    </row>
    <row r="5224" spans="1:26" hidden="1" x14ac:dyDescent="0.35">
      <c r="A5224">
        <v>562880179</v>
      </c>
      <c r="B5224" s="19">
        <v>44196</v>
      </c>
      <c r="C5224">
        <v>167060841</v>
      </c>
      <c r="D5224">
        <v>87522135</v>
      </c>
      <c r="E5224">
        <v>-8378524</v>
      </c>
      <c r="F5224">
        <v>-14636101</v>
      </c>
      <c r="G5224">
        <v>-16238413</v>
      </c>
      <c r="H5224" t="s">
        <v>51117</v>
      </c>
      <c r="I5224" t="s">
        <v>51118</v>
      </c>
      <c r="J5224" t="s">
        <v>51119</v>
      </c>
      <c r="K5224" t="s">
        <v>51120</v>
      </c>
      <c r="L5224" t="s">
        <v>51121</v>
      </c>
      <c r="M5224" t="s">
        <v>51122</v>
      </c>
      <c r="N5224" t="s">
        <v>51123</v>
      </c>
      <c r="O5224" t="s">
        <v>51124</v>
      </c>
      <c r="P5224" t="s">
        <v>51125</v>
      </c>
      <c r="Q5224" t="s">
        <v>51126</v>
      </c>
      <c r="R5224" t="s">
        <v>51127</v>
      </c>
      <c r="S5224" t="s">
        <v>51128</v>
      </c>
      <c r="T5224" t="s">
        <v>322</v>
      </c>
      <c r="U5224" t="s">
        <v>51129</v>
      </c>
      <c r="V5224" t="s">
        <v>10</v>
      </c>
      <c r="W5224" t="s">
        <v>53</v>
      </c>
      <c r="X5224" t="s">
        <v>640</v>
      </c>
      <c r="Y5224" t="s">
        <v>509</v>
      </c>
      <c r="Z5224" t="s">
        <v>612</v>
      </c>
    </row>
    <row r="5225" spans="1:26" hidden="1" x14ac:dyDescent="0.35">
      <c r="A5225">
        <v>562880195</v>
      </c>
      <c r="B5225" s="19">
        <v>44377</v>
      </c>
      <c r="C5225">
        <v>304231330</v>
      </c>
      <c r="D5225">
        <v>93305693</v>
      </c>
      <c r="E5225">
        <v>20287403</v>
      </c>
      <c r="F5225">
        <v>17744658</v>
      </c>
      <c r="G5225">
        <v>125670285</v>
      </c>
      <c r="H5225" t="s">
        <v>35863</v>
      </c>
      <c r="I5225" t="s">
        <v>51130</v>
      </c>
      <c r="J5225" t="s">
        <v>24917</v>
      </c>
      <c r="K5225" t="s">
        <v>51131</v>
      </c>
      <c r="L5225" t="s">
        <v>51132</v>
      </c>
      <c r="M5225" t="s">
        <v>41477</v>
      </c>
      <c r="N5225" t="s">
        <v>51133</v>
      </c>
      <c r="O5225" t="s">
        <v>6182</v>
      </c>
      <c r="P5225" t="s">
        <v>51134</v>
      </c>
      <c r="Q5225" t="s">
        <v>25707</v>
      </c>
      <c r="R5225" t="s">
        <v>51135</v>
      </c>
      <c r="S5225" t="s">
        <v>51136</v>
      </c>
      <c r="T5225" t="s">
        <v>51137</v>
      </c>
      <c r="U5225" t="s">
        <v>39189</v>
      </c>
      <c r="V5225" t="s">
        <v>10</v>
      </c>
      <c r="W5225" t="s">
        <v>53</v>
      </c>
      <c r="X5225" t="s">
        <v>789</v>
      </c>
      <c r="Y5225" t="s">
        <v>771</v>
      </c>
      <c r="Z5225" t="s">
        <v>790</v>
      </c>
    </row>
    <row r="5226" spans="1:26" hidden="1" x14ac:dyDescent="0.35">
      <c r="A5226">
        <v>745521120</v>
      </c>
      <c r="B5226" s="19">
        <v>42735</v>
      </c>
      <c r="C5226">
        <v>29454329</v>
      </c>
      <c r="D5226">
        <v>7629709</v>
      </c>
      <c r="E5226">
        <v>1578849</v>
      </c>
      <c r="F5226">
        <v>1325937</v>
      </c>
      <c r="G5226">
        <v>909424</v>
      </c>
      <c r="H5226" t="s">
        <v>51138</v>
      </c>
      <c r="I5226" t="s">
        <v>51139</v>
      </c>
      <c r="J5226" t="s">
        <v>42729</v>
      </c>
      <c r="K5226" t="s">
        <v>51140</v>
      </c>
      <c r="L5226" t="s">
        <v>51141</v>
      </c>
      <c r="M5226" t="s">
        <v>51142</v>
      </c>
      <c r="N5226" t="s">
        <v>12853</v>
      </c>
      <c r="O5226" t="s">
        <v>24644</v>
      </c>
      <c r="P5226" t="s">
        <v>50058</v>
      </c>
      <c r="Q5226" t="s">
        <v>20370</v>
      </c>
      <c r="R5226" t="s">
        <v>51143</v>
      </c>
      <c r="S5226" t="s">
        <v>51144</v>
      </c>
      <c r="T5226" t="s">
        <v>51145</v>
      </c>
      <c r="U5226" t="s">
        <v>51146</v>
      </c>
      <c r="V5226" t="s">
        <v>10</v>
      </c>
      <c r="W5226" t="s">
        <v>53</v>
      </c>
      <c r="X5226" t="s">
        <v>1258</v>
      </c>
      <c r="Y5226" t="s">
        <v>1125</v>
      </c>
      <c r="Z5226" t="s">
        <v>1174</v>
      </c>
    </row>
    <row r="5227" spans="1:26" hidden="1" x14ac:dyDescent="0.35">
      <c r="A5227">
        <v>398545608</v>
      </c>
      <c r="B5227" s="19">
        <v>42825</v>
      </c>
      <c r="C5227">
        <v>41450648</v>
      </c>
      <c r="D5227">
        <v>16217834</v>
      </c>
      <c r="E5227">
        <v>1480148</v>
      </c>
      <c r="F5227">
        <v>811800</v>
      </c>
      <c r="G5227">
        <v>672324</v>
      </c>
      <c r="H5227" t="s">
        <v>13197</v>
      </c>
      <c r="I5227" t="s">
        <v>51147</v>
      </c>
      <c r="J5227" t="s">
        <v>51148</v>
      </c>
      <c r="K5227" t="s">
        <v>25325</v>
      </c>
      <c r="L5227" t="s">
        <v>8302</v>
      </c>
      <c r="M5227" t="s">
        <v>51149</v>
      </c>
      <c r="N5227" t="s">
        <v>5973</v>
      </c>
      <c r="O5227" t="s">
        <v>310</v>
      </c>
      <c r="P5227" t="s">
        <v>15474</v>
      </c>
      <c r="Q5227" t="s">
        <v>6408</v>
      </c>
      <c r="R5227" t="s">
        <v>51150</v>
      </c>
      <c r="S5227" t="s">
        <v>13730</v>
      </c>
      <c r="T5227" t="s">
        <v>51151</v>
      </c>
      <c r="U5227" t="s">
        <v>49174</v>
      </c>
      <c r="V5227" t="s">
        <v>10</v>
      </c>
      <c r="W5227" t="s">
        <v>53</v>
      </c>
      <c r="X5227" t="s">
        <v>1529</v>
      </c>
      <c r="Y5227" t="s">
        <v>1484</v>
      </c>
      <c r="Z5227" t="s">
        <v>1485</v>
      </c>
    </row>
    <row r="5228" spans="1:26" hidden="1" x14ac:dyDescent="0.35">
      <c r="A5228">
        <v>534295282</v>
      </c>
      <c r="B5228" s="19">
        <v>44742</v>
      </c>
      <c r="C5228">
        <v>38320366</v>
      </c>
      <c r="D5228">
        <v>10321234</v>
      </c>
      <c r="E5228">
        <v>197279</v>
      </c>
      <c r="F5228">
        <v>-545858</v>
      </c>
      <c r="G5228">
        <v>-1173454</v>
      </c>
      <c r="H5228" t="s">
        <v>51152</v>
      </c>
      <c r="I5228" t="s">
        <v>51153</v>
      </c>
      <c r="J5228" t="s">
        <v>51154</v>
      </c>
      <c r="K5228" t="s">
        <v>51155</v>
      </c>
      <c r="L5228" t="s">
        <v>51156</v>
      </c>
      <c r="M5228" t="s">
        <v>51157</v>
      </c>
      <c r="N5228" t="s">
        <v>51158</v>
      </c>
      <c r="O5228" t="s">
        <v>51159</v>
      </c>
      <c r="P5228" t="s">
        <v>8677</v>
      </c>
      <c r="Q5228" t="s">
        <v>22605</v>
      </c>
      <c r="R5228" t="s">
        <v>51160</v>
      </c>
      <c r="S5228" t="s">
        <v>44429</v>
      </c>
      <c r="T5228" t="s">
        <v>20858</v>
      </c>
      <c r="U5228" t="s">
        <v>51161</v>
      </c>
      <c r="V5228" t="s">
        <v>10</v>
      </c>
      <c r="W5228" t="s">
        <v>53</v>
      </c>
      <c r="X5228" t="s">
        <v>1735</v>
      </c>
      <c r="Y5228" t="s">
        <v>1484</v>
      </c>
      <c r="Z5228" t="s">
        <v>1677</v>
      </c>
    </row>
    <row r="5229" spans="1:26" hidden="1" x14ac:dyDescent="0.35">
      <c r="A5229">
        <v>722621166</v>
      </c>
      <c r="B5229" s="19">
        <v>43830</v>
      </c>
      <c r="C5229">
        <v>159320399</v>
      </c>
      <c r="D5229">
        <v>87102205</v>
      </c>
      <c r="E5229">
        <v>4707951</v>
      </c>
      <c r="F5229">
        <v>3241806</v>
      </c>
      <c r="G5229">
        <v>15086041</v>
      </c>
      <c r="H5229" t="s">
        <v>51162</v>
      </c>
      <c r="I5229" t="s">
        <v>51163</v>
      </c>
      <c r="J5229" t="s">
        <v>51164</v>
      </c>
      <c r="K5229" t="s">
        <v>4434</v>
      </c>
      <c r="L5229" t="s">
        <v>17459</v>
      </c>
      <c r="M5229" t="s">
        <v>51165</v>
      </c>
      <c r="N5229" t="s">
        <v>51166</v>
      </c>
      <c r="O5229" t="s">
        <v>23187</v>
      </c>
      <c r="P5229" t="s">
        <v>43680</v>
      </c>
      <c r="Q5229" t="s">
        <v>27570</v>
      </c>
      <c r="R5229" t="s">
        <v>51167</v>
      </c>
      <c r="S5229" t="s">
        <v>51168</v>
      </c>
      <c r="T5229" t="s">
        <v>33720</v>
      </c>
      <c r="U5229" t="s">
        <v>51169</v>
      </c>
      <c r="V5229" t="s">
        <v>10</v>
      </c>
      <c r="W5229" t="s">
        <v>53</v>
      </c>
      <c r="X5229" t="s">
        <v>1755</v>
      </c>
      <c r="Y5229" t="s">
        <v>1484</v>
      </c>
      <c r="Z5229" t="s">
        <v>1677</v>
      </c>
    </row>
    <row r="5230" spans="1:26" hidden="1" x14ac:dyDescent="0.35">
      <c r="A5230">
        <v>728502444</v>
      </c>
      <c r="B5230" s="19">
        <v>43646</v>
      </c>
      <c r="C5230">
        <v>45226913</v>
      </c>
      <c r="D5230">
        <v>15500825</v>
      </c>
      <c r="E5230">
        <v>118010</v>
      </c>
      <c r="F5230">
        <v>167117</v>
      </c>
      <c r="G5230">
        <v>1306635</v>
      </c>
      <c r="H5230" t="s">
        <v>6554</v>
      </c>
      <c r="I5230" t="s">
        <v>51170</v>
      </c>
      <c r="J5230" t="s">
        <v>51171</v>
      </c>
      <c r="K5230" t="s">
        <v>44244</v>
      </c>
      <c r="L5230" t="s">
        <v>51172</v>
      </c>
      <c r="M5230" t="s">
        <v>51173</v>
      </c>
      <c r="N5230" t="s">
        <v>6007</v>
      </c>
      <c r="O5230" t="s">
        <v>36046</v>
      </c>
      <c r="P5230" t="s">
        <v>38907</v>
      </c>
      <c r="Q5230" t="s">
        <v>5471</v>
      </c>
      <c r="R5230" t="s">
        <v>51174</v>
      </c>
      <c r="S5230" t="s">
        <v>51175</v>
      </c>
      <c r="T5230" t="s">
        <v>51176</v>
      </c>
      <c r="U5230" t="s">
        <v>51177</v>
      </c>
      <c r="V5230" t="s">
        <v>10</v>
      </c>
      <c r="W5230" t="s">
        <v>53</v>
      </c>
      <c r="X5230" t="s">
        <v>561</v>
      </c>
      <c r="Y5230" t="s">
        <v>509</v>
      </c>
      <c r="Z5230" t="s">
        <v>529</v>
      </c>
    </row>
    <row r="5231" spans="1:26" hidden="1" x14ac:dyDescent="0.35">
      <c r="A5231">
        <v>720801497</v>
      </c>
      <c r="B5231" s="19">
        <v>44926</v>
      </c>
      <c r="C5231">
        <v>302312670</v>
      </c>
      <c r="D5231">
        <v>172150803</v>
      </c>
      <c r="E5231">
        <v>24810064</v>
      </c>
      <c r="F5231">
        <v>15218366</v>
      </c>
      <c r="G5231">
        <v>11919803</v>
      </c>
      <c r="H5231" t="s">
        <v>41152</v>
      </c>
      <c r="I5231" t="s">
        <v>51178</v>
      </c>
      <c r="J5231" t="s">
        <v>2044</v>
      </c>
      <c r="K5231" t="s">
        <v>51179</v>
      </c>
      <c r="L5231" t="s">
        <v>51180</v>
      </c>
      <c r="M5231" t="s">
        <v>10851</v>
      </c>
      <c r="N5231" t="s">
        <v>25746</v>
      </c>
      <c r="O5231" t="s">
        <v>12949</v>
      </c>
      <c r="P5231" t="s">
        <v>34740</v>
      </c>
      <c r="Q5231" t="s">
        <v>19630</v>
      </c>
      <c r="R5231" t="s">
        <v>51181</v>
      </c>
      <c r="S5231" t="s">
        <v>49041</v>
      </c>
      <c r="T5231" t="s">
        <v>51182</v>
      </c>
      <c r="U5231" t="s">
        <v>51183</v>
      </c>
      <c r="V5231" t="s">
        <v>10</v>
      </c>
      <c r="W5231" t="s">
        <v>53</v>
      </c>
      <c r="X5231" t="s">
        <v>508</v>
      </c>
      <c r="Y5231" t="s">
        <v>509</v>
      </c>
      <c r="Z5231" t="s">
        <v>510</v>
      </c>
    </row>
    <row r="5232" spans="1:26" hidden="1" x14ac:dyDescent="0.35">
      <c r="A5232">
        <v>399315985</v>
      </c>
      <c r="B5232" s="19">
        <v>42004</v>
      </c>
      <c r="C5232">
        <v>212529949</v>
      </c>
      <c r="D5232">
        <v>31372756</v>
      </c>
      <c r="E5232">
        <v>8515050</v>
      </c>
      <c r="F5232">
        <v>8453917</v>
      </c>
      <c r="G5232">
        <v>0</v>
      </c>
      <c r="H5232" t="s">
        <v>51184</v>
      </c>
      <c r="I5232" t="s">
        <v>51185</v>
      </c>
      <c r="J5232" t="s">
        <v>67</v>
      </c>
      <c r="K5232" t="s">
        <v>6237</v>
      </c>
      <c r="L5232" t="s">
        <v>19283</v>
      </c>
      <c r="M5232" t="s">
        <v>6238</v>
      </c>
      <c r="N5232" t="s">
        <v>3822</v>
      </c>
      <c r="O5232" t="s">
        <v>51186</v>
      </c>
      <c r="P5232" t="s">
        <v>36868</v>
      </c>
      <c r="Q5232" t="s">
        <v>9906</v>
      </c>
      <c r="R5232" t="s">
        <v>51187</v>
      </c>
      <c r="S5232" t="s">
        <v>51188</v>
      </c>
      <c r="T5232" t="s">
        <v>42864</v>
      </c>
      <c r="U5232" t="s">
        <v>34981</v>
      </c>
      <c r="V5232" t="s">
        <v>10</v>
      </c>
      <c r="W5232" t="s">
        <v>53</v>
      </c>
      <c r="X5232" t="s">
        <v>1188</v>
      </c>
      <c r="Y5232" t="s">
        <v>1125</v>
      </c>
      <c r="Z5232" t="s">
        <v>1174</v>
      </c>
    </row>
    <row r="5233" spans="1:26" hidden="1" x14ac:dyDescent="0.35">
      <c r="A5233">
        <v>399315985</v>
      </c>
      <c r="B5233" s="19">
        <v>42369</v>
      </c>
      <c r="C5233">
        <v>194660016</v>
      </c>
      <c r="D5233">
        <v>41932441</v>
      </c>
      <c r="E5233">
        <v>7610320</v>
      </c>
      <c r="F5233">
        <v>7680946</v>
      </c>
      <c r="G5233">
        <v>0</v>
      </c>
      <c r="H5233" t="s">
        <v>51189</v>
      </c>
      <c r="I5233" t="s">
        <v>51190</v>
      </c>
      <c r="J5233" t="s">
        <v>67</v>
      </c>
      <c r="K5233" t="s">
        <v>9208</v>
      </c>
      <c r="L5233" t="s">
        <v>39256</v>
      </c>
      <c r="M5233" t="s">
        <v>18549</v>
      </c>
      <c r="N5233" t="s">
        <v>11784</v>
      </c>
      <c r="O5233" t="s">
        <v>51191</v>
      </c>
      <c r="P5233" t="s">
        <v>51192</v>
      </c>
      <c r="Q5233" t="s">
        <v>9208</v>
      </c>
      <c r="R5233" t="s">
        <v>51193</v>
      </c>
      <c r="S5233" t="s">
        <v>6801</v>
      </c>
      <c r="T5233" t="s">
        <v>21040</v>
      </c>
      <c r="U5233" t="s">
        <v>40697</v>
      </c>
      <c r="V5233" t="s">
        <v>10</v>
      </c>
      <c r="W5233" t="s">
        <v>53</v>
      </c>
      <c r="X5233" t="s">
        <v>1188</v>
      </c>
      <c r="Y5233" t="s">
        <v>1125</v>
      </c>
      <c r="Z5233" t="s">
        <v>1174</v>
      </c>
    </row>
    <row r="5234" spans="1:26" hidden="1" x14ac:dyDescent="0.35">
      <c r="A5234">
        <v>399332618</v>
      </c>
      <c r="B5234" s="19">
        <v>42369</v>
      </c>
      <c r="C5234">
        <v>89552590</v>
      </c>
      <c r="D5234">
        <v>22642355</v>
      </c>
      <c r="E5234">
        <v>2791180</v>
      </c>
      <c r="F5234">
        <v>2804721</v>
      </c>
      <c r="G5234">
        <v>0</v>
      </c>
      <c r="H5234" t="s">
        <v>49</v>
      </c>
      <c r="I5234" t="s">
        <v>45585</v>
      </c>
      <c r="J5234" t="s">
        <v>67</v>
      </c>
      <c r="K5234" t="s">
        <v>45235</v>
      </c>
      <c r="L5234" t="s">
        <v>51194</v>
      </c>
      <c r="M5234" t="s">
        <v>37661</v>
      </c>
      <c r="N5234" t="s">
        <v>10633</v>
      </c>
      <c r="O5234" t="s">
        <v>49</v>
      </c>
      <c r="P5234" t="s">
        <v>2354</v>
      </c>
      <c r="Q5234" t="s">
        <v>9309</v>
      </c>
      <c r="R5234" t="s">
        <v>51195</v>
      </c>
      <c r="S5234" t="s">
        <v>51196</v>
      </c>
      <c r="T5234" t="s">
        <v>27014</v>
      </c>
      <c r="U5234" t="s">
        <v>51197</v>
      </c>
      <c r="V5234" t="s">
        <v>10</v>
      </c>
      <c r="W5234" t="s">
        <v>53</v>
      </c>
      <c r="X5234" t="s">
        <v>1292</v>
      </c>
      <c r="Y5234" t="s">
        <v>1125</v>
      </c>
      <c r="Z5234" t="s">
        <v>1174</v>
      </c>
    </row>
    <row r="5235" spans="1:26" hidden="1" x14ac:dyDescent="0.35">
      <c r="A5235">
        <v>399341304</v>
      </c>
      <c r="B5235" s="19">
        <v>43830</v>
      </c>
      <c r="C5235">
        <v>220711508</v>
      </c>
      <c r="D5235">
        <v>41944925</v>
      </c>
      <c r="E5235">
        <v>4901891</v>
      </c>
      <c r="F5235">
        <v>5327744</v>
      </c>
      <c r="G5235">
        <v>0</v>
      </c>
      <c r="H5235" t="s">
        <v>51198</v>
      </c>
      <c r="I5235" t="s">
        <v>51199</v>
      </c>
      <c r="J5235" t="s">
        <v>67</v>
      </c>
      <c r="K5235" t="s">
        <v>5996</v>
      </c>
      <c r="L5235" t="s">
        <v>51200</v>
      </c>
      <c r="M5235" t="s">
        <v>51201</v>
      </c>
      <c r="N5235" t="s">
        <v>22343</v>
      </c>
      <c r="O5235" t="s">
        <v>51202</v>
      </c>
      <c r="P5235" t="s">
        <v>5947</v>
      </c>
      <c r="Q5235" t="s">
        <v>51203</v>
      </c>
      <c r="R5235" t="s">
        <v>51204</v>
      </c>
      <c r="S5235" t="s">
        <v>51205</v>
      </c>
      <c r="T5235" t="s">
        <v>46428</v>
      </c>
      <c r="U5235" t="s">
        <v>33662</v>
      </c>
      <c r="V5235" t="s">
        <v>10</v>
      </c>
      <c r="W5235" t="s">
        <v>53</v>
      </c>
      <c r="X5235" t="s">
        <v>1190</v>
      </c>
      <c r="Y5235" t="s">
        <v>1125</v>
      </c>
      <c r="Z5235" t="s">
        <v>1174</v>
      </c>
    </row>
    <row r="5236" spans="1:26" hidden="1" x14ac:dyDescent="0.35">
      <c r="A5236">
        <v>320442726</v>
      </c>
      <c r="B5236" s="19">
        <v>44377</v>
      </c>
      <c r="C5236">
        <v>250572561</v>
      </c>
      <c r="D5236">
        <v>250675462</v>
      </c>
      <c r="E5236">
        <v>58773001</v>
      </c>
      <c r="F5236">
        <v>39209097</v>
      </c>
      <c r="G5236">
        <v>39117808</v>
      </c>
      <c r="H5236" t="s">
        <v>51206</v>
      </c>
      <c r="I5236" t="s">
        <v>51207</v>
      </c>
      <c r="J5236" t="s">
        <v>51208</v>
      </c>
      <c r="K5236" t="s">
        <v>51209</v>
      </c>
      <c r="L5236" t="s">
        <v>23290</v>
      </c>
      <c r="M5236" t="s">
        <v>51210</v>
      </c>
      <c r="N5236" t="s">
        <v>51211</v>
      </c>
      <c r="O5236" t="s">
        <v>3235</v>
      </c>
      <c r="P5236" t="s">
        <v>51212</v>
      </c>
      <c r="Q5236" t="s">
        <v>13053</v>
      </c>
      <c r="R5236" t="s">
        <v>51213</v>
      </c>
      <c r="S5236" t="s">
        <v>51214</v>
      </c>
      <c r="T5236" t="s">
        <v>51215</v>
      </c>
      <c r="U5236" t="s">
        <v>51216</v>
      </c>
      <c r="V5236" t="s">
        <v>10</v>
      </c>
      <c r="W5236" t="s">
        <v>53</v>
      </c>
      <c r="X5236" t="s">
        <v>1478</v>
      </c>
      <c r="Y5236" t="s">
        <v>1389</v>
      </c>
      <c r="Z5236" t="s">
        <v>1479</v>
      </c>
    </row>
    <row r="5237" spans="1:26" hidden="1" x14ac:dyDescent="0.35">
      <c r="A5237">
        <v>399390590</v>
      </c>
      <c r="B5237" s="19">
        <v>44926</v>
      </c>
      <c r="C5237">
        <v>165569185</v>
      </c>
      <c r="D5237">
        <v>22543752</v>
      </c>
      <c r="E5237">
        <v>2646300</v>
      </c>
      <c r="F5237">
        <v>2626335</v>
      </c>
      <c r="G5237">
        <v>0</v>
      </c>
      <c r="H5237" t="s">
        <v>49</v>
      </c>
      <c r="I5237" t="s">
        <v>51217</v>
      </c>
      <c r="J5237" t="s">
        <v>67</v>
      </c>
      <c r="K5237" t="s">
        <v>3629</v>
      </c>
      <c r="L5237" t="s">
        <v>7984</v>
      </c>
      <c r="M5237" t="s">
        <v>2227</v>
      </c>
      <c r="N5237" t="s">
        <v>2664</v>
      </c>
      <c r="O5237" t="s">
        <v>49</v>
      </c>
      <c r="P5237" t="s">
        <v>41811</v>
      </c>
      <c r="Q5237" t="s">
        <v>4765</v>
      </c>
      <c r="R5237" t="s">
        <v>51218</v>
      </c>
      <c r="S5237" t="s">
        <v>17310</v>
      </c>
      <c r="T5237" t="s">
        <v>51219</v>
      </c>
      <c r="U5237" t="s">
        <v>27882</v>
      </c>
      <c r="V5237" t="s">
        <v>10</v>
      </c>
      <c r="W5237" t="s">
        <v>53</v>
      </c>
      <c r="X5237" t="s">
        <v>1344</v>
      </c>
      <c r="Y5237" t="s">
        <v>1125</v>
      </c>
      <c r="Z5237" t="s">
        <v>1326</v>
      </c>
    </row>
    <row r="5238" spans="1:26" hidden="1" x14ac:dyDescent="0.35">
      <c r="A5238">
        <v>335480687</v>
      </c>
      <c r="B5238" s="19">
        <v>42735</v>
      </c>
      <c r="C5238">
        <v>99096627</v>
      </c>
      <c r="D5238">
        <v>35100359</v>
      </c>
      <c r="E5238">
        <v>-4613466</v>
      </c>
      <c r="F5238">
        <v>-6082562</v>
      </c>
      <c r="G5238">
        <v>-9482691</v>
      </c>
      <c r="H5238" t="s">
        <v>51220</v>
      </c>
      <c r="I5238" t="s">
        <v>51221</v>
      </c>
      <c r="J5238" t="s">
        <v>37877</v>
      </c>
      <c r="K5238" t="s">
        <v>51222</v>
      </c>
      <c r="L5238" t="s">
        <v>51223</v>
      </c>
      <c r="M5238" t="s">
        <v>51224</v>
      </c>
      <c r="N5238" t="s">
        <v>51225</v>
      </c>
      <c r="O5238" t="s">
        <v>51226</v>
      </c>
      <c r="P5238" t="s">
        <v>51227</v>
      </c>
      <c r="Q5238" t="s">
        <v>3382</v>
      </c>
      <c r="R5238" t="s">
        <v>51228</v>
      </c>
      <c r="S5238" t="s">
        <v>51229</v>
      </c>
      <c r="T5238" t="s">
        <v>51230</v>
      </c>
      <c r="U5238" t="s">
        <v>51231</v>
      </c>
      <c r="V5238" t="s">
        <v>10</v>
      </c>
      <c r="W5238" t="s">
        <v>53</v>
      </c>
      <c r="X5238" t="s">
        <v>857</v>
      </c>
      <c r="Y5238" t="s">
        <v>771</v>
      </c>
      <c r="Z5238" t="s">
        <v>799</v>
      </c>
    </row>
    <row r="5239" spans="1:26" hidden="1" x14ac:dyDescent="0.35">
      <c r="A5239">
        <v>335681359</v>
      </c>
      <c r="B5239" s="19">
        <v>43830</v>
      </c>
      <c r="C5239">
        <v>64881141</v>
      </c>
      <c r="D5239">
        <v>34510308</v>
      </c>
      <c r="E5239">
        <v>14155652</v>
      </c>
      <c r="F5239">
        <v>12007504</v>
      </c>
      <c r="G5239">
        <v>7139327</v>
      </c>
      <c r="H5239" t="s">
        <v>51232</v>
      </c>
      <c r="I5239" t="s">
        <v>51233</v>
      </c>
      <c r="J5239" t="s">
        <v>51234</v>
      </c>
      <c r="K5239" t="s">
        <v>51235</v>
      </c>
      <c r="L5239" t="s">
        <v>51236</v>
      </c>
      <c r="M5239" t="s">
        <v>19569</v>
      </c>
      <c r="N5239" t="s">
        <v>5849</v>
      </c>
      <c r="O5239" t="s">
        <v>17748</v>
      </c>
      <c r="P5239" t="s">
        <v>38943</v>
      </c>
      <c r="Q5239" t="s">
        <v>51237</v>
      </c>
      <c r="R5239" t="s">
        <v>51238</v>
      </c>
      <c r="S5239" t="s">
        <v>51239</v>
      </c>
      <c r="T5239" t="s">
        <v>51240</v>
      </c>
      <c r="U5239" t="s">
        <v>51241</v>
      </c>
      <c r="V5239" t="s">
        <v>10</v>
      </c>
      <c r="W5239" t="s">
        <v>53</v>
      </c>
      <c r="X5239" t="s">
        <v>829</v>
      </c>
      <c r="Y5239" t="s">
        <v>771</v>
      </c>
      <c r="Z5239" t="s">
        <v>799</v>
      </c>
    </row>
    <row r="5240" spans="1:26" hidden="1" x14ac:dyDescent="0.35">
      <c r="A5240">
        <v>400958328</v>
      </c>
      <c r="B5240" s="19">
        <v>42735</v>
      </c>
      <c r="C5240">
        <v>82088233</v>
      </c>
      <c r="D5240">
        <v>19988207</v>
      </c>
      <c r="E5240">
        <v>663461</v>
      </c>
      <c r="F5240">
        <v>-32630</v>
      </c>
      <c r="G5240">
        <v>-96816</v>
      </c>
      <c r="H5240" t="s">
        <v>51242</v>
      </c>
      <c r="I5240" t="s">
        <v>51243</v>
      </c>
      <c r="J5240" t="s">
        <v>51244</v>
      </c>
      <c r="K5240" t="s">
        <v>51245</v>
      </c>
      <c r="L5240" t="s">
        <v>51246</v>
      </c>
      <c r="M5240" t="s">
        <v>32838</v>
      </c>
      <c r="N5240" t="s">
        <v>15810</v>
      </c>
      <c r="O5240" t="s">
        <v>4123</v>
      </c>
      <c r="P5240" t="s">
        <v>41829</v>
      </c>
      <c r="Q5240" t="s">
        <v>32965</v>
      </c>
      <c r="R5240" t="s">
        <v>51247</v>
      </c>
      <c r="S5240" t="s">
        <v>42882</v>
      </c>
      <c r="T5240" t="s">
        <v>51248</v>
      </c>
      <c r="U5240" t="s">
        <v>51249</v>
      </c>
      <c r="V5240" t="s">
        <v>10</v>
      </c>
      <c r="W5240" t="s">
        <v>53</v>
      </c>
      <c r="X5240" t="s">
        <v>1507</v>
      </c>
      <c r="Y5240" t="s">
        <v>1484</v>
      </c>
      <c r="Z5240" t="s">
        <v>1485</v>
      </c>
    </row>
    <row r="5241" spans="1:26" hidden="1" x14ac:dyDescent="0.35">
      <c r="A5241">
        <v>400958328</v>
      </c>
      <c r="B5241" s="19">
        <v>44926</v>
      </c>
      <c r="C5241">
        <v>93334654</v>
      </c>
      <c r="D5241">
        <v>21889597</v>
      </c>
      <c r="E5241">
        <v>748231</v>
      </c>
      <c r="F5241">
        <v>334741</v>
      </c>
      <c r="G5241">
        <v>329135</v>
      </c>
      <c r="H5241" t="s">
        <v>51250</v>
      </c>
      <c r="I5241" t="s">
        <v>15806</v>
      </c>
      <c r="J5241" t="s">
        <v>51251</v>
      </c>
      <c r="K5241" t="s">
        <v>20643</v>
      </c>
      <c r="L5241" t="s">
        <v>51252</v>
      </c>
      <c r="M5241" t="s">
        <v>15008</v>
      </c>
      <c r="N5241" t="s">
        <v>13712</v>
      </c>
      <c r="O5241" t="s">
        <v>5521</v>
      </c>
      <c r="P5241" t="s">
        <v>12184</v>
      </c>
      <c r="Q5241" t="s">
        <v>383</v>
      </c>
      <c r="R5241" t="s">
        <v>51253</v>
      </c>
      <c r="S5241" t="s">
        <v>51254</v>
      </c>
      <c r="T5241" t="s">
        <v>51255</v>
      </c>
      <c r="U5241" t="s">
        <v>51256</v>
      </c>
      <c r="V5241" t="s">
        <v>10</v>
      </c>
      <c r="W5241" t="s">
        <v>53</v>
      </c>
      <c r="X5241" t="s">
        <v>1507</v>
      </c>
      <c r="Y5241" t="s">
        <v>1484</v>
      </c>
      <c r="Z5241" t="s">
        <v>1485</v>
      </c>
    </row>
    <row r="5242" spans="1:26" hidden="1" x14ac:dyDescent="0.35">
      <c r="A5242">
        <v>515550028</v>
      </c>
      <c r="B5242" s="19">
        <v>45473</v>
      </c>
      <c r="C5242">
        <v>75505416</v>
      </c>
      <c r="D5242">
        <v>21344695</v>
      </c>
      <c r="E5242">
        <v>5441337</v>
      </c>
      <c r="F5242">
        <v>3558840</v>
      </c>
      <c r="G5242">
        <v>2770192</v>
      </c>
      <c r="H5242" t="s">
        <v>51257</v>
      </c>
      <c r="I5242" t="s">
        <v>51258</v>
      </c>
      <c r="J5242" t="s">
        <v>40422</v>
      </c>
      <c r="K5242" t="s">
        <v>51259</v>
      </c>
      <c r="L5242" t="s">
        <v>51260</v>
      </c>
      <c r="M5242" t="s">
        <v>51261</v>
      </c>
      <c r="N5242" t="s">
        <v>10469</v>
      </c>
      <c r="O5242" t="s">
        <v>19680</v>
      </c>
      <c r="P5242" t="s">
        <v>14755</v>
      </c>
      <c r="Q5242" t="s">
        <v>17058</v>
      </c>
      <c r="R5242" t="s">
        <v>8639</v>
      </c>
      <c r="S5242" t="s">
        <v>27776</v>
      </c>
      <c r="T5242" t="s">
        <v>3320</v>
      </c>
      <c r="U5242" t="s">
        <v>38621</v>
      </c>
      <c r="V5242" t="s">
        <v>10</v>
      </c>
      <c r="W5242" t="s">
        <v>53</v>
      </c>
      <c r="X5242" t="s">
        <v>796</v>
      </c>
      <c r="Y5242" t="s">
        <v>771</v>
      </c>
      <c r="Z5242" t="s">
        <v>790</v>
      </c>
    </row>
    <row r="5243" spans="1:26" hidden="1" x14ac:dyDescent="0.35">
      <c r="A5243">
        <v>552094625</v>
      </c>
      <c r="B5243" s="19">
        <v>45657</v>
      </c>
      <c r="C5243">
        <v>60553248</v>
      </c>
      <c r="D5243">
        <v>30006457</v>
      </c>
      <c r="E5243">
        <v>5595114</v>
      </c>
      <c r="F5243">
        <v>4566666</v>
      </c>
      <c r="G5243">
        <v>1584318</v>
      </c>
      <c r="H5243" t="s">
        <v>51262</v>
      </c>
      <c r="I5243" t="s">
        <v>51263</v>
      </c>
      <c r="J5243" t="s">
        <v>51264</v>
      </c>
      <c r="K5243" t="s">
        <v>51265</v>
      </c>
      <c r="L5243" t="s">
        <v>51266</v>
      </c>
      <c r="M5243" t="s">
        <v>51267</v>
      </c>
      <c r="N5243" t="s">
        <v>31008</v>
      </c>
      <c r="O5243" t="s">
        <v>51268</v>
      </c>
      <c r="P5243" t="s">
        <v>51269</v>
      </c>
      <c r="Q5243" t="s">
        <v>30111</v>
      </c>
      <c r="R5243" t="s">
        <v>51270</v>
      </c>
      <c r="S5243" t="s">
        <v>51271</v>
      </c>
      <c r="T5243" t="s">
        <v>45574</v>
      </c>
      <c r="U5243" t="s">
        <v>23643</v>
      </c>
      <c r="V5243" t="s">
        <v>10</v>
      </c>
      <c r="W5243" t="s">
        <v>53</v>
      </c>
      <c r="X5243" t="s">
        <v>506</v>
      </c>
      <c r="Y5243" t="s">
        <v>483</v>
      </c>
      <c r="Z5243" t="s">
        <v>500</v>
      </c>
    </row>
    <row r="5244" spans="1:26" hidden="1" x14ac:dyDescent="0.35">
      <c r="A5244">
        <v>334246188</v>
      </c>
      <c r="B5244" s="19">
        <v>43404</v>
      </c>
      <c r="C5244">
        <v>35963176</v>
      </c>
      <c r="D5244">
        <v>7284223</v>
      </c>
      <c r="E5244">
        <v>-199</v>
      </c>
      <c r="F5244">
        <v>11</v>
      </c>
      <c r="G5244">
        <v>8</v>
      </c>
      <c r="H5244" t="s">
        <v>51272</v>
      </c>
      <c r="I5244" t="s">
        <v>51273</v>
      </c>
      <c r="J5244" t="s">
        <v>67</v>
      </c>
      <c r="K5244" t="s">
        <v>162</v>
      </c>
      <c r="L5244" t="s">
        <v>49746</v>
      </c>
      <c r="M5244" t="s">
        <v>51274</v>
      </c>
      <c r="N5244" t="s">
        <v>25822</v>
      </c>
      <c r="O5244" t="s">
        <v>51275</v>
      </c>
      <c r="P5244" t="s">
        <v>2441</v>
      </c>
      <c r="Q5244" t="s">
        <v>49</v>
      </c>
      <c r="R5244" t="s">
        <v>51276</v>
      </c>
      <c r="S5244" t="s">
        <v>51277</v>
      </c>
      <c r="T5244" t="s">
        <v>51278</v>
      </c>
      <c r="U5244" t="s">
        <v>51279</v>
      </c>
      <c r="V5244" t="s">
        <v>10</v>
      </c>
      <c r="W5244" t="s">
        <v>53</v>
      </c>
      <c r="X5244" t="s">
        <v>914</v>
      </c>
      <c r="Y5244" t="s">
        <v>771</v>
      </c>
      <c r="Z5244" t="s">
        <v>881</v>
      </c>
    </row>
    <row r="5245" spans="1:26" hidden="1" x14ac:dyDescent="0.35">
      <c r="A5245">
        <v>334440112</v>
      </c>
      <c r="B5245" s="19">
        <v>44926</v>
      </c>
      <c r="C5245">
        <v>91004665</v>
      </c>
      <c r="D5245">
        <v>30391049</v>
      </c>
      <c r="E5245">
        <v>4441196</v>
      </c>
      <c r="F5245">
        <v>4057993</v>
      </c>
      <c r="G5245">
        <v>2077228</v>
      </c>
      <c r="H5245" t="s">
        <v>51280</v>
      </c>
      <c r="I5245" t="s">
        <v>51281</v>
      </c>
      <c r="J5245" t="s">
        <v>7920</v>
      </c>
      <c r="K5245" t="s">
        <v>51282</v>
      </c>
      <c r="L5245" t="s">
        <v>43040</v>
      </c>
      <c r="M5245" t="s">
        <v>7407</v>
      </c>
      <c r="N5245" t="s">
        <v>10883</v>
      </c>
      <c r="O5245" t="s">
        <v>38534</v>
      </c>
      <c r="P5245" t="s">
        <v>23155</v>
      </c>
      <c r="Q5245" t="s">
        <v>5758</v>
      </c>
      <c r="R5245" t="s">
        <v>51283</v>
      </c>
      <c r="S5245" t="s">
        <v>51284</v>
      </c>
      <c r="T5245" t="s">
        <v>18428</v>
      </c>
      <c r="U5245" t="s">
        <v>51285</v>
      </c>
      <c r="V5245" t="s">
        <v>10</v>
      </c>
      <c r="W5245" t="s">
        <v>53</v>
      </c>
      <c r="X5245" t="s">
        <v>1076</v>
      </c>
      <c r="Y5245" t="s">
        <v>1001</v>
      </c>
      <c r="Z5245" t="s">
        <v>1052</v>
      </c>
    </row>
    <row r="5246" spans="1:26" hidden="1" x14ac:dyDescent="0.35">
      <c r="A5246">
        <v>397673195</v>
      </c>
      <c r="B5246" s="19">
        <v>43830</v>
      </c>
      <c r="C5246">
        <v>70139822</v>
      </c>
      <c r="D5246">
        <v>24672703</v>
      </c>
      <c r="E5246">
        <v>1959148</v>
      </c>
      <c r="F5246">
        <v>951630</v>
      </c>
      <c r="G5246">
        <v>647735</v>
      </c>
      <c r="H5246" t="s">
        <v>40469</v>
      </c>
      <c r="I5246" t="s">
        <v>51286</v>
      </c>
      <c r="J5246" t="s">
        <v>48979</v>
      </c>
      <c r="K5246" t="s">
        <v>51287</v>
      </c>
      <c r="L5246" t="s">
        <v>198</v>
      </c>
      <c r="M5246" t="s">
        <v>15008</v>
      </c>
      <c r="N5246" t="s">
        <v>6825</v>
      </c>
      <c r="O5246" t="s">
        <v>4899</v>
      </c>
      <c r="P5246" t="s">
        <v>37011</v>
      </c>
      <c r="Q5246" t="s">
        <v>11864</v>
      </c>
      <c r="R5246" t="s">
        <v>27076</v>
      </c>
      <c r="S5246" t="s">
        <v>10151</v>
      </c>
      <c r="T5246" t="s">
        <v>44977</v>
      </c>
      <c r="U5246" t="s">
        <v>51288</v>
      </c>
      <c r="V5246" t="s">
        <v>10</v>
      </c>
      <c r="W5246" t="s">
        <v>53</v>
      </c>
      <c r="X5246" t="s">
        <v>626</v>
      </c>
      <c r="Y5246" t="s">
        <v>509</v>
      </c>
      <c r="Z5246" t="s">
        <v>612</v>
      </c>
    </row>
    <row r="5247" spans="1:26" hidden="1" x14ac:dyDescent="0.35">
      <c r="A5247">
        <v>334594777</v>
      </c>
      <c r="B5247" s="19">
        <v>44561</v>
      </c>
      <c r="C5247">
        <v>109909075</v>
      </c>
      <c r="D5247">
        <v>73296129</v>
      </c>
      <c r="E5247">
        <v>36593391</v>
      </c>
      <c r="F5247">
        <v>30157036</v>
      </c>
      <c r="G5247">
        <v>20535119</v>
      </c>
      <c r="H5247" t="s">
        <v>42600</v>
      </c>
      <c r="I5247" t="s">
        <v>51289</v>
      </c>
      <c r="J5247" t="s">
        <v>51290</v>
      </c>
      <c r="K5247" t="s">
        <v>7693</v>
      </c>
      <c r="L5247" t="s">
        <v>51291</v>
      </c>
      <c r="M5247" t="s">
        <v>11926</v>
      </c>
      <c r="N5247" t="s">
        <v>51292</v>
      </c>
      <c r="O5247" t="s">
        <v>2354</v>
      </c>
      <c r="P5247" t="s">
        <v>51293</v>
      </c>
      <c r="Q5247" t="s">
        <v>15082</v>
      </c>
      <c r="R5247" t="s">
        <v>51294</v>
      </c>
      <c r="S5247" t="s">
        <v>51295</v>
      </c>
      <c r="T5247" t="s">
        <v>11368</v>
      </c>
      <c r="U5247" t="s">
        <v>10104</v>
      </c>
      <c r="V5247" t="s">
        <v>10</v>
      </c>
      <c r="W5247" t="s">
        <v>53</v>
      </c>
      <c r="X5247" t="s">
        <v>819</v>
      </c>
      <c r="Y5247" t="s">
        <v>771</v>
      </c>
      <c r="Z5247" t="s">
        <v>799</v>
      </c>
    </row>
    <row r="5248" spans="1:26" hidden="1" x14ac:dyDescent="0.35">
      <c r="A5248">
        <v>397815754</v>
      </c>
      <c r="B5248" s="19">
        <v>45291</v>
      </c>
      <c r="C5248">
        <v>275028702</v>
      </c>
      <c r="D5248">
        <v>103447550</v>
      </c>
      <c r="E5248">
        <v>4587530</v>
      </c>
      <c r="F5248">
        <v>-536944</v>
      </c>
      <c r="G5248">
        <v>-6163943</v>
      </c>
      <c r="H5248" t="s">
        <v>51296</v>
      </c>
      <c r="I5248" t="s">
        <v>36349</v>
      </c>
      <c r="J5248" t="s">
        <v>37458</v>
      </c>
      <c r="K5248" t="s">
        <v>51297</v>
      </c>
      <c r="L5248" t="s">
        <v>25209</v>
      </c>
      <c r="M5248" t="s">
        <v>51298</v>
      </c>
      <c r="N5248" t="s">
        <v>28923</v>
      </c>
      <c r="O5248" t="s">
        <v>51299</v>
      </c>
      <c r="P5248" t="s">
        <v>18505</v>
      </c>
      <c r="Q5248" t="s">
        <v>39668</v>
      </c>
      <c r="R5248" t="s">
        <v>51300</v>
      </c>
      <c r="S5248" t="s">
        <v>51301</v>
      </c>
      <c r="T5248" t="s">
        <v>4134</v>
      </c>
      <c r="U5248" t="s">
        <v>51302</v>
      </c>
      <c r="V5248" t="s">
        <v>10</v>
      </c>
      <c r="W5248" t="s">
        <v>53</v>
      </c>
      <c r="X5248" t="s">
        <v>1186</v>
      </c>
      <c r="Y5248" t="s">
        <v>1125</v>
      </c>
      <c r="Z5248" t="s">
        <v>1174</v>
      </c>
    </row>
    <row r="5249" spans="1:26" hidden="1" x14ac:dyDescent="0.35">
      <c r="A5249">
        <v>334766177</v>
      </c>
      <c r="B5249" s="19">
        <v>44561</v>
      </c>
      <c r="C5249">
        <v>63662966</v>
      </c>
      <c r="D5249">
        <v>22452179</v>
      </c>
      <c r="E5249">
        <v>2284480</v>
      </c>
      <c r="F5249">
        <v>965093</v>
      </c>
      <c r="G5249">
        <v>1555418</v>
      </c>
      <c r="H5249" t="s">
        <v>51303</v>
      </c>
      <c r="I5249" t="s">
        <v>51304</v>
      </c>
      <c r="J5249" t="s">
        <v>51305</v>
      </c>
      <c r="K5249" t="s">
        <v>51306</v>
      </c>
      <c r="L5249" t="s">
        <v>32675</v>
      </c>
      <c r="M5249" t="s">
        <v>20887</v>
      </c>
      <c r="N5249" t="s">
        <v>17874</v>
      </c>
      <c r="O5249" t="s">
        <v>32932</v>
      </c>
      <c r="P5249" t="s">
        <v>16000</v>
      </c>
      <c r="Q5249" t="s">
        <v>15213</v>
      </c>
      <c r="R5249" t="s">
        <v>51307</v>
      </c>
      <c r="S5249" t="s">
        <v>17853</v>
      </c>
      <c r="T5249" t="s">
        <v>51308</v>
      </c>
      <c r="U5249" t="s">
        <v>9117</v>
      </c>
      <c r="V5249" t="s">
        <v>10</v>
      </c>
      <c r="W5249" t="s">
        <v>53</v>
      </c>
      <c r="X5249" t="s">
        <v>1780</v>
      </c>
      <c r="Y5249" t="s">
        <v>1766</v>
      </c>
      <c r="Z5249" t="s">
        <v>1766</v>
      </c>
    </row>
    <row r="5250" spans="1:26" hidden="1" x14ac:dyDescent="0.35">
      <c r="A5250">
        <v>333296044</v>
      </c>
      <c r="B5250" s="19">
        <v>44926</v>
      </c>
      <c r="C5250">
        <v>85494269</v>
      </c>
      <c r="D5250">
        <v>42148561</v>
      </c>
      <c r="E5250">
        <v>6408110</v>
      </c>
      <c r="F5250">
        <v>2275086</v>
      </c>
      <c r="G5250">
        <v>1463546</v>
      </c>
      <c r="H5250" t="s">
        <v>22072</v>
      </c>
      <c r="I5250" t="s">
        <v>22073</v>
      </c>
      <c r="J5250" t="s">
        <v>22074</v>
      </c>
      <c r="K5250" t="s">
        <v>22075</v>
      </c>
      <c r="L5250" t="s">
        <v>22076</v>
      </c>
      <c r="M5250" t="s">
        <v>22077</v>
      </c>
      <c r="N5250" t="s">
        <v>22078</v>
      </c>
      <c r="O5250" t="s">
        <v>8537</v>
      </c>
      <c r="P5250" t="s">
        <v>5496</v>
      </c>
      <c r="Q5250" t="s">
        <v>22079</v>
      </c>
      <c r="R5250" t="s">
        <v>22080</v>
      </c>
      <c r="S5250" t="s">
        <v>22081</v>
      </c>
      <c r="T5250" t="s">
        <v>51309</v>
      </c>
      <c r="U5250" t="s">
        <v>51310</v>
      </c>
      <c r="V5250" t="s">
        <v>10</v>
      </c>
      <c r="W5250" t="s">
        <v>53</v>
      </c>
      <c r="X5250" t="s">
        <v>1511</v>
      </c>
      <c r="Y5250" t="s">
        <v>1484</v>
      </c>
      <c r="Z5250" t="s">
        <v>1485</v>
      </c>
    </row>
    <row r="5251" spans="1:26" hidden="1" x14ac:dyDescent="0.35">
      <c r="A5251">
        <v>330658345</v>
      </c>
      <c r="B5251" s="19">
        <v>43100</v>
      </c>
      <c r="C5251">
        <v>35187111</v>
      </c>
      <c r="D5251">
        <v>9728847</v>
      </c>
      <c r="E5251">
        <v>1706888</v>
      </c>
      <c r="F5251">
        <v>-239611</v>
      </c>
      <c r="G5251">
        <v>-559877</v>
      </c>
      <c r="H5251" t="s">
        <v>51311</v>
      </c>
      <c r="I5251" t="s">
        <v>51312</v>
      </c>
      <c r="J5251" t="s">
        <v>51313</v>
      </c>
      <c r="K5251" t="s">
        <v>23366</v>
      </c>
      <c r="L5251" t="s">
        <v>45804</v>
      </c>
      <c r="M5251" t="s">
        <v>51314</v>
      </c>
      <c r="N5251" t="s">
        <v>51315</v>
      </c>
      <c r="O5251" t="s">
        <v>34859</v>
      </c>
      <c r="P5251" t="s">
        <v>2038</v>
      </c>
      <c r="Q5251" t="s">
        <v>51316</v>
      </c>
      <c r="R5251" t="s">
        <v>51317</v>
      </c>
      <c r="S5251" t="s">
        <v>51318</v>
      </c>
      <c r="T5251" t="s">
        <v>13910</v>
      </c>
      <c r="U5251" t="s">
        <v>51319</v>
      </c>
      <c r="V5251" t="s">
        <v>10</v>
      </c>
      <c r="W5251" t="s">
        <v>53</v>
      </c>
      <c r="X5251" t="s">
        <v>1102</v>
      </c>
      <c r="Y5251" t="s">
        <v>1001</v>
      </c>
      <c r="Z5251" t="s">
        <v>1052</v>
      </c>
    </row>
    <row r="5252" spans="1:26" hidden="1" x14ac:dyDescent="0.35">
      <c r="A5252">
        <v>330792078</v>
      </c>
      <c r="B5252" s="19">
        <v>45473</v>
      </c>
      <c r="C5252">
        <v>260847619</v>
      </c>
      <c r="D5252">
        <v>94479285</v>
      </c>
      <c r="E5252">
        <v>34946364</v>
      </c>
      <c r="F5252">
        <v>28266820</v>
      </c>
      <c r="G5252">
        <v>18179784</v>
      </c>
      <c r="H5252" t="s">
        <v>38985</v>
      </c>
      <c r="I5252" t="s">
        <v>51320</v>
      </c>
      <c r="J5252" t="s">
        <v>8924</v>
      </c>
      <c r="K5252" t="s">
        <v>51321</v>
      </c>
      <c r="L5252" t="s">
        <v>51322</v>
      </c>
      <c r="M5252" t="s">
        <v>51323</v>
      </c>
      <c r="N5252" t="s">
        <v>22377</v>
      </c>
      <c r="O5252" t="s">
        <v>2664</v>
      </c>
      <c r="P5252" t="s">
        <v>51324</v>
      </c>
      <c r="Q5252" t="s">
        <v>51325</v>
      </c>
      <c r="R5252" t="s">
        <v>51326</v>
      </c>
      <c r="S5252" t="s">
        <v>34201</v>
      </c>
      <c r="T5252" t="s">
        <v>31930</v>
      </c>
      <c r="U5252" t="s">
        <v>20342</v>
      </c>
      <c r="V5252" t="s">
        <v>10</v>
      </c>
      <c r="W5252" t="s">
        <v>53</v>
      </c>
      <c r="X5252" t="s">
        <v>792</v>
      </c>
      <c r="Y5252" t="s">
        <v>771</v>
      </c>
      <c r="Z5252" t="s">
        <v>790</v>
      </c>
    </row>
    <row r="5253" spans="1:26" hidden="1" x14ac:dyDescent="0.35">
      <c r="A5253">
        <v>775594054</v>
      </c>
      <c r="B5253" s="19">
        <v>43830</v>
      </c>
      <c r="C5253">
        <v>51708689</v>
      </c>
      <c r="D5253">
        <v>13836417</v>
      </c>
      <c r="E5253">
        <v>2816887</v>
      </c>
      <c r="F5253">
        <v>674953</v>
      </c>
      <c r="G5253">
        <v>552173</v>
      </c>
      <c r="H5253" t="s">
        <v>20850</v>
      </c>
      <c r="I5253" t="s">
        <v>51327</v>
      </c>
      <c r="J5253" t="s">
        <v>31469</v>
      </c>
      <c r="K5253" t="s">
        <v>30905</v>
      </c>
      <c r="L5253" t="s">
        <v>51328</v>
      </c>
      <c r="M5253" t="s">
        <v>24610</v>
      </c>
      <c r="N5253" t="s">
        <v>8646</v>
      </c>
      <c r="O5253" t="s">
        <v>206</v>
      </c>
      <c r="P5253" t="s">
        <v>12650</v>
      </c>
      <c r="Q5253" t="s">
        <v>43571</v>
      </c>
      <c r="R5253" t="s">
        <v>48091</v>
      </c>
      <c r="S5253" t="s">
        <v>51329</v>
      </c>
      <c r="T5253" t="s">
        <v>40744</v>
      </c>
      <c r="U5253" t="s">
        <v>51330</v>
      </c>
      <c r="V5253" t="s">
        <v>10</v>
      </c>
      <c r="W5253" t="s">
        <v>53</v>
      </c>
      <c r="X5253" t="s">
        <v>1384</v>
      </c>
      <c r="Y5253" t="s">
        <v>1125</v>
      </c>
      <c r="Z5253" t="s">
        <v>1326</v>
      </c>
    </row>
    <row r="5254" spans="1:26" hidden="1" x14ac:dyDescent="0.35">
      <c r="A5254">
        <v>775609787</v>
      </c>
      <c r="B5254" s="19">
        <v>43343</v>
      </c>
      <c r="C5254">
        <v>26342493</v>
      </c>
      <c r="D5254">
        <v>9796468</v>
      </c>
      <c r="E5254">
        <v>2030171</v>
      </c>
      <c r="F5254">
        <v>1385108</v>
      </c>
      <c r="G5254">
        <v>848216</v>
      </c>
      <c r="H5254" t="s">
        <v>51331</v>
      </c>
      <c r="I5254" t="s">
        <v>51332</v>
      </c>
      <c r="J5254" t="s">
        <v>16554</v>
      </c>
      <c r="K5254" t="s">
        <v>51333</v>
      </c>
      <c r="L5254" t="s">
        <v>16113</v>
      </c>
      <c r="M5254" t="s">
        <v>1896</v>
      </c>
      <c r="N5254" t="s">
        <v>2215</v>
      </c>
      <c r="O5254" t="s">
        <v>25259</v>
      </c>
      <c r="P5254" t="s">
        <v>51334</v>
      </c>
      <c r="Q5254" t="s">
        <v>33803</v>
      </c>
      <c r="R5254" t="s">
        <v>51335</v>
      </c>
      <c r="S5254" t="s">
        <v>51336</v>
      </c>
      <c r="T5254" t="s">
        <v>2861</v>
      </c>
      <c r="U5254" t="s">
        <v>51337</v>
      </c>
      <c r="V5254" t="s">
        <v>10</v>
      </c>
      <c r="W5254" t="s">
        <v>53</v>
      </c>
      <c r="X5254" t="s">
        <v>978</v>
      </c>
      <c r="Y5254" t="s">
        <v>771</v>
      </c>
      <c r="Z5254" t="s">
        <v>960</v>
      </c>
    </row>
    <row r="5255" spans="1:26" hidden="1" x14ac:dyDescent="0.35">
      <c r="A5255">
        <v>400040283</v>
      </c>
      <c r="B5255" s="19">
        <v>42521</v>
      </c>
      <c r="C5255">
        <v>7500</v>
      </c>
      <c r="D5255">
        <v>7500</v>
      </c>
      <c r="E5255">
        <v>757</v>
      </c>
      <c r="F5255">
        <v>757</v>
      </c>
      <c r="G5255">
        <v>505</v>
      </c>
      <c r="H5255" t="s">
        <v>49</v>
      </c>
      <c r="I5255" t="s">
        <v>51338</v>
      </c>
      <c r="J5255" t="s">
        <v>67</v>
      </c>
      <c r="K5255" t="s">
        <v>51339</v>
      </c>
      <c r="L5255" t="s">
        <v>47123</v>
      </c>
      <c r="M5255" t="s">
        <v>49</v>
      </c>
      <c r="N5255" t="s">
        <v>26562</v>
      </c>
      <c r="O5255" t="s">
        <v>49</v>
      </c>
      <c r="P5255" t="s">
        <v>16007</v>
      </c>
      <c r="Q5255" t="s">
        <v>16007</v>
      </c>
      <c r="R5255" t="s">
        <v>51340</v>
      </c>
      <c r="S5255" t="s">
        <v>49</v>
      </c>
      <c r="T5255" t="s">
        <v>49</v>
      </c>
      <c r="U5255" t="s">
        <v>51341</v>
      </c>
      <c r="V5255" t="s">
        <v>10</v>
      </c>
      <c r="W5255" t="s">
        <v>53</v>
      </c>
      <c r="X5255" t="s">
        <v>1332</v>
      </c>
      <c r="Y5255" t="s">
        <v>1125</v>
      </c>
      <c r="Z5255" t="s">
        <v>1326</v>
      </c>
    </row>
    <row r="5256" spans="1:26" hidden="1" x14ac:dyDescent="0.35">
      <c r="A5256">
        <v>775812258</v>
      </c>
      <c r="B5256" s="19">
        <v>44561</v>
      </c>
      <c r="C5256">
        <v>41018098</v>
      </c>
      <c r="D5256">
        <v>-2462692</v>
      </c>
      <c r="E5256">
        <v>-3985049</v>
      </c>
      <c r="F5256">
        <v>-3278618</v>
      </c>
      <c r="G5256">
        <v>11144652</v>
      </c>
      <c r="H5256" t="s">
        <v>51342</v>
      </c>
      <c r="I5256" t="s">
        <v>22392</v>
      </c>
      <c r="J5256" t="s">
        <v>5861</v>
      </c>
      <c r="K5256" t="s">
        <v>32120</v>
      </c>
      <c r="L5256" t="s">
        <v>51343</v>
      </c>
      <c r="M5256" t="s">
        <v>51344</v>
      </c>
      <c r="N5256" t="s">
        <v>51345</v>
      </c>
      <c r="O5256" t="s">
        <v>39487</v>
      </c>
      <c r="P5256" t="s">
        <v>51346</v>
      </c>
      <c r="Q5256" t="s">
        <v>51347</v>
      </c>
      <c r="R5256" t="s">
        <v>51348</v>
      </c>
      <c r="S5256" t="s">
        <v>51349</v>
      </c>
      <c r="T5256" t="s">
        <v>23113</v>
      </c>
      <c r="U5256" t="s">
        <v>23736</v>
      </c>
      <c r="V5256" t="s">
        <v>10</v>
      </c>
      <c r="W5256" t="s">
        <v>53</v>
      </c>
      <c r="X5256" t="s">
        <v>996</v>
      </c>
      <c r="Y5256" t="s">
        <v>771</v>
      </c>
      <c r="Z5256" t="s">
        <v>960</v>
      </c>
    </row>
    <row r="5257" spans="1:26" hidden="1" x14ac:dyDescent="0.35">
      <c r="A5257">
        <v>777335571</v>
      </c>
      <c r="B5257" s="19">
        <v>42551</v>
      </c>
      <c r="C5257">
        <v>30370947</v>
      </c>
      <c r="D5257">
        <v>11363693</v>
      </c>
      <c r="E5257">
        <v>-1339620</v>
      </c>
      <c r="F5257">
        <v>-1514983</v>
      </c>
      <c r="G5257">
        <v>-1763962</v>
      </c>
      <c r="H5257" t="s">
        <v>51350</v>
      </c>
      <c r="I5257" t="s">
        <v>51351</v>
      </c>
      <c r="J5257" t="s">
        <v>51352</v>
      </c>
      <c r="K5257" t="s">
        <v>11589</v>
      </c>
      <c r="L5257" t="s">
        <v>51353</v>
      </c>
      <c r="M5257" t="s">
        <v>51354</v>
      </c>
      <c r="N5257" t="s">
        <v>51355</v>
      </c>
      <c r="O5257" t="s">
        <v>18663</v>
      </c>
      <c r="P5257" t="s">
        <v>51356</v>
      </c>
      <c r="Q5257" t="s">
        <v>51357</v>
      </c>
      <c r="R5257" t="s">
        <v>51358</v>
      </c>
      <c r="S5257" t="s">
        <v>51359</v>
      </c>
      <c r="T5257" t="s">
        <v>4435</v>
      </c>
      <c r="U5257" t="s">
        <v>26112</v>
      </c>
      <c r="V5257" t="s">
        <v>10</v>
      </c>
      <c r="W5257" t="s">
        <v>53</v>
      </c>
      <c r="X5257" t="s">
        <v>1739</v>
      </c>
      <c r="Y5257" t="s">
        <v>1484</v>
      </c>
      <c r="Z5257" t="s">
        <v>1677</v>
      </c>
    </row>
    <row r="5258" spans="1:26" hidden="1" x14ac:dyDescent="0.35">
      <c r="A5258">
        <v>777335571</v>
      </c>
      <c r="B5258" s="19">
        <v>45473</v>
      </c>
      <c r="C5258">
        <v>23689713</v>
      </c>
      <c r="D5258">
        <v>8216684</v>
      </c>
      <c r="E5258">
        <v>-2842839</v>
      </c>
      <c r="F5258">
        <v>-4241389</v>
      </c>
      <c r="G5258">
        <v>-4860606</v>
      </c>
      <c r="H5258" t="s">
        <v>51360</v>
      </c>
      <c r="I5258" t="s">
        <v>51361</v>
      </c>
      <c r="J5258" t="s">
        <v>51362</v>
      </c>
      <c r="K5258" t="s">
        <v>51363</v>
      </c>
      <c r="L5258" t="s">
        <v>51364</v>
      </c>
      <c r="M5258" t="s">
        <v>51365</v>
      </c>
      <c r="N5258" t="s">
        <v>51366</v>
      </c>
      <c r="O5258" t="s">
        <v>2441</v>
      </c>
      <c r="P5258" t="s">
        <v>51367</v>
      </c>
      <c r="Q5258" t="s">
        <v>51368</v>
      </c>
      <c r="R5258" t="s">
        <v>51369</v>
      </c>
      <c r="S5258" t="s">
        <v>51370</v>
      </c>
      <c r="T5258" t="s">
        <v>51371</v>
      </c>
      <c r="U5258" t="s">
        <v>38317</v>
      </c>
      <c r="V5258" t="s">
        <v>10</v>
      </c>
      <c r="W5258" t="s">
        <v>53</v>
      </c>
      <c r="X5258" t="s">
        <v>1739</v>
      </c>
      <c r="Y5258" t="s">
        <v>1484</v>
      </c>
      <c r="Z5258" t="s">
        <v>1677</v>
      </c>
    </row>
    <row r="5259" spans="1:26" hidden="1" x14ac:dyDescent="0.35">
      <c r="A5259">
        <v>401239868</v>
      </c>
      <c r="B5259" s="19">
        <v>44926</v>
      </c>
      <c r="C5259">
        <v>208943215</v>
      </c>
      <c r="D5259">
        <v>40865612</v>
      </c>
      <c r="E5259">
        <v>-13715112</v>
      </c>
      <c r="F5259">
        <v>6858014</v>
      </c>
      <c r="G5259">
        <v>4618257</v>
      </c>
      <c r="H5259" t="s">
        <v>51372</v>
      </c>
      <c r="I5259" t="s">
        <v>51373</v>
      </c>
      <c r="J5259" t="s">
        <v>40782</v>
      </c>
      <c r="K5259" t="s">
        <v>39812</v>
      </c>
      <c r="L5259" t="s">
        <v>48292</v>
      </c>
      <c r="M5259" t="s">
        <v>51374</v>
      </c>
      <c r="N5259" t="s">
        <v>51375</v>
      </c>
      <c r="O5259" t="s">
        <v>37308</v>
      </c>
      <c r="P5259" t="s">
        <v>46926</v>
      </c>
      <c r="Q5259" t="s">
        <v>5389</v>
      </c>
      <c r="R5259" t="s">
        <v>51376</v>
      </c>
      <c r="S5259" t="s">
        <v>51377</v>
      </c>
      <c r="T5259" t="s">
        <v>51378</v>
      </c>
      <c r="U5259" t="s">
        <v>51379</v>
      </c>
      <c r="V5259" t="s">
        <v>10</v>
      </c>
      <c r="W5259" t="s">
        <v>53</v>
      </c>
      <c r="X5259" t="s">
        <v>1060</v>
      </c>
      <c r="Y5259" t="s">
        <v>1001</v>
      </c>
      <c r="Z5259" t="s">
        <v>1052</v>
      </c>
    </row>
    <row r="5260" spans="1:26" hidden="1" x14ac:dyDescent="0.35">
      <c r="A5260">
        <v>433085149</v>
      </c>
      <c r="B5260" s="19">
        <v>43465</v>
      </c>
      <c r="C5260">
        <v>172370982</v>
      </c>
      <c r="D5260">
        <v>168973585</v>
      </c>
      <c r="E5260">
        <v>18343077</v>
      </c>
      <c r="F5260">
        <v>6706568</v>
      </c>
      <c r="G5260">
        <v>190452711</v>
      </c>
      <c r="H5260" t="s">
        <v>5583</v>
      </c>
      <c r="I5260" t="s">
        <v>30424</v>
      </c>
      <c r="J5260" t="s">
        <v>51380</v>
      </c>
      <c r="K5260" t="s">
        <v>51381</v>
      </c>
      <c r="L5260" t="s">
        <v>51382</v>
      </c>
      <c r="M5260" t="s">
        <v>18250</v>
      </c>
      <c r="N5260" t="s">
        <v>51383</v>
      </c>
      <c r="O5260" t="s">
        <v>4472</v>
      </c>
      <c r="P5260" t="s">
        <v>7764</v>
      </c>
      <c r="Q5260" t="s">
        <v>34244</v>
      </c>
      <c r="R5260" t="s">
        <v>51384</v>
      </c>
      <c r="S5260" t="s">
        <v>6241</v>
      </c>
      <c r="T5260" t="s">
        <v>18597</v>
      </c>
      <c r="U5260" t="s">
        <v>51385</v>
      </c>
      <c r="V5260" t="s">
        <v>10</v>
      </c>
      <c r="W5260" t="s">
        <v>53</v>
      </c>
      <c r="X5260" t="s">
        <v>1010</v>
      </c>
      <c r="Y5260" t="s">
        <v>1001</v>
      </c>
      <c r="Z5260" t="s">
        <v>1008</v>
      </c>
    </row>
    <row r="5261" spans="1:26" hidden="1" x14ac:dyDescent="0.35">
      <c r="A5261">
        <v>433085149</v>
      </c>
      <c r="B5261" s="19">
        <v>44926</v>
      </c>
      <c r="C5261">
        <v>201976061</v>
      </c>
      <c r="D5261">
        <v>198686544</v>
      </c>
      <c r="E5261">
        <v>23208355</v>
      </c>
      <c r="F5261">
        <v>14948216</v>
      </c>
      <c r="G5261">
        <v>2059653</v>
      </c>
      <c r="H5261" t="s">
        <v>13115</v>
      </c>
      <c r="I5261" t="s">
        <v>46720</v>
      </c>
      <c r="J5261" t="s">
        <v>51386</v>
      </c>
      <c r="K5261" t="s">
        <v>32549</v>
      </c>
      <c r="L5261" t="s">
        <v>51387</v>
      </c>
      <c r="M5261" t="s">
        <v>51388</v>
      </c>
      <c r="N5261" t="s">
        <v>51389</v>
      </c>
      <c r="O5261" t="s">
        <v>4256</v>
      </c>
      <c r="P5261" t="s">
        <v>51390</v>
      </c>
      <c r="Q5261" t="s">
        <v>51391</v>
      </c>
      <c r="R5261" t="s">
        <v>51392</v>
      </c>
      <c r="S5261" t="s">
        <v>51393</v>
      </c>
      <c r="T5261" t="s">
        <v>51394</v>
      </c>
      <c r="U5261" t="s">
        <v>51395</v>
      </c>
      <c r="V5261" t="s">
        <v>10</v>
      </c>
      <c r="W5261" t="s">
        <v>53</v>
      </c>
      <c r="X5261" t="s">
        <v>1010</v>
      </c>
      <c r="Y5261" t="s">
        <v>1001</v>
      </c>
      <c r="Z5261" t="s">
        <v>1008</v>
      </c>
    </row>
    <row r="5262" spans="1:26" hidden="1" x14ac:dyDescent="0.35">
      <c r="A5262">
        <v>761200013</v>
      </c>
      <c r="B5262" s="19">
        <v>43830</v>
      </c>
      <c r="C5262">
        <v>90553791</v>
      </c>
      <c r="D5262">
        <v>4039910</v>
      </c>
      <c r="E5262">
        <v>-7505029</v>
      </c>
      <c r="F5262">
        <v>-1418237</v>
      </c>
      <c r="G5262">
        <v>-1291690</v>
      </c>
      <c r="H5262" t="s">
        <v>49</v>
      </c>
      <c r="I5262" t="s">
        <v>51396</v>
      </c>
      <c r="J5262" t="s">
        <v>29164</v>
      </c>
      <c r="K5262" t="s">
        <v>8555</v>
      </c>
      <c r="L5262" t="s">
        <v>11579</v>
      </c>
      <c r="M5262" t="s">
        <v>51397</v>
      </c>
      <c r="N5262" t="s">
        <v>51398</v>
      </c>
      <c r="O5262" t="s">
        <v>49</v>
      </c>
      <c r="P5262" t="s">
        <v>26855</v>
      </c>
      <c r="Q5262" t="s">
        <v>51399</v>
      </c>
      <c r="R5262" t="s">
        <v>51400</v>
      </c>
      <c r="S5262" t="s">
        <v>51401</v>
      </c>
      <c r="T5262" t="s">
        <v>51402</v>
      </c>
      <c r="U5262" t="s">
        <v>51403</v>
      </c>
      <c r="V5262" t="s">
        <v>10</v>
      </c>
      <c r="W5262" t="s">
        <v>53</v>
      </c>
      <c r="X5262" t="s">
        <v>1503</v>
      </c>
      <c r="Y5262" t="s">
        <v>1484</v>
      </c>
      <c r="Z5262" t="s">
        <v>1485</v>
      </c>
    </row>
    <row r="5263" spans="1:26" hidden="1" x14ac:dyDescent="0.35">
      <c r="A5263">
        <v>432033918</v>
      </c>
      <c r="B5263" s="19">
        <v>42735</v>
      </c>
      <c r="C5263">
        <v>67344918</v>
      </c>
      <c r="D5263">
        <v>15154997</v>
      </c>
      <c r="E5263">
        <v>1391273</v>
      </c>
      <c r="F5263">
        <v>704229</v>
      </c>
      <c r="G5263">
        <v>306839</v>
      </c>
      <c r="H5263" t="s">
        <v>49</v>
      </c>
      <c r="I5263" t="s">
        <v>51404</v>
      </c>
      <c r="J5263" t="s">
        <v>51405</v>
      </c>
      <c r="K5263" t="s">
        <v>51406</v>
      </c>
      <c r="L5263" t="s">
        <v>46630</v>
      </c>
      <c r="M5263" t="s">
        <v>4472</v>
      </c>
      <c r="N5263" t="s">
        <v>42430</v>
      </c>
      <c r="O5263" t="s">
        <v>49</v>
      </c>
      <c r="P5263" t="s">
        <v>17757</v>
      </c>
      <c r="Q5263" t="s">
        <v>348</v>
      </c>
      <c r="R5263" t="s">
        <v>51407</v>
      </c>
      <c r="S5263" t="s">
        <v>51408</v>
      </c>
      <c r="T5263" t="s">
        <v>51409</v>
      </c>
      <c r="U5263" t="s">
        <v>51410</v>
      </c>
      <c r="V5263" t="s">
        <v>10</v>
      </c>
      <c r="W5263" t="s">
        <v>53</v>
      </c>
      <c r="X5263" t="s">
        <v>1672</v>
      </c>
      <c r="Y5263" t="s">
        <v>1484</v>
      </c>
      <c r="Z5263" t="s">
        <v>1566</v>
      </c>
    </row>
    <row r="5264" spans="1:26" hidden="1" x14ac:dyDescent="0.35">
      <c r="A5264">
        <v>808860316</v>
      </c>
      <c r="B5264" s="19">
        <v>43465</v>
      </c>
      <c r="C5264">
        <v>14617891</v>
      </c>
      <c r="D5264">
        <v>6737518</v>
      </c>
      <c r="E5264">
        <v>-1137129</v>
      </c>
      <c r="F5264">
        <v>-3822888</v>
      </c>
      <c r="G5264">
        <v>-4862946</v>
      </c>
      <c r="H5264" t="s">
        <v>50338</v>
      </c>
      <c r="I5264" t="s">
        <v>51411</v>
      </c>
      <c r="J5264" t="s">
        <v>3544</v>
      </c>
      <c r="K5264" t="s">
        <v>51412</v>
      </c>
      <c r="L5264" t="s">
        <v>51413</v>
      </c>
      <c r="M5264" t="s">
        <v>51414</v>
      </c>
      <c r="N5264" t="s">
        <v>28893</v>
      </c>
      <c r="O5264" t="s">
        <v>2441</v>
      </c>
      <c r="P5264" t="s">
        <v>51415</v>
      </c>
      <c r="Q5264" t="s">
        <v>51416</v>
      </c>
      <c r="R5264" t="s">
        <v>51417</v>
      </c>
      <c r="S5264" t="s">
        <v>51418</v>
      </c>
      <c r="T5264" t="s">
        <v>51419</v>
      </c>
      <c r="U5264" t="s">
        <v>51420</v>
      </c>
      <c r="V5264" t="s">
        <v>10</v>
      </c>
      <c r="W5264" t="s">
        <v>53</v>
      </c>
      <c r="X5264" t="s">
        <v>785</v>
      </c>
      <c r="Y5264" t="s">
        <v>771</v>
      </c>
      <c r="Z5264" t="s">
        <v>783</v>
      </c>
    </row>
    <row r="5265" spans="1:26" hidden="1" x14ac:dyDescent="0.35">
      <c r="A5265">
        <v>808860316</v>
      </c>
      <c r="B5265" s="19">
        <v>44561</v>
      </c>
      <c r="C5265">
        <v>85553090</v>
      </c>
      <c r="D5265">
        <v>40776661</v>
      </c>
      <c r="E5265">
        <v>-2656961</v>
      </c>
      <c r="F5265">
        <v>-5845909</v>
      </c>
      <c r="G5265">
        <v>145538</v>
      </c>
      <c r="H5265" t="s">
        <v>3432</v>
      </c>
      <c r="I5265" t="s">
        <v>51421</v>
      </c>
      <c r="J5265" t="s">
        <v>26025</v>
      </c>
      <c r="K5265" t="s">
        <v>25179</v>
      </c>
      <c r="L5265" t="s">
        <v>51422</v>
      </c>
      <c r="M5265" t="s">
        <v>51423</v>
      </c>
      <c r="N5265" t="s">
        <v>27760</v>
      </c>
      <c r="O5265" t="s">
        <v>1907</v>
      </c>
      <c r="P5265" t="s">
        <v>51424</v>
      </c>
      <c r="Q5265" t="s">
        <v>51425</v>
      </c>
      <c r="R5265" t="s">
        <v>51426</v>
      </c>
      <c r="S5265" t="s">
        <v>51427</v>
      </c>
      <c r="T5265" t="s">
        <v>51428</v>
      </c>
      <c r="U5265" t="s">
        <v>51429</v>
      </c>
      <c r="V5265" t="s">
        <v>10</v>
      </c>
      <c r="W5265" t="s">
        <v>53</v>
      </c>
      <c r="X5265" t="s">
        <v>785</v>
      </c>
      <c r="Y5265" t="s">
        <v>771</v>
      </c>
      <c r="Z5265" t="s">
        <v>783</v>
      </c>
    </row>
    <row r="5266" spans="1:26" hidden="1" x14ac:dyDescent="0.35">
      <c r="A5266">
        <v>423989755</v>
      </c>
      <c r="B5266" s="19">
        <v>44561</v>
      </c>
      <c r="C5266">
        <v>44600672</v>
      </c>
      <c r="D5266">
        <v>17966445</v>
      </c>
      <c r="E5266">
        <v>3313367</v>
      </c>
      <c r="F5266">
        <v>2654784</v>
      </c>
      <c r="G5266">
        <v>1801016</v>
      </c>
      <c r="H5266" t="s">
        <v>22456</v>
      </c>
      <c r="I5266" t="s">
        <v>51430</v>
      </c>
      <c r="J5266" t="s">
        <v>15460</v>
      </c>
      <c r="K5266" t="s">
        <v>51431</v>
      </c>
      <c r="L5266" t="s">
        <v>6174</v>
      </c>
      <c r="M5266" t="s">
        <v>16359</v>
      </c>
      <c r="N5266" t="s">
        <v>20263</v>
      </c>
      <c r="O5266" t="s">
        <v>10421</v>
      </c>
      <c r="P5266" t="s">
        <v>8744</v>
      </c>
      <c r="Q5266" t="s">
        <v>19960</v>
      </c>
      <c r="R5266" t="s">
        <v>51432</v>
      </c>
      <c r="S5266" t="s">
        <v>29445</v>
      </c>
      <c r="T5266" t="s">
        <v>51433</v>
      </c>
      <c r="U5266" t="s">
        <v>51434</v>
      </c>
      <c r="V5266" t="s">
        <v>10</v>
      </c>
      <c r="W5266" t="s">
        <v>53</v>
      </c>
      <c r="X5266" t="s">
        <v>522</v>
      </c>
      <c r="Y5266" t="s">
        <v>509</v>
      </c>
      <c r="Z5266" t="s">
        <v>510</v>
      </c>
    </row>
    <row r="5267" spans="1:26" hidden="1" x14ac:dyDescent="0.35">
      <c r="A5267">
        <v>313151466</v>
      </c>
      <c r="B5267" s="19">
        <v>42735</v>
      </c>
      <c r="C5267">
        <v>90611708</v>
      </c>
      <c r="D5267">
        <v>38288517</v>
      </c>
      <c r="E5267">
        <v>5009032</v>
      </c>
      <c r="F5267">
        <v>3393134</v>
      </c>
      <c r="G5267">
        <v>2505976</v>
      </c>
      <c r="H5267" t="s">
        <v>51435</v>
      </c>
      <c r="I5267" t="s">
        <v>51436</v>
      </c>
      <c r="J5267" t="s">
        <v>51437</v>
      </c>
      <c r="K5267" t="s">
        <v>51187</v>
      </c>
      <c r="L5267" t="s">
        <v>29955</v>
      </c>
      <c r="M5267" t="s">
        <v>23320</v>
      </c>
      <c r="N5267" t="s">
        <v>51438</v>
      </c>
      <c r="O5267" t="s">
        <v>3325</v>
      </c>
      <c r="P5267" t="s">
        <v>30362</v>
      </c>
      <c r="Q5267" t="s">
        <v>24073</v>
      </c>
      <c r="R5267" t="s">
        <v>51439</v>
      </c>
      <c r="S5267" t="s">
        <v>51440</v>
      </c>
      <c r="T5267" t="s">
        <v>7596</v>
      </c>
      <c r="U5267" t="s">
        <v>29198</v>
      </c>
      <c r="V5267" t="s">
        <v>10</v>
      </c>
      <c r="W5267" t="s">
        <v>53</v>
      </c>
      <c r="X5267" t="s">
        <v>684</v>
      </c>
      <c r="Y5267" t="s">
        <v>509</v>
      </c>
      <c r="Z5267" t="s">
        <v>666</v>
      </c>
    </row>
    <row r="5268" spans="1:26" hidden="1" x14ac:dyDescent="0.35">
      <c r="A5268">
        <v>313151466</v>
      </c>
      <c r="B5268" s="19">
        <v>43830</v>
      </c>
      <c r="C5268">
        <v>87987702</v>
      </c>
      <c r="D5268">
        <v>32440454</v>
      </c>
      <c r="E5268">
        <v>87841</v>
      </c>
      <c r="F5268">
        <v>-1837142</v>
      </c>
      <c r="G5268">
        <v>-1584726</v>
      </c>
      <c r="H5268" t="s">
        <v>2408</v>
      </c>
      <c r="I5268" t="s">
        <v>51441</v>
      </c>
      <c r="J5268" t="s">
        <v>51442</v>
      </c>
      <c r="K5268" t="s">
        <v>51443</v>
      </c>
      <c r="L5268" t="s">
        <v>47328</v>
      </c>
      <c r="M5268" t="s">
        <v>12576</v>
      </c>
      <c r="N5268" t="s">
        <v>162</v>
      </c>
      <c r="O5268" t="s">
        <v>12127</v>
      </c>
      <c r="P5268" t="s">
        <v>2666</v>
      </c>
      <c r="Q5268" t="s">
        <v>51444</v>
      </c>
      <c r="R5268" t="s">
        <v>51445</v>
      </c>
      <c r="S5268" t="s">
        <v>51446</v>
      </c>
      <c r="T5268" t="s">
        <v>40205</v>
      </c>
      <c r="U5268" t="s">
        <v>51447</v>
      </c>
      <c r="V5268" t="s">
        <v>10</v>
      </c>
      <c r="W5268" t="s">
        <v>53</v>
      </c>
      <c r="X5268" t="s">
        <v>684</v>
      </c>
      <c r="Y5268" t="s">
        <v>509</v>
      </c>
      <c r="Z5268" t="s">
        <v>666</v>
      </c>
    </row>
    <row r="5269" spans="1:26" hidden="1" x14ac:dyDescent="0.35">
      <c r="A5269">
        <v>782993869</v>
      </c>
      <c r="B5269" s="19">
        <v>43708</v>
      </c>
      <c r="C5269">
        <v>25899993</v>
      </c>
      <c r="D5269">
        <v>11985218</v>
      </c>
      <c r="E5269">
        <v>1967516</v>
      </c>
      <c r="F5269">
        <v>1118635</v>
      </c>
      <c r="G5269">
        <v>541646</v>
      </c>
      <c r="H5269" t="s">
        <v>51448</v>
      </c>
      <c r="I5269" t="s">
        <v>51449</v>
      </c>
      <c r="J5269" t="s">
        <v>51450</v>
      </c>
      <c r="K5269" t="s">
        <v>51451</v>
      </c>
      <c r="L5269" t="s">
        <v>51452</v>
      </c>
      <c r="M5269" t="s">
        <v>51453</v>
      </c>
      <c r="N5269" t="s">
        <v>30465</v>
      </c>
      <c r="O5269" t="s">
        <v>5856</v>
      </c>
      <c r="P5269" t="s">
        <v>19495</v>
      </c>
      <c r="Q5269" t="s">
        <v>12175</v>
      </c>
      <c r="R5269" t="s">
        <v>51454</v>
      </c>
      <c r="S5269" t="s">
        <v>51455</v>
      </c>
      <c r="T5269" t="s">
        <v>51456</v>
      </c>
      <c r="U5269" t="s">
        <v>51457</v>
      </c>
      <c r="V5269" t="s">
        <v>10</v>
      </c>
      <c r="W5269" t="s">
        <v>53</v>
      </c>
      <c r="X5269" t="s">
        <v>988</v>
      </c>
      <c r="Y5269" t="s">
        <v>771</v>
      </c>
      <c r="Z5269" t="s">
        <v>960</v>
      </c>
    </row>
    <row r="5270" spans="1:26" hidden="1" x14ac:dyDescent="0.35">
      <c r="A5270">
        <v>314539792</v>
      </c>
      <c r="B5270" s="19">
        <v>43465</v>
      </c>
      <c r="C5270">
        <v>22739566</v>
      </c>
      <c r="D5270">
        <v>6267998</v>
      </c>
      <c r="E5270">
        <v>637914</v>
      </c>
      <c r="F5270">
        <v>402116</v>
      </c>
      <c r="G5270">
        <v>94238</v>
      </c>
      <c r="H5270" t="s">
        <v>51458</v>
      </c>
      <c r="I5270" t="s">
        <v>51459</v>
      </c>
      <c r="J5270" t="s">
        <v>51460</v>
      </c>
      <c r="K5270" t="s">
        <v>51461</v>
      </c>
      <c r="L5270" t="s">
        <v>48983</v>
      </c>
      <c r="M5270" t="s">
        <v>51462</v>
      </c>
      <c r="N5270" t="s">
        <v>10726</v>
      </c>
      <c r="O5270" t="s">
        <v>13749</v>
      </c>
      <c r="P5270" t="s">
        <v>48683</v>
      </c>
      <c r="Q5270" t="s">
        <v>7453</v>
      </c>
      <c r="R5270" t="s">
        <v>51463</v>
      </c>
      <c r="S5270" t="s">
        <v>51464</v>
      </c>
      <c r="T5270" t="s">
        <v>37542</v>
      </c>
      <c r="U5270" t="s">
        <v>30937</v>
      </c>
      <c r="V5270" t="s">
        <v>10</v>
      </c>
      <c r="W5270" t="s">
        <v>53</v>
      </c>
      <c r="X5270" t="s">
        <v>495</v>
      </c>
      <c r="Y5270" t="s">
        <v>483</v>
      </c>
      <c r="Z5270" t="s">
        <v>487</v>
      </c>
    </row>
    <row r="5271" spans="1:26" hidden="1" x14ac:dyDescent="0.35">
      <c r="A5271">
        <v>421472143</v>
      </c>
      <c r="B5271" s="19">
        <v>43465</v>
      </c>
      <c r="C5271">
        <v>26661638</v>
      </c>
      <c r="D5271">
        <v>12411210</v>
      </c>
      <c r="E5271">
        <v>2325424</v>
      </c>
      <c r="F5271">
        <v>2344229</v>
      </c>
      <c r="G5271">
        <v>1443887</v>
      </c>
      <c r="H5271" t="s">
        <v>51465</v>
      </c>
      <c r="I5271" t="s">
        <v>51466</v>
      </c>
      <c r="J5271" t="s">
        <v>23846</v>
      </c>
      <c r="K5271" t="s">
        <v>28827</v>
      </c>
      <c r="L5271" t="s">
        <v>51467</v>
      </c>
      <c r="M5271" t="s">
        <v>51468</v>
      </c>
      <c r="N5271" t="s">
        <v>29311</v>
      </c>
      <c r="O5271" t="s">
        <v>6009</v>
      </c>
      <c r="P5271" t="s">
        <v>5595</v>
      </c>
      <c r="Q5271" t="s">
        <v>51469</v>
      </c>
      <c r="R5271" t="s">
        <v>33806</v>
      </c>
      <c r="S5271" t="s">
        <v>51470</v>
      </c>
      <c r="T5271" t="s">
        <v>44956</v>
      </c>
      <c r="U5271" t="s">
        <v>51471</v>
      </c>
      <c r="V5271" t="s">
        <v>10</v>
      </c>
      <c r="W5271" t="s">
        <v>53</v>
      </c>
      <c r="X5271" t="s">
        <v>520</v>
      </c>
      <c r="Y5271" t="s">
        <v>509</v>
      </c>
      <c r="Z5271" t="s">
        <v>510</v>
      </c>
    </row>
    <row r="5272" spans="1:26" hidden="1" x14ac:dyDescent="0.35">
      <c r="A5272">
        <v>310941125</v>
      </c>
      <c r="B5272" s="19">
        <v>45657</v>
      </c>
      <c r="C5272">
        <v>31786075</v>
      </c>
      <c r="D5272">
        <v>10322172</v>
      </c>
      <c r="E5272">
        <v>-282773</v>
      </c>
      <c r="F5272">
        <v>-1303725</v>
      </c>
      <c r="G5272">
        <v>-1180269</v>
      </c>
      <c r="H5272" t="s">
        <v>51472</v>
      </c>
      <c r="I5272" t="s">
        <v>51473</v>
      </c>
      <c r="J5272" t="s">
        <v>25222</v>
      </c>
      <c r="K5272" t="s">
        <v>35407</v>
      </c>
      <c r="L5272" t="s">
        <v>51474</v>
      </c>
      <c r="M5272" t="s">
        <v>51475</v>
      </c>
      <c r="N5272" t="s">
        <v>51476</v>
      </c>
      <c r="O5272" t="s">
        <v>17396</v>
      </c>
      <c r="P5272" t="s">
        <v>14110</v>
      </c>
      <c r="Q5272" t="s">
        <v>51477</v>
      </c>
      <c r="R5272" t="s">
        <v>51478</v>
      </c>
      <c r="S5272" t="s">
        <v>10079</v>
      </c>
      <c r="T5272" t="s">
        <v>142</v>
      </c>
      <c r="U5272" t="s">
        <v>51479</v>
      </c>
      <c r="V5272" t="s">
        <v>10</v>
      </c>
      <c r="W5272" t="s">
        <v>53</v>
      </c>
      <c r="X5272" t="s">
        <v>1280</v>
      </c>
      <c r="Y5272" t="s">
        <v>1125</v>
      </c>
      <c r="Z5272" t="s">
        <v>1174</v>
      </c>
    </row>
    <row r="5273" spans="1:26" hidden="1" x14ac:dyDescent="0.35">
      <c r="A5273">
        <v>302755418</v>
      </c>
      <c r="B5273" s="19">
        <v>43100</v>
      </c>
      <c r="C5273">
        <v>94231783</v>
      </c>
      <c r="D5273">
        <v>8899449</v>
      </c>
      <c r="E5273">
        <v>2082168</v>
      </c>
      <c r="F5273">
        <v>568976</v>
      </c>
      <c r="G5273">
        <v>527656</v>
      </c>
      <c r="H5273" t="s">
        <v>26643</v>
      </c>
      <c r="I5273" t="s">
        <v>51480</v>
      </c>
      <c r="J5273" t="s">
        <v>51481</v>
      </c>
      <c r="K5273" t="s">
        <v>51482</v>
      </c>
      <c r="L5273" t="s">
        <v>51483</v>
      </c>
      <c r="M5273" t="s">
        <v>51484</v>
      </c>
      <c r="N5273" t="s">
        <v>1882</v>
      </c>
      <c r="O5273" t="s">
        <v>16281</v>
      </c>
      <c r="P5273" t="s">
        <v>49168</v>
      </c>
      <c r="Q5273" t="s">
        <v>30471</v>
      </c>
      <c r="R5273" t="s">
        <v>51485</v>
      </c>
      <c r="S5273" t="s">
        <v>51486</v>
      </c>
      <c r="T5273" t="s">
        <v>51487</v>
      </c>
      <c r="U5273" t="s">
        <v>51488</v>
      </c>
      <c r="V5273" t="s">
        <v>10</v>
      </c>
      <c r="W5273" t="s">
        <v>53</v>
      </c>
      <c r="X5273" t="s">
        <v>815</v>
      </c>
      <c r="Y5273" t="s">
        <v>771</v>
      </c>
      <c r="Z5273" t="s">
        <v>799</v>
      </c>
    </row>
    <row r="5274" spans="1:26" hidden="1" x14ac:dyDescent="0.35">
      <c r="A5274">
        <v>302755418</v>
      </c>
      <c r="B5274" s="19">
        <v>45657</v>
      </c>
      <c r="C5274">
        <v>85445767</v>
      </c>
      <c r="D5274">
        <v>35762212</v>
      </c>
      <c r="E5274">
        <v>6230424</v>
      </c>
      <c r="F5274">
        <v>4288089</v>
      </c>
      <c r="G5274">
        <v>4437325</v>
      </c>
      <c r="H5274" t="s">
        <v>15468</v>
      </c>
      <c r="I5274" t="s">
        <v>51489</v>
      </c>
      <c r="J5274" t="s">
        <v>51490</v>
      </c>
      <c r="K5274" t="s">
        <v>41722</v>
      </c>
      <c r="L5274" t="s">
        <v>51491</v>
      </c>
      <c r="M5274" t="s">
        <v>11960</v>
      </c>
      <c r="N5274" t="s">
        <v>51492</v>
      </c>
      <c r="O5274" t="s">
        <v>12263</v>
      </c>
      <c r="P5274" t="s">
        <v>51493</v>
      </c>
      <c r="Q5274" t="s">
        <v>23449</v>
      </c>
      <c r="R5274" t="s">
        <v>51494</v>
      </c>
      <c r="S5274" t="s">
        <v>51495</v>
      </c>
      <c r="T5274" t="s">
        <v>51496</v>
      </c>
      <c r="U5274" t="s">
        <v>51497</v>
      </c>
      <c r="V5274" t="s">
        <v>10</v>
      </c>
      <c r="W5274" t="s">
        <v>53</v>
      </c>
      <c r="X5274" t="s">
        <v>815</v>
      </c>
      <c r="Y5274" t="s">
        <v>771</v>
      </c>
      <c r="Z5274" t="s">
        <v>799</v>
      </c>
    </row>
    <row r="5275" spans="1:26" hidden="1" x14ac:dyDescent="0.35">
      <c r="A5275">
        <v>303283592</v>
      </c>
      <c r="B5275" s="19">
        <v>43616</v>
      </c>
      <c r="C5275">
        <v>75077532</v>
      </c>
      <c r="D5275">
        <v>34517640</v>
      </c>
      <c r="E5275">
        <v>3973624</v>
      </c>
      <c r="F5275">
        <v>953105</v>
      </c>
      <c r="G5275">
        <v>96359</v>
      </c>
      <c r="H5275" t="s">
        <v>49</v>
      </c>
      <c r="I5275" t="s">
        <v>51498</v>
      </c>
      <c r="J5275" t="s">
        <v>17192</v>
      </c>
      <c r="K5275" t="s">
        <v>51499</v>
      </c>
      <c r="L5275" t="s">
        <v>40757</v>
      </c>
      <c r="M5275" t="s">
        <v>51500</v>
      </c>
      <c r="N5275" t="s">
        <v>51501</v>
      </c>
      <c r="O5275" t="s">
        <v>49</v>
      </c>
      <c r="P5275" t="s">
        <v>4095</v>
      </c>
      <c r="Q5275" t="s">
        <v>2508</v>
      </c>
      <c r="R5275" t="s">
        <v>51502</v>
      </c>
      <c r="S5275" t="s">
        <v>51503</v>
      </c>
      <c r="T5275" t="s">
        <v>51504</v>
      </c>
      <c r="U5275" t="s">
        <v>51505</v>
      </c>
      <c r="V5275" t="s">
        <v>10</v>
      </c>
      <c r="W5275" t="s">
        <v>53</v>
      </c>
      <c r="X5275" t="s">
        <v>1412</v>
      </c>
      <c r="Y5275" t="s">
        <v>1389</v>
      </c>
      <c r="Z5275" t="s">
        <v>1390</v>
      </c>
    </row>
    <row r="5276" spans="1:26" hidden="1" x14ac:dyDescent="0.35">
      <c r="A5276">
        <v>388680670</v>
      </c>
      <c r="B5276" s="19">
        <v>43465</v>
      </c>
      <c r="C5276">
        <v>43882772</v>
      </c>
      <c r="D5276">
        <v>16604602</v>
      </c>
      <c r="E5276">
        <v>2435178</v>
      </c>
      <c r="F5276">
        <v>1605422</v>
      </c>
      <c r="G5276">
        <v>1987116</v>
      </c>
      <c r="H5276" t="s">
        <v>16033</v>
      </c>
      <c r="I5276" t="s">
        <v>51506</v>
      </c>
      <c r="J5276" t="s">
        <v>51507</v>
      </c>
      <c r="K5276" t="s">
        <v>51508</v>
      </c>
      <c r="L5276" t="s">
        <v>51509</v>
      </c>
      <c r="M5276" t="s">
        <v>3412</v>
      </c>
      <c r="N5276" t="s">
        <v>36773</v>
      </c>
      <c r="O5276" t="s">
        <v>45210</v>
      </c>
      <c r="P5276" t="s">
        <v>11841</v>
      </c>
      <c r="Q5276" t="s">
        <v>20829</v>
      </c>
      <c r="R5276" t="s">
        <v>51510</v>
      </c>
      <c r="S5276" t="s">
        <v>51511</v>
      </c>
      <c r="T5276" t="s">
        <v>51512</v>
      </c>
      <c r="U5276" t="s">
        <v>51513</v>
      </c>
      <c r="V5276" t="s">
        <v>10</v>
      </c>
      <c r="W5276" t="s">
        <v>53</v>
      </c>
      <c r="X5276" t="s">
        <v>663</v>
      </c>
      <c r="Y5276" t="s">
        <v>509</v>
      </c>
      <c r="Z5276" t="s">
        <v>645</v>
      </c>
    </row>
    <row r="5277" spans="1:26" hidden="1" x14ac:dyDescent="0.35">
      <c r="A5277">
        <v>390242493</v>
      </c>
      <c r="B5277" s="19">
        <v>42369</v>
      </c>
      <c r="C5277">
        <v>35329974</v>
      </c>
      <c r="D5277">
        <v>8552560</v>
      </c>
      <c r="E5277">
        <v>1452029</v>
      </c>
      <c r="F5277">
        <v>1444702</v>
      </c>
      <c r="G5277">
        <v>0</v>
      </c>
      <c r="H5277" t="s">
        <v>51514</v>
      </c>
      <c r="I5277" t="s">
        <v>51515</v>
      </c>
      <c r="J5277" t="s">
        <v>67</v>
      </c>
      <c r="K5277" t="s">
        <v>5607</v>
      </c>
      <c r="L5277" t="s">
        <v>19142</v>
      </c>
      <c r="M5277" t="s">
        <v>36206</v>
      </c>
      <c r="N5277" t="s">
        <v>4253</v>
      </c>
      <c r="O5277" t="s">
        <v>51516</v>
      </c>
      <c r="P5277" t="s">
        <v>26318</v>
      </c>
      <c r="Q5277" t="s">
        <v>4253</v>
      </c>
      <c r="R5277" t="s">
        <v>19145</v>
      </c>
      <c r="S5277" t="s">
        <v>51517</v>
      </c>
      <c r="T5277" t="s">
        <v>51518</v>
      </c>
      <c r="U5277" t="s">
        <v>51519</v>
      </c>
      <c r="V5277" t="s">
        <v>10</v>
      </c>
      <c r="W5277" t="s">
        <v>53</v>
      </c>
      <c r="X5277" t="s">
        <v>1256</v>
      </c>
      <c r="Y5277" t="s">
        <v>1125</v>
      </c>
      <c r="Z5277" t="s">
        <v>1174</v>
      </c>
    </row>
    <row r="5278" spans="1:26" hidden="1" x14ac:dyDescent="0.35">
      <c r="A5278">
        <v>381247683</v>
      </c>
      <c r="B5278" s="19">
        <v>45291</v>
      </c>
      <c r="C5278">
        <v>12529663</v>
      </c>
      <c r="D5278">
        <v>4009602</v>
      </c>
      <c r="E5278">
        <v>-171875</v>
      </c>
      <c r="F5278">
        <v>-25142</v>
      </c>
      <c r="G5278">
        <v>-1107661</v>
      </c>
      <c r="H5278" t="s">
        <v>5041</v>
      </c>
      <c r="I5278" t="s">
        <v>51520</v>
      </c>
      <c r="J5278" t="s">
        <v>39619</v>
      </c>
      <c r="K5278" t="s">
        <v>31552</v>
      </c>
      <c r="L5278" t="s">
        <v>51521</v>
      </c>
      <c r="M5278" t="s">
        <v>51522</v>
      </c>
      <c r="N5278" t="s">
        <v>51523</v>
      </c>
      <c r="O5278" t="s">
        <v>49</v>
      </c>
      <c r="P5278" t="s">
        <v>37766</v>
      </c>
      <c r="Q5278" t="s">
        <v>51524</v>
      </c>
      <c r="R5278" t="s">
        <v>51525</v>
      </c>
      <c r="S5278" t="s">
        <v>51526</v>
      </c>
      <c r="T5278" t="s">
        <v>51527</v>
      </c>
      <c r="U5278" t="s">
        <v>51528</v>
      </c>
      <c r="V5278" t="s">
        <v>10</v>
      </c>
      <c r="W5278" t="s">
        <v>53</v>
      </c>
      <c r="X5278" t="s">
        <v>1517</v>
      </c>
      <c r="Y5278" t="s">
        <v>1484</v>
      </c>
      <c r="Z5278" t="s">
        <v>1485</v>
      </c>
    </row>
    <row r="5279" spans="1:26" hidden="1" x14ac:dyDescent="0.35">
      <c r="A5279">
        <v>387819196</v>
      </c>
      <c r="B5279" s="19">
        <v>42369</v>
      </c>
      <c r="C5279">
        <v>65027873</v>
      </c>
      <c r="D5279">
        <v>20607838</v>
      </c>
      <c r="E5279">
        <v>-1643753</v>
      </c>
      <c r="F5279">
        <v>-2727428</v>
      </c>
      <c r="G5279">
        <v>-3518606</v>
      </c>
      <c r="H5279" t="s">
        <v>51529</v>
      </c>
      <c r="I5279" t="s">
        <v>51530</v>
      </c>
      <c r="J5279" t="s">
        <v>51531</v>
      </c>
      <c r="K5279" t="s">
        <v>51532</v>
      </c>
      <c r="L5279" t="s">
        <v>51533</v>
      </c>
      <c r="M5279" t="s">
        <v>51534</v>
      </c>
      <c r="N5279" t="s">
        <v>51535</v>
      </c>
      <c r="O5279" t="s">
        <v>17844</v>
      </c>
      <c r="P5279" t="s">
        <v>24878</v>
      </c>
      <c r="Q5279" t="s">
        <v>51536</v>
      </c>
      <c r="R5279" t="s">
        <v>51537</v>
      </c>
      <c r="S5279" t="s">
        <v>13633</v>
      </c>
      <c r="T5279" t="s">
        <v>51538</v>
      </c>
      <c r="U5279" t="s">
        <v>51539</v>
      </c>
      <c r="V5279" t="s">
        <v>10</v>
      </c>
      <c r="W5279" t="s">
        <v>53</v>
      </c>
      <c r="X5279" t="s">
        <v>1352</v>
      </c>
      <c r="Y5279" t="s">
        <v>1125</v>
      </c>
      <c r="Z5279" t="s">
        <v>1326</v>
      </c>
    </row>
    <row r="5280" spans="1:26" hidden="1" x14ac:dyDescent="0.35">
      <c r="A5280">
        <v>387819196</v>
      </c>
      <c r="B5280" s="19">
        <v>43190</v>
      </c>
      <c r="C5280">
        <v>100010711</v>
      </c>
      <c r="D5280">
        <v>30975550</v>
      </c>
      <c r="E5280">
        <v>-2255356</v>
      </c>
      <c r="F5280">
        <v>-3536227</v>
      </c>
      <c r="G5280">
        <v>135871</v>
      </c>
      <c r="H5280" t="s">
        <v>51540</v>
      </c>
      <c r="I5280" t="s">
        <v>51541</v>
      </c>
      <c r="J5280" t="s">
        <v>51542</v>
      </c>
      <c r="K5280" t="s">
        <v>48026</v>
      </c>
      <c r="L5280" t="s">
        <v>39023</v>
      </c>
      <c r="M5280" t="s">
        <v>51543</v>
      </c>
      <c r="N5280" t="s">
        <v>9892</v>
      </c>
      <c r="O5280" t="s">
        <v>51544</v>
      </c>
      <c r="P5280" t="s">
        <v>39042</v>
      </c>
      <c r="Q5280" t="s">
        <v>51545</v>
      </c>
      <c r="R5280" t="s">
        <v>33850</v>
      </c>
      <c r="S5280" t="s">
        <v>17899</v>
      </c>
      <c r="T5280" t="s">
        <v>51546</v>
      </c>
      <c r="U5280" t="s">
        <v>51547</v>
      </c>
      <c r="V5280" t="s">
        <v>10</v>
      </c>
      <c r="W5280" t="s">
        <v>53</v>
      </c>
      <c r="X5280" t="s">
        <v>1352</v>
      </c>
      <c r="Y5280" t="s">
        <v>1125</v>
      </c>
      <c r="Z5280" t="s">
        <v>1326</v>
      </c>
    </row>
    <row r="5281" spans="1:26" hidden="1" x14ac:dyDescent="0.35">
      <c r="A5281">
        <v>381087576</v>
      </c>
      <c r="B5281" s="19">
        <v>44561</v>
      </c>
      <c r="C5281">
        <v>84977475</v>
      </c>
      <c r="D5281">
        <v>4030745</v>
      </c>
      <c r="E5281">
        <v>168270</v>
      </c>
      <c r="F5281">
        <v>-56639</v>
      </c>
      <c r="G5281">
        <v>79850</v>
      </c>
      <c r="H5281" t="s">
        <v>40047</v>
      </c>
      <c r="I5281" t="s">
        <v>51548</v>
      </c>
      <c r="J5281" t="s">
        <v>51549</v>
      </c>
      <c r="K5281" t="s">
        <v>51550</v>
      </c>
      <c r="L5281" t="s">
        <v>51551</v>
      </c>
      <c r="M5281" t="s">
        <v>32972</v>
      </c>
      <c r="N5281" t="s">
        <v>6230</v>
      </c>
      <c r="O5281" t="s">
        <v>12913</v>
      </c>
      <c r="P5281" t="s">
        <v>1955</v>
      </c>
      <c r="Q5281" t="s">
        <v>9979</v>
      </c>
      <c r="R5281" t="s">
        <v>51552</v>
      </c>
      <c r="S5281" t="s">
        <v>51553</v>
      </c>
      <c r="T5281" t="s">
        <v>29031</v>
      </c>
      <c r="U5281" t="s">
        <v>51554</v>
      </c>
      <c r="V5281" t="s">
        <v>10</v>
      </c>
      <c r="W5281" t="s">
        <v>53</v>
      </c>
      <c r="X5281" t="s">
        <v>1216</v>
      </c>
      <c r="Y5281" t="s">
        <v>1125</v>
      </c>
      <c r="Z5281" t="s">
        <v>1174</v>
      </c>
    </row>
    <row r="5282" spans="1:26" hidden="1" x14ac:dyDescent="0.35">
      <c r="A5282">
        <v>387744493</v>
      </c>
      <c r="B5282" s="19">
        <v>44620</v>
      </c>
      <c r="C5282">
        <v>164551425</v>
      </c>
      <c r="D5282">
        <v>92113518</v>
      </c>
      <c r="E5282">
        <v>15499564</v>
      </c>
      <c r="F5282">
        <v>10992323</v>
      </c>
      <c r="G5282">
        <v>7867821</v>
      </c>
      <c r="H5282" t="s">
        <v>8870</v>
      </c>
      <c r="I5282" t="s">
        <v>51555</v>
      </c>
      <c r="J5282" t="s">
        <v>51556</v>
      </c>
      <c r="K5282" t="s">
        <v>22879</v>
      </c>
      <c r="L5282" t="s">
        <v>24367</v>
      </c>
      <c r="M5282" t="s">
        <v>386</v>
      </c>
      <c r="N5282" t="s">
        <v>15659</v>
      </c>
      <c r="O5282" t="s">
        <v>6507</v>
      </c>
      <c r="P5282" t="s">
        <v>23097</v>
      </c>
      <c r="Q5282" t="s">
        <v>15394</v>
      </c>
      <c r="R5282" t="s">
        <v>21764</v>
      </c>
      <c r="S5282" t="s">
        <v>51557</v>
      </c>
      <c r="T5282" t="s">
        <v>50895</v>
      </c>
      <c r="U5282" t="s">
        <v>11545</v>
      </c>
      <c r="V5282" t="s">
        <v>10</v>
      </c>
      <c r="W5282" t="s">
        <v>53</v>
      </c>
      <c r="X5282" t="s">
        <v>674</v>
      </c>
      <c r="Y5282" t="s">
        <v>509</v>
      </c>
      <c r="Z5282" t="s">
        <v>666</v>
      </c>
    </row>
    <row r="5283" spans="1:26" hidden="1" x14ac:dyDescent="0.35">
      <c r="A5283">
        <v>327852596</v>
      </c>
      <c r="B5283" s="19">
        <v>44926</v>
      </c>
      <c r="C5283">
        <v>147558333</v>
      </c>
      <c r="D5283">
        <v>45281580</v>
      </c>
      <c r="E5283">
        <v>4135704</v>
      </c>
      <c r="F5283">
        <v>2400395</v>
      </c>
      <c r="G5283">
        <v>1410089</v>
      </c>
      <c r="H5283" t="s">
        <v>51558</v>
      </c>
      <c r="I5283" t="s">
        <v>51559</v>
      </c>
      <c r="J5283" t="s">
        <v>51560</v>
      </c>
      <c r="K5283" t="s">
        <v>27748</v>
      </c>
      <c r="L5283" t="s">
        <v>22116</v>
      </c>
      <c r="M5283" t="s">
        <v>51561</v>
      </c>
      <c r="N5283" t="s">
        <v>9721</v>
      </c>
      <c r="O5283" t="s">
        <v>15912</v>
      </c>
      <c r="P5283" t="s">
        <v>10326</v>
      </c>
      <c r="Q5283" t="s">
        <v>18408</v>
      </c>
      <c r="R5283" t="s">
        <v>24189</v>
      </c>
      <c r="S5283" t="s">
        <v>13355</v>
      </c>
      <c r="T5283" t="s">
        <v>27966</v>
      </c>
      <c r="U5283" t="s">
        <v>14026</v>
      </c>
      <c r="V5283" t="s">
        <v>10</v>
      </c>
      <c r="W5283" t="s">
        <v>53</v>
      </c>
      <c r="X5283" t="s">
        <v>1590</v>
      </c>
      <c r="Y5283" t="s">
        <v>1484</v>
      </c>
      <c r="Z5283" t="s">
        <v>1566</v>
      </c>
    </row>
    <row r="5284" spans="1:26" hidden="1" x14ac:dyDescent="0.35">
      <c r="A5284">
        <v>379591597</v>
      </c>
      <c r="B5284" s="19">
        <v>44561</v>
      </c>
      <c r="C5284">
        <v>122808912</v>
      </c>
      <c r="D5284">
        <v>49522529</v>
      </c>
      <c r="E5284">
        <v>5706527</v>
      </c>
      <c r="F5284">
        <v>4707480</v>
      </c>
      <c r="G5284">
        <v>2471424</v>
      </c>
      <c r="H5284" t="s">
        <v>16657</v>
      </c>
      <c r="I5284" t="s">
        <v>51562</v>
      </c>
      <c r="J5284" t="s">
        <v>13743</v>
      </c>
      <c r="K5284" t="s">
        <v>35503</v>
      </c>
      <c r="L5284" t="s">
        <v>40965</v>
      </c>
      <c r="M5284" t="s">
        <v>20666</v>
      </c>
      <c r="N5284" t="s">
        <v>7285</v>
      </c>
      <c r="O5284" t="s">
        <v>298</v>
      </c>
      <c r="P5284" t="s">
        <v>23228</v>
      </c>
      <c r="Q5284" t="s">
        <v>27984</v>
      </c>
      <c r="R5284" t="s">
        <v>51471</v>
      </c>
      <c r="S5284" t="s">
        <v>13943</v>
      </c>
      <c r="T5284" t="s">
        <v>51563</v>
      </c>
      <c r="U5284" t="s">
        <v>50216</v>
      </c>
      <c r="V5284" t="s">
        <v>10</v>
      </c>
      <c r="W5284" t="s">
        <v>53</v>
      </c>
      <c r="X5284" t="s">
        <v>1774</v>
      </c>
      <c r="Y5284" t="s">
        <v>1766</v>
      </c>
      <c r="Z5284" t="s">
        <v>1766</v>
      </c>
    </row>
    <row r="5285" spans="1:26" hidden="1" x14ac:dyDescent="0.35">
      <c r="A5285">
        <v>381354000</v>
      </c>
      <c r="B5285" s="19">
        <v>43890</v>
      </c>
      <c r="C5285">
        <v>48092804</v>
      </c>
      <c r="D5285">
        <v>15767275</v>
      </c>
      <c r="E5285">
        <v>-420195</v>
      </c>
      <c r="F5285">
        <v>1215769</v>
      </c>
      <c r="G5285">
        <v>773372</v>
      </c>
      <c r="H5285" t="s">
        <v>11593</v>
      </c>
      <c r="I5285" t="s">
        <v>51564</v>
      </c>
      <c r="J5285" t="s">
        <v>51565</v>
      </c>
      <c r="K5285" t="s">
        <v>51566</v>
      </c>
      <c r="L5285" t="s">
        <v>51567</v>
      </c>
      <c r="M5285" t="s">
        <v>51568</v>
      </c>
      <c r="N5285" t="s">
        <v>31216</v>
      </c>
      <c r="O5285" t="s">
        <v>6447</v>
      </c>
      <c r="P5285" t="s">
        <v>49262</v>
      </c>
      <c r="Q5285" t="s">
        <v>15019</v>
      </c>
      <c r="R5285" t="s">
        <v>14422</v>
      </c>
      <c r="S5285" t="s">
        <v>1914</v>
      </c>
      <c r="T5285" t="s">
        <v>51569</v>
      </c>
      <c r="U5285" t="s">
        <v>25147</v>
      </c>
      <c r="V5285" t="s">
        <v>10</v>
      </c>
      <c r="W5285" t="s">
        <v>53</v>
      </c>
      <c r="X5285" t="s">
        <v>1717</v>
      </c>
      <c r="Y5285" t="s">
        <v>1484</v>
      </c>
      <c r="Z5285" t="s">
        <v>1677</v>
      </c>
    </row>
    <row r="5286" spans="1:26" hidden="1" x14ac:dyDescent="0.35">
      <c r="A5286">
        <v>381523901</v>
      </c>
      <c r="B5286" s="19">
        <v>43465</v>
      </c>
      <c r="C5286">
        <v>39123256</v>
      </c>
      <c r="D5286">
        <v>27500952</v>
      </c>
      <c r="E5286">
        <v>5952340</v>
      </c>
      <c r="F5286">
        <v>4192800</v>
      </c>
      <c r="G5286">
        <v>2798031</v>
      </c>
      <c r="H5286" t="s">
        <v>17520</v>
      </c>
      <c r="I5286" t="s">
        <v>51570</v>
      </c>
      <c r="J5286" t="s">
        <v>51571</v>
      </c>
      <c r="K5286" t="s">
        <v>51572</v>
      </c>
      <c r="L5286" t="s">
        <v>51573</v>
      </c>
      <c r="M5286" t="s">
        <v>34143</v>
      </c>
      <c r="N5286" t="s">
        <v>9717</v>
      </c>
      <c r="O5286" t="s">
        <v>14878</v>
      </c>
      <c r="P5286" t="s">
        <v>28045</v>
      </c>
      <c r="Q5286" t="s">
        <v>50526</v>
      </c>
      <c r="R5286" t="s">
        <v>51574</v>
      </c>
      <c r="S5286" t="s">
        <v>51575</v>
      </c>
      <c r="T5286" t="s">
        <v>51576</v>
      </c>
      <c r="U5286" t="s">
        <v>51577</v>
      </c>
      <c r="V5286" t="s">
        <v>10</v>
      </c>
      <c r="W5286" t="s">
        <v>53</v>
      </c>
      <c r="X5286" t="s">
        <v>571</v>
      </c>
      <c r="Y5286" t="s">
        <v>509</v>
      </c>
      <c r="Z5286" t="s">
        <v>529</v>
      </c>
    </row>
    <row r="5287" spans="1:26" hidden="1" x14ac:dyDescent="0.35">
      <c r="A5287">
        <v>380678250</v>
      </c>
      <c r="B5287" s="19">
        <v>44074</v>
      </c>
      <c r="C5287">
        <v>184352702</v>
      </c>
      <c r="D5287">
        <v>66223394</v>
      </c>
      <c r="E5287">
        <v>9888359</v>
      </c>
      <c r="F5287">
        <v>7289702</v>
      </c>
      <c r="G5287">
        <v>4716105</v>
      </c>
      <c r="H5287" t="s">
        <v>51578</v>
      </c>
      <c r="I5287" t="s">
        <v>51579</v>
      </c>
      <c r="J5287" t="s">
        <v>51580</v>
      </c>
      <c r="K5287" t="s">
        <v>51581</v>
      </c>
      <c r="L5287" t="s">
        <v>51582</v>
      </c>
      <c r="M5287" t="s">
        <v>20265</v>
      </c>
      <c r="N5287" t="s">
        <v>51583</v>
      </c>
      <c r="O5287" t="s">
        <v>5971</v>
      </c>
      <c r="P5287" t="s">
        <v>9646</v>
      </c>
      <c r="Q5287" t="s">
        <v>4660</v>
      </c>
      <c r="R5287" t="s">
        <v>51584</v>
      </c>
      <c r="S5287" t="s">
        <v>51585</v>
      </c>
      <c r="T5287" t="s">
        <v>51586</v>
      </c>
      <c r="U5287" t="s">
        <v>51587</v>
      </c>
      <c r="V5287" t="s">
        <v>10</v>
      </c>
      <c r="W5287" t="s">
        <v>53</v>
      </c>
      <c r="X5287" t="s">
        <v>1448</v>
      </c>
      <c r="Y5287" t="s">
        <v>1389</v>
      </c>
      <c r="Z5287" t="s">
        <v>1446</v>
      </c>
    </row>
    <row r="5288" spans="1:26" hidden="1" x14ac:dyDescent="0.35">
      <c r="A5288">
        <v>582143384</v>
      </c>
      <c r="B5288" s="19">
        <v>45016</v>
      </c>
      <c r="C5288">
        <v>118883293</v>
      </c>
      <c r="D5288">
        <v>74515164</v>
      </c>
      <c r="E5288">
        <v>39545680</v>
      </c>
      <c r="F5288">
        <v>36610579</v>
      </c>
      <c r="G5288">
        <v>25597219</v>
      </c>
      <c r="H5288" t="s">
        <v>49</v>
      </c>
      <c r="I5288" t="s">
        <v>51588</v>
      </c>
      <c r="J5288" t="s">
        <v>51589</v>
      </c>
      <c r="K5288" t="s">
        <v>51590</v>
      </c>
      <c r="L5288" t="s">
        <v>51591</v>
      </c>
      <c r="M5288" t="s">
        <v>3010</v>
      </c>
      <c r="N5288" t="s">
        <v>51592</v>
      </c>
      <c r="O5288" t="s">
        <v>49</v>
      </c>
      <c r="P5288" t="s">
        <v>51593</v>
      </c>
      <c r="Q5288" t="s">
        <v>51594</v>
      </c>
      <c r="R5288" t="s">
        <v>51595</v>
      </c>
      <c r="S5288" t="s">
        <v>51596</v>
      </c>
      <c r="T5288" t="s">
        <v>45398</v>
      </c>
      <c r="U5288" t="s">
        <v>51597</v>
      </c>
      <c r="V5288" t="s">
        <v>10</v>
      </c>
      <c r="W5288" t="s">
        <v>53</v>
      </c>
      <c r="X5288" t="s">
        <v>16</v>
      </c>
      <c r="Y5288" t="s">
        <v>771</v>
      </c>
      <c r="Z5288" t="s">
        <v>881</v>
      </c>
    </row>
    <row r="5289" spans="1:26" hidden="1" x14ac:dyDescent="0.35">
      <c r="A5289">
        <v>583720644</v>
      </c>
      <c r="B5289" s="19">
        <v>43100</v>
      </c>
      <c r="C5289">
        <v>207650316</v>
      </c>
      <c r="D5289">
        <v>86353126</v>
      </c>
      <c r="E5289">
        <v>4529079</v>
      </c>
      <c r="F5289">
        <v>5069693</v>
      </c>
      <c r="G5289">
        <v>6068985</v>
      </c>
      <c r="H5289" t="s">
        <v>51598</v>
      </c>
      <c r="I5289" t="s">
        <v>51599</v>
      </c>
      <c r="J5289" t="s">
        <v>23577</v>
      </c>
      <c r="K5289" t="s">
        <v>11707</v>
      </c>
      <c r="L5289" t="s">
        <v>51600</v>
      </c>
      <c r="M5289" t="s">
        <v>51601</v>
      </c>
      <c r="N5289" t="s">
        <v>14887</v>
      </c>
      <c r="O5289" t="s">
        <v>27187</v>
      </c>
      <c r="P5289" t="s">
        <v>2593</v>
      </c>
      <c r="Q5289" t="s">
        <v>49168</v>
      </c>
      <c r="R5289" t="s">
        <v>44481</v>
      </c>
      <c r="S5289" t="s">
        <v>51602</v>
      </c>
      <c r="T5289" t="s">
        <v>51603</v>
      </c>
      <c r="U5289" t="s">
        <v>51604</v>
      </c>
      <c r="V5289" t="s">
        <v>10</v>
      </c>
      <c r="W5289" t="s">
        <v>53</v>
      </c>
      <c r="X5289" t="s">
        <v>1192</v>
      </c>
      <c r="Y5289" t="s">
        <v>1125</v>
      </c>
      <c r="Z5289" t="s">
        <v>1174</v>
      </c>
    </row>
    <row r="5290" spans="1:26" hidden="1" x14ac:dyDescent="0.35">
      <c r="A5290">
        <v>584500185</v>
      </c>
      <c r="B5290" s="19">
        <v>43465</v>
      </c>
      <c r="C5290">
        <v>30902477</v>
      </c>
      <c r="D5290">
        <v>6174868</v>
      </c>
      <c r="E5290">
        <v>218698</v>
      </c>
      <c r="F5290">
        <v>-6736</v>
      </c>
      <c r="G5290">
        <v>115305</v>
      </c>
      <c r="H5290" t="s">
        <v>51605</v>
      </c>
      <c r="I5290" t="s">
        <v>34428</v>
      </c>
      <c r="J5290" t="s">
        <v>51606</v>
      </c>
      <c r="K5290" t="s">
        <v>51607</v>
      </c>
      <c r="L5290" t="s">
        <v>51608</v>
      </c>
      <c r="M5290" t="s">
        <v>51609</v>
      </c>
      <c r="N5290" t="s">
        <v>28594</v>
      </c>
      <c r="O5290" t="s">
        <v>51610</v>
      </c>
      <c r="P5290" t="s">
        <v>5867</v>
      </c>
      <c r="Q5290" t="s">
        <v>51611</v>
      </c>
      <c r="R5290" t="s">
        <v>51612</v>
      </c>
      <c r="S5290" t="s">
        <v>51613</v>
      </c>
      <c r="T5290" t="s">
        <v>51614</v>
      </c>
      <c r="U5290" t="s">
        <v>51615</v>
      </c>
      <c r="V5290" t="s">
        <v>10</v>
      </c>
      <c r="W5290" t="s">
        <v>53</v>
      </c>
      <c r="X5290" t="s">
        <v>1654</v>
      </c>
      <c r="Y5290" t="s">
        <v>1484</v>
      </c>
      <c r="Z5290" t="s">
        <v>1566</v>
      </c>
    </row>
    <row r="5291" spans="1:26" hidden="1" x14ac:dyDescent="0.35">
      <c r="A5291">
        <v>381835529</v>
      </c>
      <c r="B5291" s="19">
        <v>43830</v>
      </c>
      <c r="C5291">
        <v>69734284</v>
      </c>
      <c r="D5291">
        <v>21832109</v>
      </c>
      <c r="E5291">
        <v>3600998</v>
      </c>
      <c r="F5291">
        <v>-701526</v>
      </c>
      <c r="G5291">
        <v>-1874733</v>
      </c>
      <c r="H5291" t="s">
        <v>51616</v>
      </c>
      <c r="I5291" t="s">
        <v>51617</v>
      </c>
      <c r="J5291" t="s">
        <v>33729</v>
      </c>
      <c r="K5291" t="s">
        <v>51618</v>
      </c>
      <c r="L5291" t="s">
        <v>51619</v>
      </c>
      <c r="M5291" t="s">
        <v>51620</v>
      </c>
      <c r="N5291" t="s">
        <v>2354</v>
      </c>
      <c r="O5291" t="s">
        <v>51621</v>
      </c>
      <c r="P5291" t="s">
        <v>51622</v>
      </c>
      <c r="Q5291" t="s">
        <v>15775</v>
      </c>
      <c r="R5291" t="s">
        <v>51623</v>
      </c>
      <c r="S5291" t="s">
        <v>51624</v>
      </c>
      <c r="T5291" t="s">
        <v>51625</v>
      </c>
      <c r="U5291" t="s">
        <v>51626</v>
      </c>
      <c r="V5291" t="s">
        <v>10</v>
      </c>
      <c r="W5291" t="s">
        <v>53</v>
      </c>
      <c r="X5291" t="s">
        <v>821</v>
      </c>
      <c r="Y5291" t="s">
        <v>771</v>
      </c>
      <c r="Z5291" t="s">
        <v>799</v>
      </c>
    </row>
    <row r="5292" spans="1:26" hidden="1" x14ac:dyDescent="0.35">
      <c r="A5292">
        <v>379208077</v>
      </c>
      <c r="B5292" s="19">
        <v>44196</v>
      </c>
      <c r="C5292">
        <v>273919501</v>
      </c>
      <c r="D5292">
        <v>173495042</v>
      </c>
      <c r="E5292">
        <v>37461589</v>
      </c>
      <c r="F5292">
        <v>21581096</v>
      </c>
      <c r="G5292">
        <v>18087876</v>
      </c>
      <c r="H5292" t="s">
        <v>18884</v>
      </c>
      <c r="I5292" t="s">
        <v>51627</v>
      </c>
      <c r="J5292" t="s">
        <v>51628</v>
      </c>
      <c r="K5292" t="s">
        <v>12587</v>
      </c>
      <c r="L5292" t="s">
        <v>16752</v>
      </c>
      <c r="M5292" t="s">
        <v>15834</v>
      </c>
      <c r="N5292" t="s">
        <v>11471</v>
      </c>
      <c r="O5292" t="s">
        <v>51629</v>
      </c>
      <c r="P5292" t="s">
        <v>51630</v>
      </c>
      <c r="Q5292" t="s">
        <v>51631</v>
      </c>
      <c r="R5292" t="s">
        <v>21374</v>
      </c>
      <c r="S5292" t="s">
        <v>26097</v>
      </c>
      <c r="T5292" t="s">
        <v>51632</v>
      </c>
      <c r="U5292" t="s">
        <v>51633</v>
      </c>
      <c r="V5292" t="s">
        <v>10</v>
      </c>
      <c r="W5292" t="s">
        <v>53</v>
      </c>
      <c r="X5292" t="s">
        <v>1802</v>
      </c>
      <c r="Y5292" t="s">
        <v>1803</v>
      </c>
      <c r="Z5292" t="s">
        <v>1804</v>
      </c>
    </row>
    <row r="5293" spans="1:26" hidden="1" x14ac:dyDescent="0.35">
      <c r="A5293">
        <v>382790491</v>
      </c>
      <c r="B5293" s="19">
        <v>44196</v>
      </c>
      <c r="C5293">
        <v>37569253</v>
      </c>
      <c r="D5293">
        <v>13677317</v>
      </c>
      <c r="E5293">
        <v>961573</v>
      </c>
      <c r="F5293">
        <v>128360</v>
      </c>
      <c r="G5293">
        <v>70531</v>
      </c>
      <c r="H5293" t="s">
        <v>49</v>
      </c>
      <c r="I5293" t="s">
        <v>51634</v>
      </c>
      <c r="J5293" t="s">
        <v>51635</v>
      </c>
      <c r="K5293" t="s">
        <v>51636</v>
      </c>
      <c r="L5293" t="s">
        <v>51637</v>
      </c>
      <c r="M5293" t="s">
        <v>29242</v>
      </c>
      <c r="N5293" t="s">
        <v>33124</v>
      </c>
      <c r="O5293" t="s">
        <v>49</v>
      </c>
      <c r="P5293" t="s">
        <v>51638</v>
      </c>
      <c r="Q5293" t="s">
        <v>10718</v>
      </c>
      <c r="R5293" t="s">
        <v>41927</v>
      </c>
      <c r="S5293" t="s">
        <v>15841</v>
      </c>
      <c r="T5293" t="s">
        <v>51639</v>
      </c>
      <c r="U5293" t="s">
        <v>51640</v>
      </c>
      <c r="V5293" t="s">
        <v>10</v>
      </c>
      <c r="W5293" t="s">
        <v>53</v>
      </c>
      <c r="X5293" t="s">
        <v>1723</v>
      </c>
      <c r="Y5293" t="s">
        <v>1484</v>
      </c>
      <c r="Z5293" t="s">
        <v>1677</v>
      </c>
    </row>
    <row r="5294" spans="1:26" hidden="1" x14ac:dyDescent="0.35">
      <c r="A5294">
        <v>535267488</v>
      </c>
      <c r="B5294" s="19">
        <v>45657</v>
      </c>
      <c r="C5294">
        <v>66565488</v>
      </c>
      <c r="D5294">
        <v>41956231</v>
      </c>
      <c r="E5294">
        <v>13953335</v>
      </c>
      <c r="F5294">
        <v>3309934</v>
      </c>
      <c r="G5294">
        <v>2276290</v>
      </c>
      <c r="H5294" t="s">
        <v>10705</v>
      </c>
      <c r="I5294" t="s">
        <v>51641</v>
      </c>
      <c r="J5294" t="s">
        <v>45597</v>
      </c>
      <c r="K5294" t="s">
        <v>36351</v>
      </c>
      <c r="L5294" t="s">
        <v>51642</v>
      </c>
      <c r="M5294" t="s">
        <v>10049</v>
      </c>
      <c r="N5294" t="s">
        <v>4361</v>
      </c>
      <c r="O5294" t="s">
        <v>6304</v>
      </c>
      <c r="P5294" t="s">
        <v>30243</v>
      </c>
      <c r="Q5294" t="s">
        <v>17334</v>
      </c>
      <c r="R5294" t="s">
        <v>51643</v>
      </c>
      <c r="S5294" t="s">
        <v>51644</v>
      </c>
      <c r="T5294" t="s">
        <v>51645</v>
      </c>
      <c r="U5294" t="s">
        <v>22706</v>
      </c>
      <c r="V5294" t="s">
        <v>10</v>
      </c>
      <c r="W5294" t="s">
        <v>53</v>
      </c>
      <c r="X5294" t="s">
        <v>601</v>
      </c>
      <c r="Y5294" t="s">
        <v>509</v>
      </c>
      <c r="Z5294" t="s">
        <v>529</v>
      </c>
    </row>
    <row r="5295" spans="1:26" hidden="1" x14ac:dyDescent="0.35">
      <c r="A5295">
        <v>381835529</v>
      </c>
      <c r="B5295" s="19">
        <v>45657</v>
      </c>
      <c r="C5295">
        <v>80609268</v>
      </c>
      <c r="D5295">
        <v>37119623</v>
      </c>
      <c r="E5295">
        <v>17416409</v>
      </c>
      <c r="F5295">
        <v>16410673</v>
      </c>
      <c r="G5295">
        <v>12364829</v>
      </c>
      <c r="H5295" t="s">
        <v>51646</v>
      </c>
      <c r="I5295" t="s">
        <v>51647</v>
      </c>
      <c r="J5295" t="s">
        <v>51648</v>
      </c>
      <c r="K5295" t="s">
        <v>51649</v>
      </c>
      <c r="L5295" t="s">
        <v>51650</v>
      </c>
      <c r="M5295" t="s">
        <v>51651</v>
      </c>
      <c r="N5295" t="s">
        <v>51652</v>
      </c>
      <c r="O5295" t="s">
        <v>51653</v>
      </c>
      <c r="P5295" t="s">
        <v>51654</v>
      </c>
      <c r="Q5295" t="s">
        <v>51655</v>
      </c>
      <c r="R5295" t="s">
        <v>51656</v>
      </c>
      <c r="S5295" t="s">
        <v>51657</v>
      </c>
      <c r="T5295" t="s">
        <v>42310</v>
      </c>
      <c r="U5295" t="s">
        <v>51658</v>
      </c>
      <c r="V5295" t="s">
        <v>10</v>
      </c>
      <c r="W5295" t="s">
        <v>53</v>
      </c>
      <c r="X5295" t="s">
        <v>821</v>
      </c>
      <c r="Y5295" t="s">
        <v>771</v>
      </c>
      <c r="Z5295" t="s">
        <v>799</v>
      </c>
    </row>
    <row r="5296" spans="1:26" hidden="1" x14ac:dyDescent="0.35">
      <c r="A5296">
        <v>381990852</v>
      </c>
      <c r="B5296" s="19">
        <v>43100</v>
      </c>
      <c r="C5296">
        <v>33913728</v>
      </c>
      <c r="D5296">
        <v>10679405</v>
      </c>
      <c r="E5296">
        <v>2034588</v>
      </c>
      <c r="F5296">
        <v>862414</v>
      </c>
      <c r="G5296">
        <v>576116</v>
      </c>
      <c r="H5296" t="s">
        <v>51659</v>
      </c>
      <c r="I5296" t="s">
        <v>51660</v>
      </c>
      <c r="J5296" t="s">
        <v>51661</v>
      </c>
      <c r="K5296" t="s">
        <v>51662</v>
      </c>
      <c r="L5296" t="s">
        <v>51663</v>
      </c>
      <c r="M5296" t="s">
        <v>51664</v>
      </c>
      <c r="N5296" t="s">
        <v>51665</v>
      </c>
      <c r="O5296" t="s">
        <v>44673</v>
      </c>
      <c r="P5296" t="s">
        <v>51666</v>
      </c>
      <c r="Q5296" t="s">
        <v>6708</v>
      </c>
      <c r="R5296" t="s">
        <v>51667</v>
      </c>
      <c r="S5296" t="s">
        <v>51668</v>
      </c>
      <c r="T5296" t="s">
        <v>51669</v>
      </c>
      <c r="U5296" t="s">
        <v>36650</v>
      </c>
      <c r="V5296" t="s">
        <v>10</v>
      </c>
      <c r="W5296" t="s">
        <v>53</v>
      </c>
      <c r="X5296" t="s">
        <v>1018</v>
      </c>
      <c r="Y5296" t="s">
        <v>1001</v>
      </c>
      <c r="Z5296" t="s">
        <v>1008</v>
      </c>
    </row>
    <row r="5297" spans="1:26" hidden="1" x14ac:dyDescent="0.35">
      <c r="A5297">
        <v>381990852</v>
      </c>
      <c r="B5297" s="19">
        <v>44196</v>
      </c>
      <c r="C5297">
        <v>39346740</v>
      </c>
      <c r="D5297">
        <v>12716406</v>
      </c>
      <c r="E5297">
        <v>3373721</v>
      </c>
      <c r="F5297">
        <v>2851004</v>
      </c>
      <c r="G5297">
        <v>1358858</v>
      </c>
      <c r="H5297" t="s">
        <v>51670</v>
      </c>
      <c r="I5297" t="s">
        <v>51671</v>
      </c>
      <c r="J5297" t="s">
        <v>25173</v>
      </c>
      <c r="K5297" t="s">
        <v>22593</v>
      </c>
      <c r="L5297" t="s">
        <v>51672</v>
      </c>
      <c r="M5297" t="s">
        <v>42983</v>
      </c>
      <c r="N5297" t="s">
        <v>1968</v>
      </c>
      <c r="O5297" t="s">
        <v>36637</v>
      </c>
      <c r="P5297" t="s">
        <v>11705</v>
      </c>
      <c r="Q5297" t="s">
        <v>27509</v>
      </c>
      <c r="R5297" t="s">
        <v>51673</v>
      </c>
      <c r="S5297" t="s">
        <v>31855</v>
      </c>
      <c r="T5297" t="s">
        <v>32543</v>
      </c>
      <c r="U5297" t="s">
        <v>51674</v>
      </c>
      <c r="V5297" t="s">
        <v>10</v>
      </c>
      <c r="W5297" t="s">
        <v>53</v>
      </c>
      <c r="X5297" t="s">
        <v>1018</v>
      </c>
      <c r="Y5297" t="s">
        <v>1001</v>
      </c>
      <c r="Z5297" t="s">
        <v>1008</v>
      </c>
    </row>
    <row r="5298" spans="1:26" hidden="1" x14ac:dyDescent="0.35">
      <c r="A5298">
        <v>382204519</v>
      </c>
      <c r="B5298" s="19">
        <v>43100</v>
      </c>
      <c r="C5298">
        <v>237912808</v>
      </c>
      <c r="D5298">
        <v>55466236</v>
      </c>
      <c r="E5298">
        <v>3828697</v>
      </c>
      <c r="F5298">
        <v>1250846</v>
      </c>
      <c r="G5298">
        <v>873894</v>
      </c>
      <c r="H5298" t="s">
        <v>51675</v>
      </c>
      <c r="I5298" t="s">
        <v>51676</v>
      </c>
      <c r="J5298" t="s">
        <v>44714</v>
      </c>
      <c r="K5298" t="s">
        <v>51677</v>
      </c>
      <c r="L5298" t="s">
        <v>49645</v>
      </c>
      <c r="M5298" t="s">
        <v>10705</v>
      </c>
      <c r="N5298" t="s">
        <v>11372</v>
      </c>
      <c r="O5298" t="s">
        <v>24423</v>
      </c>
      <c r="P5298" t="s">
        <v>21902</v>
      </c>
      <c r="Q5298" t="s">
        <v>23390</v>
      </c>
      <c r="R5298" t="s">
        <v>51678</v>
      </c>
      <c r="S5298" t="s">
        <v>51679</v>
      </c>
      <c r="T5298" t="s">
        <v>51680</v>
      </c>
      <c r="U5298" t="s">
        <v>51681</v>
      </c>
      <c r="V5298" t="s">
        <v>10</v>
      </c>
      <c r="W5298" t="s">
        <v>53</v>
      </c>
      <c r="X5298" t="s">
        <v>1580</v>
      </c>
      <c r="Y5298" t="s">
        <v>1484</v>
      </c>
      <c r="Z5298" t="s">
        <v>1566</v>
      </c>
    </row>
    <row r="5299" spans="1:26" hidden="1" x14ac:dyDescent="0.35">
      <c r="A5299">
        <v>382279974</v>
      </c>
      <c r="B5299" s="19">
        <v>44561</v>
      </c>
      <c r="C5299">
        <v>265241941</v>
      </c>
      <c r="D5299">
        <v>70919165</v>
      </c>
      <c r="E5299">
        <v>1867828</v>
      </c>
      <c r="F5299">
        <v>-594932</v>
      </c>
      <c r="G5299">
        <v>-639637</v>
      </c>
      <c r="H5299" t="s">
        <v>51682</v>
      </c>
      <c r="I5299" t="s">
        <v>51683</v>
      </c>
      <c r="J5299" t="s">
        <v>51684</v>
      </c>
      <c r="K5299" t="s">
        <v>51685</v>
      </c>
      <c r="L5299" t="s">
        <v>51686</v>
      </c>
      <c r="M5299" t="s">
        <v>8354</v>
      </c>
      <c r="N5299" t="s">
        <v>11294</v>
      </c>
      <c r="O5299" t="s">
        <v>51687</v>
      </c>
      <c r="P5299" t="s">
        <v>20589</v>
      </c>
      <c r="Q5299" t="s">
        <v>2363</v>
      </c>
      <c r="R5299" t="s">
        <v>51688</v>
      </c>
      <c r="S5299" t="s">
        <v>23077</v>
      </c>
      <c r="T5299" t="s">
        <v>51689</v>
      </c>
      <c r="U5299" t="s">
        <v>9143</v>
      </c>
      <c r="V5299" t="s">
        <v>10</v>
      </c>
      <c r="W5299" t="s">
        <v>53</v>
      </c>
      <c r="X5299" t="s">
        <v>1658</v>
      </c>
      <c r="Y5299" t="s">
        <v>1484</v>
      </c>
      <c r="Z5299" t="s">
        <v>1566</v>
      </c>
    </row>
    <row r="5300" spans="1:26" hidden="1" x14ac:dyDescent="0.35">
      <c r="A5300">
        <v>787280155</v>
      </c>
      <c r="B5300" s="19">
        <v>45473</v>
      </c>
      <c r="C5300">
        <v>73004500</v>
      </c>
      <c r="D5300">
        <v>27177100</v>
      </c>
      <c r="E5300">
        <v>3688800</v>
      </c>
      <c r="F5300">
        <v>1717800</v>
      </c>
      <c r="G5300">
        <v>3048400</v>
      </c>
      <c r="H5300" t="s">
        <v>51690</v>
      </c>
      <c r="I5300" t="s">
        <v>16591</v>
      </c>
      <c r="J5300" t="s">
        <v>51691</v>
      </c>
      <c r="K5300" t="s">
        <v>40942</v>
      </c>
      <c r="L5300" t="s">
        <v>51692</v>
      </c>
      <c r="M5300" t="s">
        <v>29872</v>
      </c>
      <c r="N5300" t="s">
        <v>22046</v>
      </c>
      <c r="O5300" t="s">
        <v>27195</v>
      </c>
      <c r="P5300" t="s">
        <v>21778</v>
      </c>
      <c r="Q5300" t="s">
        <v>4057</v>
      </c>
      <c r="R5300" t="s">
        <v>51693</v>
      </c>
      <c r="S5300" t="s">
        <v>31131</v>
      </c>
      <c r="T5300" t="s">
        <v>51694</v>
      </c>
      <c r="U5300" t="s">
        <v>51695</v>
      </c>
      <c r="V5300" t="s">
        <v>10</v>
      </c>
      <c r="W5300" t="s">
        <v>53</v>
      </c>
      <c r="X5300" t="s">
        <v>1098</v>
      </c>
      <c r="Y5300" t="s">
        <v>1001</v>
      </c>
      <c r="Z5300" t="s">
        <v>1052</v>
      </c>
    </row>
    <row r="5301" spans="1:26" hidden="1" x14ac:dyDescent="0.35">
      <c r="A5301">
        <v>403031867</v>
      </c>
      <c r="B5301" s="19">
        <v>43830</v>
      </c>
      <c r="C5301">
        <v>147066269</v>
      </c>
      <c r="D5301">
        <v>17046004</v>
      </c>
      <c r="E5301">
        <v>3505264</v>
      </c>
      <c r="F5301">
        <v>3739170</v>
      </c>
      <c r="G5301">
        <v>0</v>
      </c>
      <c r="H5301" t="s">
        <v>51696</v>
      </c>
      <c r="I5301" t="s">
        <v>18574</v>
      </c>
      <c r="J5301" t="s">
        <v>67</v>
      </c>
      <c r="K5301" t="s">
        <v>5009</v>
      </c>
      <c r="L5301" t="s">
        <v>51697</v>
      </c>
      <c r="M5301" t="s">
        <v>28940</v>
      </c>
      <c r="N5301" t="s">
        <v>51698</v>
      </c>
      <c r="O5301" t="s">
        <v>32339</v>
      </c>
      <c r="P5301" t="s">
        <v>30589</v>
      </c>
      <c r="Q5301" t="s">
        <v>4348</v>
      </c>
      <c r="R5301" t="s">
        <v>51699</v>
      </c>
      <c r="S5301" t="s">
        <v>51700</v>
      </c>
      <c r="T5301" t="s">
        <v>51701</v>
      </c>
      <c r="U5301" t="s">
        <v>51702</v>
      </c>
      <c r="V5301" t="s">
        <v>10</v>
      </c>
      <c r="W5301" t="s">
        <v>53</v>
      </c>
      <c r="X5301" t="s">
        <v>1167</v>
      </c>
      <c r="Y5301" t="s">
        <v>1125</v>
      </c>
      <c r="Z5301" t="s">
        <v>1163</v>
      </c>
    </row>
    <row r="5302" spans="1:26" hidden="1" x14ac:dyDescent="0.35">
      <c r="A5302">
        <v>403032329</v>
      </c>
      <c r="B5302" s="19">
        <v>44561</v>
      </c>
      <c r="C5302">
        <v>57157610</v>
      </c>
      <c r="D5302">
        <v>18812321</v>
      </c>
      <c r="E5302">
        <v>1541412</v>
      </c>
      <c r="F5302">
        <v>1539787</v>
      </c>
      <c r="G5302">
        <v>0</v>
      </c>
      <c r="H5302" t="s">
        <v>51703</v>
      </c>
      <c r="I5302" t="s">
        <v>51704</v>
      </c>
      <c r="J5302" t="s">
        <v>67</v>
      </c>
      <c r="K5302" t="s">
        <v>249</v>
      </c>
      <c r="L5302" t="s">
        <v>51705</v>
      </c>
      <c r="M5302" t="s">
        <v>22233</v>
      </c>
      <c r="N5302" t="s">
        <v>8622</v>
      </c>
      <c r="O5302" t="s">
        <v>28942</v>
      </c>
      <c r="P5302" t="s">
        <v>17395</v>
      </c>
      <c r="Q5302" t="s">
        <v>23167</v>
      </c>
      <c r="R5302" t="s">
        <v>37805</v>
      </c>
      <c r="S5302" t="s">
        <v>14305</v>
      </c>
      <c r="T5302" t="s">
        <v>51706</v>
      </c>
      <c r="U5302" t="s">
        <v>49757</v>
      </c>
      <c r="V5302" t="s">
        <v>10</v>
      </c>
      <c r="W5302" t="s">
        <v>53</v>
      </c>
      <c r="X5302" t="s">
        <v>1240</v>
      </c>
      <c r="Y5302" t="s">
        <v>1125</v>
      </c>
      <c r="Z5302" t="s">
        <v>1174</v>
      </c>
    </row>
    <row r="5303" spans="1:26" hidden="1" x14ac:dyDescent="0.35">
      <c r="A5303">
        <v>403064694</v>
      </c>
      <c r="B5303" s="19">
        <v>44926</v>
      </c>
      <c r="C5303">
        <v>107552162</v>
      </c>
      <c r="D5303">
        <v>25435233</v>
      </c>
      <c r="E5303">
        <v>3331413</v>
      </c>
      <c r="F5303">
        <v>4464135</v>
      </c>
      <c r="G5303">
        <v>0</v>
      </c>
      <c r="H5303" t="s">
        <v>49</v>
      </c>
      <c r="I5303" t="s">
        <v>49</v>
      </c>
      <c r="J5303" t="s">
        <v>67</v>
      </c>
      <c r="K5303" t="s">
        <v>2560</v>
      </c>
      <c r="L5303" t="s">
        <v>51707</v>
      </c>
      <c r="M5303" t="s">
        <v>19496</v>
      </c>
      <c r="N5303" t="s">
        <v>15141</v>
      </c>
      <c r="O5303" t="s">
        <v>49</v>
      </c>
      <c r="P5303" t="s">
        <v>51708</v>
      </c>
      <c r="Q5303" t="s">
        <v>12014</v>
      </c>
      <c r="R5303" t="s">
        <v>51709</v>
      </c>
      <c r="S5303" t="s">
        <v>49</v>
      </c>
      <c r="T5303" t="s">
        <v>49</v>
      </c>
      <c r="U5303" t="s">
        <v>51710</v>
      </c>
      <c r="V5303" t="s">
        <v>10</v>
      </c>
      <c r="W5303" t="s">
        <v>53</v>
      </c>
      <c r="X5303" t="s">
        <v>1210</v>
      </c>
      <c r="Y5303" t="s">
        <v>1125</v>
      </c>
      <c r="Z5303" t="s">
        <v>1174</v>
      </c>
    </row>
    <row r="5304" spans="1:26" hidden="1" x14ac:dyDescent="0.35">
      <c r="A5304">
        <v>403071525</v>
      </c>
      <c r="B5304" s="19">
        <v>42735</v>
      </c>
      <c r="C5304">
        <v>19728627</v>
      </c>
      <c r="D5304">
        <v>8788116</v>
      </c>
      <c r="E5304">
        <v>406859</v>
      </c>
      <c r="F5304">
        <v>396357</v>
      </c>
      <c r="G5304">
        <v>0</v>
      </c>
      <c r="H5304" t="s">
        <v>49</v>
      </c>
      <c r="I5304" t="s">
        <v>51711</v>
      </c>
      <c r="J5304" t="s">
        <v>67</v>
      </c>
      <c r="K5304" t="s">
        <v>1955</v>
      </c>
      <c r="L5304" t="s">
        <v>51712</v>
      </c>
      <c r="M5304" t="s">
        <v>400</v>
      </c>
      <c r="N5304" t="s">
        <v>4546</v>
      </c>
      <c r="O5304" t="s">
        <v>49</v>
      </c>
      <c r="P5304" t="s">
        <v>11593</v>
      </c>
      <c r="Q5304" t="s">
        <v>8196</v>
      </c>
      <c r="R5304" t="s">
        <v>30022</v>
      </c>
      <c r="S5304" t="s">
        <v>51713</v>
      </c>
      <c r="T5304" t="s">
        <v>21992</v>
      </c>
      <c r="U5304" t="s">
        <v>51714</v>
      </c>
      <c r="V5304" t="s">
        <v>10</v>
      </c>
      <c r="W5304" t="s">
        <v>53</v>
      </c>
      <c r="X5304" t="s">
        <v>1274</v>
      </c>
      <c r="Y5304" t="s">
        <v>1125</v>
      </c>
      <c r="Z5304" t="s">
        <v>1174</v>
      </c>
    </row>
    <row r="5305" spans="1:26" hidden="1" x14ac:dyDescent="0.35">
      <c r="A5305">
        <v>403087042</v>
      </c>
      <c r="B5305" s="19">
        <v>45291</v>
      </c>
      <c r="C5305">
        <v>137080171</v>
      </c>
      <c r="D5305">
        <v>10499541</v>
      </c>
      <c r="E5305">
        <v>4991641</v>
      </c>
      <c r="F5305">
        <v>5948963</v>
      </c>
      <c r="G5305">
        <v>0</v>
      </c>
      <c r="H5305" t="s">
        <v>51715</v>
      </c>
      <c r="I5305" t="s">
        <v>51716</v>
      </c>
      <c r="J5305" t="s">
        <v>67</v>
      </c>
      <c r="K5305" t="s">
        <v>3010</v>
      </c>
      <c r="L5305" t="s">
        <v>51717</v>
      </c>
      <c r="M5305" t="s">
        <v>51718</v>
      </c>
      <c r="N5305" t="s">
        <v>33740</v>
      </c>
      <c r="O5305" t="s">
        <v>51719</v>
      </c>
      <c r="P5305" t="s">
        <v>31072</v>
      </c>
      <c r="Q5305" t="s">
        <v>9405</v>
      </c>
      <c r="R5305" t="s">
        <v>51720</v>
      </c>
      <c r="S5305" t="s">
        <v>51721</v>
      </c>
      <c r="T5305" t="s">
        <v>42065</v>
      </c>
      <c r="U5305" t="s">
        <v>20205</v>
      </c>
      <c r="V5305" t="s">
        <v>10</v>
      </c>
      <c r="W5305" t="s">
        <v>53</v>
      </c>
      <c r="X5305" t="s">
        <v>1134</v>
      </c>
      <c r="Y5305" t="s">
        <v>1125</v>
      </c>
      <c r="Z5305" t="s">
        <v>1126</v>
      </c>
    </row>
    <row r="5306" spans="1:26" hidden="1" x14ac:dyDescent="0.35">
      <c r="A5306">
        <v>403087729</v>
      </c>
      <c r="B5306" s="19">
        <v>44196</v>
      </c>
      <c r="C5306">
        <v>97325634</v>
      </c>
      <c r="D5306">
        <v>17170191</v>
      </c>
      <c r="E5306">
        <v>1009408</v>
      </c>
      <c r="F5306">
        <v>1074511</v>
      </c>
      <c r="G5306">
        <v>0</v>
      </c>
      <c r="H5306" t="s">
        <v>51722</v>
      </c>
      <c r="I5306" t="s">
        <v>28515</v>
      </c>
      <c r="J5306" t="s">
        <v>67</v>
      </c>
      <c r="K5306" t="s">
        <v>3866</v>
      </c>
      <c r="L5306" t="s">
        <v>18938</v>
      </c>
      <c r="M5306" t="s">
        <v>20076</v>
      </c>
      <c r="N5306" t="s">
        <v>16562</v>
      </c>
      <c r="O5306" t="s">
        <v>51723</v>
      </c>
      <c r="P5306" t="s">
        <v>16939</v>
      </c>
      <c r="Q5306" t="s">
        <v>249</v>
      </c>
      <c r="R5306" t="s">
        <v>51724</v>
      </c>
      <c r="S5306" t="s">
        <v>395</v>
      </c>
      <c r="T5306" t="s">
        <v>3681</v>
      </c>
      <c r="U5306" t="s">
        <v>51725</v>
      </c>
      <c r="V5306" t="s">
        <v>10</v>
      </c>
      <c r="W5306" t="s">
        <v>53</v>
      </c>
      <c r="X5306" t="s">
        <v>1144</v>
      </c>
      <c r="Y5306" t="s">
        <v>1125</v>
      </c>
      <c r="Z5306" t="s">
        <v>1126</v>
      </c>
    </row>
    <row r="5307" spans="1:26" hidden="1" x14ac:dyDescent="0.35">
      <c r="A5307">
        <v>411473689</v>
      </c>
      <c r="B5307" s="19">
        <v>42735</v>
      </c>
      <c r="C5307">
        <v>37978443</v>
      </c>
      <c r="D5307">
        <v>17663402</v>
      </c>
      <c r="E5307">
        <v>4377323</v>
      </c>
      <c r="F5307">
        <v>3355162</v>
      </c>
      <c r="G5307">
        <v>2587832</v>
      </c>
      <c r="H5307" t="s">
        <v>51726</v>
      </c>
      <c r="I5307" t="s">
        <v>51727</v>
      </c>
      <c r="J5307" t="s">
        <v>50924</v>
      </c>
      <c r="K5307" t="s">
        <v>51728</v>
      </c>
      <c r="L5307" t="s">
        <v>51729</v>
      </c>
      <c r="M5307" t="s">
        <v>51730</v>
      </c>
      <c r="N5307" t="s">
        <v>29504</v>
      </c>
      <c r="O5307" t="s">
        <v>19176</v>
      </c>
      <c r="P5307" t="s">
        <v>42417</v>
      </c>
      <c r="Q5307" t="s">
        <v>51731</v>
      </c>
      <c r="R5307" t="s">
        <v>51732</v>
      </c>
      <c r="S5307" t="s">
        <v>21264</v>
      </c>
      <c r="T5307" t="s">
        <v>51733</v>
      </c>
      <c r="U5307" t="s">
        <v>13589</v>
      </c>
      <c r="V5307" t="s">
        <v>10</v>
      </c>
      <c r="W5307" t="s">
        <v>53</v>
      </c>
      <c r="X5307" t="s">
        <v>1321</v>
      </c>
      <c r="Y5307" t="s">
        <v>1125</v>
      </c>
      <c r="Z5307" t="s">
        <v>1315</v>
      </c>
    </row>
    <row r="5308" spans="1:26" hidden="1" x14ac:dyDescent="0.35">
      <c r="A5308">
        <v>413724923</v>
      </c>
      <c r="B5308" s="19">
        <v>44469</v>
      </c>
      <c r="C5308">
        <v>120447715</v>
      </c>
      <c r="D5308">
        <v>47079672</v>
      </c>
      <c r="E5308">
        <v>12915713</v>
      </c>
      <c r="F5308">
        <v>11014982</v>
      </c>
      <c r="G5308">
        <v>5988055</v>
      </c>
      <c r="H5308" t="s">
        <v>13895</v>
      </c>
      <c r="I5308" t="s">
        <v>51734</v>
      </c>
      <c r="J5308" t="s">
        <v>51735</v>
      </c>
      <c r="K5308" t="s">
        <v>19892</v>
      </c>
      <c r="L5308" t="s">
        <v>36903</v>
      </c>
      <c r="M5308" t="s">
        <v>14367</v>
      </c>
      <c r="N5308" t="s">
        <v>51736</v>
      </c>
      <c r="O5308" t="s">
        <v>17049</v>
      </c>
      <c r="P5308" t="s">
        <v>51737</v>
      </c>
      <c r="Q5308" t="s">
        <v>27479</v>
      </c>
      <c r="R5308" t="s">
        <v>51738</v>
      </c>
      <c r="S5308" t="s">
        <v>51739</v>
      </c>
      <c r="T5308" t="s">
        <v>51740</v>
      </c>
      <c r="U5308" t="s">
        <v>51741</v>
      </c>
      <c r="V5308" t="s">
        <v>10</v>
      </c>
      <c r="W5308" t="s">
        <v>53</v>
      </c>
      <c r="X5308" t="s">
        <v>605</v>
      </c>
      <c r="Y5308" t="s">
        <v>509</v>
      </c>
      <c r="Z5308" t="s">
        <v>529</v>
      </c>
    </row>
    <row r="5309" spans="1:26" hidden="1" x14ac:dyDescent="0.35">
      <c r="A5309">
        <v>413724923</v>
      </c>
      <c r="B5309" s="19">
        <v>44834</v>
      </c>
      <c r="C5309">
        <v>136457459</v>
      </c>
      <c r="D5309">
        <v>53665816</v>
      </c>
      <c r="E5309">
        <v>16809431</v>
      </c>
      <c r="F5309">
        <v>14715321</v>
      </c>
      <c r="G5309">
        <v>8339844</v>
      </c>
      <c r="H5309" t="s">
        <v>51742</v>
      </c>
      <c r="I5309" t="s">
        <v>51743</v>
      </c>
      <c r="J5309" t="s">
        <v>51744</v>
      </c>
      <c r="K5309" t="s">
        <v>48051</v>
      </c>
      <c r="L5309" t="s">
        <v>6213</v>
      </c>
      <c r="M5309" t="s">
        <v>6036</v>
      </c>
      <c r="N5309" t="s">
        <v>51745</v>
      </c>
      <c r="O5309" t="s">
        <v>8294</v>
      </c>
      <c r="P5309" t="s">
        <v>6181</v>
      </c>
      <c r="Q5309" t="s">
        <v>51746</v>
      </c>
      <c r="R5309" t="s">
        <v>51747</v>
      </c>
      <c r="S5309" t="s">
        <v>51748</v>
      </c>
      <c r="T5309" t="s">
        <v>51749</v>
      </c>
      <c r="U5309" t="s">
        <v>26049</v>
      </c>
      <c r="V5309" t="s">
        <v>10</v>
      </c>
      <c r="W5309" t="s">
        <v>53</v>
      </c>
      <c r="X5309" t="s">
        <v>605</v>
      </c>
      <c r="Y5309" t="s">
        <v>509</v>
      </c>
      <c r="Z5309" t="s">
        <v>529</v>
      </c>
    </row>
    <row r="5310" spans="1:26" hidden="1" x14ac:dyDescent="0.35">
      <c r="A5310">
        <v>413748336</v>
      </c>
      <c r="B5310" s="19">
        <v>44286</v>
      </c>
      <c r="C5310">
        <v>30282157</v>
      </c>
      <c r="D5310">
        <v>19683497</v>
      </c>
      <c r="E5310">
        <v>1357853</v>
      </c>
      <c r="F5310">
        <v>201613</v>
      </c>
      <c r="G5310">
        <v>184458</v>
      </c>
      <c r="H5310" t="s">
        <v>51750</v>
      </c>
      <c r="I5310" t="s">
        <v>51751</v>
      </c>
      <c r="J5310" t="s">
        <v>51752</v>
      </c>
      <c r="K5310" t="s">
        <v>51753</v>
      </c>
      <c r="L5310" t="s">
        <v>22934</v>
      </c>
      <c r="M5310" t="s">
        <v>20319</v>
      </c>
      <c r="N5310" t="s">
        <v>9463</v>
      </c>
      <c r="O5310" t="s">
        <v>18753</v>
      </c>
      <c r="P5310" t="s">
        <v>7753</v>
      </c>
      <c r="Q5310" t="s">
        <v>6159</v>
      </c>
      <c r="R5310" t="s">
        <v>51754</v>
      </c>
      <c r="S5310" t="s">
        <v>3921</v>
      </c>
      <c r="T5310" t="s">
        <v>51755</v>
      </c>
      <c r="U5310" t="s">
        <v>51756</v>
      </c>
      <c r="V5310" t="s">
        <v>10</v>
      </c>
      <c r="W5310" t="s">
        <v>53</v>
      </c>
      <c r="X5310" t="s">
        <v>1116</v>
      </c>
      <c r="Y5310" t="s">
        <v>1001</v>
      </c>
      <c r="Z5310" t="s">
        <v>1052</v>
      </c>
    </row>
    <row r="5311" spans="1:26" hidden="1" x14ac:dyDescent="0.35">
      <c r="A5311">
        <v>414992560</v>
      </c>
      <c r="B5311" s="19">
        <v>42735</v>
      </c>
      <c r="C5311">
        <v>111095174</v>
      </c>
      <c r="D5311">
        <v>34339139</v>
      </c>
      <c r="E5311">
        <v>2656393</v>
      </c>
      <c r="F5311">
        <v>2791359</v>
      </c>
      <c r="G5311">
        <v>0</v>
      </c>
      <c r="H5311" t="s">
        <v>49</v>
      </c>
      <c r="I5311" t="s">
        <v>51757</v>
      </c>
      <c r="J5311" t="s">
        <v>67</v>
      </c>
      <c r="K5311" t="s">
        <v>420</v>
      </c>
      <c r="L5311" t="s">
        <v>29541</v>
      </c>
      <c r="M5311" t="s">
        <v>13138</v>
      </c>
      <c r="N5311" t="s">
        <v>48283</v>
      </c>
      <c r="O5311" t="s">
        <v>49</v>
      </c>
      <c r="P5311" t="s">
        <v>12644</v>
      </c>
      <c r="Q5311" t="s">
        <v>2941</v>
      </c>
      <c r="R5311" t="s">
        <v>29542</v>
      </c>
      <c r="S5311" t="s">
        <v>51758</v>
      </c>
      <c r="T5311" t="s">
        <v>37331</v>
      </c>
      <c r="U5311" t="s">
        <v>51759</v>
      </c>
      <c r="V5311" t="s">
        <v>10</v>
      </c>
      <c r="W5311" t="s">
        <v>53</v>
      </c>
      <c r="X5311" t="s">
        <v>1196</v>
      </c>
      <c r="Y5311" t="s">
        <v>1125</v>
      </c>
      <c r="Z5311" t="s">
        <v>1174</v>
      </c>
    </row>
    <row r="5312" spans="1:26" hidden="1" x14ac:dyDescent="0.35">
      <c r="A5312">
        <v>422965160</v>
      </c>
      <c r="B5312" s="19">
        <v>42978</v>
      </c>
      <c r="C5312">
        <v>52050958</v>
      </c>
      <c r="D5312">
        <v>22083547</v>
      </c>
      <c r="E5312">
        <v>3273679</v>
      </c>
      <c r="F5312">
        <v>2364384</v>
      </c>
      <c r="G5312">
        <v>2175521</v>
      </c>
      <c r="H5312" t="s">
        <v>28572</v>
      </c>
      <c r="I5312" t="s">
        <v>51760</v>
      </c>
      <c r="J5312" t="s">
        <v>36975</v>
      </c>
      <c r="K5312" t="s">
        <v>51761</v>
      </c>
      <c r="L5312" t="s">
        <v>51762</v>
      </c>
      <c r="M5312" t="s">
        <v>3513</v>
      </c>
      <c r="N5312" t="s">
        <v>29483</v>
      </c>
      <c r="O5312" t="s">
        <v>15039</v>
      </c>
      <c r="P5312" t="s">
        <v>51763</v>
      </c>
      <c r="Q5312" t="s">
        <v>51764</v>
      </c>
      <c r="R5312" t="s">
        <v>51765</v>
      </c>
      <c r="S5312" t="s">
        <v>51766</v>
      </c>
      <c r="T5312" t="s">
        <v>51767</v>
      </c>
      <c r="U5312" t="s">
        <v>51768</v>
      </c>
      <c r="V5312" t="s">
        <v>10</v>
      </c>
      <c r="W5312" t="s">
        <v>53</v>
      </c>
      <c r="X5312" t="s">
        <v>968</v>
      </c>
      <c r="Y5312" t="s">
        <v>771</v>
      </c>
      <c r="Z5312" t="s">
        <v>960</v>
      </c>
    </row>
    <row r="5313" spans="1:26" hidden="1" x14ac:dyDescent="0.35">
      <c r="A5313">
        <v>422965160</v>
      </c>
      <c r="B5313" s="19">
        <v>45291</v>
      </c>
      <c r="C5313">
        <v>68016111</v>
      </c>
      <c r="D5313">
        <v>26510008</v>
      </c>
      <c r="E5313">
        <v>3243516</v>
      </c>
      <c r="F5313">
        <v>2917114</v>
      </c>
      <c r="G5313">
        <v>2428284</v>
      </c>
      <c r="H5313" t="s">
        <v>3572</v>
      </c>
      <c r="I5313" t="s">
        <v>51769</v>
      </c>
      <c r="J5313" t="s">
        <v>49395</v>
      </c>
      <c r="K5313" t="s">
        <v>51770</v>
      </c>
      <c r="L5313" t="s">
        <v>51771</v>
      </c>
      <c r="M5313" t="s">
        <v>4726</v>
      </c>
      <c r="N5313" t="s">
        <v>432</v>
      </c>
      <c r="O5313" t="s">
        <v>33425</v>
      </c>
      <c r="P5313" t="s">
        <v>51772</v>
      </c>
      <c r="Q5313" t="s">
        <v>8884</v>
      </c>
      <c r="R5313" t="s">
        <v>51773</v>
      </c>
      <c r="S5313" t="s">
        <v>51774</v>
      </c>
      <c r="T5313" t="s">
        <v>51775</v>
      </c>
      <c r="U5313" t="s">
        <v>51776</v>
      </c>
      <c r="V5313" t="s">
        <v>10</v>
      </c>
      <c r="W5313" t="s">
        <v>53</v>
      </c>
      <c r="X5313" t="s">
        <v>968</v>
      </c>
      <c r="Y5313" t="s">
        <v>771</v>
      </c>
      <c r="Z5313" t="s">
        <v>960</v>
      </c>
    </row>
    <row r="5314" spans="1:26" hidden="1" x14ac:dyDescent="0.35">
      <c r="A5314">
        <v>423700970</v>
      </c>
      <c r="B5314" s="19">
        <v>45657</v>
      </c>
      <c r="C5314">
        <v>87454250</v>
      </c>
      <c r="D5314">
        <v>41274609</v>
      </c>
      <c r="E5314">
        <v>8673106</v>
      </c>
      <c r="F5314">
        <v>7927909</v>
      </c>
      <c r="G5314">
        <v>5323215</v>
      </c>
      <c r="H5314" t="s">
        <v>26447</v>
      </c>
      <c r="I5314" t="s">
        <v>51777</v>
      </c>
      <c r="J5314" t="s">
        <v>51778</v>
      </c>
      <c r="K5314" t="s">
        <v>51779</v>
      </c>
      <c r="L5314" t="s">
        <v>20593</v>
      </c>
      <c r="M5314" t="s">
        <v>26992</v>
      </c>
      <c r="N5314" t="s">
        <v>7335</v>
      </c>
      <c r="O5314" t="s">
        <v>13537</v>
      </c>
      <c r="P5314" t="s">
        <v>41187</v>
      </c>
      <c r="Q5314" t="s">
        <v>51780</v>
      </c>
      <c r="R5314" t="s">
        <v>45222</v>
      </c>
      <c r="S5314" t="s">
        <v>51781</v>
      </c>
      <c r="T5314" t="s">
        <v>51782</v>
      </c>
      <c r="U5314" t="s">
        <v>11922</v>
      </c>
      <c r="V5314" t="s">
        <v>10</v>
      </c>
      <c r="W5314" t="s">
        <v>53</v>
      </c>
      <c r="X5314" t="s">
        <v>524</v>
      </c>
      <c r="Y5314" t="s">
        <v>509</v>
      </c>
      <c r="Z5314" t="s">
        <v>510</v>
      </c>
    </row>
    <row r="5315" spans="1:26" hidden="1" x14ac:dyDescent="0.35">
      <c r="A5315">
        <v>414879619</v>
      </c>
      <c r="B5315" s="19">
        <v>44377</v>
      </c>
      <c r="C5315">
        <v>68726559</v>
      </c>
      <c r="D5315">
        <v>30710743</v>
      </c>
      <c r="E5315">
        <v>1658141</v>
      </c>
      <c r="F5315">
        <v>-2711690</v>
      </c>
      <c r="G5315">
        <v>-2633104</v>
      </c>
      <c r="H5315" t="s">
        <v>51783</v>
      </c>
      <c r="I5315" t="s">
        <v>51784</v>
      </c>
      <c r="J5315" t="s">
        <v>51785</v>
      </c>
      <c r="K5315" t="s">
        <v>51786</v>
      </c>
      <c r="L5315" t="s">
        <v>33600</v>
      </c>
      <c r="M5315" t="s">
        <v>51787</v>
      </c>
      <c r="N5315" t="s">
        <v>16389</v>
      </c>
      <c r="O5315" t="s">
        <v>51788</v>
      </c>
      <c r="P5315" t="s">
        <v>51789</v>
      </c>
      <c r="Q5315" t="s">
        <v>51790</v>
      </c>
      <c r="R5315" t="s">
        <v>51791</v>
      </c>
      <c r="S5315" t="s">
        <v>51792</v>
      </c>
      <c r="T5315" t="s">
        <v>2125</v>
      </c>
      <c r="U5315" t="s">
        <v>51793</v>
      </c>
      <c r="V5315" t="s">
        <v>10</v>
      </c>
      <c r="W5315" t="s">
        <v>53</v>
      </c>
      <c r="X5315" t="s">
        <v>1416</v>
      </c>
      <c r="Y5315" t="s">
        <v>1389</v>
      </c>
      <c r="Z5315" t="s">
        <v>1390</v>
      </c>
    </row>
    <row r="5316" spans="1:26" hidden="1" x14ac:dyDescent="0.35">
      <c r="A5316">
        <v>313167173</v>
      </c>
      <c r="B5316" s="19">
        <v>42551</v>
      </c>
      <c r="C5316">
        <v>0</v>
      </c>
      <c r="D5316">
        <v>-239173000</v>
      </c>
      <c r="E5316">
        <v>-318265600</v>
      </c>
      <c r="F5316">
        <v>4303000</v>
      </c>
      <c r="G5316">
        <v>3133000</v>
      </c>
      <c r="H5316" t="s">
        <v>49</v>
      </c>
      <c r="I5316" t="s">
        <v>51794</v>
      </c>
      <c r="J5316" t="s">
        <v>67</v>
      </c>
      <c r="K5316" t="s">
        <v>51795</v>
      </c>
      <c r="L5316" t="s">
        <v>67</v>
      </c>
      <c r="M5316" t="s">
        <v>49287</v>
      </c>
      <c r="N5316" t="s">
        <v>51796</v>
      </c>
      <c r="O5316" t="s">
        <v>49</v>
      </c>
      <c r="P5316" t="s">
        <v>51797</v>
      </c>
      <c r="Q5316" t="s">
        <v>51798</v>
      </c>
      <c r="R5316" t="s">
        <v>67</v>
      </c>
      <c r="S5316" t="s">
        <v>67</v>
      </c>
      <c r="T5316" t="s">
        <v>67</v>
      </c>
      <c r="U5316" t="s">
        <v>51799</v>
      </c>
      <c r="V5316" t="s">
        <v>10</v>
      </c>
      <c r="W5316" t="s">
        <v>53</v>
      </c>
      <c r="X5316" t="s">
        <v>1056</v>
      </c>
      <c r="Y5316" t="s">
        <v>1001</v>
      </c>
      <c r="Z5316" t="s">
        <v>1052</v>
      </c>
    </row>
    <row r="5317" spans="1:26" hidden="1" x14ac:dyDescent="0.35">
      <c r="A5317">
        <v>313167173</v>
      </c>
      <c r="B5317" s="19">
        <v>44377</v>
      </c>
      <c r="C5317">
        <v>347633000</v>
      </c>
      <c r="D5317">
        <v>131466000</v>
      </c>
      <c r="E5317">
        <v>-9746000</v>
      </c>
      <c r="F5317">
        <v>-15679000</v>
      </c>
      <c r="G5317">
        <v>17782000</v>
      </c>
      <c r="H5317" t="s">
        <v>49</v>
      </c>
      <c r="I5317" t="s">
        <v>22950</v>
      </c>
      <c r="J5317" t="s">
        <v>51800</v>
      </c>
      <c r="K5317" t="s">
        <v>49</v>
      </c>
      <c r="L5317" t="s">
        <v>51801</v>
      </c>
      <c r="M5317" t="s">
        <v>49</v>
      </c>
      <c r="N5317" t="s">
        <v>51802</v>
      </c>
      <c r="O5317" t="s">
        <v>49</v>
      </c>
      <c r="P5317" t="s">
        <v>38212</v>
      </c>
      <c r="Q5317" t="s">
        <v>315</v>
      </c>
      <c r="R5317" t="s">
        <v>51803</v>
      </c>
      <c r="S5317" t="s">
        <v>51804</v>
      </c>
      <c r="T5317" t="s">
        <v>51805</v>
      </c>
      <c r="U5317" t="s">
        <v>51806</v>
      </c>
      <c r="V5317" t="s">
        <v>6692</v>
      </c>
      <c r="W5317" t="s">
        <v>53</v>
      </c>
      <c r="X5317" t="s">
        <v>1056</v>
      </c>
      <c r="Y5317" t="s">
        <v>1001</v>
      </c>
      <c r="Z5317" t="s">
        <v>1052</v>
      </c>
    </row>
    <row r="5318" spans="1:26" hidden="1" x14ac:dyDescent="0.35">
      <c r="A5318">
        <v>533247979</v>
      </c>
      <c r="B5318" s="19">
        <v>42825</v>
      </c>
      <c r="C5318">
        <v>1343085606</v>
      </c>
      <c r="D5318">
        <v>710480360</v>
      </c>
      <c r="E5318">
        <v>103654693</v>
      </c>
      <c r="F5318">
        <v>47426676</v>
      </c>
      <c r="G5318">
        <v>13754128</v>
      </c>
      <c r="H5318" t="s">
        <v>33171</v>
      </c>
      <c r="I5318" t="s">
        <v>51807</v>
      </c>
      <c r="J5318" t="s">
        <v>26844</v>
      </c>
      <c r="K5318" t="s">
        <v>51808</v>
      </c>
      <c r="L5318" t="s">
        <v>10413</v>
      </c>
      <c r="M5318" t="s">
        <v>51809</v>
      </c>
      <c r="N5318" t="s">
        <v>20053</v>
      </c>
      <c r="O5318" t="s">
        <v>30948</v>
      </c>
      <c r="P5318" t="s">
        <v>14492</v>
      </c>
      <c r="Q5318" t="s">
        <v>28784</v>
      </c>
      <c r="R5318" t="s">
        <v>51810</v>
      </c>
      <c r="S5318" t="s">
        <v>51811</v>
      </c>
      <c r="T5318" t="s">
        <v>51812</v>
      </c>
      <c r="U5318" t="s">
        <v>51813</v>
      </c>
      <c r="V5318" t="s">
        <v>10</v>
      </c>
      <c r="W5318" t="s">
        <v>53</v>
      </c>
      <c r="X5318" t="s">
        <v>730</v>
      </c>
      <c r="Y5318" t="s">
        <v>509</v>
      </c>
      <c r="Z5318" t="s">
        <v>731</v>
      </c>
    </row>
    <row r="5319" spans="1:26" hidden="1" x14ac:dyDescent="0.35">
      <c r="A5319">
        <v>327389300</v>
      </c>
      <c r="B5319" s="19">
        <v>43830</v>
      </c>
      <c r="C5319">
        <v>116191343</v>
      </c>
      <c r="D5319">
        <v>-4622500065</v>
      </c>
      <c r="E5319">
        <v>-4665753063</v>
      </c>
      <c r="F5319">
        <v>3850703</v>
      </c>
      <c r="G5319">
        <v>3969060</v>
      </c>
      <c r="H5319" t="s">
        <v>51814</v>
      </c>
      <c r="I5319" t="s">
        <v>51815</v>
      </c>
      <c r="J5319" t="s">
        <v>51816</v>
      </c>
      <c r="K5319" t="s">
        <v>51817</v>
      </c>
      <c r="L5319" t="s">
        <v>5348</v>
      </c>
      <c r="M5319" t="s">
        <v>2080</v>
      </c>
      <c r="N5319" t="s">
        <v>51818</v>
      </c>
      <c r="O5319" t="s">
        <v>12478</v>
      </c>
      <c r="P5319" t="s">
        <v>51819</v>
      </c>
      <c r="Q5319" t="s">
        <v>51820</v>
      </c>
      <c r="R5319" t="s">
        <v>5354</v>
      </c>
      <c r="S5319" t="s">
        <v>51821</v>
      </c>
      <c r="T5319" t="s">
        <v>22039</v>
      </c>
      <c r="U5319" t="s">
        <v>9908</v>
      </c>
      <c r="V5319" t="s">
        <v>10</v>
      </c>
      <c r="W5319" t="s">
        <v>53</v>
      </c>
      <c r="X5319" t="s">
        <v>1810</v>
      </c>
      <c r="Y5319" t="s">
        <v>1803</v>
      </c>
      <c r="Z5319" t="s">
        <v>1804</v>
      </c>
    </row>
    <row r="5320" spans="1:26" hidden="1" x14ac:dyDescent="0.35">
      <c r="A5320">
        <v>398545608</v>
      </c>
      <c r="B5320" s="19">
        <v>45016</v>
      </c>
      <c r="C5320">
        <v>61563066</v>
      </c>
      <c r="D5320">
        <v>21293823</v>
      </c>
      <c r="E5320">
        <v>1340387</v>
      </c>
      <c r="F5320">
        <v>494805</v>
      </c>
      <c r="G5320">
        <v>612502</v>
      </c>
      <c r="H5320" t="s">
        <v>42425</v>
      </c>
      <c r="I5320" t="s">
        <v>51822</v>
      </c>
      <c r="J5320" t="s">
        <v>51823</v>
      </c>
      <c r="K5320" t="s">
        <v>51824</v>
      </c>
      <c r="L5320" t="s">
        <v>51825</v>
      </c>
      <c r="M5320" t="s">
        <v>28283</v>
      </c>
      <c r="N5320" t="s">
        <v>19300</v>
      </c>
      <c r="O5320" t="s">
        <v>13422</v>
      </c>
      <c r="P5320" t="s">
        <v>3579</v>
      </c>
      <c r="Q5320" t="s">
        <v>5183</v>
      </c>
      <c r="R5320" t="s">
        <v>41063</v>
      </c>
      <c r="S5320" t="s">
        <v>51826</v>
      </c>
      <c r="T5320" t="s">
        <v>34977</v>
      </c>
      <c r="U5320" t="s">
        <v>16974</v>
      </c>
      <c r="V5320" t="s">
        <v>10</v>
      </c>
      <c r="W5320" t="s">
        <v>53</v>
      </c>
      <c r="X5320" t="s">
        <v>1529</v>
      </c>
      <c r="Y5320" t="s">
        <v>1484</v>
      </c>
      <c r="Z5320" t="s">
        <v>1485</v>
      </c>
    </row>
    <row r="5321" spans="1:26" hidden="1" x14ac:dyDescent="0.35">
      <c r="A5321">
        <v>382586279</v>
      </c>
      <c r="B5321" s="19">
        <v>43100</v>
      </c>
      <c r="C5321">
        <v>168701214</v>
      </c>
      <c r="D5321">
        <v>28426724</v>
      </c>
      <c r="E5321">
        <v>4628801</v>
      </c>
      <c r="F5321">
        <v>3513667</v>
      </c>
      <c r="G5321">
        <v>2586475</v>
      </c>
      <c r="H5321" t="s">
        <v>51827</v>
      </c>
      <c r="I5321" t="s">
        <v>51828</v>
      </c>
      <c r="J5321" t="s">
        <v>51829</v>
      </c>
      <c r="K5321" t="s">
        <v>10318</v>
      </c>
      <c r="L5321" t="s">
        <v>51830</v>
      </c>
      <c r="M5321" t="s">
        <v>3790</v>
      </c>
      <c r="N5321" t="s">
        <v>31362</v>
      </c>
      <c r="O5321" t="s">
        <v>49832</v>
      </c>
      <c r="P5321" t="s">
        <v>48294</v>
      </c>
      <c r="Q5321" t="s">
        <v>19292</v>
      </c>
      <c r="R5321" t="s">
        <v>51831</v>
      </c>
      <c r="S5321" t="s">
        <v>421</v>
      </c>
      <c r="T5321" t="s">
        <v>16808</v>
      </c>
      <c r="U5321" t="s">
        <v>7177</v>
      </c>
      <c r="V5321" t="s">
        <v>10</v>
      </c>
      <c r="W5321" t="s">
        <v>53</v>
      </c>
      <c r="X5321" t="s">
        <v>1342</v>
      </c>
      <c r="Y5321" t="s">
        <v>1125</v>
      </c>
      <c r="Z5321" t="s">
        <v>1326</v>
      </c>
    </row>
    <row r="5322" spans="1:26" hidden="1" x14ac:dyDescent="0.35">
      <c r="A5322">
        <v>382639789</v>
      </c>
      <c r="B5322" s="19">
        <v>44926</v>
      </c>
      <c r="C5322">
        <v>96511910</v>
      </c>
      <c r="D5322">
        <v>25834407</v>
      </c>
      <c r="E5322">
        <v>-444679</v>
      </c>
      <c r="F5322">
        <v>-2388334</v>
      </c>
      <c r="G5322">
        <v>-2485497</v>
      </c>
      <c r="H5322" t="s">
        <v>51832</v>
      </c>
      <c r="I5322" t="s">
        <v>51833</v>
      </c>
      <c r="J5322" t="s">
        <v>7599</v>
      </c>
      <c r="K5322" t="s">
        <v>51834</v>
      </c>
      <c r="L5322" t="s">
        <v>51835</v>
      </c>
      <c r="M5322" t="s">
        <v>51836</v>
      </c>
      <c r="N5322" t="s">
        <v>44420</v>
      </c>
      <c r="O5322" t="s">
        <v>48661</v>
      </c>
      <c r="P5322" t="s">
        <v>33740</v>
      </c>
      <c r="Q5322" t="s">
        <v>9941</v>
      </c>
      <c r="R5322" t="s">
        <v>51837</v>
      </c>
      <c r="S5322" t="s">
        <v>18397</v>
      </c>
      <c r="T5322" t="s">
        <v>51838</v>
      </c>
      <c r="U5322" t="s">
        <v>51839</v>
      </c>
      <c r="V5322" t="s">
        <v>10</v>
      </c>
      <c r="W5322" t="s">
        <v>53</v>
      </c>
      <c r="X5322" t="s">
        <v>1072</v>
      </c>
      <c r="Y5322" t="s">
        <v>1001</v>
      </c>
      <c r="Z5322" t="s">
        <v>1052</v>
      </c>
    </row>
    <row r="5323" spans="1:26" hidden="1" x14ac:dyDescent="0.35">
      <c r="A5323">
        <v>382794865</v>
      </c>
      <c r="B5323" s="19">
        <v>44926</v>
      </c>
      <c r="C5323">
        <v>111050691</v>
      </c>
      <c r="D5323">
        <v>34047877</v>
      </c>
      <c r="E5323">
        <v>9526637</v>
      </c>
      <c r="F5323">
        <v>7260475</v>
      </c>
      <c r="G5323">
        <v>6061718</v>
      </c>
      <c r="H5323" t="s">
        <v>18862</v>
      </c>
      <c r="I5323" t="s">
        <v>51840</v>
      </c>
      <c r="J5323" t="s">
        <v>24152</v>
      </c>
      <c r="K5323" t="s">
        <v>51841</v>
      </c>
      <c r="L5323" t="s">
        <v>51842</v>
      </c>
      <c r="M5323" t="s">
        <v>30809</v>
      </c>
      <c r="N5323" t="s">
        <v>22521</v>
      </c>
      <c r="O5323" t="s">
        <v>6443</v>
      </c>
      <c r="P5323" t="s">
        <v>51843</v>
      </c>
      <c r="Q5323" t="s">
        <v>50176</v>
      </c>
      <c r="R5323" t="s">
        <v>51844</v>
      </c>
      <c r="S5323" t="s">
        <v>51845</v>
      </c>
      <c r="T5323" t="s">
        <v>17402</v>
      </c>
      <c r="U5323" t="s">
        <v>51846</v>
      </c>
      <c r="V5323" t="s">
        <v>10</v>
      </c>
      <c r="W5323" t="s">
        <v>53</v>
      </c>
      <c r="X5323" t="s">
        <v>964</v>
      </c>
      <c r="Y5323" t="s">
        <v>771</v>
      </c>
      <c r="Z5323" t="s">
        <v>960</v>
      </c>
    </row>
    <row r="5324" spans="1:26" hidden="1" x14ac:dyDescent="0.35">
      <c r="A5324">
        <v>383162955</v>
      </c>
      <c r="B5324" s="19">
        <v>44196</v>
      </c>
      <c r="C5324">
        <v>39782385</v>
      </c>
      <c r="D5324">
        <v>39176804</v>
      </c>
      <c r="E5324">
        <v>4069112</v>
      </c>
      <c r="F5324">
        <v>4166708</v>
      </c>
      <c r="G5324">
        <v>3291243</v>
      </c>
      <c r="H5324" t="s">
        <v>7839</v>
      </c>
      <c r="I5324" t="s">
        <v>51847</v>
      </c>
      <c r="J5324" t="s">
        <v>51848</v>
      </c>
      <c r="K5324" t="s">
        <v>51849</v>
      </c>
      <c r="L5324" t="s">
        <v>51850</v>
      </c>
      <c r="M5324" t="s">
        <v>51851</v>
      </c>
      <c r="N5324" t="s">
        <v>51852</v>
      </c>
      <c r="O5324" t="s">
        <v>1955</v>
      </c>
      <c r="P5324" t="s">
        <v>51853</v>
      </c>
      <c r="Q5324" t="s">
        <v>38458</v>
      </c>
      <c r="R5324" t="s">
        <v>51854</v>
      </c>
      <c r="S5324" t="s">
        <v>51855</v>
      </c>
      <c r="T5324" t="s">
        <v>51856</v>
      </c>
      <c r="U5324" t="s">
        <v>51857</v>
      </c>
      <c r="V5324" t="s">
        <v>10</v>
      </c>
      <c r="W5324" t="s">
        <v>53</v>
      </c>
      <c r="X5324" t="s">
        <v>593</v>
      </c>
      <c r="Y5324" t="s">
        <v>509</v>
      </c>
      <c r="Z5324" t="s">
        <v>529</v>
      </c>
    </row>
    <row r="5325" spans="1:26" hidden="1" x14ac:dyDescent="0.35">
      <c r="A5325">
        <v>423697440</v>
      </c>
      <c r="B5325" s="19">
        <v>44926</v>
      </c>
      <c r="C5325">
        <v>63520652</v>
      </c>
      <c r="D5325">
        <v>35375055</v>
      </c>
      <c r="E5325">
        <v>11081349</v>
      </c>
      <c r="F5325">
        <v>8097532</v>
      </c>
      <c r="G5325">
        <v>5399226</v>
      </c>
      <c r="H5325" t="s">
        <v>49</v>
      </c>
      <c r="I5325" t="s">
        <v>51858</v>
      </c>
      <c r="J5325" t="s">
        <v>51859</v>
      </c>
      <c r="K5325" t="s">
        <v>51860</v>
      </c>
      <c r="L5325" t="s">
        <v>51861</v>
      </c>
      <c r="M5325" t="s">
        <v>38985</v>
      </c>
      <c r="N5325" t="s">
        <v>7517</v>
      </c>
      <c r="O5325" t="s">
        <v>49</v>
      </c>
      <c r="P5325" t="s">
        <v>51862</v>
      </c>
      <c r="Q5325" t="s">
        <v>28296</v>
      </c>
      <c r="R5325" t="s">
        <v>51863</v>
      </c>
      <c r="S5325" t="s">
        <v>51864</v>
      </c>
      <c r="T5325" t="s">
        <v>4936</v>
      </c>
      <c r="U5325" t="s">
        <v>30014</v>
      </c>
      <c r="V5325" t="s">
        <v>10</v>
      </c>
      <c r="W5325" t="s">
        <v>53</v>
      </c>
      <c r="X5325" t="s">
        <v>694</v>
      </c>
      <c r="Y5325" t="s">
        <v>509</v>
      </c>
      <c r="Z5325" t="s">
        <v>666</v>
      </c>
    </row>
    <row r="5326" spans="1:26" hidden="1" x14ac:dyDescent="0.35">
      <c r="A5326">
        <v>381165117</v>
      </c>
      <c r="B5326" s="19">
        <v>43465</v>
      </c>
      <c r="C5326">
        <v>30138374</v>
      </c>
      <c r="D5326">
        <v>9081464</v>
      </c>
      <c r="E5326">
        <v>1125957</v>
      </c>
      <c r="F5326">
        <v>268496</v>
      </c>
      <c r="G5326">
        <v>-613908</v>
      </c>
      <c r="H5326" t="s">
        <v>51865</v>
      </c>
      <c r="I5326" t="s">
        <v>51866</v>
      </c>
      <c r="J5326" t="s">
        <v>23056</v>
      </c>
      <c r="K5326" t="s">
        <v>18159</v>
      </c>
      <c r="L5326" t="s">
        <v>51867</v>
      </c>
      <c r="M5326" t="s">
        <v>51868</v>
      </c>
      <c r="N5326" t="s">
        <v>13624</v>
      </c>
      <c r="O5326" t="s">
        <v>5026</v>
      </c>
      <c r="P5326" t="s">
        <v>43466</v>
      </c>
      <c r="Q5326" t="s">
        <v>21300</v>
      </c>
      <c r="R5326" t="s">
        <v>51869</v>
      </c>
      <c r="S5326" t="s">
        <v>13934</v>
      </c>
      <c r="T5326" t="s">
        <v>40597</v>
      </c>
      <c r="U5326" t="s">
        <v>51870</v>
      </c>
      <c r="V5326" t="s">
        <v>10</v>
      </c>
      <c r="W5326" t="s">
        <v>53</v>
      </c>
      <c r="X5326" t="s">
        <v>1022</v>
      </c>
      <c r="Y5326" t="s">
        <v>1001</v>
      </c>
      <c r="Z5326" t="s">
        <v>1008</v>
      </c>
    </row>
    <row r="5327" spans="1:26" hidden="1" x14ac:dyDescent="0.35">
      <c r="A5327">
        <v>403087042</v>
      </c>
      <c r="B5327" s="19">
        <v>42735</v>
      </c>
      <c r="C5327">
        <v>142248037</v>
      </c>
      <c r="D5327">
        <v>63581762</v>
      </c>
      <c r="E5327">
        <v>4282253</v>
      </c>
      <c r="F5327">
        <v>4277587</v>
      </c>
      <c r="G5327">
        <v>0</v>
      </c>
      <c r="H5327" t="s">
        <v>51871</v>
      </c>
      <c r="I5327" t="s">
        <v>51872</v>
      </c>
      <c r="J5327" t="s">
        <v>67</v>
      </c>
      <c r="K5327" t="s">
        <v>4346</v>
      </c>
      <c r="L5327" t="s">
        <v>7652</v>
      </c>
      <c r="M5327" t="s">
        <v>28534</v>
      </c>
      <c r="N5327" t="s">
        <v>1907</v>
      </c>
      <c r="O5327" t="s">
        <v>51873</v>
      </c>
      <c r="P5327" t="s">
        <v>17253</v>
      </c>
      <c r="Q5327" t="s">
        <v>3839</v>
      </c>
      <c r="R5327" t="s">
        <v>51874</v>
      </c>
      <c r="S5327" t="s">
        <v>422</v>
      </c>
      <c r="T5327" t="s">
        <v>35007</v>
      </c>
      <c r="U5327" t="s">
        <v>51875</v>
      </c>
      <c r="V5327" t="s">
        <v>10</v>
      </c>
      <c r="W5327" t="s">
        <v>53</v>
      </c>
      <c r="X5327" t="s">
        <v>1134</v>
      </c>
      <c r="Y5327" t="s">
        <v>1125</v>
      </c>
      <c r="Z5327" t="s">
        <v>1126</v>
      </c>
    </row>
    <row r="5328" spans="1:26" hidden="1" x14ac:dyDescent="0.35">
      <c r="A5328">
        <v>403087042</v>
      </c>
      <c r="B5328" s="19">
        <v>44196</v>
      </c>
      <c r="C5328">
        <v>129020345</v>
      </c>
      <c r="D5328">
        <v>24736633</v>
      </c>
      <c r="E5328">
        <v>2418860</v>
      </c>
      <c r="F5328">
        <v>2378277</v>
      </c>
      <c r="G5328">
        <v>0</v>
      </c>
      <c r="H5328" t="s">
        <v>51876</v>
      </c>
      <c r="I5328" t="s">
        <v>51877</v>
      </c>
      <c r="J5328" t="s">
        <v>67</v>
      </c>
      <c r="K5328" t="s">
        <v>4264</v>
      </c>
      <c r="L5328" t="s">
        <v>51878</v>
      </c>
      <c r="M5328" t="s">
        <v>51879</v>
      </c>
      <c r="N5328" t="s">
        <v>6118</v>
      </c>
      <c r="O5328" t="s">
        <v>51880</v>
      </c>
      <c r="P5328" t="s">
        <v>33681</v>
      </c>
      <c r="Q5328" t="s">
        <v>8401</v>
      </c>
      <c r="R5328" t="s">
        <v>51881</v>
      </c>
      <c r="S5328" t="s">
        <v>51882</v>
      </c>
      <c r="T5328" t="s">
        <v>42343</v>
      </c>
      <c r="U5328" t="s">
        <v>24865</v>
      </c>
      <c r="V5328" t="s">
        <v>10</v>
      </c>
      <c r="W5328" t="s">
        <v>53</v>
      </c>
      <c r="X5328" t="s">
        <v>1134</v>
      </c>
      <c r="Y5328" t="s">
        <v>1125</v>
      </c>
      <c r="Z5328" t="s">
        <v>1126</v>
      </c>
    </row>
    <row r="5329" spans="1:26" hidden="1" x14ac:dyDescent="0.35">
      <c r="A5329">
        <v>326055845</v>
      </c>
      <c r="B5329" s="19">
        <v>44561</v>
      </c>
      <c r="C5329">
        <v>40140726</v>
      </c>
      <c r="D5329">
        <v>11864838</v>
      </c>
      <c r="E5329">
        <v>-5905174</v>
      </c>
      <c r="F5329">
        <v>-9993289</v>
      </c>
      <c r="G5329">
        <v>-10618186</v>
      </c>
      <c r="H5329" t="s">
        <v>41624</v>
      </c>
      <c r="I5329" t="s">
        <v>51883</v>
      </c>
      <c r="J5329" t="s">
        <v>25978</v>
      </c>
      <c r="K5329" t="s">
        <v>51884</v>
      </c>
      <c r="L5329" t="s">
        <v>4319</v>
      </c>
      <c r="M5329" t="s">
        <v>8980</v>
      </c>
      <c r="N5329" t="s">
        <v>51885</v>
      </c>
      <c r="O5329" t="s">
        <v>22365</v>
      </c>
      <c r="P5329" t="s">
        <v>51886</v>
      </c>
      <c r="Q5329" t="s">
        <v>51887</v>
      </c>
      <c r="R5329" t="s">
        <v>51888</v>
      </c>
      <c r="S5329" t="s">
        <v>51889</v>
      </c>
      <c r="T5329" t="s">
        <v>3025</v>
      </c>
      <c r="U5329" t="s">
        <v>51890</v>
      </c>
      <c r="V5329" t="s">
        <v>10</v>
      </c>
      <c r="W5329" t="s">
        <v>53</v>
      </c>
      <c r="X5329" t="s">
        <v>1319</v>
      </c>
      <c r="Y5329" t="s">
        <v>1125</v>
      </c>
      <c r="Z5329" t="s">
        <v>1315</v>
      </c>
    </row>
    <row r="5330" spans="1:26" hidden="1" x14ac:dyDescent="0.35">
      <c r="A5330">
        <v>380678250</v>
      </c>
      <c r="B5330" s="19">
        <v>42613</v>
      </c>
      <c r="C5330">
        <v>191364351</v>
      </c>
      <c r="D5330">
        <v>69539338</v>
      </c>
      <c r="E5330">
        <v>16057479</v>
      </c>
      <c r="F5330">
        <v>13390481</v>
      </c>
      <c r="G5330">
        <v>7757058</v>
      </c>
      <c r="H5330" t="s">
        <v>24352</v>
      </c>
      <c r="I5330" t="s">
        <v>51891</v>
      </c>
      <c r="J5330" t="s">
        <v>20046</v>
      </c>
      <c r="K5330" t="s">
        <v>51892</v>
      </c>
      <c r="L5330" t="s">
        <v>10978</v>
      </c>
      <c r="M5330" t="s">
        <v>15897</v>
      </c>
      <c r="N5330" t="s">
        <v>16369</v>
      </c>
      <c r="O5330" t="s">
        <v>23933</v>
      </c>
      <c r="P5330" t="s">
        <v>25868</v>
      </c>
      <c r="Q5330" t="s">
        <v>18721</v>
      </c>
      <c r="R5330" t="s">
        <v>51893</v>
      </c>
      <c r="S5330" t="s">
        <v>51894</v>
      </c>
      <c r="T5330" t="s">
        <v>51895</v>
      </c>
      <c r="U5330" t="s">
        <v>24217</v>
      </c>
      <c r="V5330" t="s">
        <v>10</v>
      </c>
      <c r="W5330" t="s">
        <v>53</v>
      </c>
      <c r="X5330" t="s">
        <v>1448</v>
      </c>
      <c r="Y5330" t="s">
        <v>1389</v>
      </c>
      <c r="Z5330" t="s">
        <v>1446</v>
      </c>
    </row>
    <row r="5331" spans="1:26" hidden="1" x14ac:dyDescent="0.35">
      <c r="A5331">
        <v>354068546</v>
      </c>
      <c r="B5331" s="19">
        <v>44561</v>
      </c>
      <c r="C5331">
        <v>28231022</v>
      </c>
      <c r="D5331">
        <v>23831815</v>
      </c>
      <c r="E5331">
        <v>-365771</v>
      </c>
      <c r="F5331">
        <v>-348752</v>
      </c>
      <c r="G5331">
        <v>2133772</v>
      </c>
      <c r="H5331" t="s">
        <v>32431</v>
      </c>
      <c r="I5331" t="s">
        <v>32432</v>
      </c>
      <c r="J5331" t="s">
        <v>32433</v>
      </c>
      <c r="K5331" t="s">
        <v>32434</v>
      </c>
      <c r="L5331" t="s">
        <v>32435</v>
      </c>
      <c r="M5331" t="s">
        <v>32436</v>
      </c>
      <c r="N5331" t="s">
        <v>3482</v>
      </c>
      <c r="O5331" t="s">
        <v>32437</v>
      </c>
      <c r="P5331" t="s">
        <v>32438</v>
      </c>
      <c r="Q5331" t="s">
        <v>32439</v>
      </c>
      <c r="R5331" t="s">
        <v>7264</v>
      </c>
      <c r="S5331" t="s">
        <v>20990</v>
      </c>
      <c r="T5331" t="s">
        <v>32440</v>
      </c>
      <c r="U5331" t="s">
        <v>32441</v>
      </c>
      <c r="V5331" t="s">
        <v>10</v>
      </c>
      <c r="W5331" t="s">
        <v>53</v>
      </c>
      <c r="X5331" t="s">
        <v>1745</v>
      </c>
      <c r="Y5331" t="s">
        <v>1484</v>
      </c>
      <c r="Z5331" t="s">
        <v>1677</v>
      </c>
    </row>
    <row r="5332" spans="1:26" hidden="1" x14ac:dyDescent="0.35">
      <c r="A5332">
        <v>328678057</v>
      </c>
      <c r="B5332" s="19">
        <v>42735</v>
      </c>
      <c r="C5332">
        <v>21745948</v>
      </c>
      <c r="D5332">
        <v>10315008</v>
      </c>
      <c r="E5332">
        <v>3498356</v>
      </c>
      <c r="F5332">
        <v>2698482</v>
      </c>
      <c r="G5332">
        <v>1587830</v>
      </c>
      <c r="H5332" t="s">
        <v>51896</v>
      </c>
      <c r="I5332" t="s">
        <v>51897</v>
      </c>
      <c r="J5332" t="s">
        <v>51898</v>
      </c>
      <c r="K5332" t="s">
        <v>51899</v>
      </c>
      <c r="L5332" t="s">
        <v>51900</v>
      </c>
      <c r="M5332" t="s">
        <v>2158</v>
      </c>
      <c r="N5332" t="s">
        <v>51901</v>
      </c>
      <c r="O5332" t="s">
        <v>51902</v>
      </c>
      <c r="P5332" t="s">
        <v>51903</v>
      </c>
      <c r="Q5332" t="s">
        <v>51904</v>
      </c>
      <c r="R5332" t="s">
        <v>51905</v>
      </c>
      <c r="S5332" t="s">
        <v>51906</v>
      </c>
      <c r="T5332" t="s">
        <v>3046</v>
      </c>
      <c r="U5332" t="s">
        <v>13465</v>
      </c>
      <c r="V5332" t="s">
        <v>10</v>
      </c>
      <c r="W5332" t="s">
        <v>53</v>
      </c>
      <c r="X5332" t="s">
        <v>1443</v>
      </c>
      <c r="Y5332" t="s">
        <v>1389</v>
      </c>
      <c r="Z5332" t="s">
        <v>1437</v>
      </c>
    </row>
    <row r="5333" spans="1:26" hidden="1" x14ac:dyDescent="0.35">
      <c r="A5333">
        <v>399332444</v>
      </c>
      <c r="B5333" s="19">
        <v>43100</v>
      </c>
      <c r="C5333">
        <v>122543634</v>
      </c>
      <c r="D5333">
        <v>29545596</v>
      </c>
      <c r="E5333">
        <v>2636690</v>
      </c>
      <c r="F5333">
        <v>2622297</v>
      </c>
      <c r="G5333">
        <v>0</v>
      </c>
      <c r="H5333" t="s">
        <v>49</v>
      </c>
      <c r="I5333" t="s">
        <v>51907</v>
      </c>
      <c r="J5333" t="s">
        <v>67</v>
      </c>
      <c r="K5333" t="s">
        <v>6918</v>
      </c>
      <c r="L5333" t="s">
        <v>43432</v>
      </c>
      <c r="M5333" t="s">
        <v>19828</v>
      </c>
      <c r="N5333" t="s">
        <v>4253</v>
      </c>
      <c r="O5333" t="s">
        <v>49</v>
      </c>
      <c r="P5333" t="s">
        <v>46160</v>
      </c>
      <c r="Q5333" t="s">
        <v>13682</v>
      </c>
      <c r="R5333" t="s">
        <v>16555</v>
      </c>
      <c r="S5333" t="s">
        <v>35406</v>
      </c>
      <c r="T5333" t="s">
        <v>40763</v>
      </c>
      <c r="U5333" t="s">
        <v>18851</v>
      </c>
      <c r="V5333" t="s">
        <v>10</v>
      </c>
      <c r="W5333" t="s">
        <v>53</v>
      </c>
      <c r="X5333" t="s">
        <v>1214</v>
      </c>
      <c r="Y5333" t="s">
        <v>1125</v>
      </c>
      <c r="Z5333" t="s">
        <v>1174</v>
      </c>
    </row>
    <row r="5334" spans="1:26" hidden="1" x14ac:dyDescent="0.35">
      <c r="A5334">
        <v>399332618</v>
      </c>
      <c r="B5334" s="19">
        <v>42735</v>
      </c>
      <c r="C5334">
        <v>79630213</v>
      </c>
      <c r="D5334">
        <v>21015162</v>
      </c>
      <c r="E5334">
        <v>1881524</v>
      </c>
      <c r="F5334">
        <v>1864201</v>
      </c>
      <c r="G5334">
        <v>0</v>
      </c>
      <c r="H5334" t="s">
        <v>49</v>
      </c>
      <c r="I5334" t="s">
        <v>51908</v>
      </c>
      <c r="J5334" t="s">
        <v>67</v>
      </c>
      <c r="K5334" t="s">
        <v>3565</v>
      </c>
      <c r="L5334" t="s">
        <v>10928</v>
      </c>
      <c r="M5334" t="s">
        <v>13136</v>
      </c>
      <c r="N5334" t="s">
        <v>9208</v>
      </c>
      <c r="O5334" t="s">
        <v>49</v>
      </c>
      <c r="P5334" t="s">
        <v>4147</v>
      </c>
      <c r="Q5334" t="s">
        <v>6195</v>
      </c>
      <c r="R5334" t="s">
        <v>51909</v>
      </c>
      <c r="S5334" t="s">
        <v>22321</v>
      </c>
      <c r="T5334" t="s">
        <v>51910</v>
      </c>
      <c r="U5334" t="s">
        <v>11219</v>
      </c>
      <c r="V5334" t="s">
        <v>10</v>
      </c>
      <c r="W5334" t="s">
        <v>53</v>
      </c>
      <c r="X5334" t="s">
        <v>1292</v>
      </c>
      <c r="Y5334" t="s">
        <v>1125</v>
      </c>
      <c r="Z5334" t="s">
        <v>1174</v>
      </c>
    </row>
    <row r="5335" spans="1:26" hidden="1" x14ac:dyDescent="0.35">
      <c r="A5335">
        <v>399355429</v>
      </c>
      <c r="B5335" s="19">
        <v>41639</v>
      </c>
      <c r="C5335">
        <v>241526947</v>
      </c>
      <c r="D5335">
        <v>39703736</v>
      </c>
      <c r="E5335">
        <v>4861239</v>
      </c>
      <c r="F5335">
        <v>4809639</v>
      </c>
      <c r="G5335">
        <v>0</v>
      </c>
      <c r="H5335" t="s">
        <v>51911</v>
      </c>
      <c r="I5335" t="s">
        <v>51912</v>
      </c>
      <c r="J5335" t="s">
        <v>67</v>
      </c>
      <c r="K5335" t="s">
        <v>4178</v>
      </c>
      <c r="L5335" t="s">
        <v>22752</v>
      </c>
      <c r="M5335" t="s">
        <v>2571</v>
      </c>
      <c r="N5335" t="s">
        <v>4899</v>
      </c>
      <c r="O5335" t="s">
        <v>51913</v>
      </c>
      <c r="P5335" t="s">
        <v>23168</v>
      </c>
      <c r="Q5335" t="s">
        <v>386</v>
      </c>
      <c r="R5335" t="s">
        <v>10479</v>
      </c>
      <c r="S5335" t="s">
        <v>20258</v>
      </c>
      <c r="T5335" t="s">
        <v>10436</v>
      </c>
      <c r="U5335" t="s">
        <v>51914</v>
      </c>
      <c r="V5335" t="s">
        <v>10</v>
      </c>
      <c r="W5335" t="s">
        <v>53</v>
      </c>
      <c r="X5335" t="s">
        <v>1338</v>
      </c>
      <c r="Y5335" t="s">
        <v>1125</v>
      </c>
      <c r="Z5335" t="s">
        <v>1326</v>
      </c>
    </row>
    <row r="5336" spans="1:26" hidden="1" x14ac:dyDescent="0.35">
      <c r="A5336">
        <v>399366467</v>
      </c>
      <c r="B5336" s="19">
        <v>45291</v>
      </c>
      <c r="C5336">
        <v>316364718</v>
      </c>
      <c r="D5336">
        <v>21937349</v>
      </c>
      <c r="E5336">
        <v>5359658</v>
      </c>
      <c r="F5336">
        <v>5393312</v>
      </c>
      <c r="G5336">
        <v>0</v>
      </c>
      <c r="H5336" t="s">
        <v>51915</v>
      </c>
      <c r="I5336" t="s">
        <v>49051</v>
      </c>
      <c r="J5336" t="s">
        <v>67</v>
      </c>
      <c r="K5336" t="s">
        <v>72</v>
      </c>
      <c r="L5336" t="s">
        <v>28909</v>
      </c>
      <c r="M5336" t="s">
        <v>51916</v>
      </c>
      <c r="N5336" t="s">
        <v>14631</v>
      </c>
      <c r="O5336" t="s">
        <v>51917</v>
      </c>
      <c r="P5336" t="s">
        <v>16201</v>
      </c>
      <c r="Q5336" t="s">
        <v>4346</v>
      </c>
      <c r="R5336" t="s">
        <v>36210</v>
      </c>
      <c r="S5336" t="s">
        <v>51918</v>
      </c>
      <c r="T5336" t="s">
        <v>23456</v>
      </c>
      <c r="U5336" t="s">
        <v>51919</v>
      </c>
      <c r="V5336" t="s">
        <v>10</v>
      </c>
      <c r="W5336" t="s">
        <v>53</v>
      </c>
      <c r="X5336" t="s">
        <v>1165</v>
      </c>
      <c r="Y5336" t="s">
        <v>1125</v>
      </c>
      <c r="Z5336" t="s">
        <v>1163</v>
      </c>
    </row>
    <row r="5337" spans="1:26" hidden="1" x14ac:dyDescent="0.35">
      <c r="A5337">
        <v>399390145</v>
      </c>
      <c r="B5337" s="19">
        <v>43465</v>
      </c>
      <c r="C5337">
        <v>176018159</v>
      </c>
      <c r="D5337">
        <v>32966751</v>
      </c>
      <c r="E5337">
        <v>-5318183</v>
      </c>
      <c r="F5337">
        <v>-5375124</v>
      </c>
      <c r="G5337">
        <v>0</v>
      </c>
      <c r="H5337" t="s">
        <v>51920</v>
      </c>
      <c r="I5337" t="s">
        <v>51921</v>
      </c>
      <c r="J5337" t="s">
        <v>51922</v>
      </c>
      <c r="K5337" t="s">
        <v>20161</v>
      </c>
      <c r="L5337" t="s">
        <v>29757</v>
      </c>
      <c r="M5337" t="s">
        <v>27547</v>
      </c>
      <c r="N5337" t="s">
        <v>386</v>
      </c>
      <c r="O5337" t="s">
        <v>51923</v>
      </c>
      <c r="P5337" t="s">
        <v>51924</v>
      </c>
      <c r="Q5337" t="s">
        <v>6487</v>
      </c>
      <c r="R5337" t="s">
        <v>51925</v>
      </c>
      <c r="S5337" t="s">
        <v>51926</v>
      </c>
      <c r="T5337" t="s">
        <v>48042</v>
      </c>
      <c r="U5337" t="s">
        <v>35531</v>
      </c>
      <c r="V5337" t="s">
        <v>10</v>
      </c>
      <c r="W5337" t="s">
        <v>53</v>
      </c>
      <c r="X5337" t="s">
        <v>1130</v>
      </c>
      <c r="Y5337" t="s">
        <v>1125</v>
      </c>
      <c r="Z5337" t="s">
        <v>1126</v>
      </c>
    </row>
    <row r="5338" spans="1:26" hidden="1" x14ac:dyDescent="0.35">
      <c r="A5338">
        <v>399390145</v>
      </c>
      <c r="B5338" s="19">
        <v>44561</v>
      </c>
      <c r="C5338">
        <v>239901165</v>
      </c>
      <c r="D5338">
        <v>53526575</v>
      </c>
      <c r="E5338">
        <v>3071386</v>
      </c>
      <c r="F5338">
        <v>3362220</v>
      </c>
      <c r="G5338">
        <v>0</v>
      </c>
      <c r="H5338" t="s">
        <v>51927</v>
      </c>
      <c r="I5338" t="s">
        <v>51928</v>
      </c>
      <c r="J5338" t="s">
        <v>49</v>
      </c>
      <c r="K5338" t="s">
        <v>6602</v>
      </c>
      <c r="L5338" t="s">
        <v>32010</v>
      </c>
      <c r="M5338" t="s">
        <v>8656</v>
      </c>
      <c r="N5338" t="s">
        <v>32618</v>
      </c>
      <c r="O5338" t="s">
        <v>51929</v>
      </c>
      <c r="P5338" t="s">
        <v>31899</v>
      </c>
      <c r="Q5338" t="s">
        <v>5854</v>
      </c>
      <c r="R5338" t="s">
        <v>51930</v>
      </c>
      <c r="S5338" t="s">
        <v>51931</v>
      </c>
      <c r="T5338" t="s">
        <v>51932</v>
      </c>
      <c r="U5338" t="s">
        <v>51933</v>
      </c>
      <c r="V5338" t="s">
        <v>10</v>
      </c>
      <c r="W5338" t="s">
        <v>53</v>
      </c>
      <c r="X5338" t="s">
        <v>1130</v>
      </c>
      <c r="Y5338" t="s">
        <v>1125</v>
      </c>
      <c r="Z5338" t="s">
        <v>1126</v>
      </c>
    </row>
    <row r="5339" spans="1:26" hidden="1" x14ac:dyDescent="0.35">
      <c r="A5339">
        <v>411795610</v>
      </c>
      <c r="B5339" s="19">
        <v>44196</v>
      </c>
      <c r="C5339">
        <v>29841257</v>
      </c>
      <c r="D5339">
        <v>3727410</v>
      </c>
      <c r="E5339">
        <v>-13088625</v>
      </c>
      <c r="F5339">
        <v>-11766237</v>
      </c>
      <c r="G5339">
        <v>-17094649</v>
      </c>
      <c r="H5339" t="s">
        <v>51934</v>
      </c>
      <c r="I5339" t="s">
        <v>51935</v>
      </c>
      <c r="J5339" t="s">
        <v>51936</v>
      </c>
      <c r="K5339" t="s">
        <v>51937</v>
      </c>
      <c r="L5339" t="s">
        <v>51938</v>
      </c>
      <c r="M5339" t="s">
        <v>51939</v>
      </c>
      <c r="N5339" t="s">
        <v>51940</v>
      </c>
      <c r="O5339" t="s">
        <v>33694</v>
      </c>
      <c r="P5339" t="s">
        <v>51941</v>
      </c>
      <c r="Q5339" t="s">
        <v>51942</v>
      </c>
      <c r="R5339" t="s">
        <v>51943</v>
      </c>
      <c r="S5339" t="s">
        <v>51944</v>
      </c>
      <c r="T5339" t="s">
        <v>51945</v>
      </c>
      <c r="U5339" t="s">
        <v>44604</v>
      </c>
      <c r="V5339" t="s">
        <v>10</v>
      </c>
      <c r="W5339" t="s">
        <v>53</v>
      </c>
      <c r="X5339" t="s">
        <v>1778</v>
      </c>
      <c r="Y5339" t="s">
        <v>1766</v>
      </c>
      <c r="Z5339" t="s">
        <v>1766</v>
      </c>
    </row>
    <row r="5340" spans="1:26" hidden="1" x14ac:dyDescent="0.35">
      <c r="A5340">
        <v>412082224</v>
      </c>
      <c r="B5340" s="19">
        <v>45657</v>
      </c>
      <c r="C5340">
        <v>349615015</v>
      </c>
      <c r="D5340">
        <v>128176339</v>
      </c>
      <c r="E5340">
        <v>11630550</v>
      </c>
      <c r="F5340">
        <v>2462446</v>
      </c>
      <c r="G5340">
        <v>6603</v>
      </c>
      <c r="H5340" t="s">
        <v>51946</v>
      </c>
      <c r="I5340" t="s">
        <v>51947</v>
      </c>
      <c r="J5340" t="s">
        <v>51948</v>
      </c>
      <c r="K5340" t="s">
        <v>51949</v>
      </c>
      <c r="L5340" t="s">
        <v>47686</v>
      </c>
      <c r="M5340" t="s">
        <v>18696</v>
      </c>
      <c r="N5340" t="s">
        <v>21253</v>
      </c>
      <c r="O5340" t="s">
        <v>51950</v>
      </c>
      <c r="P5340" t="s">
        <v>9919</v>
      </c>
      <c r="Q5340" t="s">
        <v>25479</v>
      </c>
      <c r="R5340" t="s">
        <v>51951</v>
      </c>
      <c r="S5340" t="s">
        <v>51952</v>
      </c>
      <c r="T5340" t="s">
        <v>51953</v>
      </c>
      <c r="U5340" t="s">
        <v>10230</v>
      </c>
      <c r="V5340" t="s">
        <v>10</v>
      </c>
      <c r="W5340" t="s">
        <v>53</v>
      </c>
      <c r="X5340" t="s">
        <v>1489</v>
      </c>
      <c r="Y5340" t="s">
        <v>1484</v>
      </c>
      <c r="Z5340" t="s">
        <v>1485</v>
      </c>
    </row>
    <row r="5341" spans="1:26" hidden="1" x14ac:dyDescent="0.35">
      <c r="A5341">
        <v>404907941</v>
      </c>
      <c r="B5341" s="19">
        <v>43100</v>
      </c>
      <c r="C5341">
        <v>870377566</v>
      </c>
      <c r="D5341">
        <v>543113425</v>
      </c>
      <c r="E5341">
        <v>45239910</v>
      </c>
      <c r="F5341">
        <v>29621379</v>
      </c>
      <c r="G5341">
        <v>14638871</v>
      </c>
      <c r="H5341" t="s">
        <v>6467</v>
      </c>
      <c r="I5341" t="s">
        <v>51954</v>
      </c>
      <c r="J5341" t="s">
        <v>27919</v>
      </c>
      <c r="K5341" t="s">
        <v>51955</v>
      </c>
      <c r="L5341" t="s">
        <v>29801</v>
      </c>
      <c r="M5341" t="s">
        <v>24630</v>
      </c>
      <c r="N5341" t="s">
        <v>13646</v>
      </c>
      <c r="O5341" t="s">
        <v>32472</v>
      </c>
      <c r="P5341" t="s">
        <v>12360</v>
      </c>
      <c r="Q5341" t="s">
        <v>49844</v>
      </c>
      <c r="R5341" t="s">
        <v>51956</v>
      </c>
      <c r="S5341" t="s">
        <v>30574</v>
      </c>
      <c r="T5341" t="s">
        <v>33593</v>
      </c>
      <c r="U5341" t="s">
        <v>51957</v>
      </c>
      <c r="V5341" t="s">
        <v>10</v>
      </c>
      <c r="W5341" t="s">
        <v>53</v>
      </c>
      <c r="X5341" t="s">
        <v>943</v>
      </c>
      <c r="Y5341" t="s">
        <v>771</v>
      </c>
      <c r="Z5341" t="s">
        <v>941</v>
      </c>
    </row>
    <row r="5342" spans="1:26" hidden="1" x14ac:dyDescent="0.35">
      <c r="A5342">
        <v>404907941</v>
      </c>
      <c r="B5342" s="19">
        <v>43465</v>
      </c>
      <c r="C5342">
        <v>926485168</v>
      </c>
      <c r="D5342">
        <v>575961750</v>
      </c>
      <c r="E5342">
        <v>29504036</v>
      </c>
      <c r="F5342">
        <v>16262098</v>
      </c>
      <c r="G5342">
        <v>9989950</v>
      </c>
      <c r="H5342" t="s">
        <v>6497</v>
      </c>
      <c r="I5342" t="s">
        <v>51958</v>
      </c>
      <c r="J5342" t="s">
        <v>18462</v>
      </c>
      <c r="K5342" t="s">
        <v>51959</v>
      </c>
      <c r="L5342" t="s">
        <v>51960</v>
      </c>
      <c r="M5342" t="s">
        <v>39106</v>
      </c>
      <c r="N5342" t="s">
        <v>15904</v>
      </c>
      <c r="O5342" t="s">
        <v>386</v>
      </c>
      <c r="P5342" t="s">
        <v>33444</v>
      </c>
      <c r="Q5342" t="s">
        <v>41096</v>
      </c>
      <c r="R5342" t="s">
        <v>51961</v>
      </c>
      <c r="S5342" t="s">
        <v>46096</v>
      </c>
      <c r="T5342" t="s">
        <v>51962</v>
      </c>
      <c r="U5342" t="s">
        <v>51963</v>
      </c>
      <c r="V5342" t="s">
        <v>10</v>
      </c>
      <c r="W5342" t="s">
        <v>53</v>
      </c>
      <c r="X5342" t="s">
        <v>943</v>
      </c>
      <c r="Y5342" t="s">
        <v>771</v>
      </c>
      <c r="Z5342" t="s">
        <v>941</v>
      </c>
    </row>
    <row r="5343" spans="1:26" hidden="1" x14ac:dyDescent="0.35">
      <c r="A5343">
        <v>405376906</v>
      </c>
      <c r="B5343" s="19">
        <v>43008</v>
      </c>
      <c r="C5343">
        <v>31417558</v>
      </c>
      <c r="D5343">
        <v>10339100</v>
      </c>
      <c r="E5343">
        <v>996566</v>
      </c>
      <c r="F5343">
        <v>261598</v>
      </c>
      <c r="G5343">
        <v>2119</v>
      </c>
      <c r="H5343" t="s">
        <v>51964</v>
      </c>
      <c r="I5343" t="s">
        <v>51965</v>
      </c>
      <c r="J5343" t="s">
        <v>51966</v>
      </c>
      <c r="K5343" t="s">
        <v>35862</v>
      </c>
      <c r="L5343" t="s">
        <v>51967</v>
      </c>
      <c r="M5343" t="s">
        <v>7878</v>
      </c>
      <c r="N5343" t="s">
        <v>24619</v>
      </c>
      <c r="O5343" t="s">
        <v>4544</v>
      </c>
      <c r="P5343" t="s">
        <v>51968</v>
      </c>
      <c r="Q5343" t="s">
        <v>17685</v>
      </c>
      <c r="R5343" t="s">
        <v>51969</v>
      </c>
      <c r="S5343" t="s">
        <v>51970</v>
      </c>
      <c r="T5343" t="s">
        <v>45980</v>
      </c>
      <c r="U5343" t="s">
        <v>51971</v>
      </c>
      <c r="V5343" t="s">
        <v>10</v>
      </c>
      <c r="W5343" t="s">
        <v>53</v>
      </c>
      <c r="X5343" t="s">
        <v>1640</v>
      </c>
      <c r="Y5343" t="s">
        <v>1484</v>
      </c>
      <c r="Z5343" t="s">
        <v>1566</v>
      </c>
    </row>
    <row r="5344" spans="1:26" hidden="1" x14ac:dyDescent="0.35">
      <c r="A5344">
        <v>400869277</v>
      </c>
      <c r="B5344" s="19">
        <v>42735</v>
      </c>
      <c r="C5344">
        <v>363686549</v>
      </c>
      <c r="D5344">
        <v>131714838</v>
      </c>
      <c r="E5344">
        <v>12242467</v>
      </c>
      <c r="F5344">
        <v>6332759</v>
      </c>
      <c r="G5344">
        <v>1343354</v>
      </c>
      <c r="H5344" t="s">
        <v>51972</v>
      </c>
      <c r="I5344" t="s">
        <v>51973</v>
      </c>
      <c r="J5344" t="s">
        <v>51974</v>
      </c>
      <c r="K5344" t="s">
        <v>17812</v>
      </c>
      <c r="L5344" t="s">
        <v>64</v>
      </c>
      <c r="M5344" t="s">
        <v>51975</v>
      </c>
      <c r="N5344" t="s">
        <v>20917</v>
      </c>
      <c r="O5344" t="s">
        <v>9614</v>
      </c>
      <c r="P5344" t="s">
        <v>4545</v>
      </c>
      <c r="Q5344" t="s">
        <v>51976</v>
      </c>
      <c r="R5344" t="s">
        <v>51977</v>
      </c>
      <c r="S5344" t="s">
        <v>37279</v>
      </c>
      <c r="T5344" t="s">
        <v>51978</v>
      </c>
      <c r="U5344" t="s">
        <v>51979</v>
      </c>
      <c r="V5344" t="s">
        <v>10</v>
      </c>
      <c r="W5344" t="s">
        <v>53</v>
      </c>
      <c r="X5344" t="s">
        <v>1124</v>
      </c>
      <c r="Y5344" t="s">
        <v>1125</v>
      </c>
      <c r="Z5344" t="s">
        <v>1126</v>
      </c>
    </row>
    <row r="5345" spans="1:26" hidden="1" x14ac:dyDescent="0.35">
      <c r="A5345">
        <v>399060821</v>
      </c>
      <c r="B5345" s="19">
        <v>44439</v>
      </c>
      <c r="C5345">
        <v>53937780</v>
      </c>
      <c r="D5345">
        <v>22227515</v>
      </c>
      <c r="E5345">
        <v>-1526405</v>
      </c>
      <c r="F5345">
        <v>-2197136</v>
      </c>
      <c r="G5345">
        <v>-2281446</v>
      </c>
      <c r="H5345" t="s">
        <v>51980</v>
      </c>
      <c r="I5345" t="s">
        <v>51981</v>
      </c>
      <c r="J5345" t="s">
        <v>9023</v>
      </c>
      <c r="K5345" t="s">
        <v>27233</v>
      </c>
      <c r="L5345" t="s">
        <v>51982</v>
      </c>
      <c r="M5345" t="s">
        <v>51983</v>
      </c>
      <c r="N5345" t="s">
        <v>51984</v>
      </c>
      <c r="O5345" t="s">
        <v>51985</v>
      </c>
      <c r="P5345" t="s">
        <v>51986</v>
      </c>
      <c r="Q5345" t="s">
        <v>51987</v>
      </c>
      <c r="R5345" t="s">
        <v>51988</v>
      </c>
      <c r="S5345" t="s">
        <v>51989</v>
      </c>
      <c r="T5345" t="s">
        <v>51990</v>
      </c>
      <c r="U5345" t="s">
        <v>51991</v>
      </c>
      <c r="V5345" t="s">
        <v>10</v>
      </c>
      <c r="W5345" t="s">
        <v>53</v>
      </c>
      <c r="X5345" t="s">
        <v>831</v>
      </c>
      <c r="Y5345" t="s">
        <v>771</v>
      </c>
      <c r="Z5345" t="s">
        <v>799</v>
      </c>
    </row>
    <row r="5346" spans="1:26" hidden="1" x14ac:dyDescent="0.35">
      <c r="A5346">
        <v>399060821</v>
      </c>
      <c r="B5346" s="19">
        <v>45169</v>
      </c>
      <c r="C5346">
        <v>95892482</v>
      </c>
      <c r="D5346">
        <v>36989994</v>
      </c>
      <c r="E5346">
        <v>2103064</v>
      </c>
      <c r="F5346">
        <v>1563848</v>
      </c>
      <c r="G5346">
        <v>-519414</v>
      </c>
      <c r="H5346" t="s">
        <v>51992</v>
      </c>
      <c r="I5346" t="s">
        <v>51993</v>
      </c>
      <c r="J5346" t="s">
        <v>51994</v>
      </c>
      <c r="K5346" t="s">
        <v>51995</v>
      </c>
      <c r="L5346" t="s">
        <v>51996</v>
      </c>
      <c r="M5346" t="s">
        <v>51997</v>
      </c>
      <c r="N5346" t="s">
        <v>42061</v>
      </c>
      <c r="O5346" t="s">
        <v>51998</v>
      </c>
      <c r="P5346" t="s">
        <v>14765</v>
      </c>
      <c r="Q5346" t="s">
        <v>36983</v>
      </c>
      <c r="R5346" t="s">
        <v>51999</v>
      </c>
      <c r="S5346" t="s">
        <v>52000</v>
      </c>
      <c r="T5346" t="s">
        <v>52001</v>
      </c>
      <c r="U5346" t="s">
        <v>52002</v>
      </c>
      <c r="V5346" t="s">
        <v>10</v>
      </c>
      <c r="W5346" t="s">
        <v>53</v>
      </c>
      <c r="X5346" t="s">
        <v>831</v>
      </c>
      <c r="Y5346" t="s">
        <v>771</v>
      </c>
      <c r="Z5346" t="s">
        <v>799</v>
      </c>
    </row>
    <row r="5347" spans="1:26" hidden="1" x14ac:dyDescent="0.35">
      <c r="A5347">
        <v>400958328</v>
      </c>
      <c r="B5347" s="19">
        <v>43100</v>
      </c>
      <c r="C5347">
        <v>81198470</v>
      </c>
      <c r="D5347">
        <v>20804717</v>
      </c>
      <c r="E5347">
        <v>1150113</v>
      </c>
      <c r="F5347">
        <v>280933</v>
      </c>
      <c r="G5347">
        <v>237726</v>
      </c>
      <c r="H5347" t="s">
        <v>234</v>
      </c>
      <c r="I5347" t="s">
        <v>52003</v>
      </c>
      <c r="J5347" t="s">
        <v>46299</v>
      </c>
      <c r="K5347" t="s">
        <v>52004</v>
      </c>
      <c r="L5347" t="s">
        <v>39466</v>
      </c>
      <c r="M5347" t="s">
        <v>3538</v>
      </c>
      <c r="N5347" t="s">
        <v>12868</v>
      </c>
      <c r="O5347" t="s">
        <v>17558</v>
      </c>
      <c r="P5347" t="s">
        <v>19859</v>
      </c>
      <c r="Q5347" t="s">
        <v>25528</v>
      </c>
      <c r="R5347" t="s">
        <v>8628</v>
      </c>
      <c r="S5347" t="s">
        <v>52005</v>
      </c>
      <c r="T5347" t="s">
        <v>16846</v>
      </c>
      <c r="U5347" t="s">
        <v>52006</v>
      </c>
      <c r="V5347" t="s">
        <v>10</v>
      </c>
      <c r="W5347" t="s">
        <v>53</v>
      </c>
      <c r="X5347" t="s">
        <v>1507</v>
      </c>
      <c r="Y5347" t="s">
        <v>1484</v>
      </c>
      <c r="Z5347" t="s">
        <v>1485</v>
      </c>
    </row>
    <row r="5348" spans="1:26" hidden="1" x14ac:dyDescent="0.35">
      <c r="A5348">
        <v>420800492</v>
      </c>
      <c r="B5348" s="19">
        <v>45107</v>
      </c>
      <c r="C5348">
        <v>138636133</v>
      </c>
      <c r="D5348">
        <v>54146652</v>
      </c>
      <c r="E5348">
        <v>3025216</v>
      </c>
      <c r="F5348">
        <v>666797</v>
      </c>
      <c r="G5348">
        <v>801699</v>
      </c>
      <c r="H5348" t="s">
        <v>51390</v>
      </c>
      <c r="I5348" t="s">
        <v>52007</v>
      </c>
      <c r="J5348" t="s">
        <v>52008</v>
      </c>
      <c r="K5348" t="s">
        <v>52009</v>
      </c>
      <c r="L5348" t="s">
        <v>52010</v>
      </c>
      <c r="M5348" t="s">
        <v>21940</v>
      </c>
      <c r="N5348" t="s">
        <v>21460</v>
      </c>
      <c r="O5348" t="s">
        <v>25011</v>
      </c>
      <c r="P5348" t="s">
        <v>52011</v>
      </c>
      <c r="Q5348" t="s">
        <v>24572</v>
      </c>
      <c r="R5348" t="s">
        <v>52012</v>
      </c>
      <c r="S5348" t="s">
        <v>18292</v>
      </c>
      <c r="T5348" t="s">
        <v>45263</v>
      </c>
      <c r="U5348" t="s">
        <v>52013</v>
      </c>
      <c r="V5348" t="s">
        <v>10</v>
      </c>
      <c r="W5348" t="s">
        <v>53</v>
      </c>
      <c r="X5348" t="s">
        <v>545</v>
      </c>
      <c r="Y5348" t="s">
        <v>509</v>
      </c>
      <c r="Z5348" t="s">
        <v>529</v>
      </c>
    </row>
    <row r="5349" spans="1:26" hidden="1" x14ac:dyDescent="0.35">
      <c r="A5349">
        <v>432573467</v>
      </c>
      <c r="B5349" s="19">
        <v>44926</v>
      </c>
      <c r="C5349">
        <v>143829408</v>
      </c>
      <c r="D5349">
        <v>92476894</v>
      </c>
      <c r="E5349">
        <v>16430442</v>
      </c>
      <c r="F5349">
        <v>11251895</v>
      </c>
      <c r="G5349">
        <v>9251105</v>
      </c>
      <c r="H5349" t="s">
        <v>45357</v>
      </c>
      <c r="I5349" t="s">
        <v>52014</v>
      </c>
      <c r="J5349" t="s">
        <v>11339</v>
      </c>
      <c r="K5349" t="s">
        <v>52015</v>
      </c>
      <c r="L5349" t="s">
        <v>48130</v>
      </c>
      <c r="M5349" t="s">
        <v>52016</v>
      </c>
      <c r="N5349" t="s">
        <v>28453</v>
      </c>
      <c r="O5349" t="s">
        <v>4195</v>
      </c>
      <c r="P5349" t="s">
        <v>14525</v>
      </c>
      <c r="Q5349" t="s">
        <v>42289</v>
      </c>
      <c r="R5349" t="s">
        <v>52017</v>
      </c>
      <c r="S5349" t="s">
        <v>33365</v>
      </c>
      <c r="T5349" t="s">
        <v>31176</v>
      </c>
      <c r="U5349" t="s">
        <v>52018</v>
      </c>
      <c r="V5349" t="s">
        <v>10</v>
      </c>
      <c r="W5349" t="s">
        <v>53</v>
      </c>
      <c r="X5349" t="s">
        <v>748</v>
      </c>
      <c r="Y5349" t="s">
        <v>509</v>
      </c>
      <c r="Z5349" t="s">
        <v>746</v>
      </c>
    </row>
    <row r="5350" spans="1:26" hidden="1" x14ac:dyDescent="0.35">
      <c r="A5350">
        <v>414594127</v>
      </c>
      <c r="B5350" s="19">
        <v>42735</v>
      </c>
      <c r="C5350">
        <v>27696690</v>
      </c>
      <c r="D5350">
        <v>11678705</v>
      </c>
      <c r="E5350">
        <v>931901</v>
      </c>
      <c r="F5350">
        <v>131194</v>
      </c>
      <c r="G5350">
        <v>271006</v>
      </c>
      <c r="H5350" t="s">
        <v>44221</v>
      </c>
      <c r="I5350" t="s">
        <v>52019</v>
      </c>
      <c r="J5350" t="s">
        <v>11066</v>
      </c>
      <c r="K5350" t="s">
        <v>8214</v>
      </c>
      <c r="L5350" t="s">
        <v>52020</v>
      </c>
      <c r="M5350" t="s">
        <v>13796</v>
      </c>
      <c r="N5350" t="s">
        <v>6596</v>
      </c>
      <c r="O5350" t="s">
        <v>44420</v>
      </c>
      <c r="P5350" t="s">
        <v>18651</v>
      </c>
      <c r="Q5350" t="s">
        <v>3825</v>
      </c>
      <c r="R5350" t="s">
        <v>52021</v>
      </c>
      <c r="S5350" t="s">
        <v>52022</v>
      </c>
      <c r="T5350" t="s">
        <v>17449</v>
      </c>
      <c r="U5350" t="s">
        <v>52023</v>
      </c>
      <c r="V5350" t="s">
        <v>10</v>
      </c>
      <c r="W5350" t="s">
        <v>53</v>
      </c>
      <c r="X5350" t="s">
        <v>716</v>
      </c>
      <c r="Y5350" t="s">
        <v>509</v>
      </c>
      <c r="Z5350" t="s">
        <v>666</v>
      </c>
    </row>
    <row r="5351" spans="1:26" hidden="1" x14ac:dyDescent="0.35">
      <c r="A5351">
        <v>451791586</v>
      </c>
      <c r="B5351" s="19">
        <v>42369</v>
      </c>
      <c r="C5351">
        <v>15232844</v>
      </c>
      <c r="D5351">
        <v>7645452</v>
      </c>
      <c r="E5351">
        <v>1184562</v>
      </c>
      <c r="F5351">
        <v>1418263</v>
      </c>
      <c r="G5351">
        <v>1016293</v>
      </c>
      <c r="H5351" t="s">
        <v>52024</v>
      </c>
      <c r="I5351" t="s">
        <v>52025</v>
      </c>
      <c r="J5351" t="s">
        <v>52026</v>
      </c>
      <c r="K5351" t="s">
        <v>52027</v>
      </c>
      <c r="L5351" t="s">
        <v>12817</v>
      </c>
      <c r="M5351" t="s">
        <v>13114</v>
      </c>
      <c r="N5351" t="s">
        <v>52028</v>
      </c>
      <c r="O5351" t="s">
        <v>36589</v>
      </c>
      <c r="P5351" t="s">
        <v>7085</v>
      </c>
      <c r="Q5351" t="s">
        <v>36002</v>
      </c>
      <c r="R5351" t="s">
        <v>52029</v>
      </c>
      <c r="S5351" t="s">
        <v>16750</v>
      </c>
      <c r="T5351" t="s">
        <v>52030</v>
      </c>
      <c r="U5351" t="s">
        <v>42181</v>
      </c>
      <c r="V5351" t="s">
        <v>10</v>
      </c>
      <c r="W5351" t="s">
        <v>53</v>
      </c>
      <c r="X5351" t="s">
        <v>1537</v>
      </c>
      <c r="Y5351" t="s">
        <v>1484</v>
      </c>
      <c r="Z5351" t="s">
        <v>1485</v>
      </c>
    </row>
    <row r="5352" spans="1:26" hidden="1" x14ac:dyDescent="0.35">
      <c r="A5352">
        <v>451791586</v>
      </c>
      <c r="B5352" s="19">
        <v>44926</v>
      </c>
      <c r="C5352">
        <v>42335354</v>
      </c>
      <c r="D5352">
        <v>19010324</v>
      </c>
      <c r="E5352">
        <v>879211</v>
      </c>
      <c r="F5352">
        <v>624788</v>
      </c>
      <c r="G5352">
        <v>640082</v>
      </c>
      <c r="H5352" t="s">
        <v>11257</v>
      </c>
      <c r="I5352" t="s">
        <v>52031</v>
      </c>
      <c r="J5352" t="s">
        <v>30982</v>
      </c>
      <c r="K5352" t="s">
        <v>52032</v>
      </c>
      <c r="L5352" t="s">
        <v>43813</v>
      </c>
      <c r="M5352" t="s">
        <v>9077</v>
      </c>
      <c r="N5352" t="s">
        <v>28152</v>
      </c>
      <c r="O5352" t="s">
        <v>13603</v>
      </c>
      <c r="P5352" t="s">
        <v>6048</v>
      </c>
      <c r="Q5352" t="s">
        <v>26201</v>
      </c>
      <c r="R5352" t="s">
        <v>52033</v>
      </c>
      <c r="S5352" t="s">
        <v>52034</v>
      </c>
      <c r="T5352" t="s">
        <v>20596</v>
      </c>
      <c r="U5352" t="s">
        <v>52035</v>
      </c>
      <c r="V5352" t="s">
        <v>10</v>
      </c>
      <c r="W5352" t="s">
        <v>53</v>
      </c>
      <c r="X5352" t="s">
        <v>1537</v>
      </c>
      <c r="Y5352" t="s">
        <v>1484</v>
      </c>
      <c r="Z5352" t="s">
        <v>1485</v>
      </c>
    </row>
    <row r="5353" spans="1:26" hidden="1" x14ac:dyDescent="0.35">
      <c r="A5353">
        <v>432033918</v>
      </c>
      <c r="B5353" s="19">
        <v>44561</v>
      </c>
      <c r="C5353">
        <v>66425304</v>
      </c>
      <c r="D5353">
        <v>15231025</v>
      </c>
      <c r="E5353">
        <v>2827113</v>
      </c>
      <c r="F5353">
        <v>1863513</v>
      </c>
      <c r="G5353">
        <v>1224878</v>
      </c>
      <c r="H5353" t="s">
        <v>49</v>
      </c>
      <c r="I5353" t="s">
        <v>52036</v>
      </c>
      <c r="J5353" t="s">
        <v>40380</v>
      </c>
      <c r="K5353" t="s">
        <v>49954</v>
      </c>
      <c r="L5353" t="s">
        <v>32837</v>
      </c>
      <c r="M5353" t="s">
        <v>5754</v>
      </c>
      <c r="N5353" t="s">
        <v>5352</v>
      </c>
      <c r="O5353" t="s">
        <v>49</v>
      </c>
      <c r="P5353" t="s">
        <v>2680</v>
      </c>
      <c r="Q5353" t="s">
        <v>51149</v>
      </c>
      <c r="R5353" t="s">
        <v>49436</v>
      </c>
      <c r="S5353" t="s">
        <v>20026</v>
      </c>
      <c r="T5353" t="s">
        <v>44309</v>
      </c>
      <c r="U5353" t="s">
        <v>52037</v>
      </c>
      <c r="V5353" t="s">
        <v>10</v>
      </c>
      <c r="W5353" t="s">
        <v>53</v>
      </c>
      <c r="X5353" t="s">
        <v>1672</v>
      </c>
      <c r="Y5353" t="s">
        <v>1484</v>
      </c>
      <c r="Z5353" t="s">
        <v>1566</v>
      </c>
    </row>
    <row r="5354" spans="1:26" hidden="1" x14ac:dyDescent="0.35">
      <c r="A5354">
        <v>449419951</v>
      </c>
      <c r="B5354" s="19">
        <v>42490</v>
      </c>
      <c r="C5354">
        <v>18729046</v>
      </c>
      <c r="D5354">
        <v>12973012</v>
      </c>
      <c r="E5354">
        <v>3912107</v>
      </c>
      <c r="F5354">
        <v>3608584</v>
      </c>
      <c r="G5354">
        <v>2007169</v>
      </c>
      <c r="H5354" t="s">
        <v>52038</v>
      </c>
      <c r="I5354" t="s">
        <v>52039</v>
      </c>
      <c r="J5354" t="s">
        <v>52040</v>
      </c>
      <c r="K5354" t="s">
        <v>32634</v>
      </c>
      <c r="L5354" t="s">
        <v>44669</v>
      </c>
      <c r="M5354" t="s">
        <v>35832</v>
      </c>
      <c r="N5354" t="s">
        <v>52041</v>
      </c>
      <c r="O5354" t="s">
        <v>4036</v>
      </c>
      <c r="P5354" t="s">
        <v>3117</v>
      </c>
      <c r="Q5354" t="s">
        <v>52042</v>
      </c>
      <c r="R5354" t="s">
        <v>49516</v>
      </c>
      <c r="S5354" t="s">
        <v>7144</v>
      </c>
      <c r="T5354" t="s">
        <v>52043</v>
      </c>
      <c r="U5354" t="s">
        <v>52044</v>
      </c>
      <c r="V5354" t="s">
        <v>10</v>
      </c>
      <c r="W5354" t="s">
        <v>53</v>
      </c>
      <c r="X5354" t="s">
        <v>1114</v>
      </c>
      <c r="Y5354" t="s">
        <v>1001</v>
      </c>
      <c r="Z5354" t="s">
        <v>1052</v>
      </c>
    </row>
    <row r="5355" spans="1:26" hidden="1" x14ac:dyDescent="0.35">
      <c r="A5355">
        <v>449419951</v>
      </c>
      <c r="B5355" s="19">
        <v>42855</v>
      </c>
      <c r="C5355">
        <v>21914961</v>
      </c>
      <c r="D5355">
        <v>15684998</v>
      </c>
      <c r="E5355">
        <v>4576103</v>
      </c>
      <c r="F5355">
        <v>4190451</v>
      </c>
      <c r="G5355">
        <v>2335014</v>
      </c>
      <c r="H5355" t="s">
        <v>52045</v>
      </c>
      <c r="I5355" t="s">
        <v>52046</v>
      </c>
      <c r="J5355" t="s">
        <v>52047</v>
      </c>
      <c r="K5355" t="s">
        <v>39426</v>
      </c>
      <c r="L5355" t="s">
        <v>242</v>
      </c>
      <c r="M5355" t="s">
        <v>3864</v>
      </c>
      <c r="N5355" t="s">
        <v>52048</v>
      </c>
      <c r="O5355" t="s">
        <v>17539</v>
      </c>
      <c r="P5355" t="s">
        <v>13022</v>
      </c>
      <c r="Q5355" t="s">
        <v>52049</v>
      </c>
      <c r="R5355" t="s">
        <v>52050</v>
      </c>
      <c r="S5355" t="s">
        <v>52051</v>
      </c>
      <c r="T5355" t="s">
        <v>47701</v>
      </c>
      <c r="U5355" t="s">
        <v>52052</v>
      </c>
      <c r="V5355" t="s">
        <v>10</v>
      </c>
      <c r="W5355" t="s">
        <v>53</v>
      </c>
      <c r="X5355" t="s">
        <v>1114</v>
      </c>
      <c r="Y5355" t="s">
        <v>1001</v>
      </c>
      <c r="Z5355" t="s">
        <v>1052</v>
      </c>
    </row>
    <row r="5356" spans="1:26" hidden="1" x14ac:dyDescent="0.35">
      <c r="A5356">
        <v>452392350</v>
      </c>
      <c r="B5356" s="19">
        <v>45382</v>
      </c>
      <c r="C5356">
        <v>93823870</v>
      </c>
      <c r="D5356">
        <v>55926575</v>
      </c>
      <c r="E5356">
        <v>16551406</v>
      </c>
      <c r="F5356">
        <v>15410274</v>
      </c>
      <c r="G5356">
        <v>13228991</v>
      </c>
      <c r="H5356" t="s">
        <v>47440</v>
      </c>
      <c r="I5356" t="s">
        <v>52053</v>
      </c>
      <c r="J5356" t="s">
        <v>52054</v>
      </c>
      <c r="K5356" t="s">
        <v>52055</v>
      </c>
      <c r="L5356" t="s">
        <v>52056</v>
      </c>
      <c r="M5356" t="s">
        <v>52057</v>
      </c>
      <c r="N5356" t="s">
        <v>37691</v>
      </c>
      <c r="O5356" t="s">
        <v>19828</v>
      </c>
      <c r="P5356" t="s">
        <v>42244</v>
      </c>
      <c r="Q5356" t="s">
        <v>52058</v>
      </c>
      <c r="R5356" t="s">
        <v>52059</v>
      </c>
      <c r="S5356" t="s">
        <v>29603</v>
      </c>
      <c r="T5356" t="s">
        <v>52060</v>
      </c>
      <c r="U5356" t="s">
        <v>52061</v>
      </c>
      <c r="V5356" t="s">
        <v>10</v>
      </c>
      <c r="W5356" t="s">
        <v>53</v>
      </c>
      <c r="X5356" t="s">
        <v>904</v>
      </c>
      <c r="Y5356" t="s">
        <v>771</v>
      </c>
      <c r="Z5356" t="s">
        <v>881</v>
      </c>
    </row>
    <row r="5357" spans="1:26" hidden="1" x14ac:dyDescent="0.35">
      <c r="A5357">
        <v>451353734</v>
      </c>
      <c r="B5357" s="19">
        <v>43465</v>
      </c>
      <c r="C5357">
        <v>221791730</v>
      </c>
      <c r="D5357">
        <v>71922764</v>
      </c>
      <c r="E5357">
        <v>-27416762</v>
      </c>
      <c r="F5357">
        <v>35370</v>
      </c>
      <c r="G5357">
        <v>-16004</v>
      </c>
      <c r="H5357" t="s">
        <v>49</v>
      </c>
      <c r="I5357" t="s">
        <v>45869</v>
      </c>
      <c r="J5357" t="s">
        <v>31036</v>
      </c>
      <c r="K5357" t="s">
        <v>52062</v>
      </c>
      <c r="L5357" t="s">
        <v>27708</v>
      </c>
      <c r="M5357" t="s">
        <v>52063</v>
      </c>
      <c r="N5357" t="s">
        <v>52064</v>
      </c>
      <c r="O5357" t="s">
        <v>49</v>
      </c>
      <c r="P5357" t="s">
        <v>52065</v>
      </c>
      <c r="Q5357" t="s">
        <v>2560</v>
      </c>
      <c r="R5357" t="s">
        <v>45602</v>
      </c>
      <c r="S5357" t="s">
        <v>52066</v>
      </c>
      <c r="T5357" t="s">
        <v>38116</v>
      </c>
      <c r="U5357" t="s">
        <v>52067</v>
      </c>
      <c r="V5357" t="s">
        <v>10</v>
      </c>
      <c r="W5357" t="s">
        <v>53</v>
      </c>
      <c r="X5357" t="s">
        <v>1392</v>
      </c>
      <c r="Y5357" t="s">
        <v>1389</v>
      </c>
      <c r="Z5357" t="s">
        <v>1390</v>
      </c>
    </row>
    <row r="5358" spans="1:26" hidden="1" x14ac:dyDescent="0.35">
      <c r="A5358">
        <v>444651616</v>
      </c>
      <c r="B5358" s="19">
        <v>45291</v>
      </c>
      <c r="C5358">
        <v>24060754</v>
      </c>
      <c r="D5358">
        <v>13437559</v>
      </c>
      <c r="E5358">
        <v>2616110</v>
      </c>
      <c r="F5358">
        <v>1452373</v>
      </c>
      <c r="G5358">
        <v>895013</v>
      </c>
      <c r="H5358" t="s">
        <v>45141</v>
      </c>
      <c r="I5358" t="s">
        <v>52068</v>
      </c>
      <c r="J5358" t="s">
        <v>4504</v>
      </c>
      <c r="K5358" t="s">
        <v>52069</v>
      </c>
      <c r="L5358" t="s">
        <v>52070</v>
      </c>
      <c r="M5358" t="s">
        <v>6767</v>
      </c>
      <c r="N5358" t="s">
        <v>22780</v>
      </c>
      <c r="O5358" t="s">
        <v>19705</v>
      </c>
      <c r="P5358" t="s">
        <v>52071</v>
      </c>
      <c r="Q5358" t="s">
        <v>47230</v>
      </c>
      <c r="R5358" t="s">
        <v>52072</v>
      </c>
      <c r="S5358" t="s">
        <v>52073</v>
      </c>
      <c r="T5358" t="s">
        <v>14591</v>
      </c>
      <c r="U5358" t="s">
        <v>52074</v>
      </c>
      <c r="V5358" t="s">
        <v>10</v>
      </c>
      <c r="W5358" t="s">
        <v>53</v>
      </c>
      <c r="X5358" t="s">
        <v>591</v>
      </c>
      <c r="Y5358" t="s">
        <v>509</v>
      </c>
      <c r="Z5358" t="s">
        <v>529</v>
      </c>
    </row>
    <row r="5359" spans="1:26" hidden="1" x14ac:dyDescent="0.35">
      <c r="A5359">
        <v>414992560</v>
      </c>
      <c r="B5359" s="19">
        <v>43100</v>
      </c>
      <c r="C5359">
        <v>121936602</v>
      </c>
      <c r="D5359">
        <v>34788850</v>
      </c>
      <c r="E5359">
        <v>2856153</v>
      </c>
      <c r="F5359">
        <v>2855522</v>
      </c>
      <c r="G5359">
        <v>0</v>
      </c>
      <c r="H5359" t="s">
        <v>49</v>
      </c>
      <c r="I5359" t="s">
        <v>52075</v>
      </c>
      <c r="J5359" t="s">
        <v>67</v>
      </c>
      <c r="K5359" t="s">
        <v>386</v>
      </c>
      <c r="L5359" t="s">
        <v>52076</v>
      </c>
      <c r="M5359" t="s">
        <v>41033</v>
      </c>
      <c r="N5359" t="s">
        <v>2441</v>
      </c>
      <c r="O5359" t="s">
        <v>49</v>
      </c>
      <c r="P5359" t="s">
        <v>42819</v>
      </c>
      <c r="Q5359" t="s">
        <v>3798</v>
      </c>
      <c r="R5359" t="s">
        <v>16324</v>
      </c>
      <c r="S5359" t="s">
        <v>52077</v>
      </c>
      <c r="T5359" t="s">
        <v>52078</v>
      </c>
      <c r="U5359" t="s">
        <v>35064</v>
      </c>
      <c r="V5359" t="s">
        <v>10</v>
      </c>
      <c r="W5359" t="s">
        <v>53</v>
      </c>
      <c r="X5359" t="s">
        <v>1196</v>
      </c>
      <c r="Y5359" t="s">
        <v>1125</v>
      </c>
      <c r="Z5359" t="s">
        <v>1174</v>
      </c>
    </row>
    <row r="5360" spans="1:26" hidden="1" x14ac:dyDescent="0.35">
      <c r="A5360">
        <v>444502025</v>
      </c>
      <c r="B5360" s="19">
        <v>44985</v>
      </c>
      <c r="C5360">
        <v>847194803</v>
      </c>
      <c r="D5360">
        <v>348582684</v>
      </c>
      <c r="E5360">
        <v>27248255</v>
      </c>
      <c r="F5360">
        <v>29347065</v>
      </c>
      <c r="G5360">
        <v>14068472</v>
      </c>
      <c r="H5360" t="s">
        <v>48343</v>
      </c>
      <c r="I5360" t="s">
        <v>52079</v>
      </c>
      <c r="J5360" t="s">
        <v>36809</v>
      </c>
      <c r="K5360" t="s">
        <v>52080</v>
      </c>
      <c r="L5360" t="s">
        <v>52081</v>
      </c>
      <c r="M5360" t="s">
        <v>36899</v>
      </c>
      <c r="N5360" t="s">
        <v>18726</v>
      </c>
      <c r="O5360" t="s">
        <v>12217</v>
      </c>
      <c r="P5360" t="s">
        <v>7096</v>
      </c>
      <c r="Q5360" t="s">
        <v>2256</v>
      </c>
      <c r="R5360" t="s">
        <v>52082</v>
      </c>
      <c r="S5360" t="s">
        <v>5721</v>
      </c>
      <c r="T5360" t="s">
        <v>50758</v>
      </c>
      <c r="U5360" t="s">
        <v>52083</v>
      </c>
      <c r="V5360" t="s">
        <v>10</v>
      </c>
      <c r="W5360" t="s">
        <v>53</v>
      </c>
      <c r="X5360" t="s">
        <v>1676</v>
      </c>
      <c r="Y5360" t="s">
        <v>1484</v>
      </c>
      <c r="Z5360" t="s">
        <v>1677</v>
      </c>
    </row>
    <row r="5361" spans="1:26" hidden="1" x14ac:dyDescent="0.35">
      <c r="A5361">
        <v>444502025</v>
      </c>
      <c r="B5361" s="19">
        <v>45716</v>
      </c>
      <c r="C5361">
        <v>837039549</v>
      </c>
      <c r="D5361">
        <v>373730918</v>
      </c>
      <c r="E5361">
        <v>15493298</v>
      </c>
      <c r="F5361">
        <v>45149838</v>
      </c>
      <c r="G5361">
        <v>36367112</v>
      </c>
      <c r="H5361" t="s">
        <v>25652</v>
      </c>
      <c r="I5361" t="s">
        <v>52084</v>
      </c>
      <c r="J5361" t="s">
        <v>6246</v>
      </c>
      <c r="K5361" t="s">
        <v>52085</v>
      </c>
      <c r="L5361" t="s">
        <v>6738</v>
      </c>
      <c r="M5361" t="s">
        <v>31785</v>
      </c>
      <c r="N5361" t="s">
        <v>45763</v>
      </c>
      <c r="O5361" t="s">
        <v>52086</v>
      </c>
      <c r="P5361" t="s">
        <v>11796</v>
      </c>
      <c r="Q5361" t="s">
        <v>7841</v>
      </c>
      <c r="R5361" t="s">
        <v>52087</v>
      </c>
      <c r="S5361" t="s">
        <v>3611</v>
      </c>
      <c r="T5361" t="s">
        <v>52088</v>
      </c>
      <c r="U5361" t="s">
        <v>52089</v>
      </c>
      <c r="V5361" t="s">
        <v>10</v>
      </c>
      <c r="W5361" t="s">
        <v>53</v>
      </c>
      <c r="X5361" t="s">
        <v>1676</v>
      </c>
      <c r="Y5361" t="s">
        <v>1484</v>
      </c>
      <c r="Z5361" t="s">
        <v>1677</v>
      </c>
    </row>
    <row r="5362" spans="1:26" hidden="1" x14ac:dyDescent="0.35">
      <c r="A5362">
        <v>420985988</v>
      </c>
      <c r="B5362" s="19">
        <v>43921</v>
      </c>
      <c r="C5362">
        <v>144012720</v>
      </c>
      <c r="D5362">
        <v>37593804</v>
      </c>
      <c r="E5362">
        <v>10380311</v>
      </c>
      <c r="F5362">
        <v>10563839</v>
      </c>
      <c r="G5362">
        <v>9515838</v>
      </c>
      <c r="H5362" t="s">
        <v>30645</v>
      </c>
      <c r="I5362" t="s">
        <v>52090</v>
      </c>
      <c r="J5362" t="s">
        <v>11148</v>
      </c>
      <c r="K5362" t="s">
        <v>52091</v>
      </c>
      <c r="L5362" t="s">
        <v>52092</v>
      </c>
      <c r="M5362" t="s">
        <v>30471</v>
      </c>
      <c r="N5362" t="s">
        <v>17241</v>
      </c>
      <c r="O5362" t="s">
        <v>11663</v>
      </c>
      <c r="P5362" t="s">
        <v>33027</v>
      </c>
      <c r="Q5362" t="s">
        <v>48700</v>
      </c>
      <c r="R5362" t="s">
        <v>52093</v>
      </c>
      <c r="S5362" t="s">
        <v>7979</v>
      </c>
      <c r="T5362" t="s">
        <v>46350</v>
      </c>
      <c r="U5362" t="s">
        <v>35530</v>
      </c>
      <c r="V5362" t="s">
        <v>10</v>
      </c>
      <c r="W5362" t="s">
        <v>53</v>
      </c>
      <c r="X5362" t="s">
        <v>502</v>
      </c>
      <c r="Y5362" t="s">
        <v>483</v>
      </c>
      <c r="Z5362" t="s">
        <v>500</v>
      </c>
    </row>
    <row r="5363" spans="1:26" hidden="1" x14ac:dyDescent="0.35">
      <c r="A5363">
        <v>420985988</v>
      </c>
      <c r="B5363" s="19">
        <v>44286</v>
      </c>
      <c r="C5363">
        <v>134043335</v>
      </c>
      <c r="D5363">
        <v>35350784</v>
      </c>
      <c r="E5363">
        <v>9254050</v>
      </c>
      <c r="F5363">
        <v>8957685</v>
      </c>
      <c r="G5363">
        <v>7078529</v>
      </c>
      <c r="H5363" t="s">
        <v>49</v>
      </c>
      <c r="I5363" t="s">
        <v>52094</v>
      </c>
      <c r="J5363" t="s">
        <v>11742</v>
      </c>
      <c r="K5363" t="s">
        <v>52095</v>
      </c>
      <c r="L5363" t="s">
        <v>52096</v>
      </c>
      <c r="M5363" t="s">
        <v>21467</v>
      </c>
      <c r="N5363" t="s">
        <v>52097</v>
      </c>
      <c r="O5363" t="s">
        <v>49</v>
      </c>
      <c r="P5363" t="s">
        <v>30979</v>
      </c>
      <c r="Q5363" t="s">
        <v>7597</v>
      </c>
      <c r="R5363" t="s">
        <v>51242</v>
      </c>
      <c r="S5363" t="s">
        <v>4024</v>
      </c>
      <c r="T5363" t="s">
        <v>14928</v>
      </c>
      <c r="U5363" t="s">
        <v>52098</v>
      </c>
      <c r="V5363" t="s">
        <v>10</v>
      </c>
      <c r="W5363" t="s">
        <v>53</v>
      </c>
      <c r="X5363" t="s">
        <v>502</v>
      </c>
      <c r="Y5363" t="s">
        <v>483</v>
      </c>
      <c r="Z5363" t="s">
        <v>500</v>
      </c>
    </row>
    <row r="5364" spans="1:26" hidden="1" x14ac:dyDescent="0.35">
      <c r="A5364">
        <v>393422357</v>
      </c>
      <c r="B5364" s="19">
        <v>45291</v>
      </c>
      <c r="C5364">
        <v>86865304</v>
      </c>
      <c r="D5364">
        <v>17177306</v>
      </c>
      <c r="E5364">
        <v>1621574</v>
      </c>
      <c r="F5364">
        <v>487943</v>
      </c>
      <c r="G5364">
        <v>529761</v>
      </c>
      <c r="H5364" t="s">
        <v>52099</v>
      </c>
      <c r="I5364" t="s">
        <v>52100</v>
      </c>
      <c r="J5364" t="s">
        <v>33679</v>
      </c>
      <c r="K5364" t="s">
        <v>52101</v>
      </c>
      <c r="L5364" t="s">
        <v>52102</v>
      </c>
      <c r="M5364" t="s">
        <v>6725</v>
      </c>
      <c r="N5364" t="s">
        <v>10486</v>
      </c>
      <c r="O5364" t="s">
        <v>52103</v>
      </c>
      <c r="P5364" t="s">
        <v>17947</v>
      </c>
      <c r="Q5364" t="s">
        <v>5362</v>
      </c>
      <c r="R5364" t="s">
        <v>45086</v>
      </c>
      <c r="S5364" t="s">
        <v>9622</v>
      </c>
      <c r="T5364" t="s">
        <v>6453</v>
      </c>
      <c r="U5364" t="s">
        <v>10831</v>
      </c>
      <c r="V5364" t="s">
        <v>10</v>
      </c>
      <c r="W5364" t="s">
        <v>53</v>
      </c>
      <c r="X5364" t="s">
        <v>1608</v>
      </c>
      <c r="Y5364" t="s">
        <v>1484</v>
      </c>
      <c r="Z5364" t="s">
        <v>1566</v>
      </c>
    </row>
    <row r="5365" spans="1:26" hidden="1" x14ac:dyDescent="0.35">
      <c r="A5365">
        <v>572099695</v>
      </c>
      <c r="B5365" s="19">
        <v>45077</v>
      </c>
      <c r="C5365">
        <v>3155430130</v>
      </c>
      <c r="D5365">
        <v>384925917</v>
      </c>
      <c r="E5365">
        <v>121797033</v>
      </c>
      <c r="F5365">
        <v>82594664</v>
      </c>
      <c r="G5365">
        <v>78730920</v>
      </c>
      <c r="H5365" t="s">
        <v>6230</v>
      </c>
      <c r="I5365" t="s">
        <v>52104</v>
      </c>
      <c r="J5365" t="s">
        <v>8432</v>
      </c>
      <c r="K5365" t="s">
        <v>52105</v>
      </c>
      <c r="L5365" t="s">
        <v>6556</v>
      </c>
      <c r="M5365" t="s">
        <v>52106</v>
      </c>
      <c r="N5365" t="s">
        <v>12775</v>
      </c>
      <c r="O5365" t="s">
        <v>3010</v>
      </c>
      <c r="P5365" t="s">
        <v>8442</v>
      </c>
      <c r="Q5365" t="s">
        <v>21308</v>
      </c>
      <c r="R5365" t="s">
        <v>43674</v>
      </c>
      <c r="S5365" t="s">
        <v>52107</v>
      </c>
      <c r="T5365" t="s">
        <v>52108</v>
      </c>
      <c r="U5365" t="s">
        <v>52109</v>
      </c>
      <c r="V5365" t="s">
        <v>10</v>
      </c>
      <c r="W5365" t="s">
        <v>53</v>
      </c>
      <c r="X5365" t="s">
        <v>497</v>
      </c>
      <c r="Y5365" t="s">
        <v>483</v>
      </c>
      <c r="Z5365" t="s">
        <v>487</v>
      </c>
    </row>
    <row r="5366" spans="1:26" hidden="1" x14ac:dyDescent="0.35">
      <c r="A5366">
        <v>572149169</v>
      </c>
      <c r="B5366" s="19">
        <v>43830</v>
      </c>
      <c r="C5366">
        <v>265907009</v>
      </c>
      <c r="D5366">
        <v>148314841</v>
      </c>
      <c r="E5366">
        <v>30445148</v>
      </c>
      <c r="F5366">
        <v>21853283</v>
      </c>
      <c r="G5366">
        <v>12919307</v>
      </c>
      <c r="H5366" t="s">
        <v>35337</v>
      </c>
      <c r="I5366" t="s">
        <v>52110</v>
      </c>
      <c r="J5366" t="s">
        <v>52111</v>
      </c>
      <c r="K5366" t="s">
        <v>52112</v>
      </c>
      <c r="L5366" t="s">
        <v>52113</v>
      </c>
      <c r="M5366" t="s">
        <v>42941</v>
      </c>
      <c r="N5366" t="s">
        <v>14914</v>
      </c>
      <c r="O5366" t="s">
        <v>8968</v>
      </c>
      <c r="P5366" t="s">
        <v>52114</v>
      </c>
      <c r="Q5366" t="s">
        <v>52115</v>
      </c>
      <c r="R5366" t="s">
        <v>52116</v>
      </c>
      <c r="S5366" t="s">
        <v>52117</v>
      </c>
      <c r="T5366" t="s">
        <v>52118</v>
      </c>
      <c r="U5366" t="s">
        <v>52119</v>
      </c>
      <c r="V5366" t="s">
        <v>10</v>
      </c>
      <c r="W5366" t="s">
        <v>53</v>
      </c>
      <c r="X5366" t="s">
        <v>614</v>
      </c>
      <c r="Y5366" t="s">
        <v>509</v>
      </c>
      <c r="Z5366" t="s">
        <v>612</v>
      </c>
    </row>
    <row r="5367" spans="1:26" hidden="1" x14ac:dyDescent="0.35">
      <c r="A5367">
        <v>552121816</v>
      </c>
      <c r="B5367" s="19">
        <v>43281</v>
      </c>
      <c r="C5367">
        <v>89980868</v>
      </c>
      <c r="D5367">
        <v>28899175</v>
      </c>
      <c r="E5367">
        <v>7006324</v>
      </c>
      <c r="F5367">
        <v>4300066</v>
      </c>
      <c r="G5367">
        <v>4383852</v>
      </c>
      <c r="H5367" t="s">
        <v>9634</v>
      </c>
      <c r="I5367" t="s">
        <v>52120</v>
      </c>
      <c r="J5367" t="s">
        <v>52121</v>
      </c>
      <c r="K5367" t="s">
        <v>52122</v>
      </c>
      <c r="L5367" t="s">
        <v>52123</v>
      </c>
      <c r="M5367" t="s">
        <v>19508</v>
      </c>
      <c r="N5367" t="s">
        <v>52124</v>
      </c>
      <c r="O5367" t="s">
        <v>9906</v>
      </c>
      <c r="P5367" t="s">
        <v>31903</v>
      </c>
      <c r="Q5367" t="s">
        <v>23709</v>
      </c>
      <c r="R5367" t="s">
        <v>52125</v>
      </c>
      <c r="S5367" t="s">
        <v>52126</v>
      </c>
      <c r="T5367" t="s">
        <v>52127</v>
      </c>
      <c r="U5367" t="s">
        <v>52128</v>
      </c>
      <c r="V5367" t="s">
        <v>10</v>
      </c>
      <c r="W5367" t="s">
        <v>53</v>
      </c>
      <c r="X5367" t="s">
        <v>794</v>
      </c>
      <c r="Y5367" t="s">
        <v>771</v>
      </c>
      <c r="Z5367" t="s">
        <v>790</v>
      </c>
    </row>
    <row r="5368" spans="1:26" hidden="1" x14ac:dyDescent="0.35">
      <c r="A5368">
        <v>432573467</v>
      </c>
      <c r="B5368" s="19">
        <v>42735</v>
      </c>
      <c r="C5368">
        <v>127411890</v>
      </c>
      <c r="D5368">
        <v>86453104</v>
      </c>
      <c r="E5368">
        <v>17609866</v>
      </c>
      <c r="F5368">
        <v>12711861</v>
      </c>
      <c r="G5368">
        <v>8757796</v>
      </c>
      <c r="H5368" t="s">
        <v>4281</v>
      </c>
      <c r="I5368" t="s">
        <v>52129</v>
      </c>
      <c r="J5368" t="s">
        <v>52130</v>
      </c>
      <c r="K5368" t="s">
        <v>52131</v>
      </c>
      <c r="L5368" t="s">
        <v>23974</v>
      </c>
      <c r="M5368" t="s">
        <v>18341</v>
      </c>
      <c r="N5368" t="s">
        <v>3553</v>
      </c>
      <c r="O5368" t="s">
        <v>4256</v>
      </c>
      <c r="P5368" t="s">
        <v>52132</v>
      </c>
      <c r="Q5368" t="s">
        <v>12541</v>
      </c>
      <c r="R5368" t="s">
        <v>52133</v>
      </c>
      <c r="S5368" t="s">
        <v>16963</v>
      </c>
      <c r="T5368" t="s">
        <v>36411</v>
      </c>
      <c r="U5368" t="s">
        <v>12222</v>
      </c>
      <c r="V5368" t="s">
        <v>10</v>
      </c>
      <c r="W5368" t="s">
        <v>53</v>
      </c>
      <c r="X5368" t="s">
        <v>748</v>
      </c>
      <c r="Y5368" t="s">
        <v>509</v>
      </c>
      <c r="Z5368" t="s">
        <v>746</v>
      </c>
    </row>
    <row r="5369" spans="1:26" hidden="1" x14ac:dyDescent="0.35">
      <c r="A5369">
        <v>555780170</v>
      </c>
      <c r="B5369" s="19">
        <v>45657</v>
      </c>
      <c r="C5369">
        <v>35050460</v>
      </c>
      <c r="D5369">
        <v>12793913</v>
      </c>
      <c r="E5369">
        <v>2012145</v>
      </c>
      <c r="F5369">
        <v>-319426</v>
      </c>
      <c r="G5369">
        <v>-534521</v>
      </c>
      <c r="H5369" t="s">
        <v>52134</v>
      </c>
      <c r="I5369" t="s">
        <v>52135</v>
      </c>
      <c r="J5369" t="s">
        <v>52136</v>
      </c>
      <c r="K5369" t="s">
        <v>37579</v>
      </c>
      <c r="L5369" t="s">
        <v>52137</v>
      </c>
      <c r="M5369" t="s">
        <v>52138</v>
      </c>
      <c r="N5369" t="s">
        <v>20874</v>
      </c>
      <c r="O5369" t="s">
        <v>21671</v>
      </c>
      <c r="P5369" t="s">
        <v>17404</v>
      </c>
      <c r="Q5369" t="s">
        <v>52139</v>
      </c>
      <c r="R5369" t="s">
        <v>52140</v>
      </c>
      <c r="S5369" t="s">
        <v>52141</v>
      </c>
      <c r="T5369" t="s">
        <v>52142</v>
      </c>
      <c r="U5369" t="s">
        <v>22678</v>
      </c>
      <c r="V5369" t="s">
        <v>10</v>
      </c>
      <c r="W5369" t="s">
        <v>53</v>
      </c>
      <c r="X5369" t="s">
        <v>922</v>
      </c>
      <c r="Y5369" t="s">
        <v>771</v>
      </c>
      <c r="Z5369" t="s">
        <v>881</v>
      </c>
    </row>
    <row r="5370" spans="1:26" hidden="1" x14ac:dyDescent="0.35">
      <c r="A5370">
        <v>433225356</v>
      </c>
      <c r="B5370" s="19">
        <v>44196</v>
      </c>
      <c r="C5370">
        <v>633643699</v>
      </c>
      <c r="D5370">
        <v>361887720</v>
      </c>
      <c r="E5370">
        <v>47913758</v>
      </c>
      <c r="F5370">
        <v>39980699</v>
      </c>
      <c r="G5370">
        <v>22158702</v>
      </c>
      <c r="H5370" t="s">
        <v>52143</v>
      </c>
      <c r="I5370" t="s">
        <v>52144</v>
      </c>
      <c r="J5370" t="s">
        <v>45485</v>
      </c>
      <c r="K5370" t="s">
        <v>52145</v>
      </c>
      <c r="L5370" t="s">
        <v>19644</v>
      </c>
      <c r="M5370" t="s">
        <v>2795</v>
      </c>
      <c r="N5370" t="s">
        <v>336</v>
      </c>
      <c r="O5370" t="s">
        <v>11820</v>
      </c>
      <c r="P5370" t="s">
        <v>32181</v>
      </c>
      <c r="Q5370" t="s">
        <v>31501</v>
      </c>
      <c r="R5370" t="s">
        <v>9929</v>
      </c>
      <c r="S5370" t="s">
        <v>52146</v>
      </c>
      <c r="T5370" t="s">
        <v>29297</v>
      </c>
      <c r="U5370" t="s">
        <v>15457</v>
      </c>
      <c r="V5370" t="s">
        <v>10</v>
      </c>
      <c r="W5370" t="s">
        <v>53</v>
      </c>
      <c r="X5370" t="s">
        <v>1051</v>
      </c>
      <c r="Y5370" t="s">
        <v>1001</v>
      </c>
      <c r="Z5370" t="s">
        <v>1052</v>
      </c>
    </row>
    <row r="5371" spans="1:26" hidden="1" x14ac:dyDescent="0.35">
      <c r="A5371">
        <v>564202166</v>
      </c>
      <c r="B5371" s="19">
        <v>44196</v>
      </c>
      <c r="C5371">
        <v>423459624</v>
      </c>
      <c r="D5371">
        <v>114760534</v>
      </c>
      <c r="E5371">
        <v>28867467</v>
      </c>
      <c r="F5371">
        <v>20757813</v>
      </c>
      <c r="G5371">
        <v>11658706</v>
      </c>
      <c r="H5371" t="s">
        <v>52147</v>
      </c>
      <c r="I5371" t="s">
        <v>52148</v>
      </c>
      <c r="J5371" t="s">
        <v>52149</v>
      </c>
      <c r="K5371" t="s">
        <v>32514</v>
      </c>
      <c r="L5371" t="s">
        <v>37070</v>
      </c>
      <c r="M5371" t="s">
        <v>16153</v>
      </c>
      <c r="N5371" t="s">
        <v>48559</v>
      </c>
      <c r="O5371" t="s">
        <v>52150</v>
      </c>
      <c r="P5371" t="s">
        <v>52151</v>
      </c>
      <c r="Q5371" t="s">
        <v>49646</v>
      </c>
      <c r="R5371" t="s">
        <v>52152</v>
      </c>
      <c r="S5371" t="s">
        <v>52153</v>
      </c>
      <c r="T5371" t="s">
        <v>19663</v>
      </c>
      <c r="U5371" t="s">
        <v>52154</v>
      </c>
      <c r="V5371" t="s">
        <v>10</v>
      </c>
      <c r="W5371" t="s">
        <v>53</v>
      </c>
      <c r="X5371" t="s">
        <v>636</v>
      </c>
      <c r="Y5371" t="s">
        <v>509</v>
      </c>
      <c r="Z5371" t="s">
        <v>612</v>
      </c>
    </row>
    <row r="5372" spans="1:26" hidden="1" x14ac:dyDescent="0.35">
      <c r="A5372">
        <v>395780059</v>
      </c>
      <c r="B5372" s="19">
        <v>43830</v>
      </c>
      <c r="C5372">
        <v>484386947</v>
      </c>
      <c r="D5372">
        <v>363601898</v>
      </c>
      <c r="E5372">
        <v>46451796</v>
      </c>
      <c r="F5372">
        <v>31199463</v>
      </c>
      <c r="G5372">
        <v>21745953</v>
      </c>
      <c r="H5372" t="s">
        <v>13408</v>
      </c>
      <c r="I5372" t="s">
        <v>52155</v>
      </c>
      <c r="J5372" t="s">
        <v>25541</v>
      </c>
      <c r="K5372" t="s">
        <v>52156</v>
      </c>
      <c r="L5372" t="s">
        <v>42979</v>
      </c>
      <c r="M5372" t="s">
        <v>52157</v>
      </c>
      <c r="N5372" t="s">
        <v>18630</v>
      </c>
      <c r="O5372" t="s">
        <v>3866</v>
      </c>
      <c r="P5372" t="s">
        <v>20960</v>
      </c>
      <c r="Q5372" t="s">
        <v>3139</v>
      </c>
      <c r="R5372" t="s">
        <v>42541</v>
      </c>
      <c r="S5372" t="s">
        <v>52158</v>
      </c>
      <c r="T5372" t="s">
        <v>87</v>
      </c>
      <c r="U5372" t="s">
        <v>51711</v>
      </c>
      <c r="V5372" t="s">
        <v>10</v>
      </c>
      <c r="W5372" t="s">
        <v>53</v>
      </c>
      <c r="X5372" t="s">
        <v>876</v>
      </c>
      <c r="Y5372" t="s">
        <v>771</v>
      </c>
      <c r="Z5372" t="s">
        <v>864</v>
      </c>
    </row>
    <row r="5373" spans="1:26" hidden="1" x14ac:dyDescent="0.35">
      <c r="A5373">
        <v>433090032</v>
      </c>
      <c r="B5373" s="19">
        <v>45473</v>
      </c>
      <c r="C5373">
        <v>98042249</v>
      </c>
      <c r="D5373">
        <v>38924020</v>
      </c>
      <c r="E5373">
        <v>4101738</v>
      </c>
      <c r="F5373">
        <v>2070374</v>
      </c>
      <c r="G5373">
        <v>1312962</v>
      </c>
      <c r="H5373" t="s">
        <v>52159</v>
      </c>
      <c r="I5373" t="s">
        <v>25344</v>
      </c>
      <c r="J5373" t="s">
        <v>52160</v>
      </c>
      <c r="K5373" t="s">
        <v>11340</v>
      </c>
      <c r="L5373" t="s">
        <v>18904</v>
      </c>
      <c r="M5373" t="s">
        <v>52161</v>
      </c>
      <c r="N5373" t="s">
        <v>9004</v>
      </c>
      <c r="O5373" t="s">
        <v>19611</v>
      </c>
      <c r="P5373" t="s">
        <v>43975</v>
      </c>
      <c r="Q5373" t="s">
        <v>12106</v>
      </c>
      <c r="R5373" t="s">
        <v>51848</v>
      </c>
      <c r="S5373" t="s">
        <v>52162</v>
      </c>
      <c r="T5373" t="s">
        <v>22072</v>
      </c>
      <c r="U5373" t="s">
        <v>52163</v>
      </c>
      <c r="V5373" t="s">
        <v>10</v>
      </c>
      <c r="W5373" t="s">
        <v>53</v>
      </c>
      <c r="X5373" t="s">
        <v>1707</v>
      </c>
      <c r="Y5373" t="s">
        <v>1484</v>
      </c>
      <c r="Z5373" t="s">
        <v>1677</v>
      </c>
    </row>
    <row r="5374" spans="1:26" hidden="1" x14ac:dyDescent="0.35">
      <c r="A5374">
        <v>433663770</v>
      </c>
      <c r="B5374" s="19">
        <v>44561</v>
      </c>
      <c r="C5374">
        <v>501088000</v>
      </c>
      <c r="D5374">
        <v>316789000</v>
      </c>
      <c r="E5374">
        <v>180752000</v>
      </c>
      <c r="F5374">
        <v>143731000</v>
      </c>
      <c r="G5374">
        <v>104510000</v>
      </c>
      <c r="H5374" t="s">
        <v>2560</v>
      </c>
      <c r="I5374" t="s">
        <v>52164</v>
      </c>
      <c r="J5374" t="s">
        <v>12371</v>
      </c>
      <c r="K5374" t="s">
        <v>52165</v>
      </c>
      <c r="L5374" t="s">
        <v>52166</v>
      </c>
      <c r="M5374" t="s">
        <v>34964</v>
      </c>
      <c r="N5374" t="s">
        <v>52167</v>
      </c>
      <c r="O5374" t="s">
        <v>1907</v>
      </c>
      <c r="P5374" t="s">
        <v>52168</v>
      </c>
      <c r="Q5374" t="s">
        <v>31635</v>
      </c>
      <c r="R5374" t="s">
        <v>52169</v>
      </c>
      <c r="S5374" t="s">
        <v>52170</v>
      </c>
      <c r="T5374" t="s">
        <v>52171</v>
      </c>
      <c r="U5374" t="s">
        <v>52172</v>
      </c>
      <c r="V5374" t="s">
        <v>10</v>
      </c>
      <c r="W5374" t="s">
        <v>53</v>
      </c>
      <c r="X5374" t="s">
        <v>531</v>
      </c>
      <c r="Y5374" t="s">
        <v>509</v>
      </c>
      <c r="Z5374" t="s">
        <v>529</v>
      </c>
    </row>
    <row r="5375" spans="1:26" hidden="1" x14ac:dyDescent="0.35">
      <c r="A5375">
        <v>480034172</v>
      </c>
      <c r="B5375" s="19">
        <v>45382</v>
      </c>
      <c r="C5375">
        <v>79568090</v>
      </c>
      <c r="D5375">
        <v>32501913</v>
      </c>
      <c r="E5375">
        <v>-39734609</v>
      </c>
      <c r="F5375">
        <v>14151039</v>
      </c>
      <c r="G5375">
        <v>4346932</v>
      </c>
      <c r="H5375" t="s">
        <v>222</v>
      </c>
      <c r="I5375" t="s">
        <v>52173</v>
      </c>
      <c r="J5375" t="s">
        <v>52174</v>
      </c>
      <c r="K5375" t="s">
        <v>52175</v>
      </c>
      <c r="L5375" t="s">
        <v>29831</v>
      </c>
      <c r="M5375" t="s">
        <v>15799</v>
      </c>
      <c r="N5375" t="s">
        <v>20032</v>
      </c>
      <c r="O5375" t="s">
        <v>49</v>
      </c>
      <c r="P5375" t="s">
        <v>52176</v>
      </c>
      <c r="Q5375" t="s">
        <v>52177</v>
      </c>
      <c r="R5375" t="s">
        <v>52178</v>
      </c>
      <c r="S5375" t="s">
        <v>52179</v>
      </c>
      <c r="T5375" t="s">
        <v>45765</v>
      </c>
      <c r="U5375" t="s">
        <v>45882</v>
      </c>
      <c r="V5375" t="s">
        <v>10</v>
      </c>
      <c r="W5375" t="s">
        <v>53</v>
      </c>
      <c r="X5375" t="s">
        <v>737</v>
      </c>
      <c r="Y5375" t="s">
        <v>509</v>
      </c>
      <c r="Z5375" t="s">
        <v>731</v>
      </c>
    </row>
    <row r="5376" spans="1:26" hidden="1" x14ac:dyDescent="0.35">
      <c r="A5376">
        <v>434085510</v>
      </c>
      <c r="B5376" s="19">
        <v>42735</v>
      </c>
      <c r="C5376">
        <v>117245010</v>
      </c>
      <c r="D5376">
        <v>27822158</v>
      </c>
      <c r="E5376">
        <v>3338780</v>
      </c>
      <c r="F5376">
        <v>3376049</v>
      </c>
      <c r="G5376">
        <v>0</v>
      </c>
      <c r="H5376" t="s">
        <v>49</v>
      </c>
      <c r="I5376" t="s">
        <v>52180</v>
      </c>
      <c r="J5376" t="s">
        <v>67</v>
      </c>
      <c r="K5376" t="s">
        <v>9208</v>
      </c>
      <c r="L5376" t="s">
        <v>52181</v>
      </c>
      <c r="M5376" t="s">
        <v>149</v>
      </c>
      <c r="N5376" t="s">
        <v>6937</v>
      </c>
      <c r="O5376" t="s">
        <v>49</v>
      </c>
      <c r="P5376" t="s">
        <v>12664</v>
      </c>
      <c r="Q5376" t="s">
        <v>12374</v>
      </c>
      <c r="R5376" t="s">
        <v>52182</v>
      </c>
      <c r="S5376" t="s">
        <v>52183</v>
      </c>
      <c r="T5376" t="s">
        <v>25013</v>
      </c>
      <c r="U5376" t="s">
        <v>52184</v>
      </c>
      <c r="V5376" t="s">
        <v>10</v>
      </c>
      <c r="W5376" t="s">
        <v>53</v>
      </c>
      <c r="X5376" t="s">
        <v>1212</v>
      </c>
      <c r="Y5376" t="s">
        <v>1125</v>
      </c>
      <c r="Z5376" t="s">
        <v>1174</v>
      </c>
    </row>
    <row r="5377" spans="1:26" hidden="1" x14ac:dyDescent="0.35">
      <c r="A5377">
        <v>434085510</v>
      </c>
      <c r="B5377" s="19">
        <v>43830</v>
      </c>
      <c r="C5377">
        <v>117293553</v>
      </c>
      <c r="D5377">
        <v>29248406</v>
      </c>
      <c r="E5377">
        <v>3778359</v>
      </c>
      <c r="F5377">
        <v>3742672</v>
      </c>
      <c r="G5377">
        <v>0</v>
      </c>
      <c r="H5377" t="s">
        <v>52185</v>
      </c>
      <c r="I5377" t="s">
        <v>52186</v>
      </c>
      <c r="J5377" t="s">
        <v>67</v>
      </c>
      <c r="K5377" t="s">
        <v>3432</v>
      </c>
      <c r="L5377" t="s">
        <v>52187</v>
      </c>
      <c r="M5377" t="s">
        <v>47297</v>
      </c>
      <c r="N5377" t="s">
        <v>6118</v>
      </c>
      <c r="O5377" t="s">
        <v>52188</v>
      </c>
      <c r="P5377" t="s">
        <v>12175</v>
      </c>
      <c r="Q5377" t="s">
        <v>8146</v>
      </c>
      <c r="R5377" t="s">
        <v>52189</v>
      </c>
      <c r="S5377" t="s">
        <v>52190</v>
      </c>
      <c r="T5377" t="s">
        <v>14758</v>
      </c>
      <c r="U5377" t="s">
        <v>52191</v>
      </c>
      <c r="V5377" t="s">
        <v>10</v>
      </c>
      <c r="W5377" t="s">
        <v>53</v>
      </c>
      <c r="X5377" t="s">
        <v>1212</v>
      </c>
      <c r="Y5377" t="s">
        <v>1125</v>
      </c>
      <c r="Z5377" t="s">
        <v>1174</v>
      </c>
    </row>
    <row r="5378" spans="1:26" hidden="1" x14ac:dyDescent="0.35">
      <c r="A5378">
        <v>434087185</v>
      </c>
      <c r="B5378" s="19">
        <v>43830</v>
      </c>
      <c r="C5378">
        <v>26220808</v>
      </c>
      <c r="D5378">
        <v>5428916</v>
      </c>
      <c r="E5378">
        <v>912409</v>
      </c>
      <c r="F5378">
        <v>889355</v>
      </c>
      <c r="G5378">
        <v>0</v>
      </c>
      <c r="H5378" t="s">
        <v>49</v>
      </c>
      <c r="I5378" t="s">
        <v>52192</v>
      </c>
      <c r="J5378" t="s">
        <v>67</v>
      </c>
      <c r="K5378" t="s">
        <v>27184</v>
      </c>
      <c r="L5378" t="s">
        <v>24992</v>
      </c>
      <c r="M5378" t="s">
        <v>4894</v>
      </c>
      <c r="N5378" t="s">
        <v>10650</v>
      </c>
      <c r="O5378" t="s">
        <v>49</v>
      </c>
      <c r="P5378" t="s">
        <v>50457</v>
      </c>
      <c r="Q5378" t="s">
        <v>4424</v>
      </c>
      <c r="R5378" t="s">
        <v>52193</v>
      </c>
      <c r="S5378" t="s">
        <v>32067</v>
      </c>
      <c r="T5378" t="s">
        <v>6161</v>
      </c>
      <c r="U5378" t="s">
        <v>51211</v>
      </c>
      <c r="V5378" t="s">
        <v>10</v>
      </c>
      <c r="W5378" t="s">
        <v>53</v>
      </c>
      <c r="X5378" t="s">
        <v>1284</v>
      </c>
      <c r="Y5378" t="s">
        <v>1125</v>
      </c>
      <c r="Z5378" t="s">
        <v>1174</v>
      </c>
    </row>
    <row r="5379" spans="1:26" hidden="1" x14ac:dyDescent="0.35">
      <c r="A5379">
        <v>582141990</v>
      </c>
      <c r="B5379" s="19">
        <v>43830</v>
      </c>
      <c r="C5379">
        <v>102392414</v>
      </c>
      <c r="D5379">
        <v>49747849</v>
      </c>
      <c r="E5379">
        <v>13741336</v>
      </c>
      <c r="F5379">
        <v>10780869</v>
      </c>
      <c r="G5379">
        <v>7075717</v>
      </c>
      <c r="H5379" t="s">
        <v>42720</v>
      </c>
      <c r="I5379" t="s">
        <v>52194</v>
      </c>
      <c r="J5379" t="s">
        <v>52195</v>
      </c>
      <c r="K5379" t="s">
        <v>15590</v>
      </c>
      <c r="L5379" t="s">
        <v>52196</v>
      </c>
      <c r="M5379" t="s">
        <v>52197</v>
      </c>
      <c r="N5379" t="s">
        <v>19222</v>
      </c>
      <c r="O5379" t="s">
        <v>8632</v>
      </c>
      <c r="P5379" t="s">
        <v>52198</v>
      </c>
      <c r="Q5379" t="s">
        <v>52199</v>
      </c>
      <c r="R5379" t="s">
        <v>52200</v>
      </c>
      <c r="S5379" t="s">
        <v>52201</v>
      </c>
      <c r="T5379" t="s">
        <v>52202</v>
      </c>
      <c r="U5379" t="s">
        <v>18884</v>
      </c>
      <c r="V5379" t="s">
        <v>10</v>
      </c>
      <c r="W5379" t="s">
        <v>53</v>
      </c>
      <c r="X5379" t="s">
        <v>549</v>
      </c>
      <c r="Y5379" t="s">
        <v>509</v>
      </c>
      <c r="Z5379" t="s">
        <v>529</v>
      </c>
    </row>
    <row r="5380" spans="1:26" hidden="1" x14ac:dyDescent="0.35">
      <c r="A5380">
        <v>586250417</v>
      </c>
      <c r="B5380" s="19">
        <v>43100</v>
      </c>
      <c r="C5380">
        <v>56852537</v>
      </c>
      <c r="D5380">
        <v>21297408</v>
      </c>
      <c r="E5380">
        <v>3256641</v>
      </c>
      <c r="F5380">
        <v>1396837</v>
      </c>
      <c r="G5380">
        <v>1148802</v>
      </c>
      <c r="H5380" t="s">
        <v>26183</v>
      </c>
      <c r="I5380" t="s">
        <v>52203</v>
      </c>
      <c r="J5380" t="s">
        <v>52204</v>
      </c>
      <c r="K5380" t="s">
        <v>52205</v>
      </c>
      <c r="L5380" t="s">
        <v>52206</v>
      </c>
      <c r="M5380" t="s">
        <v>8149</v>
      </c>
      <c r="N5380" t="s">
        <v>44221</v>
      </c>
      <c r="O5380" t="s">
        <v>30370</v>
      </c>
      <c r="P5380" t="s">
        <v>52207</v>
      </c>
      <c r="Q5380" t="s">
        <v>7964</v>
      </c>
      <c r="R5380" t="s">
        <v>40764</v>
      </c>
      <c r="S5380" t="s">
        <v>52208</v>
      </c>
      <c r="T5380" t="s">
        <v>52209</v>
      </c>
      <c r="U5380" t="s">
        <v>37245</v>
      </c>
      <c r="V5380" t="s">
        <v>10</v>
      </c>
      <c r="W5380" t="s">
        <v>53</v>
      </c>
      <c r="X5380" t="s">
        <v>1519</v>
      </c>
      <c r="Y5380" t="s">
        <v>1484</v>
      </c>
      <c r="Z5380" t="s">
        <v>1485</v>
      </c>
    </row>
    <row r="5381" spans="1:26" hidden="1" x14ac:dyDescent="0.35">
      <c r="A5381">
        <v>586250417</v>
      </c>
      <c r="B5381" s="19">
        <v>44196</v>
      </c>
      <c r="C5381">
        <v>69157804</v>
      </c>
      <c r="D5381">
        <v>25523311</v>
      </c>
      <c r="E5381">
        <v>3056397</v>
      </c>
      <c r="F5381">
        <v>742103</v>
      </c>
      <c r="G5381">
        <v>575079</v>
      </c>
      <c r="H5381" t="s">
        <v>52210</v>
      </c>
      <c r="I5381" t="s">
        <v>52211</v>
      </c>
      <c r="J5381" t="s">
        <v>52212</v>
      </c>
      <c r="K5381" t="s">
        <v>52213</v>
      </c>
      <c r="L5381" t="s">
        <v>12328</v>
      </c>
      <c r="M5381" t="s">
        <v>2325</v>
      </c>
      <c r="N5381" t="s">
        <v>14504</v>
      </c>
      <c r="O5381" t="s">
        <v>26965</v>
      </c>
      <c r="P5381" t="s">
        <v>13812</v>
      </c>
      <c r="Q5381" t="s">
        <v>9257</v>
      </c>
      <c r="R5381" t="s">
        <v>52214</v>
      </c>
      <c r="S5381" t="s">
        <v>22464</v>
      </c>
      <c r="T5381" t="s">
        <v>52215</v>
      </c>
      <c r="U5381" t="s">
        <v>52216</v>
      </c>
      <c r="V5381" t="s">
        <v>10</v>
      </c>
      <c r="W5381" t="s">
        <v>53</v>
      </c>
      <c r="X5381" t="s">
        <v>1519</v>
      </c>
      <c r="Y5381" t="s">
        <v>1484</v>
      </c>
      <c r="Z5381" t="s">
        <v>1485</v>
      </c>
    </row>
    <row r="5382" spans="1:26" hidden="1" x14ac:dyDescent="0.35">
      <c r="A5382">
        <v>434739496</v>
      </c>
      <c r="B5382" s="19">
        <v>44196</v>
      </c>
      <c r="C5382">
        <v>56543015</v>
      </c>
      <c r="D5382">
        <v>23012397</v>
      </c>
      <c r="E5382">
        <v>3473360</v>
      </c>
      <c r="F5382">
        <v>2916574</v>
      </c>
      <c r="G5382">
        <v>1760146</v>
      </c>
      <c r="H5382" t="s">
        <v>52217</v>
      </c>
      <c r="I5382" t="s">
        <v>52218</v>
      </c>
      <c r="J5382" t="s">
        <v>24276</v>
      </c>
      <c r="K5382" t="s">
        <v>52219</v>
      </c>
      <c r="L5382" t="s">
        <v>52220</v>
      </c>
      <c r="M5382" t="s">
        <v>52221</v>
      </c>
      <c r="N5382" t="s">
        <v>8415</v>
      </c>
      <c r="O5382" t="s">
        <v>42480</v>
      </c>
      <c r="P5382" t="s">
        <v>23749</v>
      </c>
      <c r="Q5382" t="s">
        <v>2254</v>
      </c>
      <c r="R5382" t="s">
        <v>52222</v>
      </c>
      <c r="S5382" t="s">
        <v>52223</v>
      </c>
      <c r="T5382" t="s">
        <v>52224</v>
      </c>
      <c r="U5382" t="s">
        <v>52225</v>
      </c>
      <c r="V5382" t="s">
        <v>10</v>
      </c>
      <c r="W5382" t="s">
        <v>53</v>
      </c>
      <c r="X5382" t="s">
        <v>1824</v>
      </c>
      <c r="Y5382" t="s">
        <v>1803</v>
      </c>
      <c r="Z5382" t="s">
        <v>1804</v>
      </c>
    </row>
    <row r="5383" spans="1:26" hidden="1" x14ac:dyDescent="0.35">
      <c r="A5383">
        <v>480689207</v>
      </c>
      <c r="B5383" s="19">
        <v>45657</v>
      </c>
      <c r="C5383">
        <v>93346402</v>
      </c>
      <c r="D5383">
        <v>8139420</v>
      </c>
      <c r="E5383">
        <v>707919</v>
      </c>
      <c r="F5383">
        <v>710070</v>
      </c>
      <c r="G5383">
        <v>0</v>
      </c>
      <c r="H5383" t="s">
        <v>52226</v>
      </c>
      <c r="I5383" t="s">
        <v>52227</v>
      </c>
      <c r="J5383" t="s">
        <v>67</v>
      </c>
      <c r="K5383" t="s">
        <v>4603</v>
      </c>
      <c r="L5383" t="s">
        <v>120</v>
      </c>
      <c r="M5383" t="s">
        <v>52228</v>
      </c>
      <c r="N5383" t="s">
        <v>49</v>
      </c>
      <c r="O5383" t="s">
        <v>52229</v>
      </c>
      <c r="P5383" t="s">
        <v>14667</v>
      </c>
      <c r="Q5383" t="s">
        <v>4346</v>
      </c>
      <c r="R5383" t="s">
        <v>52230</v>
      </c>
      <c r="S5383" t="s">
        <v>38291</v>
      </c>
      <c r="T5383" t="s">
        <v>52231</v>
      </c>
      <c r="U5383" t="s">
        <v>52232</v>
      </c>
      <c r="V5383" t="s">
        <v>10</v>
      </c>
      <c r="W5383" t="s">
        <v>53</v>
      </c>
      <c r="X5383" t="s">
        <v>1222</v>
      </c>
      <c r="Y5383" t="s">
        <v>1125</v>
      </c>
      <c r="Z5383" t="s">
        <v>1174</v>
      </c>
    </row>
    <row r="5384" spans="1:26" hidden="1" x14ac:dyDescent="0.35">
      <c r="A5384">
        <v>449419951</v>
      </c>
      <c r="B5384" s="19">
        <v>43465</v>
      </c>
      <c r="C5384">
        <v>19740324</v>
      </c>
      <c r="D5384">
        <v>13942790</v>
      </c>
      <c r="E5384">
        <v>2950694</v>
      </c>
      <c r="F5384">
        <v>2261868</v>
      </c>
      <c r="G5384">
        <v>812842</v>
      </c>
      <c r="H5384" t="s">
        <v>52233</v>
      </c>
      <c r="I5384" t="s">
        <v>52234</v>
      </c>
      <c r="J5384" t="s">
        <v>52235</v>
      </c>
      <c r="K5384" t="s">
        <v>52236</v>
      </c>
      <c r="L5384" t="s">
        <v>12718</v>
      </c>
      <c r="M5384" t="s">
        <v>2782</v>
      </c>
      <c r="N5384" t="s">
        <v>9602</v>
      </c>
      <c r="O5384" t="s">
        <v>17314</v>
      </c>
      <c r="P5384" t="s">
        <v>52237</v>
      </c>
      <c r="Q5384" t="s">
        <v>40266</v>
      </c>
      <c r="R5384" t="s">
        <v>41741</v>
      </c>
      <c r="S5384" t="s">
        <v>52238</v>
      </c>
      <c r="T5384" t="s">
        <v>52239</v>
      </c>
      <c r="U5384" t="s">
        <v>52240</v>
      </c>
      <c r="V5384" t="s">
        <v>10</v>
      </c>
      <c r="W5384" t="s">
        <v>53</v>
      </c>
      <c r="X5384" t="s">
        <v>1114</v>
      </c>
      <c r="Y5384" t="s">
        <v>1001</v>
      </c>
      <c r="Z5384" t="s">
        <v>1052</v>
      </c>
    </row>
    <row r="5385" spans="1:26" hidden="1" x14ac:dyDescent="0.35">
      <c r="A5385">
        <v>449419951</v>
      </c>
      <c r="B5385" s="19">
        <v>45657</v>
      </c>
      <c r="C5385">
        <v>31267218</v>
      </c>
      <c r="D5385">
        <v>20315168</v>
      </c>
      <c r="E5385">
        <v>-1232371</v>
      </c>
      <c r="F5385">
        <v>-1829371</v>
      </c>
      <c r="G5385">
        <v>-2233828</v>
      </c>
      <c r="H5385" t="s">
        <v>52241</v>
      </c>
      <c r="I5385" t="s">
        <v>52242</v>
      </c>
      <c r="J5385" t="s">
        <v>52243</v>
      </c>
      <c r="K5385" t="s">
        <v>52244</v>
      </c>
      <c r="L5385" t="s">
        <v>52245</v>
      </c>
      <c r="M5385" t="s">
        <v>52246</v>
      </c>
      <c r="N5385" t="s">
        <v>52247</v>
      </c>
      <c r="O5385" t="s">
        <v>52248</v>
      </c>
      <c r="P5385" t="s">
        <v>52249</v>
      </c>
      <c r="Q5385" t="s">
        <v>52250</v>
      </c>
      <c r="R5385" t="s">
        <v>52251</v>
      </c>
      <c r="S5385" t="s">
        <v>52252</v>
      </c>
      <c r="T5385" t="s">
        <v>5638</v>
      </c>
      <c r="U5385" t="s">
        <v>52253</v>
      </c>
      <c r="V5385" t="s">
        <v>10</v>
      </c>
      <c r="W5385" t="s">
        <v>53</v>
      </c>
      <c r="X5385" t="s">
        <v>1114</v>
      </c>
      <c r="Y5385" t="s">
        <v>1001</v>
      </c>
      <c r="Z5385" t="s">
        <v>1052</v>
      </c>
    </row>
    <row r="5386" spans="1:26" hidden="1" x14ac:dyDescent="0.35">
      <c r="A5386">
        <v>457208619</v>
      </c>
      <c r="B5386" s="19">
        <v>43830</v>
      </c>
      <c r="C5386">
        <v>578905769</v>
      </c>
      <c r="D5386">
        <v>208664583</v>
      </c>
      <c r="E5386">
        <v>8774985</v>
      </c>
      <c r="F5386">
        <v>4622105</v>
      </c>
      <c r="G5386">
        <v>1152772</v>
      </c>
      <c r="H5386" t="s">
        <v>52254</v>
      </c>
      <c r="I5386" t="s">
        <v>52255</v>
      </c>
      <c r="J5386" t="s">
        <v>52256</v>
      </c>
      <c r="K5386" t="s">
        <v>52257</v>
      </c>
      <c r="L5386" t="s">
        <v>52258</v>
      </c>
      <c r="M5386" t="s">
        <v>7276</v>
      </c>
      <c r="N5386" t="s">
        <v>4898</v>
      </c>
      <c r="O5386" t="s">
        <v>19686</v>
      </c>
      <c r="P5386" t="s">
        <v>18363</v>
      </c>
      <c r="Q5386" t="s">
        <v>41691</v>
      </c>
      <c r="R5386" t="s">
        <v>52259</v>
      </c>
      <c r="S5386" t="s">
        <v>14171</v>
      </c>
      <c r="T5386" t="s">
        <v>7408</v>
      </c>
      <c r="U5386" t="s">
        <v>52260</v>
      </c>
      <c r="V5386" t="s">
        <v>10</v>
      </c>
      <c r="W5386" t="s">
        <v>53</v>
      </c>
      <c r="X5386" t="s">
        <v>499</v>
      </c>
      <c r="Y5386" t="s">
        <v>483</v>
      </c>
      <c r="Z5386" t="s">
        <v>500</v>
      </c>
    </row>
    <row r="5387" spans="1:26" hidden="1" x14ac:dyDescent="0.35">
      <c r="A5387">
        <v>425039617</v>
      </c>
      <c r="B5387" s="19">
        <v>43465</v>
      </c>
      <c r="C5387">
        <v>26187655</v>
      </c>
      <c r="D5387">
        <v>12699902</v>
      </c>
      <c r="E5387">
        <v>2897282</v>
      </c>
      <c r="F5387">
        <v>1936439</v>
      </c>
      <c r="G5387">
        <v>1184654</v>
      </c>
      <c r="H5387" t="s">
        <v>52261</v>
      </c>
      <c r="I5387" t="s">
        <v>52262</v>
      </c>
      <c r="J5387" t="s">
        <v>52263</v>
      </c>
      <c r="K5387" t="s">
        <v>31165</v>
      </c>
      <c r="L5387" t="s">
        <v>52264</v>
      </c>
      <c r="M5387" t="s">
        <v>27109</v>
      </c>
      <c r="N5387" t="s">
        <v>52265</v>
      </c>
      <c r="O5387" t="s">
        <v>12567</v>
      </c>
      <c r="P5387" t="s">
        <v>13002</v>
      </c>
      <c r="Q5387" t="s">
        <v>52266</v>
      </c>
      <c r="R5387" t="s">
        <v>30814</v>
      </c>
      <c r="S5387" t="s">
        <v>52267</v>
      </c>
      <c r="T5387" t="s">
        <v>52268</v>
      </c>
      <c r="U5387" t="s">
        <v>5046</v>
      </c>
      <c r="V5387" t="s">
        <v>10</v>
      </c>
      <c r="W5387" t="s">
        <v>53</v>
      </c>
      <c r="X5387" t="s">
        <v>760</v>
      </c>
      <c r="Y5387" t="s">
        <v>509</v>
      </c>
      <c r="Z5387" t="s">
        <v>746</v>
      </c>
    </row>
    <row r="5388" spans="1:26" hidden="1" x14ac:dyDescent="0.35">
      <c r="A5388">
        <v>425073962</v>
      </c>
      <c r="B5388" s="19">
        <v>44926</v>
      </c>
      <c r="C5388">
        <v>278371870</v>
      </c>
      <c r="D5388">
        <v>113829461</v>
      </c>
      <c r="E5388">
        <v>18909286</v>
      </c>
      <c r="F5388">
        <v>2881221</v>
      </c>
      <c r="G5388">
        <v>8155723</v>
      </c>
      <c r="H5388" t="s">
        <v>18877</v>
      </c>
      <c r="I5388" t="s">
        <v>52269</v>
      </c>
      <c r="J5388" t="s">
        <v>27939</v>
      </c>
      <c r="K5388" t="s">
        <v>52270</v>
      </c>
      <c r="L5388" t="s">
        <v>2785</v>
      </c>
      <c r="M5388" t="s">
        <v>2610</v>
      </c>
      <c r="N5388" t="s">
        <v>34999</v>
      </c>
      <c r="O5388" t="s">
        <v>4894</v>
      </c>
      <c r="P5388" t="s">
        <v>52271</v>
      </c>
      <c r="Q5388" t="s">
        <v>32568</v>
      </c>
      <c r="R5388" t="s">
        <v>52272</v>
      </c>
      <c r="S5388" t="s">
        <v>52273</v>
      </c>
      <c r="T5388" t="s">
        <v>27774</v>
      </c>
      <c r="U5388" t="s">
        <v>52274</v>
      </c>
      <c r="V5388" t="s">
        <v>10</v>
      </c>
      <c r="W5388" t="s">
        <v>53</v>
      </c>
      <c r="X5388" t="s">
        <v>1768</v>
      </c>
      <c r="Y5388" t="s">
        <v>1766</v>
      </c>
      <c r="Z5388" t="s">
        <v>1766</v>
      </c>
    </row>
    <row r="5389" spans="1:26" hidden="1" x14ac:dyDescent="0.35">
      <c r="A5389">
        <v>427380225</v>
      </c>
      <c r="B5389" s="19">
        <v>43830</v>
      </c>
      <c r="C5389">
        <v>41246766</v>
      </c>
      <c r="D5389">
        <v>18232402</v>
      </c>
      <c r="E5389">
        <v>4728882</v>
      </c>
      <c r="F5389">
        <v>4247096</v>
      </c>
      <c r="G5389">
        <v>3599211</v>
      </c>
      <c r="H5389" t="s">
        <v>52275</v>
      </c>
      <c r="I5389" t="s">
        <v>52276</v>
      </c>
      <c r="J5389" t="s">
        <v>19426</v>
      </c>
      <c r="K5389" t="s">
        <v>29360</v>
      </c>
      <c r="L5389" t="s">
        <v>12859</v>
      </c>
      <c r="M5389" t="s">
        <v>6782</v>
      </c>
      <c r="N5389" t="s">
        <v>17605</v>
      </c>
      <c r="O5389" t="s">
        <v>35751</v>
      </c>
      <c r="P5389" t="s">
        <v>52277</v>
      </c>
      <c r="Q5389" t="s">
        <v>52278</v>
      </c>
      <c r="R5389" t="s">
        <v>52279</v>
      </c>
      <c r="S5389" t="s">
        <v>18826</v>
      </c>
      <c r="T5389" t="s">
        <v>52280</v>
      </c>
      <c r="U5389" t="s">
        <v>52281</v>
      </c>
      <c r="V5389" t="s">
        <v>10</v>
      </c>
      <c r="W5389" t="s">
        <v>53</v>
      </c>
      <c r="X5389" t="s">
        <v>710</v>
      </c>
      <c r="Y5389" t="s">
        <v>509</v>
      </c>
      <c r="Z5389" t="s">
        <v>666</v>
      </c>
    </row>
    <row r="5390" spans="1:26" hidden="1" x14ac:dyDescent="0.35">
      <c r="A5390">
        <v>441940905</v>
      </c>
      <c r="B5390" s="19">
        <v>44926</v>
      </c>
      <c r="C5390">
        <v>104858943</v>
      </c>
      <c r="D5390">
        <v>35542250</v>
      </c>
      <c r="E5390">
        <v>6505492</v>
      </c>
      <c r="F5390">
        <v>4491306</v>
      </c>
      <c r="G5390">
        <v>3245780</v>
      </c>
      <c r="H5390" t="s">
        <v>36898</v>
      </c>
      <c r="I5390" t="s">
        <v>52282</v>
      </c>
      <c r="J5390" t="s">
        <v>52283</v>
      </c>
      <c r="K5390" t="s">
        <v>52284</v>
      </c>
      <c r="L5390" t="s">
        <v>28045</v>
      </c>
      <c r="M5390" t="s">
        <v>10182</v>
      </c>
      <c r="N5390" t="s">
        <v>8550</v>
      </c>
      <c r="O5390" t="s">
        <v>6443</v>
      </c>
      <c r="P5390" t="s">
        <v>52285</v>
      </c>
      <c r="Q5390" t="s">
        <v>40239</v>
      </c>
      <c r="R5390" t="s">
        <v>52286</v>
      </c>
      <c r="S5390" t="s">
        <v>32271</v>
      </c>
      <c r="T5390" t="s">
        <v>11175</v>
      </c>
      <c r="U5390" t="s">
        <v>32084</v>
      </c>
      <c r="V5390" t="s">
        <v>10</v>
      </c>
      <c r="W5390" t="s">
        <v>53</v>
      </c>
      <c r="X5390" t="s">
        <v>493</v>
      </c>
      <c r="Y5390" t="s">
        <v>483</v>
      </c>
      <c r="Z5390" t="s">
        <v>487</v>
      </c>
    </row>
    <row r="5391" spans="1:26" hidden="1" x14ac:dyDescent="0.35">
      <c r="A5391">
        <v>479464166</v>
      </c>
      <c r="B5391" s="19">
        <v>43100</v>
      </c>
      <c r="C5391">
        <v>261236627</v>
      </c>
      <c r="D5391">
        <v>177078613</v>
      </c>
      <c r="E5391">
        <v>21398275</v>
      </c>
      <c r="F5391">
        <v>23390240</v>
      </c>
      <c r="G5391">
        <v>24963289</v>
      </c>
      <c r="H5391" t="s">
        <v>2131</v>
      </c>
      <c r="I5391" t="s">
        <v>52287</v>
      </c>
      <c r="J5391" t="s">
        <v>52288</v>
      </c>
      <c r="K5391" t="s">
        <v>52289</v>
      </c>
      <c r="L5391" t="s">
        <v>6602</v>
      </c>
      <c r="M5391" t="s">
        <v>8510</v>
      </c>
      <c r="N5391" t="s">
        <v>4876</v>
      </c>
      <c r="O5391" t="s">
        <v>222</v>
      </c>
      <c r="P5391" t="s">
        <v>52290</v>
      </c>
      <c r="Q5391" t="s">
        <v>39260</v>
      </c>
      <c r="R5391" t="s">
        <v>26507</v>
      </c>
      <c r="S5391" t="s">
        <v>52291</v>
      </c>
      <c r="T5391" t="s">
        <v>39305</v>
      </c>
      <c r="U5391" t="s">
        <v>52292</v>
      </c>
      <c r="V5391" t="s">
        <v>10</v>
      </c>
      <c r="W5391" t="s">
        <v>53</v>
      </c>
      <c r="X5391" t="s">
        <v>866</v>
      </c>
      <c r="Y5391" t="s">
        <v>771</v>
      </c>
      <c r="Z5391" t="s">
        <v>864</v>
      </c>
    </row>
    <row r="5392" spans="1:26" hidden="1" x14ac:dyDescent="0.35">
      <c r="A5392">
        <v>437507650</v>
      </c>
      <c r="B5392" s="19">
        <v>45657</v>
      </c>
      <c r="C5392">
        <v>94886511</v>
      </c>
      <c r="D5392">
        <v>41822218</v>
      </c>
      <c r="E5392">
        <v>5006697</v>
      </c>
      <c r="F5392">
        <v>1544311</v>
      </c>
      <c r="G5392">
        <v>1917502</v>
      </c>
      <c r="H5392" t="s">
        <v>4700</v>
      </c>
      <c r="I5392" t="s">
        <v>52293</v>
      </c>
      <c r="J5392" t="s">
        <v>52294</v>
      </c>
      <c r="K5392" t="s">
        <v>52295</v>
      </c>
      <c r="L5392" t="s">
        <v>52296</v>
      </c>
      <c r="M5392" t="s">
        <v>5791</v>
      </c>
      <c r="N5392" t="s">
        <v>9004</v>
      </c>
      <c r="O5392" t="s">
        <v>407</v>
      </c>
      <c r="P5392" t="s">
        <v>9534</v>
      </c>
      <c r="Q5392" t="s">
        <v>17289</v>
      </c>
      <c r="R5392" t="s">
        <v>52297</v>
      </c>
      <c r="S5392" t="s">
        <v>52298</v>
      </c>
      <c r="T5392" t="s">
        <v>38623</v>
      </c>
      <c r="U5392" t="s">
        <v>52299</v>
      </c>
      <c r="V5392" t="s">
        <v>10</v>
      </c>
      <c r="W5392" t="s">
        <v>53</v>
      </c>
      <c r="X5392" t="s">
        <v>657</v>
      </c>
      <c r="Y5392" t="s">
        <v>509</v>
      </c>
      <c r="Z5392" t="s">
        <v>645</v>
      </c>
    </row>
    <row r="5393" spans="1:26" hidden="1" x14ac:dyDescent="0.35">
      <c r="A5393">
        <v>430423426</v>
      </c>
      <c r="B5393" s="19">
        <v>44742</v>
      </c>
      <c r="C5393">
        <v>37548105</v>
      </c>
      <c r="D5393">
        <v>10362286</v>
      </c>
      <c r="E5393">
        <v>796050</v>
      </c>
      <c r="F5393">
        <v>-1113433</v>
      </c>
      <c r="G5393">
        <v>1104632</v>
      </c>
      <c r="H5393" t="s">
        <v>52300</v>
      </c>
      <c r="I5393" t="s">
        <v>52301</v>
      </c>
      <c r="J5393" t="s">
        <v>23500</v>
      </c>
      <c r="K5393" t="s">
        <v>22897</v>
      </c>
      <c r="L5393" t="s">
        <v>52302</v>
      </c>
      <c r="M5393" t="s">
        <v>52303</v>
      </c>
      <c r="N5393" t="s">
        <v>43261</v>
      </c>
      <c r="O5393" t="s">
        <v>3184</v>
      </c>
      <c r="P5393" t="s">
        <v>12409</v>
      </c>
      <c r="Q5393" t="s">
        <v>7577</v>
      </c>
      <c r="R5393" t="s">
        <v>52304</v>
      </c>
      <c r="S5393" t="s">
        <v>52305</v>
      </c>
      <c r="T5393" t="s">
        <v>52306</v>
      </c>
      <c r="U5393" t="s">
        <v>52307</v>
      </c>
      <c r="V5393" t="s">
        <v>10</v>
      </c>
      <c r="W5393" t="s">
        <v>53</v>
      </c>
      <c r="X5393" t="s">
        <v>1525</v>
      </c>
      <c r="Y5393" t="s">
        <v>1484</v>
      </c>
      <c r="Z5393" t="s">
        <v>1485</v>
      </c>
    </row>
    <row r="5394" spans="1:26" hidden="1" x14ac:dyDescent="0.35">
      <c r="A5394">
        <v>434739496</v>
      </c>
      <c r="B5394" s="19">
        <v>43830</v>
      </c>
      <c r="C5394">
        <v>53716506</v>
      </c>
      <c r="D5394">
        <v>22884275</v>
      </c>
      <c r="E5394">
        <v>-89922</v>
      </c>
      <c r="F5394">
        <v>-489677</v>
      </c>
      <c r="G5394">
        <v>-2403742</v>
      </c>
      <c r="H5394" t="s">
        <v>52308</v>
      </c>
      <c r="I5394" t="s">
        <v>52309</v>
      </c>
      <c r="J5394" t="s">
        <v>18524</v>
      </c>
      <c r="K5394" t="s">
        <v>52310</v>
      </c>
      <c r="L5394" t="s">
        <v>52311</v>
      </c>
      <c r="M5394" t="s">
        <v>52312</v>
      </c>
      <c r="N5394" t="s">
        <v>31160</v>
      </c>
      <c r="O5394" t="s">
        <v>52313</v>
      </c>
      <c r="P5394" t="s">
        <v>40330</v>
      </c>
      <c r="Q5394" t="s">
        <v>52314</v>
      </c>
      <c r="R5394" t="s">
        <v>52315</v>
      </c>
      <c r="S5394" t="s">
        <v>52316</v>
      </c>
      <c r="T5394" t="s">
        <v>40478</v>
      </c>
      <c r="U5394" t="s">
        <v>52317</v>
      </c>
      <c r="V5394" t="s">
        <v>10</v>
      </c>
      <c r="W5394" t="s">
        <v>53</v>
      </c>
      <c r="X5394" t="s">
        <v>1824</v>
      </c>
      <c r="Y5394" t="s">
        <v>1803</v>
      </c>
      <c r="Z5394" t="s">
        <v>1804</v>
      </c>
    </row>
    <row r="5395" spans="1:26" hidden="1" x14ac:dyDescent="0.35">
      <c r="A5395">
        <v>435317110</v>
      </c>
      <c r="B5395" s="19">
        <v>43100</v>
      </c>
      <c r="C5395">
        <v>85637356</v>
      </c>
      <c r="D5395">
        <v>26372793</v>
      </c>
      <c r="E5395">
        <v>1816384</v>
      </c>
      <c r="F5395">
        <v>-806044</v>
      </c>
      <c r="G5395">
        <v>-657974</v>
      </c>
      <c r="H5395" t="s">
        <v>52318</v>
      </c>
      <c r="I5395" t="s">
        <v>52319</v>
      </c>
      <c r="J5395" t="s">
        <v>49374</v>
      </c>
      <c r="K5395" t="s">
        <v>52320</v>
      </c>
      <c r="L5395" t="s">
        <v>17255</v>
      </c>
      <c r="M5395" t="s">
        <v>52321</v>
      </c>
      <c r="N5395" t="s">
        <v>34659</v>
      </c>
      <c r="O5395" t="s">
        <v>11851</v>
      </c>
      <c r="P5395" t="s">
        <v>12409</v>
      </c>
      <c r="Q5395" t="s">
        <v>52322</v>
      </c>
      <c r="R5395" t="s">
        <v>22494</v>
      </c>
      <c r="S5395" t="s">
        <v>52323</v>
      </c>
      <c r="T5395" t="s">
        <v>52324</v>
      </c>
      <c r="U5395" t="s">
        <v>52325</v>
      </c>
      <c r="V5395" t="s">
        <v>10</v>
      </c>
      <c r="W5395" t="s">
        <v>53</v>
      </c>
      <c r="X5395" t="s">
        <v>1317</v>
      </c>
      <c r="Y5395" t="s">
        <v>1125</v>
      </c>
      <c r="Z5395" t="s">
        <v>1315</v>
      </c>
    </row>
    <row r="5396" spans="1:26" hidden="1" x14ac:dyDescent="0.35">
      <c r="A5396">
        <v>433935764</v>
      </c>
      <c r="B5396" s="19">
        <v>43100</v>
      </c>
      <c r="C5396">
        <v>104280188</v>
      </c>
      <c r="D5396">
        <v>62094372</v>
      </c>
      <c r="E5396">
        <v>5252165</v>
      </c>
      <c r="F5396">
        <v>1080016</v>
      </c>
      <c r="G5396">
        <v>2217383</v>
      </c>
      <c r="H5396" t="s">
        <v>21468</v>
      </c>
      <c r="I5396" t="s">
        <v>52326</v>
      </c>
      <c r="J5396" t="s">
        <v>48512</v>
      </c>
      <c r="K5396" t="s">
        <v>39513</v>
      </c>
      <c r="L5396" t="s">
        <v>15620</v>
      </c>
      <c r="M5396" t="s">
        <v>37393</v>
      </c>
      <c r="N5396" t="s">
        <v>23449</v>
      </c>
      <c r="O5396" t="s">
        <v>13712</v>
      </c>
      <c r="P5396" t="s">
        <v>26475</v>
      </c>
      <c r="Q5396" t="s">
        <v>17126</v>
      </c>
      <c r="R5396" t="s">
        <v>52327</v>
      </c>
      <c r="S5396" t="s">
        <v>52328</v>
      </c>
      <c r="T5396" t="s">
        <v>19436</v>
      </c>
      <c r="U5396" t="s">
        <v>52329</v>
      </c>
      <c r="V5396" t="s">
        <v>10</v>
      </c>
      <c r="W5396" t="s">
        <v>53</v>
      </c>
      <c r="X5396" t="s">
        <v>616</v>
      </c>
      <c r="Y5396" t="s">
        <v>509</v>
      </c>
      <c r="Z5396" t="s">
        <v>612</v>
      </c>
    </row>
    <row r="5397" spans="1:26" hidden="1" x14ac:dyDescent="0.35">
      <c r="A5397">
        <v>434057261</v>
      </c>
      <c r="B5397" s="19">
        <v>42004</v>
      </c>
      <c r="C5397">
        <v>32298649</v>
      </c>
      <c r="D5397">
        <v>4828797</v>
      </c>
      <c r="E5397">
        <v>278732</v>
      </c>
      <c r="F5397">
        <v>259887</v>
      </c>
      <c r="G5397">
        <v>0</v>
      </c>
      <c r="H5397" t="s">
        <v>49</v>
      </c>
      <c r="I5397" t="s">
        <v>52330</v>
      </c>
      <c r="J5397" t="s">
        <v>67</v>
      </c>
      <c r="K5397" t="s">
        <v>9258</v>
      </c>
      <c r="L5397" t="s">
        <v>52331</v>
      </c>
      <c r="M5397" t="s">
        <v>10650</v>
      </c>
      <c r="N5397" t="s">
        <v>342</v>
      </c>
      <c r="O5397" t="s">
        <v>49</v>
      </c>
      <c r="P5397" t="s">
        <v>36130</v>
      </c>
      <c r="Q5397" t="s">
        <v>4424</v>
      </c>
      <c r="R5397" t="s">
        <v>52332</v>
      </c>
      <c r="S5397" t="s">
        <v>52333</v>
      </c>
      <c r="T5397" t="s">
        <v>36498</v>
      </c>
      <c r="U5397" t="s">
        <v>21115</v>
      </c>
      <c r="V5397" t="s">
        <v>10</v>
      </c>
      <c r="W5397" t="s">
        <v>53</v>
      </c>
      <c r="X5397" t="s">
        <v>1270</v>
      </c>
      <c r="Y5397" t="s">
        <v>1125</v>
      </c>
      <c r="Z5397" t="s">
        <v>1174</v>
      </c>
    </row>
    <row r="5398" spans="1:26" hidden="1" x14ac:dyDescent="0.35">
      <c r="A5398">
        <v>434113700</v>
      </c>
      <c r="B5398" s="19">
        <v>44926</v>
      </c>
      <c r="C5398">
        <v>119155156</v>
      </c>
      <c r="D5398">
        <v>26937477</v>
      </c>
      <c r="E5398">
        <v>1624809</v>
      </c>
      <c r="F5398">
        <v>1610664</v>
      </c>
      <c r="G5398">
        <v>0</v>
      </c>
      <c r="H5398" t="s">
        <v>52334</v>
      </c>
      <c r="I5398" t="s">
        <v>52335</v>
      </c>
      <c r="J5398" t="s">
        <v>67</v>
      </c>
      <c r="K5398" t="s">
        <v>3341</v>
      </c>
      <c r="L5398" t="s">
        <v>30583</v>
      </c>
      <c r="M5398" t="s">
        <v>52336</v>
      </c>
      <c r="N5398" t="s">
        <v>285</v>
      </c>
      <c r="O5398" t="s">
        <v>52337</v>
      </c>
      <c r="P5398" t="s">
        <v>32972</v>
      </c>
      <c r="Q5398" t="s">
        <v>2131</v>
      </c>
      <c r="R5398" t="s">
        <v>52338</v>
      </c>
      <c r="S5398" t="s">
        <v>52339</v>
      </c>
      <c r="T5398" t="s">
        <v>26704</v>
      </c>
      <c r="U5398" t="s">
        <v>52340</v>
      </c>
      <c r="V5398" t="s">
        <v>10</v>
      </c>
      <c r="W5398" t="s">
        <v>53</v>
      </c>
      <c r="X5398" t="s">
        <v>1202</v>
      </c>
      <c r="Y5398" t="s">
        <v>1125</v>
      </c>
      <c r="Z5398" t="s">
        <v>1174</v>
      </c>
    </row>
    <row r="5399" spans="1:26" hidden="1" x14ac:dyDescent="0.35">
      <c r="A5399">
        <v>801960394</v>
      </c>
      <c r="B5399" s="19">
        <v>45291</v>
      </c>
      <c r="C5399">
        <v>47037473</v>
      </c>
      <c r="D5399">
        <v>13983555</v>
      </c>
      <c r="E5399">
        <v>1856264</v>
      </c>
      <c r="F5399">
        <v>752013</v>
      </c>
      <c r="G5399">
        <v>380545</v>
      </c>
      <c r="H5399" t="s">
        <v>28600</v>
      </c>
      <c r="I5399" t="s">
        <v>28601</v>
      </c>
      <c r="J5399" t="s">
        <v>28602</v>
      </c>
      <c r="K5399" t="s">
        <v>28603</v>
      </c>
      <c r="L5399" t="s">
        <v>9720</v>
      </c>
      <c r="M5399" t="s">
        <v>28604</v>
      </c>
      <c r="N5399" t="s">
        <v>18250</v>
      </c>
      <c r="O5399" t="s">
        <v>28605</v>
      </c>
      <c r="P5399" t="s">
        <v>10388</v>
      </c>
      <c r="Q5399" t="s">
        <v>139</v>
      </c>
      <c r="R5399" t="s">
        <v>8708</v>
      </c>
      <c r="S5399" t="s">
        <v>20542</v>
      </c>
      <c r="T5399" t="s">
        <v>28606</v>
      </c>
      <c r="U5399" t="s">
        <v>28607</v>
      </c>
      <c r="V5399" t="s">
        <v>10</v>
      </c>
      <c r="W5399" t="s">
        <v>53</v>
      </c>
      <c r="X5399" t="s">
        <v>1638</v>
      </c>
      <c r="Y5399" t="s">
        <v>1484</v>
      </c>
      <c r="Z5399" t="s">
        <v>1566</v>
      </c>
    </row>
    <row r="5400" spans="1:26" hidden="1" x14ac:dyDescent="0.35">
      <c r="A5400">
        <v>422965160</v>
      </c>
      <c r="B5400" s="19">
        <v>44196</v>
      </c>
      <c r="C5400">
        <v>59035732</v>
      </c>
      <c r="D5400">
        <v>23255735</v>
      </c>
      <c r="E5400">
        <v>3567478</v>
      </c>
      <c r="F5400">
        <v>2606937</v>
      </c>
      <c r="G5400">
        <v>1984340</v>
      </c>
      <c r="H5400" t="s">
        <v>52341</v>
      </c>
      <c r="I5400" t="s">
        <v>52342</v>
      </c>
      <c r="J5400" t="s">
        <v>52343</v>
      </c>
      <c r="K5400" t="s">
        <v>52344</v>
      </c>
      <c r="L5400" t="s">
        <v>19105</v>
      </c>
      <c r="M5400" t="s">
        <v>12325</v>
      </c>
      <c r="N5400" t="s">
        <v>11795</v>
      </c>
      <c r="O5400" t="s">
        <v>14788</v>
      </c>
      <c r="P5400" t="s">
        <v>52345</v>
      </c>
      <c r="Q5400" t="s">
        <v>33619</v>
      </c>
      <c r="R5400" t="s">
        <v>52346</v>
      </c>
      <c r="S5400" t="s">
        <v>52347</v>
      </c>
      <c r="T5400" t="s">
        <v>12390</v>
      </c>
      <c r="U5400" t="s">
        <v>52348</v>
      </c>
      <c r="V5400" t="s">
        <v>10</v>
      </c>
      <c r="W5400" t="s">
        <v>53</v>
      </c>
      <c r="X5400" t="s">
        <v>968</v>
      </c>
      <c r="Y5400" t="s">
        <v>771</v>
      </c>
      <c r="Z5400" t="s">
        <v>960</v>
      </c>
    </row>
    <row r="5401" spans="1:26" hidden="1" x14ac:dyDescent="0.35">
      <c r="A5401">
        <v>545650202</v>
      </c>
      <c r="B5401" s="19">
        <v>43646</v>
      </c>
      <c r="C5401">
        <v>63398720</v>
      </c>
      <c r="D5401">
        <v>23144477</v>
      </c>
      <c r="E5401">
        <v>4656435</v>
      </c>
      <c r="F5401">
        <v>4058879</v>
      </c>
      <c r="G5401">
        <v>2572684</v>
      </c>
      <c r="H5401" t="s">
        <v>14016</v>
      </c>
      <c r="I5401" t="s">
        <v>11836</v>
      </c>
      <c r="J5401" t="s">
        <v>40082</v>
      </c>
      <c r="K5401" t="s">
        <v>52349</v>
      </c>
      <c r="L5401" t="s">
        <v>52350</v>
      </c>
      <c r="M5401" t="s">
        <v>9907</v>
      </c>
      <c r="N5401" t="s">
        <v>52351</v>
      </c>
      <c r="O5401" t="s">
        <v>3866</v>
      </c>
      <c r="P5401" t="s">
        <v>52352</v>
      </c>
      <c r="Q5401" t="s">
        <v>52353</v>
      </c>
      <c r="R5401" t="s">
        <v>52354</v>
      </c>
      <c r="S5401" t="s">
        <v>52355</v>
      </c>
      <c r="T5401" t="s">
        <v>52356</v>
      </c>
      <c r="U5401" t="s">
        <v>10865</v>
      </c>
      <c r="V5401" t="s">
        <v>10</v>
      </c>
      <c r="W5401" t="s">
        <v>53</v>
      </c>
      <c r="X5401" t="s">
        <v>557</v>
      </c>
      <c r="Y5401" t="s">
        <v>509</v>
      </c>
      <c r="Z5401" t="s">
        <v>529</v>
      </c>
    </row>
    <row r="5402" spans="1:26" hidden="1" x14ac:dyDescent="0.35">
      <c r="A5402">
        <v>552004236</v>
      </c>
      <c r="B5402" s="19">
        <v>43465</v>
      </c>
      <c r="C5402">
        <v>190392267</v>
      </c>
      <c r="D5402">
        <v>64394329</v>
      </c>
      <c r="E5402">
        <v>9663265</v>
      </c>
      <c r="F5402">
        <v>7806949</v>
      </c>
      <c r="G5402">
        <v>5350726</v>
      </c>
      <c r="H5402" t="s">
        <v>49</v>
      </c>
      <c r="I5402" t="s">
        <v>52357</v>
      </c>
      <c r="J5402" t="s">
        <v>24380</v>
      </c>
      <c r="K5402" t="s">
        <v>52358</v>
      </c>
      <c r="L5402" t="s">
        <v>35214</v>
      </c>
      <c r="M5402" t="s">
        <v>33851</v>
      </c>
      <c r="N5402" t="s">
        <v>11965</v>
      </c>
      <c r="O5402" t="s">
        <v>49</v>
      </c>
      <c r="P5402" t="s">
        <v>52359</v>
      </c>
      <c r="Q5402" t="s">
        <v>27475</v>
      </c>
      <c r="R5402" t="s">
        <v>52360</v>
      </c>
      <c r="S5402" t="s">
        <v>52361</v>
      </c>
      <c r="T5402" t="s">
        <v>52362</v>
      </c>
      <c r="U5402" t="s">
        <v>21661</v>
      </c>
      <c r="V5402" t="s">
        <v>10</v>
      </c>
      <c r="W5402" t="s">
        <v>53</v>
      </c>
      <c r="X5402" t="s">
        <v>533</v>
      </c>
      <c r="Y5402" t="s">
        <v>509</v>
      </c>
      <c r="Z5402" t="s">
        <v>529</v>
      </c>
    </row>
    <row r="5403" spans="1:26" hidden="1" x14ac:dyDescent="0.35">
      <c r="A5403">
        <v>702034398</v>
      </c>
      <c r="B5403" s="19">
        <v>45657</v>
      </c>
      <c r="C5403">
        <v>288673137</v>
      </c>
      <c r="D5403">
        <v>149807644</v>
      </c>
      <c r="E5403">
        <v>-1032482</v>
      </c>
      <c r="F5403">
        <v>-9812381</v>
      </c>
      <c r="G5403">
        <v>-34253777</v>
      </c>
      <c r="H5403" t="s">
        <v>52363</v>
      </c>
      <c r="I5403" t="s">
        <v>52364</v>
      </c>
      <c r="J5403" t="s">
        <v>52365</v>
      </c>
      <c r="K5403" t="s">
        <v>52366</v>
      </c>
      <c r="L5403" t="s">
        <v>52367</v>
      </c>
      <c r="M5403" t="s">
        <v>52368</v>
      </c>
      <c r="N5403" t="s">
        <v>52369</v>
      </c>
      <c r="O5403" t="s">
        <v>52370</v>
      </c>
      <c r="P5403" t="s">
        <v>32348</v>
      </c>
      <c r="Q5403" t="s">
        <v>52371</v>
      </c>
      <c r="R5403" t="s">
        <v>52372</v>
      </c>
      <c r="S5403" t="s">
        <v>6041</v>
      </c>
      <c r="T5403" t="s">
        <v>24369</v>
      </c>
      <c r="U5403" t="s">
        <v>30625</v>
      </c>
      <c r="V5403" t="s">
        <v>10</v>
      </c>
      <c r="W5403" t="s">
        <v>53</v>
      </c>
      <c r="X5403" t="s">
        <v>878</v>
      </c>
      <c r="Y5403" t="s">
        <v>771</v>
      </c>
      <c r="Z5403" t="s">
        <v>864</v>
      </c>
    </row>
    <row r="5404" spans="1:26" hidden="1" x14ac:dyDescent="0.35">
      <c r="A5404">
        <v>420990491</v>
      </c>
      <c r="B5404" s="19">
        <v>44196</v>
      </c>
      <c r="C5404">
        <v>37723274</v>
      </c>
      <c r="D5404">
        <v>21834135</v>
      </c>
      <c r="E5404">
        <v>1751337</v>
      </c>
      <c r="F5404">
        <v>980556</v>
      </c>
      <c r="G5404">
        <v>-1195276</v>
      </c>
      <c r="H5404" t="s">
        <v>52373</v>
      </c>
      <c r="I5404" t="s">
        <v>52374</v>
      </c>
      <c r="J5404" t="s">
        <v>52375</v>
      </c>
      <c r="K5404" t="s">
        <v>52376</v>
      </c>
      <c r="L5404" t="s">
        <v>52377</v>
      </c>
      <c r="M5404" t="s">
        <v>52378</v>
      </c>
      <c r="N5404" t="s">
        <v>12727</v>
      </c>
      <c r="O5404" t="s">
        <v>52379</v>
      </c>
      <c r="P5404" t="s">
        <v>52380</v>
      </c>
      <c r="Q5404" t="s">
        <v>52381</v>
      </c>
      <c r="R5404" t="s">
        <v>52382</v>
      </c>
      <c r="S5404" t="s">
        <v>52383</v>
      </c>
      <c r="T5404" t="s">
        <v>52384</v>
      </c>
      <c r="U5404" t="s">
        <v>43231</v>
      </c>
      <c r="V5404" t="s">
        <v>10</v>
      </c>
      <c r="W5404" t="s">
        <v>53</v>
      </c>
      <c r="X5404" t="s">
        <v>563</v>
      </c>
      <c r="Y5404" t="s">
        <v>509</v>
      </c>
      <c r="Z5404" t="s">
        <v>529</v>
      </c>
    </row>
    <row r="5405" spans="1:26" hidden="1" x14ac:dyDescent="0.35">
      <c r="A5405">
        <v>688501022</v>
      </c>
      <c r="B5405" s="19">
        <v>45046</v>
      </c>
      <c r="C5405">
        <v>75492756</v>
      </c>
      <c r="D5405">
        <v>46170970</v>
      </c>
      <c r="E5405">
        <v>8673070</v>
      </c>
      <c r="F5405">
        <v>5967262</v>
      </c>
      <c r="G5405">
        <v>3610718</v>
      </c>
      <c r="H5405" t="s">
        <v>52385</v>
      </c>
      <c r="I5405" t="s">
        <v>52386</v>
      </c>
      <c r="J5405" t="s">
        <v>2512</v>
      </c>
      <c r="K5405" t="s">
        <v>40221</v>
      </c>
      <c r="L5405" t="s">
        <v>42174</v>
      </c>
      <c r="M5405" t="s">
        <v>30995</v>
      </c>
      <c r="N5405" t="s">
        <v>40172</v>
      </c>
      <c r="O5405" t="s">
        <v>14776</v>
      </c>
      <c r="P5405" t="s">
        <v>52387</v>
      </c>
      <c r="Q5405" t="s">
        <v>5135</v>
      </c>
      <c r="R5405" t="s">
        <v>52388</v>
      </c>
      <c r="S5405" t="s">
        <v>52389</v>
      </c>
      <c r="T5405" t="s">
        <v>52390</v>
      </c>
      <c r="U5405" t="s">
        <v>52391</v>
      </c>
      <c r="V5405" t="s">
        <v>10</v>
      </c>
      <c r="W5405" t="s">
        <v>53</v>
      </c>
      <c r="X5405" t="s">
        <v>634</v>
      </c>
      <c r="Y5405" t="s">
        <v>509</v>
      </c>
      <c r="Z5405" t="s">
        <v>612</v>
      </c>
    </row>
    <row r="5406" spans="1:26" hidden="1" x14ac:dyDescent="0.35">
      <c r="A5406">
        <v>632003877</v>
      </c>
      <c r="B5406" s="19">
        <v>43100</v>
      </c>
      <c r="C5406">
        <v>309713701</v>
      </c>
      <c r="D5406">
        <v>129660104</v>
      </c>
      <c r="E5406">
        <v>24687290</v>
      </c>
      <c r="F5406">
        <v>23646834</v>
      </c>
      <c r="G5406">
        <v>22399315</v>
      </c>
      <c r="H5406" t="s">
        <v>45205</v>
      </c>
      <c r="I5406" t="s">
        <v>52392</v>
      </c>
      <c r="J5406" t="s">
        <v>52393</v>
      </c>
      <c r="K5406" t="s">
        <v>40428</v>
      </c>
      <c r="L5406" t="s">
        <v>52394</v>
      </c>
      <c r="M5406" t="s">
        <v>22284</v>
      </c>
      <c r="N5406" t="s">
        <v>7509</v>
      </c>
      <c r="O5406" t="s">
        <v>41197</v>
      </c>
      <c r="P5406" t="s">
        <v>52395</v>
      </c>
      <c r="Q5406" t="s">
        <v>23731</v>
      </c>
      <c r="R5406" t="s">
        <v>52396</v>
      </c>
      <c r="S5406" t="s">
        <v>52397</v>
      </c>
      <c r="T5406" t="s">
        <v>52398</v>
      </c>
      <c r="U5406" t="s">
        <v>23245</v>
      </c>
      <c r="V5406" t="s">
        <v>10</v>
      </c>
      <c r="W5406" t="s">
        <v>53</v>
      </c>
      <c r="X5406" t="s">
        <v>887</v>
      </c>
      <c r="Y5406" t="s">
        <v>771</v>
      </c>
      <c r="Z5406" t="s">
        <v>881</v>
      </c>
    </row>
    <row r="5407" spans="1:26" hidden="1" x14ac:dyDescent="0.35">
      <c r="A5407">
        <v>641950084</v>
      </c>
      <c r="B5407" s="19">
        <v>43281</v>
      </c>
      <c r="C5407">
        <v>12425639</v>
      </c>
      <c r="D5407">
        <v>4829908</v>
      </c>
      <c r="E5407">
        <v>1302884</v>
      </c>
      <c r="F5407">
        <v>938289</v>
      </c>
      <c r="G5407">
        <v>839648</v>
      </c>
      <c r="H5407" t="s">
        <v>4281</v>
      </c>
      <c r="I5407" t="s">
        <v>52399</v>
      </c>
      <c r="J5407" t="s">
        <v>23186</v>
      </c>
      <c r="K5407" t="s">
        <v>52400</v>
      </c>
      <c r="L5407" t="s">
        <v>52401</v>
      </c>
      <c r="M5407" t="s">
        <v>4059</v>
      </c>
      <c r="N5407" t="s">
        <v>20715</v>
      </c>
      <c r="O5407" t="s">
        <v>9427</v>
      </c>
      <c r="P5407" t="s">
        <v>52402</v>
      </c>
      <c r="Q5407" t="s">
        <v>52403</v>
      </c>
      <c r="R5407" t="s">
        <v>52404</v>
      </c>
      <c r="S5407" t="s">
        <v>52405</v>
      </c>
      <c r="T5407" t="s">
        <v>42165</v>
      </c>
      <c r="U5407" t="s">
        <v>52406</v>
      </c>
      <c r="V5407" t="s">
        <v>10</v>
      </c>
      <c r="W5407" t="s">
        <v>53</v>
      </c>
      <c r="X5407" t="s">
        <v>718</v>
      </c>
      <c r="Y5407" t="s">
        <v>509</v>
      </c>
      <c r="Z5407" t="s">
        <v>666</v>
      </c>
    </row>
    <row r="5408" spans="1:26" hidden="1" x14ac:dyDescent="0.35">
      <c r="A5408">
        <v>645550161</v>
      </c>
      <c r="B5408" s="19">
        <v>44926</v>
      </c>
      <c r="C5408">
        <v>54133465</v>
      </c>
      <c r="D5408">
        <v>12710960</v>
      </c>
      <c r="E5408">
        <v>3918846</v>
      </c>
      <c r="F5408">
        <v>3096723</v>
      </c>
      <c r="G5408">
        <v>2327384</v>
      </c>
      <c r="H5408" t="s">
        <v>29487</v>
      </c>
      <c r="I5408" t="s">
        <v>52407</v>
      </c>
      <c r="J5408" t="s">
        <v>37332</v>
      </c>
      <c r="K5408" t="s">
        <v>29613</v>
      </c>
      <c r="L5408" t="s">
        <v>52408</v>
      </c>
      <c r="M5408" t="s">
        <v>20134</v>
      </c>
      <c r="N5408" t="s">
        <v>35030</v>
      </c>
      <c r="O5408" t="s">
        <v>43321</v>
      </c>
      <c r="P5408" t="s">
        <v>52409</v>
      </c>
      <c r="Q5408" t="s">
        <v>33971</v>
      </c>
      <c r="R5408" t="s">
        <v>52410</v>
      </c>
      <c r="S5408" t="s">
        <v>52411</v>
      </c>
      <c r="T5408" t="s">
        <v>52412</v>
      </c>
      <c r="U5408" t="s">
        <v>52413</v>
      </c>
      <c r="V5408" t="s">
        <v>10</v>
      </c>
      <c r="W5408" t="s">
        <v>53</v>
      </c>
      <c r="X5408" t="s">
        <v>1244</v>
      </c>
      <c r="Y5408" t="s">
        <v>1125</v>
      </c>
      <c r="Z5408" t="s">
        <v>1174</v>
      </c>
    </row>
    <row r="5409" spans="1:26" hidden="1" x14ac:dyDescent="0.35">
      <c r="A5409">
        <v>750136962</v>
      </c>
      <c r="B5409" s="19">
        <v>43281</v>
      </c>
      <c r="C5409">
        <v>32589744</v>
      </c>
      <c r="D5409">
        <v>5334266</v>
      </c>
      <c r="E5409">
        <v>278883</v>
      </c>
      <c r="F5409">
        <v>190296</v>
      </c>
      <c r="G5409">
        <v>218707</v>
      </c>
      <c r="H5409" t="s">
        <v>52414</v>
      </c>
      <c r="I5409" t="s">
        <v>52415</v>
      </c>
      <c r="J5409" t="s">
        <v>33909</v>
      </c>
      <c r="K5409" t="s">
        <v>8637</v>
      </c>
      <c r="L5409" t="s">
        <v>46996</v>
      </c>
      <c r="M5409" t="s">
        <v>25011</v>
      </c>
      <c r="N5409" t="s">
        <v>40033</v>
      </c>
      <c r="O5409" t="s">
        <v>14880</v>
      </c>
      <c r="P5409" t="s">
        <v>5958</v>
      </c>
      <c r="Q5409" t="s">
        <v>5888</v>
      </c>
      <c r="R5409" t="s">
        <v>52416</v>
      </c>
      <c r="S5409" t="s">
        <v>15489</v>
      </c>
      <c r="T5409" t="s">
        <v>52417</v>
      </c>
      <c r="U5409" t="s">
        <v>52418</v>
      </c>
      <c r="V5409" t="s">
        <v>10</v>
      </c>
      <c r="W5409" t="s">
        <v>53</v>
      </c>
      <c r="X5409" t="s">
        <v>1634</v>
      </c>
      <c r="Y5409" t="s">
        <v>1484</v>
      </c>
      <c r="Z5409" t="s">
        <v>1566</v>
      </c>
    </row>
    <row r="5410" spans="1:26" hidden="1" x14ac:dyDescent="0.35">
      <c r="A5410">
        <v>438773525</v>
      </c>
      <c r="B5410" s="19">
        <v>44074</v>
      </c>
      <c r="C5410">
        <v>208692817</v>
      </c>
      <c r="D5410">
        <v>17492574</v>
      </c>
      <c r="E5410">
        <v>3979380</v>
      </c>
      <c r="F5410">
        <v>1604078</v>
      </c>
      <c r="G5410">
        <v>889076</v>
      </c>
      <c r="H5410" t="s">
        <v>52419</v>
      </c>
      <c r="I5410" t="s">
        <v>52420</v>
      </c>
      <c r="J5410" t="s">
        <v>38912</v>
      </c>
      <c r="K5410" t="s">
        <v>52421</v>
      </c>
      <c r="L5410" t="s">
        <v>30618</v>
      </c>
      <c r="M5410" t="s">
        <v>29324</v>
      </c>
      <c r="N5410" t="s">
        <v>38525</v>
      </c>
      <c r="O5410" t="s">
        <v>9382</v>
      </c>
      <c r="P5410" t="s">
        <v>23043</v>
      </c>
      <c r="Q5410" t="s">
        <v>22086</v>
      </c>
      <c r="R5410" t="s">
        <v>21961</v>
      </c>
      <c r="S5410" t="s">
        <v>48022</v>
      </c>
      <c r="T5410" t="s">
        <v>7276</v>
      </c>
      <c r="U5410" t="s">
        <v>52422</v>
      </c>
      <c r="V5410" t="s">
        <v>10</v>
      </c>
      <c r="W5410" t="s">
        <v>53</v>
      </c>
      <c r="X5410" t="s">
        <v>638</v>
      </c>
      <c r="Y5410" t="s">
        <v>509</v>
      </c>
      <c r="Z5410" t="s">
        <v>612</v>
      </c>
    </row>
    <row r="5411" spans="1:26" hidden="1" x14ac:dyDescent="0.35">
      <c r="A5411">
        <v>745720276</v>
      </c>
      <c r="B5411" s="19">
        <v>43008</v>
      </c>
      <c r="C5411">
        <v>56041559</v>
      </c>
      <c r="D5411">
        <v>35126551</v>
      </c>
      <c r="E5411">
        <v>5886247</v>
      </c>
      <c r="F5411">
        <v>5685701</v>
      </c>
      <c r="G5411">
        <v>3497889</v>
      </c>
      <c r="H5411" t="s">
        <v>30933</v>
      </c>
      <c r="I5411" t="s">
        <v>52423</v>
      </c>
      <c r="J5411" t="s">
        <v>52424</v>
      </c>
      <c r="K5411" t="s">
        <v>31904</v>
      </c>
      <c r="L5411" t="s">
        <v>52425</v>
      </c>
      <c r="M5411" t="s">
        <v>4962</v>
      </c>
      <c r="N5411" t="s">
        <v>52426</v>
      </c>
      <c r="O5411" t="s">
        <v>40819</v>
      </c>
      <c r="P5411" t="s">
        <v>16699</v>
      </c>
      <c r="Q5411" t="s">
        <v>52427</v>
      </c>
      <c r="R5411" t="s">
        <v>52428</v>
      </c>
      <c r="S5411" t="s">
        <v>49742</v>
      </c>
      <c r="T5411" t="s">
        <v>52429</v>
      </c>
      <c r="U5411" t="s">
        <v>52430</v>
      </c>
      <c r="V5411" t="s">
        <v>10</v>
      </c>
      <c r="W5411" t="s">
        <v>53</v>
      </c>
      <c r="X5411" t="s">
        <v>768</v>
      </c>
      <c r="Y5411" t="s">
        <v>509</v>
      </c>
      <c r="Z5411" t="s">
        <v>746</v>
      </c>
    </row>
    <row r="5412" spans="1:26" hidden="1" x14ac:dyDescent="0.35">
      <c r="A5412">
        <v>745721134</v>
      </c>
      <c r="B5412" s="19">
        <v>42735</v>
      </c>
      <c r="C5412">
        <v>43555524</v>
      </c>
      <c r="D5412">
        <v>26196067</v>
      </c>
      <c r="E5412">
        <v>3812133</v>
      </c>
      <c r="F5412">
        <v>2377044</v>
      </c>
      <c r="G5412">
        <v>1837795</v>
      </c>
      <c r="H5412" t="s">
        <v>52431</v>
      </c>
      <c r="I5412" t="s">
        <v>52432</v>
      </c>
      <c r="J5412" t="s">
        <v>52433</v>
      </c>
      <c r="K5412" t="s">
        <v>52434</v>
      </c>
      <c r="L5412" t="s">
        <v>52435</v>
      </c>
      <c r="M5412" t="s">
        <v>17767</v>
      </c>
      <c r="N5412" t="s">
        <v>43325</v>
      </c>
      <c r="O5412" t="s">
        <v>8478</v>
      </c>
      <c r="P5412" t="s">
        <v>12151</v>
      </c>
      <c r="Q5412" t="s">
        <v>52436</v>
      </c>
      <c r="R5412" t="s">
        <v>52437</v>
      </c>
      <c r="S5412" t="s">
        <v>52438</v>
      </c>
      <c r="T5412" t="s">
        <v>52439</v>
      </c>
      <c r="U5412" t="s">
        <v>52440</v>
      </c>
      <c r="V5412" t="s">
        <v>10</v>
      </c>
      <c r="W5412" t="s">
        <v>53</v>
      </c>
      <c r="X5412" t="s">
        <v>1041</v>
      </c>
      <c r="Y5412" t="s">
        <v>1001</v>
      </c>
      <c r="Z5412" t="s">
        <v>1037</v>
      </c>
    </row>
    <row r="5413" spans="1:26" hidden="1" x14ac:dyDescent="0.35">
      <c r="A5413">
        <v>598500643</v>
      </c>
      <c r="B5413" s="19">
        <v>43465</v>
      </c>
      <c r="C5413">
        <v>48112158</v>
      </c>
      <c r="D5413">
        <v>34331640</v>
      </c>
      <c r="E5413">
        <v>4768828</v>
      </c>
      <c r="F5413">
        <v>1137995</v>
      </c>
      <c r="G5413">
        <v>956740</v>
      </c>
      <c r="H5413" t="s">
        <v>52441</v>
      </c>
      <c r="I5413" t="s">
        <v>52442</v>
      </c>
      <c r="J5413" t="s">
        <v>52443</v>
      </c>
      <c r="K5413" t="s">
        <v>20758</v>
      </c>
      <c r="L5413" t="s">
        <v>10014</v>
      </c>
      <c r="M5413" t="s">
        <v>7875</v>
      </c>
      <c r="N5413" t="s">
        <v>52444</v>
      </c>
      <c r="O5413" t="s">
        <v>18582</v>
      </c>
      <c r="P5413" t="s">
        <v>52445</v>
      </c>
      <c r="Q5413" t="s">
        <v>14734</v>
      </c>
      <c r="R5413" t="s">
        <v>52446</v>
      </c>
      <c r="S5413" t="s">
        <v>42781</v>
      </c>
      <c r="T5413" t="s">
        <v>6245</v>
      </c>
      <c r="U5413" t="s">
        <v>52447</v>
      </c>
      <c r="V5413" t="s">
        <v>10</v>
      </c>
      <c r="W5413" t="s">
        <v>53</v>
      </c>
      <c r="X5413" t="s">
        <v>778</v>
      </c>
      <c r="Y5413" t="s">
        <v>771</v>
      </c>
      <c r="Z5413" t="s">
        <v>772</v>
      </c>
    </row>
    <row r="5414" spans="1:26" hidden="1" x14ac:dyDescent="0.35">
      <c r="A5414">
        <v>616220034</v>
      </c>
      <c r="B5414" s="19">
        <v>43100</v>
      </c>
      <c r="C5414">
        <v>25206273</v>
      </c>
      <c r="D5414">
        <v>5824627</v>
      </c>
      <c r="E5414">
        <v>915092</v>
      </c>
      <c r="F5414">
        <v>206368</v>
      </c>
      <c r="G5414">
        <v>67980</v>
      </c>
      <c r="H5414" t="s">
        <v>52448</v>
      </c>
      <c r="I5414" t="s">
        <v>52449</v>
      </c>
      <c r="J5414" t="s">
        <v>52450</v>
      </c>
      <c r="K5414" t="s">
        <v>52451</v>
      </c>
      <c r="L5414" t="s">
        <v>52452</v>
      </c>
      <c r="M5414" t="s">
        <v>12024</v>
      </c>
      <c r="N5414" t="s">
        <v>52453</v>
      </c>
      <c r="O5414" t="s">
        <v>52454</v>
      </c>
      <c r="P5414" t="s">
        <v>52455</v>
      </c>
      <c r="Q5414" t="s">
        <v>14527</v>
      </c>
      <c r="R5414" t="s">
        <v>52456</v>
      </c>
      <c r="S5414" t="s">
        <v>52457</v>
      </c>
      <c r="T5414" t="s">
        <v>52458</v>
      </c>
      <c r="U5414" t="s">
        <v>52459</v>
      </c>
      <c r="V5414" t="s">
        <v>10</v>
      </c>
      <c r="W5414" t="s">
        <v>53</v>
      </c>
      <c r="X5414" t="s">
        <v>928</v>
      </c>
      <c r="Y5414" t="s">
        <v>771</v>
      </c>
      <c r="Z5414" t="s">
        <v>881</v>
      </c>
    </row>
    <row r="5415" spans="1:26" hidden="1" x14ac:dyDescent="0.35">
      <c r="A5415">
        <v>712721372</v>
      </c>
      <c r="B5415" s="19">
        <v>42369</v>
      </c>
      <c r="C5415">
        <v>79679856</v>
      </c>
      <c r="D5415">
        <v>44084483</v>
      </c>
      <c r="E5415">
        <v>4423286</v>
      </c>
      <c r="F5415">
        <v>3300043</v>
      </c>
      <c r="G5415">
        <v>-6270205</v>
      </c>
      <c r="H5415" t="s">
        <v>52460</v>
      </c>
      <c r="I5415" t="s">
        <v>52461</v>
      </c>
      <c r="J5415" t="s">
        <v>45976</v>
      </c>
      <c r="K5415" t="s">
        <v>52462</v>
      </c>
      <c r="L5415" t="s">
        <v>52463</v>
      </c>
      <c r="M5415" t="s">
        <v>52464</v>
      </c>
      <c r="N5415" t="s">
        <v>3497</v>
      </c>
      <c r="O5415" t="s">
        <v>36154</v>
      </c>
      <c r="P5415" t="s">
        <v>2891</v>
      </c>
      <c r="Q5415" t="s">
        <v>52465</v>
      </c>
      <c r="R5415" t="s">
        <v>52466</v>
      </c>
      <c r="S5415" t="s">
        <v>52467</v>
      </c>
      <c r="T5415" t="s">
        <v>30136</v>
      </c>
      <c r="U5415" t="s">
        <v>52468</v>
      </c>
      <c r="V5415" t="s">
        <v>10</v>
      </c>
      <c r="W5415" t="s">
        <v>53</v>
      </c>
      <c r="X5415" t="s">
        <v>1070</v>
      </c>
      <c r="Y5415" t="s">
        <v>1001</v>
      </c>
      <c r="Z5415" t="s">
        <v>1052</v>
      </c>
    </row>
    <row r="5416" spans="1:26" hidden="1" x14ac:dyDescent="0.35">
      <c r="A5416">
        <v>712721372</v>
      </c>
      <c r="B5416" s="19">
        <v>45657</v>
      </c>
      <c r="C5416">
        <v>104602342</v>
      </c>
      <c r="D5416">
        <v>49053592</v>
      </c>
      <c r="E5416">
        <v>10539356</v>
      </c>
      <c r="F5416">
        <v>9172170</v>
      </c>
      <c r="G5416">
        <v>14936595</v>
      </c>
      <c r="H5416" t="s">
        <v>12383</v>
      </c>
      <c r="I5416" t="s">
        <v>52469</v>
      </c>
      <c r="J5416" t="s">
        <v>52470</v>
      </c>
      <c r="K5416" t="s">
        <v>52471</v>
      </c>
      <c r="L5416" t="s">
        <v>3766</v>
      </c>
      <c r="M5416" t="s">
        <v>32743</v>
      </c>
      <c r="N5416" t="s">
        <v>52472</v>
      </c>
      <c r="O5416" t="s">
        <v>19967</v>
      </c>
      <c r="P5416" t="s">
        <v>52473</v>
      </c>
      <c r="Q5416" t="s">
        <v>45185</v>
      </c>
      <c r="R5416" t="s">
        <v>52474</v>
      </c>
      <c r="S5416" t="s">
        <v>32434</v>
      </c>
      <c r="T5416" t="s">
        <v>3823</v>
      </c>
      <c r="U5416" t="s">
        <v>52475</v>
      </c>
      <c r="V5416" t="s">
        <v>10</v>
      </c>
      <c r="W5416" t="s">
        <v>53</v>
      </c>
      <c r="X5416" t="s">
        <v>1070</v>
      </c>
      <c r="Y5416" t="s">
        <v>1001</v>
      </c>
      <c r="Z5416" t="s">
        <v>1052</v>
      </c>
    </row>
    <row r="5417" spans="1:26" hidden="1" x14ac:dyDescent="0.35">
      <c r="A5417">
        <v>712820620</v>
      </c>
      <c r="B5417" s="19">
        <v>42735</v>
      </c>
      <c r="C5417">
        <v>111073643</v>
      </c>
      <c r="D5417">
        <v>24409743</v>
      </c>
      <c r="E5417">
        <v>1579456</v>
      </c>
      <c r="F5417">
        <v>216570</v>
      </c>
      <c r="G5417">
        <v>485015</v>
      </c>
      <c r="H5417" t="s">
        <v>52476</v>
      </c>
      <c r="I5417" t="s">
        <v>52477</v>
      </c>
      <c r="J5417" t="s">
        <v>51453</v>
      </c>
      <c r="K5417" t="s">
        <v>52478</v>
      </c>
      <c r="L5417" t="s">
        <v>52479</v>
      </c>
      <c r="M5417" t="s">
        <v>3918</v>
      </c>
      <c r="N5417" t="s">
        <v>10120</v>
      </c>
      <c r="O5417" t="s">
        <v>52480</v>
      </c>
      <c r="P5417" t="s">
        <v>16652</v>
      </c>
      <c r="Q5417" t="s">
        <v>32599</v>
      </c>
      <c r="R5417" t="s">
        <v>52481</v>
      </c>
      <c r="S5417" t="s">
        <v>13764</v>
      </c>
      <c r="T5417" t="s">
        <v>52482</v>
      </c>
      <c r="U5417" t="s">
        <v>52483</v>
      </c>
      <c r="V5417" t="s">
        <v>10</v>
      </c>
      <c r="W5417" t="s">
        <v>53</v>
      </c>
      <c r="X5417" t="s">
        <v>1198</v>
      </c>
      <c r="Y5417" t="s">
        <v>1125</v>
      </c>
      <c r="Z5417" t="s">
        <v>1174</v>
      </c>
    </row>
    <row r="5418" spans="1:26" hidden="1" x14ac:dyDescent="0.35">
      <c r="A5418">
        <v>435520028</v>
      </c>
      <c r="B5418" s="19">
        <v>43100</v>
      </c>
      <c r="C5418">
        <v>95124868</v>
      </c>
      <c r="D5418">
        <v>47369903</v>
      </c>
      <c r="E5418">
        <v>9740163</v>
      </c>
      <c r="F5418">
        <v>5014459</v>
      </c>
      <c r="G5418">
        <v>3076218</v>
      </c>
      <c r="H5418" t="s">
        <v>52484</v>
      </c>
      <c r="I5418" t="s">
        <v>52485</v>
      </c>
      <c r="J5418" t="s">
        <v>52486</v>
      </c>
      <c r="K5418" t="s">
        <v>380</v>
      </c>
      <c r="L5418" t="s">
        <v>52487</v>
      </c>
      <c r="M5418" t="s">
        <v>35751</v>
      </c>
      <c r="N5418" t="s">
        <v>52488</v>
      </c>
      <c r="O5418" t="s">
        <v>17113</v>
      </c>
      <c r="P5418" t="s">
        <v>11496</v>
      </c>
      <c r="Q5418" t="s">
        <v>52489</v>
      </c>
      <c r="R5418" t="s">
        <v>52490</v>
      </c>
      <c r="S5418" t="s">
        <v>7434</v>
      </c>
      <c r="T5418" t="s">
        <v>52491</v>
      </c>
      <c r="U5418" t="s">
        <v>13192</v>
      </c>
      <c r="V5418" t="s">
        <v>10</v>
      </c>
      <c r="W5418" t="s">
        <v>53</v>
      </c>
      <c r="X5418" t="s">
        <v>1481</v>
      </c>
      <c r="Y5418" t="s">
        <v>1389</v>
      </c>
      <c r="Z5418" t="s">
        <v>1479</v>
      </c>
    </row>
    <row r="5419" spans="1:26" hidden="1" x14ac:dyDescent="0.35">
      <c r="A5419">
        <v>437507650</v>
      </c>
      <c r="B5419" s="19">
        <v>45291</v>
      </c>
      <c r="C5419">
        <v>191811634</v>
      </c>
      <c r="D5419">
        <v>77446432</v>
      </c>
      <c r="E5419">
        <v>5177510</v>
      </c>
      <c r="F5419">
        <v>-2015714</v>
      </c>
      <c r="G5419">
        <v>-225522</v>
      </c>
      <c r="H5419" t="s">
        <v>32015</v>
      </c>
      <c r="I5419" t="s">
        <v>52492</v>
      </c>
      <c r="J5419" t="s">
        <v>52493</v>
      </c>
      <c r="K5419" t="s">
        <v>35014</v>
      </c>
      <c r="L5419" t="s">
        <v>52494</v>
      </c>
      <c r="M5419" t="s">
        <v>29649</v>
      </c>
      <c r="N5419" t="s">
        <v>4146</v>
      </c>
      <c r="O5419" t="s">
        <v>52495</v>
      </c>
      <c r="P5419" t="s">
        <v>42092</v>
      </c>
      <c r="Q5419" t="s">
        <v>48621</v>
      </c>
      <c r="R5419" t="s">
        <v>52496</v>
      </c>
      <c r="S5419" t="s">
        <v>52497</v>
      </c>
      <c r="T5419" t="s">
        <v>52498</v>
      </c>
      <c r="U5419" t="s">
        <v>52499</v>
      </c>
      <c r="V5419" t="s">
        <v>10</v>
      </c>
      <c r="W5419" t="s">
        <v>53</v>
      </c>
      <c r="X5419" t="s">
        <v>657</v>
      </c>
      <c r="Y5419" t="s">
        <v>509</v>
      </c>
      <c r="Z5419" t="s">
        <v>645</v>
      </c>
    </row>
    <row r="5420" spans="1:26" hidden="1" x14ac:dyDescent="0.35">
      <c r="A5420">
        <v>439549734</v>
      </c>
      <c r="B5420" s="19">
        <v>44926</v>
      </c>
      <c r="C5420">
        <v>31746381</v>
      </c>
      <c r="D5420">
        <v>12433545</v>
      </c>
      <c r="E5420">
        <v>399916</v>
      </c>
      <c r="F5420">
        <v>-410947</v>
      </c>
      <c r="G5420">
        <v>-626629</v>
      </c>
      <c r="H5420" t="s">
        <v>52500</v>
      </c>
      <c r="I5420" t="s">
        <v>52501</v>
      </c>
      <c r="J5420" t="s">
        <v>52502</v>
      </c>
      <c r="K5420" t="s">
        <v>30806</v>
      </c>
      <c r="L5420" t="s">
        <v>29907</v>
      </c>
      <c r="M5420" t="s">
        <v>22091</v>
      </c>
      <c r="N5420" t="s">
        <v>8510</v>
      </c>
      <c r="O5420" t="s">
        <v>52503</v>
      </c>
      <c r="P5420" t="s">
        <v>10398</v>
      </c>
      <c r="Q5420" t="s">
        <v>16551</v>
      </c>
      <c r="R5420" t="s">
        <v>52504</v>
      </c>
      <c r="S5420" t="s">
        <v>52505</v>
      </c>
      <c r="T5420" t="s">
        <v>52506</v>
      </c>
      <c r="U5420" t="s">
        <v>52507</v>
      </c>
      <c r="V5420" t="s">
        <v>10</v>
      </c>
      <c r="W5420" t="s">
        <v>53</v>
      </c>
      <c r="X5420" t="s">
        <v>1790</v>
      </c>
      <c r="Y5420" t="s">
        <v>1766</v>
      </c>
      <c r="Z5420" t="s">
        <v>1766</v>
      </c>
    </row>
    <row r="5421" spans="1:26" hidden="1" x14ac:dyDescent="0.35">
      <c r="A5421">
        <v>439549734</v>
      </c>
      <c r="B5421" s="19">
        <v>44561</v>
      </c>
      <c r="C5421">
        <v>31199644</v>
      </c>
      <c r="D5421">
        <v>12948451</v>
      </c>
      <c r="E5421">
        <v>1881017</v>
      </c>
      <c r="F5421">
        <v>1139973</v>
      </c>
      <c r="G5421">
        <v>575526</v>
      </c>
      <c r="H5421" t="s">
        <v>52508</v>
      </c>
      <c r="I5421" t="s">
        <v>52509</v>
      </c>
      <c r="J5421" t="s">
        <v>52510</v>
      </c>
      <c r="K5421" t="s">
        <v>35147</v>
      </c>
      <c r="L5421" t="s">
        <v>24618</v>
      </c>
      <c r="M5421" t="s">
        <v>22972</v>
      </c>
      <c r="N5421" t="s">
        <v>13477</v>
      </c>
      <c r="O5421" t="s">
        <v>29268</v>
      </c>
      <c r="P5421" t="s">
        <v>9636</v>
      </c>
      <c r="Q5421" t="s">
        <v>33355</v>
      </c>
      <c r="R5421" t="s">
        <v>52511</v>
      </c>
      <c r="S5421" t="s">
        <v>52512</v>
      </c>
      <c r="T5421" t="s">
        <v>18264</v>
      </c>
      <c r="U5421" t="s">
        <v>22882</v>
      </c>
      <c r="V5421" t="s">
        <v>10</v>
      </c>
      <c r="W5421" t="s">
        <v>53</v>
      </c>
      <c r="X5421" t="s">
        <v>1790</v>
      </c>
      <c r="Y5421" t="s">
        <v>1766</v>
      </c>
      <c r="Z5421" t="s">
        <v>1766</v>
      </c>
    </row>
    <row r="5422" spans="1:26" hidden="1" x14ac:dyDescent="0.35">
      <c r="A5422">
        <v>480689207</v>
      </c>
      <c r="B5422" s="19">
        <v>42735</v>
      </c>
      <c r="C5422">
        <v>67732193</v>
      </c>
      <c r="D5422">
        <v>4470660</v>
      </c>
      <c r="E5422">
        <v>-28611</v>
      </c>
      <c r="F5422">
        <v>-28857</v>
      </c>
      <c r="G5422">
        <v>0</v>
      </c>
      <c r="H5422" t="s">
        <v>52513</v>
      </c>
      <c r="I5422" t="s">
        <v>52514</v>
      </c>
      <c r="J5422" t="s">
        <v>67</v>
      </c>
      <c r="K5422" t="s">
        <v>4306</v>
      </c>
      <c r="L5422" t="s">
        <v>39104</v>
      </c>
      <c r="M5422" t="s">
        <v>52515</v>
      </c>
      <c r="N5422" t="s">
        <v>49</v>
      </c>
      <c r="O5422" t="s">
        <v>52516</v>
      </c>
      <c r="P5422" t="s">
        <v>6441</v>
      </c>
      <c r="Q5422" t="s">
        <v>22261</v>
      </c>
      <c r="R5422" t="s">
        <v>52517</v>
      </c>
      <c r="S5422" t="s">
        <v>52518</v>
      </c>
      <c r="T5422" t="s">
        <v>29906</v>
      </c>
      <c r="U5422" t="s">
        <v>52519</v>
      </c>
      <c r="V5422" t="s">
        <v>10</v>
      </c>
      <c r="W5422" t="s">
        <v>53</v>
      </c>
      <c r="X5422" t="s">
        <v>1222</v>
      </c>
      <c r="Y5422" t="s">
        <v>1125</v>
      </c>
      <c r="Z5422" t="s">
        <v>1174</v>
      </c>
    </row>
    <row r="5423" spans="1:26" hidden="1" x14ac:dyDescent="0.35">
      <c r="A5423">
        <v>421343369</v>
      </c>
      <c r="B5423" s="19">
        <v>44227</v>
      </c>
      <c r="C5423">
        <v>1105325507</v>
      </c>
      <c r="D5423">
        <v>655073165</v>
      </c>
      <c r="E5423">
        <v>148235975</v>
      </c>
      <c r="F5423">
        <v>110044153</v>
      </c>
      <c r="G5423">
        <v>48087824</v>
      </c>
      <c r="H5423" t="s">
        <v>52520</v>
      </c>
      <c r="I5423" t="s">
        <v>52521</v>
      </c>
      <c r="J5423" t="s">
        <v>52522</v>
      </c>
      <c r="K5423" t="s">
        <v>52523</v>
      </c>
      <c r="L5423" t="s">
        <v>52524</v>
      </c>
      <c r="M5423" t="s">
        <v>52525</v>
      </c>
      <c r="N5423" t="s">
        <v>11180</v>
      </c>
      <c r="O5423" t="s">
        <v>379</v>
      </c>
      <c r="P5423" t="s">
        <v>11492</v>
      </c>
      <c r="Q5423" t="s">
        <v>15565</v>
      </c>
      <c r="R5423" t="s">
        <v>52526</v>
      </c>
      <c r="S5423" t="s">
        <v>52527</v>
      </c>
      <c r="T5423" t="s">
        <v>52528</v>
      </c>
      <c r="U5423" t="s">
        <v>52529</v>
      </c>
      <c r="V5423" t="s">
        <v>10</v>
      </c>
      <c r="W5423" t="s">
        <v>53</v>
      </c>
      <c r="X5423" t="s">
        <v>733</v>
      </c>
      <c r="Y5423" t="s">
        <v>509</v>
      </c>
      <c r="Z5423" t="s">
        <v>731</v>
      </c>
    </row>
    <row r="5424" spans="1:26" hidden="1" x14ac:dyDescent="0.35">
      <c r="A5424">
        <v>511042368</v>
      </c>
      <c r="B5424" s="19">
        <v>44561</v>
      </c>
      <c r="C5424">
        <v>288750000</v>
      </c>
      <c r="D5424">
        <v>141400000</v>
      </c>
      <c r="E5424">
        <v>61457000</v>
      </c>
      <c r="F5424">
        <v>56953000</v>
      </c>
      <c r="G5424">
        <v>40139000</v>
      </c>
      <c r="H5424" t="s">
        <v>49</v>
      </c>
      <c r="I5424" t="s">
        <v>52530</v>
      </c>
      <c r="J5424" t="s">
        <v>45846</v>
      </c>
      <c r="K5424" t="s">
        <v>49</v>
      </c>
      <c r="L5424" t="s">
        <v>52531</v>
      </c>
      <c r="M5424" t="s">
        <v>49</v>
      </c>
      <c r="N5424" t="s">
        <v>19681</v>
      </c>
      <c r="O5424" t="s">
        <v>49</v>
      </c>
      <c r="P5424" t="s">
        <v>12311</v>
      </c>
      <c r="Q5424" t="s">
        <v>34884</v>
      </c>
      <c r="R5424" t="s">
        <v>11230</v>
      </c>
      <c r="S5424" t="s">
        <v>52532</v>
      </c>
      <c r="T5424" t="s">
        <v>52533</v>
      </c>
      <c r="U5424" t="s">
        <v>49</v>
      </c>
      <c r="V5424" t="s">
        <v>6692</v>
      </c>
      <c r="W5424" t="s">
        <v>53</v>
      </c>
      <c r="X5424" t="s">
        <v>889</v>
      </c>
      <c r="Y5424" t="s">
        <v>771</v>
      </c>
      <c r="Z5424" t="s">
        <v>881</v>
      </c>
    </row>
    <row r="5425" spans="1:26" hidden="1" x14ac:dyDescent="0.35">
      <c r="A5425">
        <v>482900610</v>
      </c>
      <c r="B5425" s="19">
        <v>44742</v>
      </c>
      <c r="C5425">
        <v>55037256</v>
      </c>
      <c r="D5425">
        <v>31139398</v>
      </c>
      <c r="E5425">
        <v>2846961</v>
      </c>
      <c r="F5425">
        <v>1003722</v>
      </c>
      <c r="G5425">
        <v>-179107</v>
      </c>
      <c r="H5425" t="s">
        <v>52534</v>
      </c>
      <c r="I5425" t="s">
        <v>52535</v>
      </c>
      <c r="J5425" t="s">
        <v>38013</v>
      </c>
      <c r="K5425" t="s">
        <v>52536</v>
      </c>
      <c r="L5425" t="s">
        <v>27978</v>
      </c>
      <c r="M5425" t="s">
        <v>29867</v>
      </c>
      <c r="N5425" t="s">
        <v>41555</v>
      </c>
      <c r="O5425" t="s">
        <v>44311</v>
      </c>
      <c r="P5425" t="s">
        <v>5856</v>
      </c>
      <c r="Q5425" t="s">
        <v>6304</v>
      </c>
      <c r="R5425" t="s">
        <v>52537</v>
      </c>
      <c r="S5425" t="s">
        <v>14623</v>
      </c>
      <c r="T5425" t="s">
        <v>6219</v>
      </c>
      <c r="U5425" t="s">
        <v>52538</v>
      </c>
      <c r="V5425" t="s">
        <v>10</v>
      </c>
      <c r="W5425" t="s">
        <v>53</v>
      </c>
      <c r="X5425" t="s">
        <v>1096</v>
      </c>
      <c r="Y5425" t="s">
        <v>1001</v>
      </c>
      <c r="Z5425" t="s">
        <v>1052</v>
      </c>
    </row>
    <row r="5426" spans="1:26" hidden="1" x14ac:dyDescent="0.35">
      <c r="A5426">
        <v>482900610</v>
      </c>
      <c r="B5426" s="19">
        <v>45473</v>
      </c>
      <c r="C5426">
        <v>79139998</v>
      </c>
      <c r="D5426">
        <v>36265984</v>
      </c>
      <c r="E5426">
        <v>348261</v>
      </c>
      <c r="F5426">
        <v>-1717352</v>
      </c>
      <c r="G5426">
        <v>-3764876</v>
      </c>
      <c r="H5426" t="s">
        <v>52539</v>
      </c>
      <c r="I5426" t="s">
        <v>52540</v>
      </c>
      <c r="J5426" t="s">
        <v>52541</v>
      </c>
      <c r="K5426" t="s">
        <v>52542</v>
      </c>
      <c r="L5426" t="s">
        <v>52543</v>
      </c>
      <c r="M5426" t="s">
        <v>52544</v>
      </c>
      <c r="N5426" t="s">
        <v>52545</v>
      </c>
      <c r="O5426" t="s">
        <v>52546</v>
      </c>
      <c r="P5426" t="s">
        <v>9664</v>
      </c>
      <c r="Q5426" t="s">
        <v>52547</v>
      </c>
      <c r="R5426" t="s">
        <v>52548</v>
      </c>
      <c r="S5426" t="s">
        <v>52549</v>
      </c>
      <c r="T5426" t="s">
        <v>52550</v>
      </c>
      <c r="U5426" t="s">
        <v>52551</v>
      </c>
      <c r="V5426" t="s">
        <v>10</v>
      </c>
      <c r="W5426" t="s">
        <v>53</v>
      </c>
      <c r="X5426" t="s">
        <v>1096</v>
      </c>
      <c r="Y5426" t="s">
        <v>1001</v>
      </c>
      <c r="Z5426" t="s">
        <v>1052</v>
      </c>
    </row>
    <row r="5427" spans="1:26" hidden="1" x14ac:dyDescent="0.35">
      <c r="A5427">
        <v>524935301</v>
      </c>
      <c r="B5427" s="19">
        <v>43008</v>
      </c>
      <c r="C5427">
        <v>54351362</v>
      </c>
      <c r="D5427">
        <v>16408508</v>
      </c>
      <c r="E5427">
        <v>1237783</v>
      </c>
      <c r="F5427">
        <v>1778888</v>
      </c>
      <c r="G5427">
        <v>777447</v>
      </c>
      <c r="H5427" t="s">
        <v>52552</v>
      </c>
      <c r="I5427" t="s">
        <v>52553</v>
      </c>
      <c r="J5427" t="s">
        <v>42645</v>
      </c>
      <c r="K5427" t="s">
        <v>12253</v>
      </c>
      <c r="L5427" t="s">
        <v>13816</v>
      </c>
      <c r="M5427" t="s">
        <v>52554</v>
      </c>
      <c r="N5427" t="s">
        <v>2810</v>
      </c>
      <c r="O5427" t="s">
        <v>52555</v>
      </c>
      <c r="P5427" t="s">
        <v>7915</v>
      </c>
      <c r="Q5427" t="s">
        <v>4033</v>
      </c>
      <c r="R5427" t="s">
        <v>52556</v>
      </c>
      <c r="S5427" t="s">
        <v>30666</v>
      </c>
      <c r="T5427" t="s">
        <v>52557</v>
      </c>
      <c r="U5427" t="s">
        <v>52558</v>
      </c>
      <c r="V5427" t="s">
        <v>10</v>
      </c>
      <c r="W5427" t="s">
        <v>53</v>
      </c>
      <c r="X5427" t="s">
        <v>900</v>
      </c>
      <c r="Y5427" t="s">
        <v>771</v>
      </c>
      <c r="Z5427" t="s">
        <v>881</v>
      </c>
    </row>
    <row r="5428" spans="1:26" hidden="1" x14ac:dyDescent="0.35">
      <c r="A5428">
        <v>801423096</v>
      </c>
      <c r="B5428" s="19">
        <v>42978</v>
      </c>
      <c r="C5428">
        <v>16903860</v>
      </c>
      <c r="D5428">
        <v>3989446</v>
      </c>
      <c r="E5428">
        <v>2464057</v>
      </c>
      <c r="F5428">
        <v>-151025</v>
      </c>
      <c r="G5428">
        <v>-189628</v>
      </c>
      <c r="H5428" t="s">
        <v>52559</v>
      </c>
      <c r="I5428" t="s">
        <v>52560</v>
      </c>
      <c r="J5428" t="s">
        <v>374</v>
      </c>
      <c r="K5428" t="s">
        <v>40300</v>
      </c>
      <c r="L5428" t="s">
        <v>52561</v>
      </c>
      <c r="M5428" t="s">
        <v>7645</v>
      </c>
      <c r="N5428" t="s">
        <v>52562</v>
      </c>
      <c r="O5428" t="s">
        <v>48621</v>
      </c>
      <c r="P5428" t="s">
        <v>6852</v>
      </c>
      <c r="Q5428" t="s">
        <v>51476</v>
      </c>
      <c r="R5428" t="s">
        <v>52218</v>
      </c>
      <c r="S5428" t="s">
        <v>52563</v>
      </c>
      <c r="T5428" t="s">
        <v>52564</v>
      </c>
      <c r="U5428" t="s">
        <v>52565</v>
      </c>
      <c r="V5428" t="s">
        <v>10</v>
      </c>
      <c r="W5428" t="s">
        <v>53</v>
      </c>
      <c r="X5428" t="s">
        <v>720</v>
      </c>
      <c r="Y5428" t="s">
        <v>509</v>
      </c>
      <c r="Z5428" t="s">
        <v>666</v>
      </c>
    </row>
    <row r="5429" spans="1:26" hidden="1" x14ac:dyDescent="0.35">
      <c r="A5429">
        <v>830175295</v>
      </c>
      <c r="B5429" s="19">
        <v>44926</v>
      </c>
      <c r="C5429">
        <v>237238379</v>
      </c>
      <c r="D5429">
        <v>96899070</v>
      </c>
      <c r="E5429">
        <v>9095838</v>
      </c>
      <c r="F5429">
        <v>1577755</v>
      </c>
      <c r="G5429">
        <v>-3339185</v>
      </c>
      <c r="H5429" t="s">
        <v>52566</v>
      </c>
      <c r="I5429" t="s">
        <v>52567</v>
      </c>
      <c r="J5429" t="s">
        <v>52568</v>
      </c>
      <c r="K5429" t="s">
        <v>52569</v>
      </c>
      <c r="L5429" t="s">
        <v>34565</v>
      </c>
      <c r="M5429" t="s">
        <v>44167</v>
      </c>
      <c r="N5429" t="s">
        <v>12961</v>
      </c>
      <c r="O5429" t="s">
        <v>31122</v>
      </c>
      <c r="P5429" t="s">
        <v>6050</v>
      </c>
      <c r="Q5429" t="s">
        <v>18877</v>
      </c>
      <c r="R5429" t="s">
        <v>52570</v>
      </c>
      <c r="S5429" t="s">
        <v>52571</v>
      </c>
      <c r="T5429" t="s">
        <v>52572</v>
      </c>
      <c r="U5429" t="s">
        <v>52573</v>
      </c>
      <c r="V5429" t="s">
        <v>10</v>
      </c>
      <c r="W5429" t="s">
        <v>53</v>
      </c>
      <c r="X5429" t="s">
        <v>672</v>
      </c>
      <c r="Y5429" t="s">
        <v>509</v>
      </c>
      <c r="Z5429" t="s">
        <v>666</v>
      </c>
    </row>
    <row r="5430" spans="1:26" hidden="1" x14ac:dyDescent="0.35">
      <c r="A5430">
        <v>828887927</v>
      </c>
      <c r="B5430" s="19">
        <v>45291</v>
      </c>
      <c r="C5430">
        <v>161683515</v>
      </c>
      <c r="D5430">
        <v>53338152</v>
      </c>
      <c r="E5430">
        <v>238054</v>
      </c>
      <c r="F5430">
        <v>-5990316</v>
      </c>
      <c r="G5430">
        <v>-8963296</v>
      </c>
      <c r="H5430" t="s">
        <v>52574</v>
      </c>
      <c r="I5430" t="s">
        <v>52575</v>
      </c>
      <c r="J5430" t="s">
        <v>52576</v>
      </c>
      <c r="K5430" t="s">
        <v>52577</v>
      </c>
      <c r="L5430" t="s">
        <v>19025</v>
      </c>
      <c r="M5430" t="s">
        <v>52578</v>
      </c>
      <c r="N5430" t="s">
        <v>52579</v>
      </c>
      <c r="O5430" t="s">
        <v>52580</v>
      </c>
      <c r="P5430" t="s">
        <v>15301</v>
      </c>
      <c r="Q5430" t="s">
        <v>52581</v>
      </c>
      <c r="R5430" t="s">
        <v>52582</v>
      </c>
      <c r="S5430" t="s">
        <v>50721</v>
      </c>
      <c r="T5430" t="s">
        <v>42637</v>
      </c>
      <c r="U5430" t="s">
        <v>52583</v>
      </c>
      <c r="V5430" t="s">
        <v>10</v>
      </c>
      <c r="W5430" t="s">
        <v>53</v>
      </c>
      <c r="X5430" t="s">
        <v>1348</v>
      </c>
      <c r="Y5430" t="s">
        <v>1125</v>
      </c>
      <c r="Z5430" t="s">
        <v>1326</v>
      </c>
    </row>
    <row r="5431" spans="1:26" hidden="1" x14ac:dyDescent="0.35">
      <c r="A5431">
        <v>528365125</v>
      </c>
      <c r="B5431" s="19">
        <v>43830</v>
      </c>
      <c r="C5431">
        <v>158646073</v>
      </c>
      <c r="D5431">
        <v>157715484</v>
      </c>
      <c r="E5431">
        <v>24928032</v>
      </c>
      <c r="F5431">
        <v>14665357</v>
      </c>
      <c r="G5431">
        <v>6069329</v>
      </c>
      <c r="H5431" t="s">
        <v>21432</v>
      </c>
      <c r="I5431" t="s">
        <v>52584</v>
      </c>
      <c r="J5431" t="s">
        <v>423</v>
      </c>
      <c r="K5431" t="s">
        <v>21147</v>
      </c>
      <c r="L5431" t="s">
        <v>52585</v>
      </c>
      <c r="M5431" t="s">
        <v>30246</v>
      </c>
      <c r="N5431" t="s">
        <v>14494</v>
      </c>
      <c r="O5431" t="s">
        <v>20875</v>
      </c>
      <c r="P5431" t="s">
        <v>52586</v>
      </c>
      <c r="Q5431" t="s">
        <v>40967</v>
      </c>
      <c r="R5431" t="s">
        <v>52587</v>
      </c>
      <c r="S5431" t="s">
        <v>40847</v>
      </c>
      <c r="T5431" t="s">
        <v>52588</v>
      </c>
      <c r="U5431" t="s">
        <v>52589</v>
      </c>
      <c r="V5431" t="s">
        <v>10</v>
      </c>
      <c r="W5431" t="s">
        <v>53</v>
      </c>
      <c r="X5431" t="s">
        <v>774</v>
      </c>
      <c r="Y5431" t="s">
        <v>771</v>
      </c>
      <c r="Z5431" t="s">
        <v>772</v>
      </c>
    </row>
    <row r="5432" spans="1:26" hidden="1" x14ac:dyDescent="0.35">
      <c r="A5432">
        <v>829335108</v>
      </c>
      <c r="B5432" s="19">
        <v>43830</v>
      </c>
      <c r="C5432">
        <v>162885869</v>
      </c>
      <c r="D5432">
        <v>54077569</v>
      </c>
      <c r="E5432">
        <v>7214396</v>
      </c>
      <c r="F5432">
        <v>5715434</v>
      </c>
      <c r="G5432">
        <v>3103825</v>
      </c>
      <c r="H5432" t="s">
        <v>16424</v>
      </c>
      <c r="I5432" t="s">
        <v>52590</v>
      </c>
      <c r="J5432" t="s">
        <v>36267</v>
      </c>
      <c r="K5432" t="s">
        <v>13265</v>
      </c>
      <c r="L5432" t="s">
        <v>52591</v>
      </c>
      <c r="M5432" t="s">
        <v>2239</v>
      </c>
      <c r="N5432" t="s">
        <v>24610</v>
      </c>
      <c r="O5432" t="s">
        <v>10398</v>
      </c>
      <c r="P5432" t="s">
        <v>6221</v>
      </c>
      <c r="Q5432" t="s">
        <v>11513</v>
      </c>
      <c r="R5432" t="s">
        <v>39327</v>
      </c>
      <c r="S5432" t="s">
        <v>2968</v>
      </c>
      <c r="T5432" t="s">
        <v>52592</v>
      </c>
      <c r="U5432" t="s">
        <v>38487</v>
      </c>
      <c r="V5432" t="s">
        <v>10</v>
      </c>
      <c r="W5432" t="s">
        <v>53</v>
      </c>
      <c r="X5432" t="s">
        <v>1495</v>
      </c>
      <c r="Y5432" t="s">
        <v>1484</v>
      </c>
      <c r="Z5432" t="s">
        <v>1485</v>
      </c>
    </row>
    <row r="5433" spans="1:26" hidden="1" x14ac:dyDescent="0.35">
      <c r="A5433">
        <v>829335108</v>
      </c>
      <c r="B5433" s="19">
        <v>44561</v>
      </c>
      <c r="C5433">
        <v>144359825</v>
      </c>
      <c r="D5433">
        <v>51046968</v>
      </c>
      <c r="E5433">
        <v>5099780</v>
      </c>
      <c r="F5433">
        <v>2992306</v>
      </c>
      <c r="G5433">
        <v>2585369</v>
      </c>
      <c r="H5433" t="s">
        <v>26175</v>
      </c>
      <c r="I5433" t="s">
        <v>52593</v>
      </c>
      <c r="J5433" t="s">
        <v>52594</v>
      </c>
      <c r="K5433" t="s">
        <v>52595</v>
      </c>
      <c r="L5433" t="s">
        <v>14847</v>
      </c>
      <c r="M5433" t="s">
        <v>8749</v>
      </c>
      <c r="N5433" t="s">
        <v>12372</v>
      </c>
      <c r="O5433" t="s">
        <v>17506</v>
      </c>
      <c r="P5433" t="s">
        <v>29628</v>
      </c>
      <c r="Q5433" t="s">
        <v>8148</v>
      </c>
      <c r="R5433" t="s">
        <v>52596</v>
      </c>
      <c r="S5433" t="s">
        <v>52597</v>
      </c>
      <c r="T5433" t="s">
        <v>12235</v>
      </c>
      <c r="U5433" t="s">
        <v>42136</v>
      </c>
      <c r="V5433" t="s">
        <v>10</v>
      </c>
      <c r="W5433" t="s">
        <v>53</v>
      </c>
      <c r="X5433" t="s">
        <v>1495</v>
      </c>
      <c r="Y5433" t="s">
        <v>1484</v>
      </c>
      <c r="Z5433" t="s">
        <v>1485</v>
      </c>
    </row>
    <row r="5434" spans="1:26" hidden="1" x14ac:dyDescent="0.35">
      <c r="A5434">
        <v>824395495</v>
      </c>
      <c r="B5434" s="19">
        <v>44196</v>
      </c>
      <c r="C5434">
        <v>17887779</v>
      </c>
      <c r="D5434">
        <v>10348940</v>
      </c>
      <c r="E5434">
        <v>1715754</v>
      </c>
      <c r="F5434">
        <v>-980361</v>
      </c>
      <c r="G5434">
        <v>-1571910</v>
      </c>
      <c r="H5434" t="s">
        <v>52598</v>
      </c>
      <c r="I5434" t="s">
        <v>52599</v>
      </c>
      <c r="J5434" t="s">
        <v>52600</v>
      </c>
      <c r="K5434" t="s">
        <v>31662</v>
      </c>
      <c r="L5434" t="s">
        <v>52417</v>
      </c>
      <c r="M5434" t="s">
        <v>17406</v>
      </c>
      <c r="N5434" t="s">
        <v>30433</v>
      </c>
      <c r="O5434" t="s">
        <v>52601</v>
      </c>
      <c r="P5434" t="s">
        <v>52602</v>
      </c>
      <c r="Q5434" t="s">
        <v>30029</v>
      </c>
      <c r="R5434" t="s">
        <v>52603</v>
      </c>
      <c r="S5434" t="s">
        <v>26722</v>
      </c>
      <c r="T5434" t="s">
        <v>52604</v>
      </c>
      <c r="U5434" t="s">
        <v>52605</v>
      </c>
      <c r="V5434" t="s">
        <v>10</v>
      </c>
      <c r="W5434" t="s">
        <v>53</v>
      </c>
      <c r="X5434" t="s">
        <v>1100</v>
      </c>
      <c r="Y5434" t="s">
        <v>1001</v>
      </c>
      <c r="Z5434" t="s">
        <v>1052</v>
      </c>
    </row>
    <row r="5435" spans="1:26" hidden="1" x14ac:dyDescent="0.35">
      <c r="A5435">
        <v>916680036</v>
      </c>
      <c r="B5435" s="19">
        <v>43646</v>
      </c>
      <c r="C5435">
        <v>43410982</v>
      </c>
      <c r="D5435">
        <v>11551409</v>
      </c>
      <c r="E5435">
        <v>-851754</v>
      </c>
      <c r="F5435">
        <v>-417118</v>
      </c>
      <c r="G5435">
        <v>-917371</v>
      </c>
      <c r="H5435" t="s">
        <v>52606</v>
      </c>
      <c r="I5435" t="s">
        <v>52607</v>
      </c>
      <c r="J5435" t="s">
        <v>28879</v>
      </c>
      <c r="K5435" t="s">
        <v>52608</v>
      </c>
      <c r="L5435" t="s">
        <v>52609</v>
      </c>
      <c r="M5435" t="s">
        <v>52610</v>
      </c>
      <c r="N5435" t="s">
        <v>52611</v>
      </c>
      <c r="O5435" t="s">
        <v>52612</v>
      </c>
      <c r="P5435" t="s">
        <v>2720</v>
      </c>
      <c r="Q5435" t="s">
        <v>22189</v>
      </c>
      <c r="R5435" t="s">
        <v>52613</v>
      </c>
      <c r="S5435" t="s">
        <v>28125</v>
      </c>
      <c r="T5435" t="s">
        <v>52614</v>
      </c>
      <c r="U5435" t="s">
        <v>52615</v>
      </c>
      <c r="V5435" t="s">
        <v>10</v>
      </c>
      <c r="W5435" t="s">
        <v>53</v>
      </c>
      <c r="X5435" t="s">
        <v>1428</v>
      </c>
      <c r="Y5435" t="s">
        <v>1389</v>
      </c>
      <c r="Z5435" t="s">
        <v>1390</v>
      </c>
    </row>
    <row r="5436" spans="1:26" hidden="1" x14ac:dyDescent="0.35">
      <c r="A5436">
        <v>808242663</v>
      </c>
      <c r="B5436" s="19">
        <v>43646</v>
      </c>
      <c r="C5436">
        <v>66425400</v>
      </c>
      <c r="D5436">
        <v>21463140</v>
      </c>
      <c r="E5436">
        <v>1902654</v>
      </c>
      <c r="F5436">
        <v>486585</v>
      </c>
      <c r="G5436">
        <v>-158404</v>
      </c>
      <c r="H5436" t="s">
        <v>52616</v>
      </c>
      <c r="I5436" t="s">
        <v>52617</v>
      </c>
      <c r="J5436" t="s">
        <v>52618</v>
      </c>
      <c r="K5436" t="s">
        <v>35609</v>
      </c>
      <c r="L5436" t="s">
        <v>52619</v>
      </c>
      <c r="M5436" t="s">
        <v>19395</v>
      </c>
      <c r="N5436" t="s">
        <v>16179</v>
      </c>
      <c r="O5436" t="s">
        <v>29917</v>
      </c>
      <c r="P5436" t="s">
        <v>38901</v>
      </c>
      <c r="Q5436" t="s">
        <v>12613</v>
      </c>
      <c r="R5436" t="s">
        <v>52620</v>
      </c>
      <c r="S5436" t="s">
        <v>42135</v>
      </c>
      <c r="T5436" t="s">
        <v>5618</v>
      </c>
      <c r="U5436" t="s">
        <v>52621</v>
      </c>
      <c r="V5436" t="s">
        <v>10</v>
      </c>
      <c r="W5436" t="s">
        <v>53</v>
      </c>
      <c r="X5436" t="s">
        <v>1410</v>
      </c>
      <c r="Y5436" t="s">
        <v>1389</v>
      </c>
      <c r="Z5436" t="s">
        <v>1390</v>
      </c>
    </row>
    <row r="5437" spans="1:26" hidden="1" x14ac:dyDescent="0.35">
      <c r="A5437">
        <v>702034398</v>
      </c>
      <c r="B5437" s="19">
        <v>44196</v>
      </c>
      <c r="C5437">
        <v>313324062</v>
      </c>
      <c r="D5437">
        <v>165571721</v>
      </c>
      <c r="E5437">
        <v>21351116</v>
      </c>
      <c r="F5437">
        <v>11635978</v>
      </c>
      <c r="G5437">
        <v>-46816062</v>
      </c>
      <c r="H5437" t="s">
        <v>52622</v>
      </c>
      <c r="I5437" t="s">
        <v>52623</v>
      </c>
      <c r="J5437" t="s">
        <v>52624</v>
      </c>
      <c r="K5437" t="s">
        <v>416</v>
      </c>
      <c r="L5437" t="s">
        <v>52625</v>
      </c>
      <c r="M5437" t="s">
        <v>13891</v>
      </c>
      <c r="N5437" t="s">
        <v>18799</v>
      </c>
      <c r="O5437" t="s">
        <v>52626</v>
      </c>
      <c r="P5437" t="s">
        <v>52627</v>
      </c>
      <c r="Q5437" t="s">
        <v>406</v>
      </c>
      <c r="R5437" t="s">
        <v>52628</v>
      </c>
      <c r="S5437" t="s">
        <v>40564</v>
      </c>
      <c r="T5437" t="s">
        <v>28912</v>
      </c>
      <c r="U5437" t="s">
        <v>52629</v>
      </c>
      <c r="V5437" t="s">
        <v>10</v>
      </c>
      <c r="W5437" t="s">
        <v>53</v>
      </c>
      <c r="X5437" t="s">
        <v>878</v>
      </c>
      <c r="Y5437" t="s">
        <v>771</v>
      </c>
      <c r="Z5437" t="s">
        <v>864</v>
      </c>
    </row>
    <row r="5438" spans="1:26" hidden="1" x14ac:dyDescent="0.35">
      <c r="A5438">
        <v>702034398</v>
      </c>
      <c r="B5438" s="19">
        <v>45291</v>
      </c>
      <c r="C5438">
        <v>320124458</v>
      </c>
      <c r="D5438">
        <v>179074423</v>
      </c>
      <c r="E5438">
        <v>25617065</v>
      </c>
      <c r="F5438">
        <v>18485279</v>
      </c>
      <c r="G5438">
        <v>-11657640</v>
      </c>
      <c r="H5438" t="s">
        <v>52630</v>
      </c>
      <c r="I5438" t="s">
        <v>52631</v>
      </c>
      <c r="J5438" t="s">
        <v>52632</v>
      </c>
      <c r="K5438" t="s">
        <v>52633</v>
      </c>
      <c r="L5438" t="s">
        <v>50714</v>
      </c>
      <c r="M5438" t="s">
        <v>52634</v>
      </c>
      <c r="N5438" t="s">
        <v>12764</v>
      </c>
      <c r="O5438" t="s">
        <v>31383</v>
      </c>
      <c r="P5438" t="s">
        <v>52635</v>
      </c>
      <c r="Q5438" t="s">
        <v>11193</v>
      </c>
      <c r="R5438" t="s">
        <v>52636</v>
      </c>
      <c r="S5438" t="s">
        <v>52637</v>
      </c>
      <c r="T5438" t="s">
        <v>52638</v>
      </c>
      <c r="U5438" t="s">
        <v>52639</v>
      </c>
      <c r="V5438" t="s">
        <v>10</v>
      </c>
      <c r="W5438" t="s">
        <v>53</v>
      </c>
      <c r="X5438" t="s">
        <v>878</v>
      </c>
      <c r="Y5438" t="s">
        <v>771</v>
      </c>
      <c r="Z5438" t="s">
        <v>864</v>
      </c>
    </row>
    <row r="5439" spans="1:26" hidden="1" x14ac:dyDescent="0.35">
      <c r="A5439">
        <v>705580108</v>
      </c>
      <c r="B5439" s="19">
        <v>43100</v>
      </c>
      <c r="C5439">
        <v>618870128</v>
      </c>
      <c r="D5439">
        <v>158349040</v>
      </c>
      <c r="E5439">
        <v>6412098</v>
      </c>
      <c r="F5439">
        <v>-4260681</v>
      </c>
      <c r="G5439">
        <v>-5186858</v>
      </c>
      <c r="H5439" t="s">
        <v>52640</v>
      </c>
      <c r="I5439" t="s">
        <v>52641</v>
      </c>
      <c r="J5439" t="s">
        <v>52642</v>
      </c>
      <c r="K5439" t="s">
        <v>52643</v>
      </c>
      <c r="L5439" t="s">
        <v>27421</v>
      </c>
      <c r="M5439" t="s">
        <v>52644</v>
      </c>
      <c r="N5439" t="s">
        <v>18286</v>
      </c>
      <c r="O5439" t="s">
        <v>39342</v>
      </c>
      <c r="P5439" t="s">
        <v>42364</v>
      </c>
      <c r="Q5439" t="s">
        <v>50125</v>
      </c>
      <c r="R5439" t="s">
        <v>49696</v>
      </c>
      <c r="S5439" t="s">
        <v>290</v>
      </c>
      <c r="T5439" t="s">
        <v>41351</v>
      </c>
      <c r="U5439" t="s">
        <v>52645</v>
      </c>
      <c r="V5439" t="s">
        <v>10</v>
      </c>
      <c r="W5439" t="s">
        <v>53</v>
      </c>
      <c r="X5439" t="s">
        <v>1378</v>
      </c>
      <c r="Y5439" t="s">
        <v>1125</v>
      </c>
      <c r="Z5439" t="s">
        <v>1326</v>
      </c>
    </row>
    <row r="5440" spans="1:26" hidden="1" x14ac:dyDescent="0.35">
      <c r="A5440">
        <v>712007251</v>
      </c>
      <c r="B5440" s="19">
        <v>43100</v>
      </c>
      <c r="C5440">
        <v>28353793</v>
      </c>
      <c r="D5440">
        <v>22686943</v>
      </c>
      <c r="E5440">
        <v>6985461</v>
      </c>
      <c r="F5440">
        <v>6842028</v>
      </c>
      <c r="G5440">
        <v>5169573</v>
      </c>
      <c r="H5440" t="s">
        <v>6336</v>
      </c>
      <c r="I5440" t="s">
        <v>52646</v>
      </c>
      <c r="J5440" t="s">
        <v>52647</v>
      </c>
      <c r="K5440" t="s">
        <v>32162</v>
      </c>
      <c r="L5440" t="s">
        <v>52648</v>
      </c>
      <c r="M5440" t="s">
        <v>6425</v>
      </c>
      <c r="N5440" t="s">
        <v>52649</v>
      </c>
      <c r="O5440" t="s">
        <v>7104</v>
      </c>
      <c r="P5440" t="s">
        <v>52650</v>
      </c>
      <c r="Q5440" t="s">
        <v>52651</v>
      </c>
      <c r="R5440" t="s">
        <v>7279</v>
      </c>
      <c r="S5440" t="s">
        <v>52652</v>
      </c>
      <c r="T5440" t="s">
        <v>52653</v>
      </c>
      <c r="U5440" t="s">
        <v>52654</v>
      </c>
      <c r="V5440" t="s">
        <v>10</v>
      </c>
      <c r="W5440" t="s">
        <v>53</v>
      </c>
      <c r="X5440" t="s">
        <v>583</v>
      </c>
      <c r="Y5440" t="s">
        <v>509</v>
      </c>
      <c r="Z5440" t="s">
        <v>529</v>
      </c>
    </row>
    <row r="5441" spans="1:26" hidden="1" x14ac:dyDescent="0.35">
      <c r="A5441">
        <v>656820099</v>
      </c>
      <c r="B5441" s="19">
        <v>43830</v>
      </c>
      <c r="C5441">
        <v>30302425</v>
      </c>
      <c r="D5441">
        <v>8738102</v>
      </c>
      <c r="E5441">
        <v>3331199</v>
      </c>
      <c r="F5441">
        <v>3034215</v>
      </c>
      <c r="G5441">
        <v>2049101</v>
      </c>
      <c r="H5441" t="s">
        <v>10253</v>
      </c>
      <c r="I5441" t="s">
        <v>52655</v>
      </c>
      <c r="J5441" t="s">
        <v>52656</v>
      </c>
      <c r="K5441" t="s">
        <v>52657</v>
      </c>
      <c r="L5441" t="s">
        <v>33746</v>
      </c>
      <c r="M5441" t="s">
        <v>4398</v>
      </c>
      <c r="N5441" t="s">
        <v>15531</v>
      </c>
      <c r="O5441" t="s">
        <v>2388</v>
      </c>
      <c r="P5441" t="s">
        <v>40986</v>
      </c>
      <c r="Q5441" t="s">
        <v>49454</v>
      </c>
      <c r="R5441" t="s">
        <v>11608</v>
      </c>
      <c r="S5441" t="s">
        <v>52658</v>
      </c>
      <c r="T5441" t="s">
        <v>52659</v>
      </c>
      <c r="U5441" t="s">
        <v>52660</v>
      </c>
      <c r="V5441" t="s">
        <v>10</v>
      </c>
      <c r="W5441" t="s">
        <v>53</v>
      </c>
      <c r="X5441" t="s">
        <v>984</v>
      </c>
      <c r="Y5441" t="s">
        <v>771</v>
      </c>
      <c r="Z5441" t="s">
        <v>960</v>
      </c>
    </row>
    <row r="5442" spans="1:26" hidden="1" x14ac:dyDescent="0.35">
      <c r="A5442">
        <v>675480081</v>
      </c>
      <c r="B5442" s="19">
        <v>45291</v>
      </c>
      <c r="C5442">
        <v>54279112</v>
      </c>
      <c r="D5442">
        <v>14593208</v>
      </c>
      <c r="E5442">
        <v>3473203</v>
      </c>
      <c r="F5442">
        <v>1706764</v>
      </c>
      <c r="G5442">
        <v>926145</v>
      </c>
      <c r="H5442" t="s">
        <v>38042</v>
      </c>
      <c r="I5442" t="s">
        <v>52661</v>
      </c>
      <c r="J5442" t="s">
        <v>52662</v>
      </c>
      <c r="K5442" t="s">
        <v>52663</v>
      </c>
      <c r="L5442" t="s">
        <v>52664</v>
      </c>
      <c r="M5442" t="s">
        <v>13463</v>
      </c>
      <c r="N5442" t="s">
        <v>26897</v>
      </c>
      <c r="O5442" t="s">
        <v>17625</v>
      </c>
      <c r="P5442" t="s">
        <v>17737</v>
      </c>
      <c r="Q5442" t="s">
        <v>29287</v>
      </c>
      <c r="R5442" t="s">
        <v>52665</v>
      </c>
      <c r="S5442" t="s">
        <v>52666</v>
      </c>
      <c r="T5442" t="s">
        <v>52667</v>
      </c>
      <c r="U5442" t="s">
        <v>52668</v>
      </c>
      <c r="V5442" t="s">
        <v>10</v>
      </c>
      <c r="W5442" t="s">
        <v>53</v>
      </c>
      <c r="X5442" t="s">
        <v>843</v>
      </c>
      <c r="Y5442" t="s">
        <v>771</v>
      </c>
      <c r="Z5442" t="s">
        <v>799</v>
      </c>
    </row>
    <row r="5443" spans="1:26" hidden="1" x14ac:dyDescent="0.35">
      <c r="A5443">
        <v>688501022</v>
      </c>
      <c r="B5443" s="19">
        <v>44681</v>
      </c>
      <c r="C5443">
        <v>36280809</v>
      </c>
      <c r="D5443">
        <v>22089252</v>
      </c>
      <c r="E5443">
        <v>5080173</v>
      </c>
      <c r="F5443">
        <v>3845896</v>
      </c>
      <c r="G5443">
        <v>2017646</v>
      </c>
      <c r="H5443" t="s">
        <v>52669</v>
      </c>
      <c r="I5443" t="s">
        <v>52670</v>
      </c>
      <c r="J5443" t="s">
        <v>52671</v>
      </c>
      <c r="K5443" t="s">
        <v>52672</v>
      </c>
      <c r="L5443" t="s">
        <v>45784</v>
      </c>
      <c r="M5443" t="s">
        <v>44452</v>
      </c>
      <c r="N5443" t="s">
        <v>52673</v>
      </c>
      <c r="O5443" t="s">
        <v>32762</v>
      </c>
      <c r="P5443" t="s">
        <v>52674</v>
      </c>
      <c r="Q5443" t="s">
        <v>41980</v>
      </c>
      <c r="R5443" t="s">
        <v>52675</v>
      </c>
      <c r="S5443" t="s">
        <v>15860</v>
      </c>
      <c r="T5443" t="s">
        <v>52676</v>
      </c>
      <c r="U5443" t="s">
        <v>20334</v>
      </c>
      <c r="V5443" t="s">
        <v>10</v>
      </c>
      <c r="W5443" t="s">
        <v>53</v>
      </c>
      <c r="X5443" t="s">
        <v>634</v>
      </c>
      <c r="Y5443" t="s">
        <v>509</v>
      </c>
      <c r="Z5443" t="s">
        <v>612</v>
      </c>
    </row>
    <row r="5444" spans="1:26" hidden="1" x14ac:dyDescent="0.35">
      <c r="A5444">
        <v>692015266</v>
      </c>
      <c r="B5444" s="19">
        <v>42735</v>
      </c>
      <c r="C5444">
        <v>60623650</v>
      </c>
      <c r="D5444">
        <v>37353880</v>
      </c>
      <c r="E5444">
        <v>11132379</v>
      </c>
      <c r="F5444">
        <v>9444494</v>
      </c>
      <c r="G5444">
        <v>5289335</v>
      </c>
      <c r="H5444" t="s">
        <v>17682</v>
      </c>
      <c r="I5444" t="s">
        <v>52677</v>
      </c>
      <c r="J5444" t="s">
        <v>371</v>
      </c>
      <c r="K5444" t="s">
        <v>52678</v>
      </c>
      <c r="L5444" t="s">
        <v>52679</v>
      </c>
      <c r="M5444" t="s">
        <v>9357</v>
      </c>
      <c r="N5444" t="s">
        <v>25558</v>
      </c>
      <c r="O5444" t="s">
        <v>34828</v>
      </c>
      <c r="P5444" t="s">
        <v>5637</v>
      </c>
      <c r="Q5444" t="s">
        <v>34266</v>
      </c>
      <c r="R5444" t="s">
        <v>52680</v>
      </c>
      <c r="S5444" t="s">
        <v>13541</v>
      </c>
      <c r="T5444" t="s">
        <v>52681</v>
      </c>
      <c r="U5444" t="s">
        <v>52682</v>
      </c>
      <c r="V5444" t="s">
        <v>10</v>
      </c>
      <c r="W5444" t="s">
        <v>53</v>
      </c>
      <c r="X5444" t="s">
        <v>553</v>
      </c>
      <c r="Y5444" t="s">
        <v>509</v>
      </c>
      <c r="Z5444" t="s">
        <v>529</v>
      </c>
    </row>
    <row r="5445" spans="1:26" hidden="1" x14ac:dyDescent="0.35">
      <c r="A5445">
        <v>518346473</v>
      </c>
      <c r="B5445" s="19">
        <v>43830</v>
      </c>
      <c r="C5445">
        <v>34202493</v>
      </c>
      <c r="D5445">
        <v>17120804</v>
      </c>
      <c r="E5445">
        <v>1468406</v>
      </c>
      <c r="F5445">
        <v>-1057781</v>
      </c>
      <c r="G5445">
        <v>-373252</v>
      </c>
      <c r="H5445" t="s">
        <v>11548</v>
      </c>
      <c r="I5445" t="s">
        <v>52683</v>
      </c>
      <c r="J5445" t="s">
        <v>19308</v>
      </c>
      <c r="K5445" t="s">
        <v>52684</v>
      </c>
      <c r="L5445" t="s">
        <v>52685</v>
      </c>
      <c r="M5445" t="s">
        <v>10476</v>
      </c>
      <c r="N5445" t="s">
        <v>9189</v>
      </c>
      <c r="O5445" t="s">
        <v>22509</v>
      </c>
      <c r="P5445" t="s">
        <v>52686</v>
      </c>
      <c r="Q5445" t="s">
        <v>52687</v>
      </c>
      <c r="R5445" t="s">
        <v>41136</v>
      </c>
      <c r="S5445" t="s">
        <v>52688</v>
      </c>
      <c r="T5445" t="s">
        <v>52689</v>
      </c>
      <c r="U5445" t="s">
        <v>52690</v>
      </c>
      <c r="V5445" t="s">
        <v>10</v>
      </c>
      <c r="W5445" t="s">
        <v>53</v>
      </c>
      <c r="X5445" t="s">
        <v>1368</v>
      </c>
      <c r="Y5445" t="s">
        <v>1125</v>
      </c>
      <c r="Z5445" t="s">
        <v>1326</v>
      </c>
    </row>
    <row r="5446" spans="1:26" hidden="1" x14ac:dyDescent="0.35">
      <c r="A5446">
        <v>737250126</v>
      </c>
      <c r="B5446" s="19">
        <v>45716</v>
      </c>
      <c r="C5446">
        <v>83591621</v>
      </c>
      <c r="D5446">
        <v>38101697</v>
      </c>
      <c r="E5446">
        <v>3619129</v>
      </c>
      <c r="F5446">
        <v>1911319</v>
      </c>
      <c r="G5446">
        <v>700100</v>
      </c>
      <c r="H5446" t="s">
        <v>6081</v>
      </c>
      <c r="I5446" t="s">
        <v>52691</v>
      </c>
      <c r="J5446" t="s">
        <v>48431</v>
      </c>
      <c r="K5446" t="s">
        <v>52692</v>
      </c>
      <c r="L5446" t="s">
        <v>6190</v>
      </c>
      <c r="M5446" t="s">
        <v>4264</v>
      </c>
      <c r="N5446" t="s">
        <v>9647</v>
      </c>
      <c r="O5446" t="s">
        <v>49</v>
      </c>
      <c r="P5446" t="s">
        <v>22396</v>
      </c>
      <c r="Q5446" t="s">
        <v>28612</v>
      </c>
      <c r="R5446" t="s">
        <v>4768</v>
      </c>
      <c r="S5446" t="s">
        <v>52693</v>
      </c>
      <c r="T5446" t="s">
        <v>52694</v>
      </c>
      <c r="U5446" t="s">
        <v>27633</v>
      </c>
      <c r="V5446" t="s">
        <v>10</v>
      </c>
      <c r="W5446" t="s">
        <v>53</v>
      </c>
      <c r="X5446" t="s">
        <v>1705</v>
      </c>
      <c r="Y5446" t="s">
        <v>1484</v>
      </c>
      <c r="Z5446" t="s">
        <v>1677</v>
      </c>
    </row>
    <row r="5447" spans="1:26" hidden="1" x14ac:dyDescent="0.35">
      <c r="A5447">
        <v>745721134</v>
      </c>
      <c r="B5447" s="19">
        <v>43830</v>
      </c>
      <c r="C5447">
        <v>44693584</v>
      </c>
      <c r="D5447">
        <v>26179161</v>
      </c>
      <c r="E5447">
        <v>4369987</v>
      </c>
      <c r="F5447">
        <v>2460324</v>
      </c>
      <c r="G5447">
        <v>1165984</v>
      </c>
      <c r="H5447" t="s">
        <v>26981</v>
      </c>
      <c r="I5447" t="s">
        <v>52695</v>
      </c>
      <c r="J5447" t="s">
        <v>52696</v>
      </c>
      <c r="K5447" t="s">
        <v>52697</v>
      </c>
      <c r="L5447" t="s">
        <v>15291</v>
      </c>
      <c r="M5447" t="s">
        <v>35840</v>
      </c>
      <c r="N5447" t="s">
        <v>25002</v>
      </c>
      <c r="O5447" t="s">
        <v>2106</v>
      </c>
      <c r="P5447" t="s">
        <v>4249</v>
      </c>
      <c r="Q5447" t="s">
        <v>15852</v>
      </c>
      <c r="R5447" t="s">
        <v>52698</v>
      </c>
      <c r="S5447" t="s">
        <v>16982</v>
      </c>
      <c r="T5447" t="s">
        <v>52699</v>
      </c>
      <c r="U5447" t="s">
        <v>52700</v>
      </c>
      <c r="V5447" t="s">
        <v>10</v>
      </c>
      <c r="W5447" t="s">
        <v>53</v>
      </c>
      <c r="X5447" t="s">
        <v>1041</v>
      </c>
      <c r="Y5447" t="s">
        <v>1001</v>
      </c>
      <c r="Z5447" t="s">
        <v>1037</v>
      </c>
    </row>
    <row r="5448" spans="1:26" hidden="1" x14ac:dyDescent="0.35">
      <c r="A5448">
        <v>728502444</v>
      </c>
      <c r="B5448" s="19">
        <v>44377</v>
      </c>
      <c r="C5448">
        <v>55834169</v>
      </c>
      <c r="D5448">
        <v>14807906</v>
      </c>
      <c r="E5448">
        <v>-184309</v>
      </c>
      <c r="F5448">
        <v>93321</v>
      </c>
      <c r="G5448">
        <v>1389102</v>
      </c>
      <c r="H5448" t="s">
        <v>12884</v>
      </c>
      <c r="I5448" t="s">
        <v>52701</v>
      </c>
      <c r="J5448" t="s">
        <v>52702</v>
      </c>
      <c r="K5448" t="s">
        <v>4048</v>
      </c>
      <c r="L5448" t="s">
        <v>52703</v>
      </c>
      <c r="M5448" t="s">
        <v>52704</v>
      </c>
      <c r="N5448" t="s">
        <v>7038</v>
      </c>
      <c r="O5448" t="s">
        <v>11775</v>
      </c>
      <c r="P5448" t="s">
        <v>43439</v>
      </c>
      <c r="Q5448" t="s">
        <v>52705</v>
      </c>
      <c r="R5448" t="s">
        <v>52706</v>
      </c>
      <c r="S5448" t="s">
        <v>52707</v>
      </c>
      <c r="T5448" t="s">
        <v>27427</v>
      </c>
      <c r="U5448" t="s">
        <v>52708</v>
      </c>
      <c r="V5448" t="s">
        <v>10</v>
      </c>
      <c r="W5448" t="s">
        <v>53</v>
      </c>
      <c r="X5448" t="s">
        <v>561</v>
      </c>
      <c r="Y5448" t="s">
        <v>509</v>
      </c>
      <c r="Z5448" t="s">
        <v>529</v>
      </c>
    </row>
    <row r="5449" spans="1:26" hidden="1" x14ac:dyDescent="0.35">
      <c r="A5449">
        <v>712721372</v>
      </c>
      <c r="B5449" s="19">
        <v>41639</v>
      </c>
      <c r="C5449">
        <v>70613102</v>
      </c>
      <c r="D5449">
        <v>41839195</v>
      </c>
      <c r="E5449">
        <v>5497020</v>
      </c>
      <c r="F5449">
        <v>4993726</v>
      </c>
      <c r="G5449">
        <v>1974912</v>
      </c>
      <c r="H5449" t="s">
        <v>52709</v>
      </c>
      <c r="I5449" t="s">
        <v>52710</v>
      </c>
      <c r="J5449" t="s">
        <v>51</v>
      </c>
      <c r="K5449" t="s">
        <v>52711</v>
      </c>
      <c r="L5449" t="s">
        <v>52712</v>
      </c>
      <c r="M5449" t="s">
        <v>15404</v>
      </c>
      <c r="N5449" t="s">
        <v>5758</v>
      </c>
      <c r="O5449" t="s">
        <v>14410</v>
      </c>
      <c r="P5449" t="s">
        <v>11647</v>
      </c>
      <c r="Q5449" t="s">
        <v>30778</v>
      </c>
      <c r="R5449" t="s">
        <v>52713</v>
      </c>
      <c r="S5449" t="s">
        <v>38332</v>
      </c>
      <c r="T5449" t="s">
        <v>44027</v>
      </c>
      <c r="U5449" t="s">
        <v>52714</v>
      </c>
      <c r="V5449" t="s">
        <v>10</v>
      </c>
      <c r="W5449" t="s">
        <v>53</v>
      </c>
      <c r="X5449" t="s">
        <v>1070</v>
      </c>
      <c r="Y5449" t="s">
        <v>1001</v>
      </c>
      <c r="Z5449" t="s">
        <v>1052</v>
      </c>
    </row>
    <row r="5450" spans="1:26" hidden="1" x14ac:dyDescent="0.35">
      <c r="A5450">
        <v>720801497</v>
      </c>
      <c r="B5450" s="19">
        <v>43100</v>
      </c>
      <c r="C5450">
        <v>280081768</v>
      </c>
      <c r="D5450">
        <v>154665566</v>
      </c>
      <c r="E5450">
        <v>28259379</v>
      </c>
      <c r="F5450">
        <v>18891302</v>
      </c>
      <c r="G5450">
        <v>11529866</v>
      </c>
      <c r="H5450" t="s">
        <v>52715</v>
      </c>
      <c r="I5450" t="s">
        <v>33707</v>
      </c>
      <c r="J5450" t="s">
        <v>2933</v>
      </c>
      <c r="K5450" t="s">
        <v>43205</v>
      </c>
      <c r="L5450" t="s">
        <v>52716</v>
      </c>
      <c r="M5450" t="s">
        <v>7157</v>
      </c>
      <c r="N5450" t="s">
        <v>5481</v>
      </c>
      <c r="O5450" t="s">
        <v>3406</v>
      </c>
      <c r="P5450" t="s">
        <v>52717</v>
      </c>
      <c r="Q5450" t="s">
        <v>10496</v>
      </c>
      <c r="R5450" t="s">
        <v>52718</v>
      </c>
      <c r="S5450" t="s">
        <v>15572</v>
      </c>
      <c r="T5450" t="s">
        <v>52719</v>
      </c>
      <c r="U5450" t="s">
        <v>52720</v>
      </c>
      <c r="V5450" t="s">
        <v>10</v>
      </c>
      <c r="W5450" t="s">
        <v>53</v>
      </c>
      <c r="X5450" t="s">
        <v>508</v>
      </c>
      <c r="Y5450" t="s">
        <v>509</v>
      </c>
      <c r="Z5450" t="s">
        <v>510</v>
      </c>
    </row>
    <row r="5451" spans="1:26" hidden="1" x14ac:dyDescent="0.35">
      <c r="A5451">
        <v>721820843</v>
      </c>
      <c r="B5451" s="19">
        <v>43830</v>
      </c>
      <c r="C5451">
        <v>53285382</v>
      </c>
      <c r="D5451">
        <v>9599782</v>
      </c>
      <c r="E5451">
        <v>-500814</v>
      </c>
      <c r="F5451">
        <v>-379919</v>
      </c>
      <c r="G5451">
        <v>-491094</v>
      </c>
      <c r="H5451" t="s">
        <v>52721</v>
      </c>
      <c r="I5451" t="s">
        <v>52722</v>
      </c>
      <c r="J5451" t="s">
        <v>32010</v>
      </c>
      <c r="K5451" t="s">
        <v>42336</v>
      </c>
      <c r="L5451" t="s">
        <v>52723</v>
      </c>
      <c r="M5451" t="s">
        <v>52724</v>
      </c>
      <c r="N5451" t="s">
        <v>40175</v>
      </c>
      <c r="O5451" t="s">
        <v>15812</v>
      </c>
      <c r="P5451" t="s">
        <v>17375</v>
      </c>
      <c r="Q5451" t="s">
        <v>25572</v>
      </c>
      <c r="R5451" t="s">
        <v>52725</v>
      </c>
      <c r="S5451" t="s">
        <v>16012</v>
      </c>
      <c r="T5451" t="s">
        <v>52726</v>
      </c>
      <c r="U5451" t="s">
        <v>4734</v>
      </c>
      <c r="V5451" t="s">
        <v>10</v>
      </c>
      <c r="W5451" t="s">
        <v>53</v>
      </c>
      <c r="X5451" t="s">
        <v>1612</v>
      </c>
      <c r="Y5451" t="s">
        <v>1484</v>
      </c>
      <c r="Z5451" t="s">
        <v>1566</v>
      </c>
    </row>
    <row r="5452" spans="1:26" hidden="1" x14ac:dyDescent="0.35">
      <c r="A5452">
        <v>490598745</v>
      </c>
      <c r="B5452" s="19">
        <v>44196</v>
      </c>
      <c r="C5452">
        <v>84451612</v>
      </c>
      <c r="D5452">
        <v>43101249</v>
      </c>
      <c r="E5452">
        <v>24063959</v>
      </c>
      <c r="F5452">
        <v>21551149</v>
      </c>
      <c r="G5452">
        <v>14686917</v>
      </c>
      <c r="H5452" t="s">
        <v>52727</v>
      </c>
      <c r="I5452" t="s">
        <v>49</v>
      </c>
      <c r="J5452" t="s">
        <v>67</v>
      </c>
      <c r="K5452" t="s">
        <v>52728</v>
      </c>
      <c r="L5452" t="s">
        <v>26937</v>
      </c>
      <c r="M5452" t="s">
        <v>18458</v>
      </c>
      <c r="N5452" t="s">
        <v>52729</v>
      </c>
      <c r="O5452" t="s">
        <v>22284</v>
      </c>
      <c r="P5452" t="s">
        <v>18610</v>
      </c>
      <c r="Q5452" t="s">
        <v>52730</v>
      </c>
      <c r="R5452" t="s">
        <v>52731</v>
      </c>
      <c r="S5452" t="s">
        <v>49</v>
      </c>
      <c r="T5452" t="s">
        <v>49</v>
      </c>
      <c r="U5452" t="s">
        <v>52732</v>
      </c>
      <c r="V5452" t="s">
        <v>10</v>
      </c>
      <c r="W5452" t="s">
        <v>53</v>
      </c>
      <c r="X5452" t="s">
        <v>962</v>
      </c>
      <c r="Y5452" t="s">
        <v>771</v>
      </c>
      <c r="Z5452" t="s">
        <v>960</v>
      </c>
    </row>
    <row r="5453" spans="1:26" hidden="1" x14ac:dyDescent="0.35">
      <c r="A5453">
        <v>484918362</v>
      </c>
      <c r="B5453" s="19">
        <v>44561</v>
      </c>
      <c r="C5453">
        <v>84418605</v>
      </c>
      <c r="D5453">
        <v>27889036</v>
      </c>
      <c r="E5453">
        <v>-6443986</v>
      </c>
      <c r="F5453">
        <v>-8574351</v>
      </c>
      <c r="G5453">
        <v>-16666026</v>
      </c>
      <c r="H5453" t="s">
        <v>52733</v>
      </c>
      <c r="I5453" t="s">
        <v>52734</v>
      </c>
      <c r="J5453" t="s">
        <v>52735</v>
      </c>
      <c r="K5453" t="s">
        <v>52736</v>
      </c>
      <c r="L5453" t="s">
        <v>52737</v>
      </c>
      <c r="M5453" t="s">
        <v>52738</v>
      </c>
      <c r="N5453" t="s">
        <v>50694</v>
      </c>
      <c r="O5453" t="s">
        <v>52739</v>
      </c>
      <c r="P5453" t="s">
        <v>52740</v>
      </c>
      <c r="Q5453" t="s">
        <v>52741</v>
      </c>
      <c r="R5453" t="s">
        <v>52742</v>
      </c>
      <c r="S5453" t="s">
        <v>52743</v>
      </c>
      <c r="T5453" t="s">
        <v>52744</v>
      </c>
      <c r="U5453" t="s">
        <v>52745</v>
      </c>
      <c r="V5453" t="s">
        <v>10</v>
      </c>
      <c r="W5453" t="s">
        <v>53</v>
      </c>
      <c r="X5453" t="s">
        <v>539</v>
      </c>
      <c r="Y5453" t="s">
        <v>509</v>
      </c>
      <c r="Z5453" t="s">
        <v>529</v>
      </c>
    </row>
    <row r="5454" spans="1:26" hidden="1" x14ac:dyDescent="0.35">
      <c r="A5454">
        <v>834068595</v>
      </c>
      <c r="B5454" s="19">
        <v>44196</v>
      </c>
      <c r="C5454">
        <v>87738811</v>
      </c>
      <c r="D5454">
        <v>39014749</v>
      </c>
      <c r="E5454">
        <v>3449633</v>
      </c>
      <c r="F5454">
        <v>4283377</v>
      </c>
      <c r="G5454">
        <v>2981930</v>
      </c>
      <c r="H5454" t="s">
        <v>27346</v>
      </c>
      <c r="I5454" t="s">
        <v>27347</v>
      </c>
      <c r="J5454" t="s">
        <v>27348</v>
      </c>
      <c r="K5454" t="s">
        <v>11359</v>
      </c>
      <c r="L5454" t="s">
        <v>27349</v>
      </c>
      <c r="M5454" t="s">
        <v>9879</v>
      </c>
      <c r="N5454" t="s">
        <v>21663</v>
      </c>
      <c r="O5454" t="s">
        <v>10802</v>
      </c>
      <c r="P5454" t="s">
        <v>2719</v>
      </c>
      <c r="Q5454" t="s">
        <v>369</v>
      </c>
      <c r="R5454" t="s">
        <v>27350</v>
      </c>
      <c r="S5454" t="s">
        <v>27351</v>
      </c>
      <c r="T5454" t="s">
        <v>27352</v>
      </c>
      <c r="U5454" t="s">
        <v>12550</v>
      </c>
      <c r="V5454" t="s">
        <v>10</v>
      </c>
      <c r="W5454" t="s">
        <v>53</v>
      </c>
      <c r="X5454" t="s">
        <v>1695</v>
      </c>
      <c r="Y5454" t="s">
        <v>1484</v>
      </c>
      <c r="Z5454" t="s">
        <v>1677</v>
      </c>
    </row>
    <row r="5455" spans="1:26" hidden="1" x14ac:dyDescent="0.35">
      <c r="A5455">
        <v>905420014</v>
      </c>
      <c r="B5455" s="19">
        <v>44196</v>
      </c>
      <c r="C5455">
        <v>42993001</v>
      </c>
      <c r="D5455">
        <v>19891933</v>
      </c>
      <c r="E5455">
        <v>-892345</v>
      </c>
      <c r="F5455">
        <v>-2463524</v>
      </c>
      <c r="G5455">
        <v>-2288930</v>
      </c>
      <c r="H5455" t="s">
        <v>52746</v>
      </c>
      <c r="I5455" t="s">
        <v>52747</v>
      </c>
      <c r="J5455" t="s">
        <v>36078</v>
      </c>
      <c r="K5455" t="s">
        <v>52748</v>
      </c>
      <c r="L5455" t="s">
        <v>52749</v>
      </c>
      <c r="M5455" t="s">
        <v>52750</v>
      </c>
      <c r="N5455" t="s">
        <v>7674</v>
      </c>
      <c r="O5455" t="s">
        <v>52751</v>
      </c>
      <c r="P5455" t="s">
        <v>42748</v>
      </c>
      <c r="Q5455" t="s">
        <v>52752</v>
      </c>
      <c r="R5455" t="s">
        <v>52753</v>
      </c>
      <c r="S5455" t="s">
        <v>52754</v>
      </c>
      <c r="T5455" t="s">
        <v>52755</v>
      </c>
      <c r="U5455" t="s">
        <v>52756</v>
      </c>
      <c r="V5455" t="s">
        <v>10</v>
      </c>
      <c r="W5455" t="s">
        <v>53</v>
      </c>
      <c r="X5455" t="s">
        <v>908</v>
      </c>
      <c r="Y5455" t="s">
        <v>771</v>
      </c>
      <c r="Z5455" t="s">
        <v>881</v>
      </c>
    </row>
    <row r="5456" spans="1:26" hidden="1" x14ac:dyDescent="0.35">
      <c r="A5456">
        <v>905420014</v>
      </c>
      <c r="B5456" s="19">
        <v>45291</v>
      </c>
      <c r="C5456">
        <v>51177204</v>
      </c>
      <c r="D5456">
        <v>30345505</v>
      </c>
      <c r="E5456">
        <v>5853257</v>
      </c>
      <c r="F5456">
        <v>5118430</v>
      </c>
      <c r="G5456">
        <v>3315972</v>
      </c>
      <c r="H5456" t="s">
        <v>52757</v>
      </c>
      <c r="I5456" t="s">
        <v>52758</v>
      </c>
      <c r="J5456" t="s">
        <v>18524</v>
      </c>
      <c r="K5456" t="s">
        <v>29329</v>
      </c>
      <c r="L5456" t="s">
        <v>52759</v>
      </c>
      <c r="M5456" t="s">
        <v>52760</v>
      </c>
      <c r="N5456" t="s">
        <v>14030</v>
      </c>
      <c r="O5456" t="s">
        <v>52761</v>
      </c>
      <c r="P5456" t="s">
        <v>52762</v>
      </c>
      <c r="Q5456" t="s">
        <v>6060</v>
      </c>
      <c r="R5456" t="s">
        <v>52763</v>
      </c>
      <c r="S5456" t="s">
        <v>52764</v>
      </c>
      <c r="T5456" t="s">
        <v>52765</v>
      </c>
      <c r="U5456" t="s">
        <v>52766</v>
      </c>
      <c r="V5456" t="s">
        <v>10</v>
      </c>
      <c r="W5456" t="s">
        <v>53</v>
      </c>
      <c r="X5456" t="s">
        <v>908</v>
      </c>
      <c r="Y5456" t="s">
        <v>771</v>
      </c>
      <c r="Z5456" t="s">
        <v>881</v>
      </c>
    </row>
    <row r="5457" spans="1:26" hidden="1" x14ac:dyDescent="0.35">
      <c r="A5457">
        <v>905420295</v>
      </c>
      <c r="B5457" s="19">
        <v>42460</v>
      </c>
      <c r="C5457">
        <v>33986894</v>
      </c>
      <c r="D5457">
        <v>7984664</v>
      </c>
      <c r="E5457">
        <v>1541175</v>
      </c>
      <c r="F5457">
        <v>985656</v>
      </c>
      <c r="G5457">
        <v>569324</v>
      </c>
      <c r="H5457" t="s">
        <v>52767</v>
      </c>
      <c r="I5457" t="s">
        <v>52768</v>
      </c>
      <c r="J5457" t="s">
        <v>5937</v>
      </c>
      <c r="K5457" t="s">
        <v>18312</v>
      </c>
      <c r="L5457" t="s">
        <v>52769</v>
      </c>
      <c r="M5457" t="s">
        <v>14740</v>
      </c>
      <c r="N5457" t="s">
        <v>24291</v>
      </c>
      <c r="O5457" t="s">
        <v>28438</v>
      </c>
      <c r="P5457" t="s">
        <v>3484</v>
      </c>
      <c r="Q5457" t="s">
        <v>30941</v>
      </c>
      <c r="R5457" t="s">
        <v>52770</v>
      </c>
      <c r="S5457" t="s">
        <v>52771</v>
      </c>
      <c r="T5457" t="s">
        <v>52772</v>
      </c>
      <c r="U5457" t="s">
        <v>52773</v>
      </c>
      <c r="V5457" t="s">
        <v>10</v>
      </c>
      <c r="W5457" t="s">
        <v>53</v>
      </c>
      <c r="X5457" t="s">
        <v>930</v>
      </c>
      <c r="Y5457" t="s">
        <v>771</v>
      </c>
      <c r="Z5457" t="s">
        <v>881</v>
      </c>
    </row>
    <row r="5458" spans="1:26" hidden="1" x14ac:dyDescent="0.35">
      <c r="A5458">
        <v>526950068</v>
      </c>
      <c r="B5458" s="19">
        <v>43708</v>
      </c>
      <c r="C5458">
        <v>54248090</v>
      </c>
      <c r="D5458">
        <v>10642873</v>
      </c>
      <c r="E5458">
        <v>3604672</v>
      </c>
      <c r="F5458">
        <v>3302649</v>
      </c>
      <c r="G5458">
        <v>1752943</v>
      </c>
      <c r="H5458" t="s">
        <v>52774</v>
      </c>
      <c r="I5458" t="s">
        <v>52775</v>
      </c>
      <c r="J5458" t="s">
        <v>52776</v>
      </c>
      <c r="K5458" t="s">
        <v>44301</v>
      </c>
      <c r="L5458" t="s">
        <v>52777</v>
      </c>
      <c r="M5458" t="s">
        <v>3725</v>
      </c>
      <c r="N5458" t="s">
        <v>5417</v>
      </c>
      <c r="O5458" t="s">
        <v>20409</v>
      </c>
      <c r="P5458" t="s">
        <v>41707</v>
      </c>
      <c r="Q5458" t="s">
        <v>44221</v>
      </c>
      <c r="R5458" t="s">
        <v>52778</v>
      </c>
      <c r="S5458" t="s">
        <v>52779</v>
      </c>
      <c r="T5458" t="s">
        <v>52780</v>
      </c>
      <c r="U5458" t="s">
        <v>52781</v>
      </c>
      <c r="V5458" t="s">
        <v>10</v>
      </c>
      <c r="W5458" t="s">
        <v>53</v>
      </c>
      <c r="X5458" t="s">
        <v>910</v>
      </c>
      <c r="Y5458" t="s">
        <v>771</v>
      </c>
      <c r="Z5458" t="s">
        <v>881</v>
      </c>
    </row>
    <row r="5459" spans="1:26" hidden="1" x14ac:dyDescent="0.35">
      <c r="A5459">
        <v>501547251</v>
      </c>
      <c r="B5459" s="19">
        <v>42369</v>
      </c>
      <c r="C5459">
        <v>96113266</v>
      </c>
      <c r="D5459">
        <v>16169261</v>
      </c>
      <c r="E5459">
        <v>-3911077</v>
      </c>
      <c r="F5459">
        <v>1768126</v>
      </c>
      <c r="G5459">
        <v>0</v>
      </c>
      <c r="H5459" t="s">
        <v>52782</v>
      </c>
      <c r="I5459" t="s">
        <v>52783</v>
      </c>
      <c r="J5459" t="s">
        <v>67</v>
      </c>
      <c r="K5459" t="s">
        <v>4398</v>
      </c>
      <c r="L5459" t="s">
        <v>43039</v>
      </c>
      <c r="M5459" t="s">
        <v>52784</v>
      </c>
      <c r="N5459" t="s">
        <v>52785</v>
      </c>
      <c r="O5459" t="s">
        <v>52786</v>
      </c>
      <c r="P5459" t="s">
        <v>52787</v>
      </c>
      <c r="Q5459" t="s">
        <v>16245</v>
      </c>
      <c r="R5459" t="s">
        <v>52788</v>
      </c>
      <c r="S5459" t="s">
        <v>52789</v>
      </c>
      <c r="T5459" t="s">
        <v>52790</v>
      </c>
      <c r="U5459" t="s">
        <v>49363</v>
      </c>
      <c r="V5459" t="s">
        <v>10</v>
      </c>
      <c r="W5459" t="s">
        <v>53</v>
      </c>
      <c r="X5459" t="s">
        <v>1154</v>
      </c>
      <c r="Y5459" t="s">
        <v>1125</v>
      </c>
      <c r="Z5459" t="s">
        <v>1126</v>
      </c>
    </row>
    <row r="5460" spans="1:26" hidden="1" x14ac:dyDescent="0.35">
      <c r="A5460">
        <v>501547251</v>
      </c>
      <c r="B5460" s="19">
        <v>43830</v>
      </c>
      <c r="C5460">
        <v>79453867</v>
      </c>
      <c r="D5460">
        <v>17405176</v>
      </c>
      <c r="E5460">
        <v>1689237</v>
      </c>
      <c r="F5460">
        <v>1771856</v>
      </c>
      <c r="G5460">
        <v>0</v>
      </c>
      <c r="H5460" t="s">
        <v>52791</v>
      </c>
      <c r="I5460" t="s">
        <v>52792</v>
      </c>
      <c r="J5460" t="s">
        <v>67</v>
      </c>
      <c r="K5460" t="s">
        <v>7324</v>
      </c>
      <c r="L5460" t="s">
        <v>10395</v>
      </c>
      <c r="M5460" t="s">
        <v>21560</v>
      </c>
      <c r="N5460" t="s">
        <v>52793</v>
      </c>
      <c r="O5460" t="s">
        <v>52794</v>
      </c>
      <c r="P5460" t="s">
        <v>6076</v>
      </c>
      <c r="Q5460" t="s">
        <v>2479</v>
      </c>
      <c r="R5460" t="s">
        <v>10401</v>
      </c>
      <c r="S5460" t="s">
        <v>52795</v>
      </c>
      <c r="T5460" t="s">
        <v>52796</v>
      </c>
      <c r="U5460" t="s">
        <v>41022</v>
      </c>
      <c r="V5460" t="s">
        <v>10</v>
      </c>
      <c r="W5460" t="s">
        <v>53</v>
      </c>
      <c r="X5460" t="s">
        <v>1154</v>
      </c>
      <c r="Y5460" t="s">
        <v>1125</v>
      </c>
      <c r="Z5460" t="s">
        <v>1126</v>
      </c>
    </row>
    <row r="5461" spans="1:26" hidden="1" x14ac:dyDescent="0.35">
      <c r="A5461">
        <v>829323211</v>
      </c>
      <c r="B5461" s="19">
        <v>44561</v>
      </c>
      <c r="C5461">
        <v>126041858</v>
      </c>
      <c r="D5461">
        <v>60164320</v>
      </c>
      <c r="E5461">
        <v>-7982162</v>
      </c>
      <c r="F5461">
        <v>-11463677</v>
      </c>
      <c r="G5461">
        <v>-10336256</v>
      </c>
      <c r="H5461" t="s">
        <v>52797</v>
      </c>
      <c r="I5461" t="s">
        <v>52798</v>
      </c>
      <c r="J5461" t="s">
        <v>52799</v>
      </c>
      <c r="K5461" t="s">
        <v>51468</v>
      </c>
      <c r="L5461" t="s">
        <v>8079</v>
      </c>
      <c r="M5461" t="s">
        <v>27025</v>
      </c>
      <c r="N5461" t="s">
        <v>52800</v>
      </c>
      <c r="O5461" t="s">
        <v>52801</v>
      </c>
      <c r="P5461" t="s">
        <v>52802</v>
      </c>
      <c r="Q5461" t="s">
        <v>27511</v>
      </c>
      <c r="R5461" t="s">
        <v>10702</v>
      </c>
      <c r="S5461" t="s">
        <v>52803</v>
      </c>
      <c r="T5461" t="s">
        <v>52804</v>
      </c>
      <c r="U5461" t="s">
        <v>40835</v>
      </c>
      <c r="V5461" t="s">
        <v>10</v>
      </c>
      <c r="W5461" t="s">
        <v>53</v>
      </c>
      <c r="X5461" t="s">
        <v>1561</v>
      </c>
      <c r="Y5461" t="s">
        <v>1484</v>
      </c>
      <c r="Z5461" t="s">
        <v>1485</v>
      </c>
    </row>
    <row r="5462" spans="1:26" hidden="1" x14ac:dyDescent="0.35">
      <c r="A5462">
        <v>808931422</v>
      </c>
      <c r="B5462" s="19">
        <v>44196</v>
      </c>
      <c r="C5462">
        <v>25303627</v>
      </c>
      <c r="D5462">
        <v>4320404</v>
      </c>
      <c r="E5462">
        <v>-1990937</v>
      </c>
      <c r="F5462">
        <v>-2324716</v>
      </c>
      <c r="G5462">
        <v>58113</v>
      </c>
      <c r="H5462" t="s">
        <v>34796</v>
      </c>
      <c r="I5462" t="s">
        <v>52805</v>
      </c>
      <c r="J5462" t="s">
        <v>35670</v>
      </c>
      <c r="K5462" t="s">
        <v>44505</v>
      </c>
      <c r="L5462" t="s">
        <v>52806</v>
      </c>
      <c r="M5462" t="s">
        <v>41859</v>
      </c>
      <c r="N5462" t="s">
        <v>8163</v>
      </c>
      <c r="O5462" t="s">
        <v>22790</v>
      </c>
      <c r="P5462" t="s">
        <v>52807</v>
      </c>
      <c r="Q5462" t="s">
        <v>27587</v>
      </c>
      <c r="R5462" t="s">
        <v>4242</v>
      </c>
      <c r="S5462" t="s">
        <v>33581</v>
      </c>
      <c r="T5462" t="s">
        <v>52808</v>
      </c>
      <c r="U5462" t="s">
        <v>52809</v>
      </c>
      <c r="V5462" t="s">
        <v>10</v>
      </c>
      <c r="W5462" t="s">
        <v>53</v>
      </c>
      <c r="X5462" t="s">
        <v>1374</v>
      </c>
      <c r="Y5462" t="s">
        <v>1125</v>
      </c>
      <c r="Z5462" t="s">
        <v>1326</v>
      </c>
    </row>
    <row r="5463" spans="1:26" hidden="1" x14ac:dyDescent="0.35">
      <c r="A5463">
        <v>598500643</v>
      </c>
      <c r="B5463" s="19">
        <v>42735</v>
      </c>
      <c r="C5463">
        <v>41666948</v>
      </c>
      <c r="D5463">
        <v>29552210</v>
      </c>
      <c r="E5463">
        <v>3760316</v>
      </c>
      <c r="F5463">
        <v>830206</v>
      </c>
      <c r="G5463">
        <v>730144</v>
      </c>
      <c r="H5463" t="s">
        <v>52810</v>
      </c>
      <c r="I5463" t="s">
        <v>52811</v>
      </c>
      <c r="J5463" t="s">
        <v>52812</v>
      </c>
      <c r="K5463" t="s">
        <v>52813</v>
      </c>
      <c r="L5463" t="s">
        <v>52814</v>
      </c>
      <c r="M5463" t="s">
        <v>20480</v>
      </c>
      <c r="N5463" t="s">
        <v>31071</v>
      </c>
      <c r="O5463" t="s">
        <v>31536</v>
      </c>
      <c r="P5463" t="s">
        <v>21527</v>
      </c>
      <c r="Q5463" t="s">
        <v>14250</v>
      </c>
      <c r="R5463" t="s">
        <v>52815</v>
      </c>
      <c r="S5463" t="s">
        <v>52816</v>
      </c>
      <c r="T5463" t="s">
        <v>26189</v>
      </c>
      <c r="U5463" t="s">
        <v>8487</v>
      </c>
      <c r="V5463" t="s">
        <v>10</v>
      </c>
      <c r="W5463" t="s">
        <v>53</v>
      </c>
      <c r="X5463" t="s">
        <v>778</v>
      </c>
      <c r="Y5463" t="s">
        <v>771</v>
      </c>
      <c r="Z5463" t="s">
        <v>772</v>
      </c>
    </row>
    <row r="5464" spans="1:26" hidden="1" x14ac:dyDescent="0.35">
      <c r="A5464">
        <v>612820860</v>
      </c>
      <c r="B5464" s="19">
        <v>44561</v>
      </c>
      <c r="C5464">
        <v>95250556</v>
      </c>
      <c r="D5464">
        <v>20354643</v>
      </c>
      <c r="E5464">
        <v>-651210</v>
      </c>
      <c r="F5464">
        <v>-53512</v>
      </c>
      <c r="G5464">
        <v>825058</v>
      </c>
      <c r="H5464" t="s">
        <v>52817</v>
      </c>
      <c r="I5464" t="s">
        <v>52818</v>
      </c>
      <c r="J5464" t="s">
        <v>52819</v>
      </c>
      <c r="K5464" t="s">
        <v>6518</v>
      </c>
      <c r="L5464" t="s">
        <v>52820</v>
      </c>
      <c r="M5464" t="s">
        <v>52821</v>
      </c>
      <c r="N5464" t="s">
        <v>6980</v>
      </c>
      <c r="O5464" t="s">
        <v>52822</v>
      </c>
      <c r="P5464" t="s">
        <v>33640</v>
      </c>
      <c r="Q5464" t="s">
        <v>32618</v>
      </c>
      <c r="R5464" t="s">
        <v>52823</v>
      </c>
      <c r="S5464" t="s">
        <v>34682</v>
      </c>
      <c r="T5464" t="s">
        <v>52824</v>
      </c>
      <c r="U5464" t="s">
        <v>48137</v>
      </c>
      <c r="V5464" t="s">
        <v>10</v>
      </c>
      <c r="W5464" t="s">
        <v>53</v>
      </c>
      <c r="X5464" t="s">
        <v>1596</v>
      </c>
      <c r="Y5464" t="s">
        <v>1484</v>
      </c>
      <c r="Z5464" t="s">
        <v>1566</v>
      </c>
    </row>
    <row r="5465" spans="1:26" hidden="1" x14ac:dyDescent="0.35">
      <c r="A5465">
        <v>616220034</v>
      </c>
      <c r="B5465" s="19">
        <v>43830</v>
      </c>
      <c r="C5465">
        <v>25615587</v>
      </c>
      <c r="D5465">
        <v>6252076</v>
      </c>
      <c r="E5465">
        <v>1311423</v>
      </c>
      <c r="F5465">
        <v>455628</v>
      </c>
      <c r="G5465">
        <v>279551</v>
      </c>
      <c r="H5465" t="s">
        <v>52825</v>
      </c>
      <c r="I5465" t="s">
        <v>52826</v>
      </c>
      <c r="J5465" t="s">
        <v>45525</v>
      </c>
      <c r="K5465" t="s">
        <v>23220</v>
      </c>
      <c r="L5465" t="s">
        <v>52827</v>
      </c>
      <c r="M5465" t="s">
        <v>52828</v>
      </c>
      <c r="N5465" t="s">
        <v>8575</v>
      </c>
      <c r="O5465" t="s">
        <v>4725</v>
      </c>
      <c r="P5465" t="s">
        <v>52829</v>
      </c>
      <c r="Q5465" t="s">
        <v>22810</v>
      </c>
      <c r="R5465" t="s">
        <v>52830</v>
      </c>
      <c r="S5465" t="s">
        <v>52831</v>
      </c>
      <c r="T5465" t="s">
        <v>52832</v>
      </c>
      <c r="U5465" t="s">
        <v>52015</v>
      </c>
      <c r="V5465" t="s">
        <v>10</v>
      </c>
      <c r="W5465" t="s">
        <v>53</v>
      </c>
      <c r="X5465" t="s">
        <v>928</v>
      </c>
      <c r="Y5465" t="s">
        <v>771</v>
      </c>
      <c r="Z5465" t="s">
        <v>881</v>
      </c>
    </row>
    <row r="5466" spans="1:26" hidden="1" x14ac:dyDescent="0.35">
      <c r="A5466">
        <v>821410610</v>
      </c>
      <c r="B5466" s="19">
        <v>44561</v>
      </c>
      <c r="C5466">
        <v>37289320</v>
      </c>
      <c r="D5466">
        <v>13632875</v>
      </c>
      <c r="E5466">
        <v>888870</v>
      </c>
      <c r="F5466">
        <v>-123918</v>
      </c>
      <c r="G5466">
        <v>-361706</v>
      </c>
      <c r="H5466" t="s">
        <v>52833</v>
      </c>
      <c r="I5466" t="s">
        <v>52834</v>
      </c>
      <c r="J5466" t="s">
        <v>52835</v>
      </c>
      <c r="K5466" t="s">
        <v>18543</v>
      </c>
      <c r="L5466" t="s">
        <v>50456</v>
      </c>
      <c r="M5466" t="s">
        <v>9251</v>
      </c>
      <c r="N5466" t="s">
        <v>27589</v>
      </c>
      <c r="O5466" t="s">
        <v>52836</v>
      </c>
      <c r="P5466" t="s">
        <v>28544</v>
      </c>
      <c r="Q5466" t="s">
        <v>48715</v>
      </c>
      <c r="R5466" t="s">
        <v>52837</v>
      </c>
      <c r="S5466" t="s">
        <v>2995</v>
      </c>
      <c r="T5466" t="s">
        <v>52838</v>
      </c>
      <c r="U5466" t="s">
        <v>52839</v>
      </c>
      <c r="V5466" t="s">
        <v>10</v>
      </c>
      <c r="W5466" t="s">
        <v>53</v>
      </c>
      <c r="X5466" t="s">
        <v>575</v>
      </c>
      <c r="Y5466" t="s">
        <v>509</v>
      </c>
      <c r="Z5466" t="s">
        <v>529</v>
      </c>
    </row>
    <row r="5467" spans="1:26" hidden="1" x14ac:dyDescent="0.35">
      <c r="A5467">
        <v>572099695</v>
      </c>
      <c r="B5467" s="19">
        <v>43251</v>
      </c>
      <c r="C5467">
        <v>1616687847</v>
      </c>
      <c r="D5467">
        <v>238428812</v>
      </c>
      <c r="E5467">
        <v>-1520125</v>
      </c>
      <c r="F5467">
        <v>21703539</v>
      </c>
      <c r="G5467">
        <v>18250251</v>
      </c>
      <c r="H5467" t="s">
        <v>12408</v>
      </c>
      <c r="I5467" t="s">
        <v>52840</v>
      </c>
      <c r="J5467" t="s">
        <v>52841</v>
      </c>
      <c r="K5467" t="s">
        <v>52842</v>
      </c>
      <c r="L5467" t="s">
        <v>18649</v>
      </c>
      <c r="M5467" t="s">
        <v>52843</v>
      </c>
      <c r="N5467" t="s">
        <v>39085</v>
      </c>
      <c r="O5467" t="s">
        <v>8108</v>
      </c>
      <c r="P5467" t="s">
        <v>21029</v>
      </c>
      <c r="Q5467" t="s">
        <v>52844</v>
      </c>
      <c r="R5467" t="s">
        <v>52845</v>
      </c>
      <c r="S5467" t="s">
        <v>35794</v>
      </c>
      <c r="T5467" t="s">
        <v>109</v>
      </c>
      <c r="U5467" t="s">
        <v>52846</v>
      </c>
      <c r="V5467" t="s">
        <v>10</v>
      </c>
      <c r="W5467" t="s">
        <v>53</v>
      </c>
      <c r="X5467" t="s">
        <v>497</v>
      </c>
      <c r="Y5467" t="s">
        <v>483</v>
      </c>
      <c r="Z5467" t="s">
        <v>487</v>
      </c>
    </row>
    <row r="5468" spans="1:26" hidden="1" x14ac:dyDescent="0.35">
      <c r="A5468">
        <v>572149169</v>
      </c>
      <c r="B5468" s="19">
        <v>44561</v>
      </c>
      <c r="C5468">
        <v>275435767</v>
      </c>
      <c r="D5468">
        <v>160559063</v>
      </c>
      <c r="E5468">
        <v>40181972</v>
      </c>
      <c r="F5468">
        <v>33073044</v>
      </c>
      <c r="G5468">
        <v>21755495</v>
      </c>
      <c r="H5468" t="s">
        <v>31537</v>
      </c>
      <c r="I5468" t="s">
        <v>52847</v>
      </c>
      <c r="J5468" t="s">
        <v>52848</v>
      </c>
      <c r="K5468" t="s">
        <v>52849</v>
      </c>
      <c r="L5468" t="s">
        <v>25149</v>
      </c>
      <c r="M5468" t="s">
        <v>35389</v>
      </c>
      <c r="N5468" t="s">
        <v>52850</v>
      </c>
      <c r="O5468" t="s">
        <v>6918</v>
      </c>
      <c r="P5468" t="s">
        <v>52851</v>
      </c>
      <c r="Q5468" t="s">
        <v>52852</v>
      </c>
      <c r="R5468" t="s">
        <v>52853</v>
      </c>
      <c r="S5468" t="s">
        <v>52854</v>
      </c>
      <c r="T5468" t="s">
        <v>16787</v>
      </c>
      <c r="U5468" t="s">
        <v>52855</v>
      </c>
      <c r="V5468" t="s">
        <v>10</v>
      </c>
      <c r="W5468" t="s">
        <v>53</v>
      </c>
      <c r="X5468" t="s">
        <v>614</v>
      </c>
      <c r="Y5468" t="s">
        <v>509</v>
      </c>
      <c r="Z5468" t="s">
        <v>612</v>
      </c>
    </row>
    <row r="5469" spans="1:26" hidden="1" x14ac:dyDescent="0.35">
      <c r="A5469">
        <v>574500922</v>
      </c>
      <c r="B5469" s="19">
        <v>44742</v>
      </c>
      <c r="C5469">
        <v>31967182</v>
      </c>
      <c r="D5469">
        <v>7346697</v>
      </c>
      <c r="E5469">
        <v>179130</v>
      </c>
      <c r="F5469">
        <v>-267222</v>
      </c>
      <c r="G5469">
        <v>-316224</v>
      </c>
      <c r="H5469" t="s">
        <v>47695</v>
      </c>
      <c r="I5469" t="s">
        <v>52856</v>
      </c>
      <c r="J5469" t="s">
        <v>92</v>
      </c>
      <c r="K5469" t="s">
        <v>52857</v>
      </c>
      <c r="L5469" t="s">
        <v>20353</v>
      </c>
      <c r="M5469" t="s">
        <v>52858</v>
      </c>
      <c r="N5469" t="s">
        <v>300</v>
      </c>
      <c r="O5469" t="s">
        <v>52859</v>
      </c>
      <c r="P5469" t="s">
        <v>48606</v>
      </c>
      <c r="Q5469" t="s">
        <v>18233</v>
      </c>
      <c r="R5469" t="s">
        <v>52860</v>
      </c>
      <c r="S5469" t="s">
        <v>52861</v>
      </c>
      <c r="T5469" t="s">
        <v>16766</v>
      </c>
      <c r="U5469" t="s">
        <v>52862</v>
      </c>
      <c r="V5469" t="s">
        <v>10</v>
      </c>
      <c r="W5469" t="s">
        <v>53</v>
      </c>
      <c r="X5469" t="s">
        <v>1854</v>
      </c>
      <c r="Y5469" t="s">
        <v>1803</v>
      </c>
      <c r="Z5469" t="s">
        <v>1838</v>
      </c>
    </row>
    <row r="5470" spans="1:26" hidden="1" x14ac:dyDescent="0.35">
      <c r="A5470">
        <v>552133670</v>
      </c>
      <c r="B5470" s="19">
        <v>44926</v>
      </c>
      <c r="C5470">
        <v>32564578</v>
      </c>
      <c r="D5470">
        <v>14896760</v>
      </c>
      <c r="E5470">
        <v>1128010</v>
      </c>
      <c r="F5470">
        <v>74397</v>
      </c>
      <c r="G5470">
        <v>94725</v>
      </c>
      <c r="H5470" t="s">
        <v>11551</v>
      </c>
      <c r="I5470" t="s">
        <v>52863</v>
      </c>
      <c r="J5470" t="s">
        <v>11492</v>
      </c>
      <c r="K5470" t="s">
        <v>27651</v>
      </c>
      <c r="L5470" t="s">
        <v>52864</v>
      </c>
      <c r="M5470" t="s">
        <v>52865</v>
      </c>
      <c r="N5470" t="s">
        <v>44204</v>
      </c>
      <c r="O5470" t="s">
        <v>52866</v>
      </c>
      <c r="P5470" t="s">
        <v>4976</v>
      </c>
      <c r="Q5470" t="s">
        <v>7490</v>
      </c>
      <c r="R5470" t="s">
        <v>52867</v>
      </c>
      <c r="S5470" t="s">
        <v>52868</v>
      </c>
      <c r="T5470" t="s">
        <v>52869</v>
      </c>
      <c r="U5470" t="s">
        <v>52870</v>
      </c>
      <c r="V5470" t="s">
        <v>10</v>
      </c>
      <c r="W5470" t="s">
        <v>53</v>
      </c>
      <c r="X5470" t="s">
        <v>1820</v>
      </c>
      <c r="Y5470" t="s">
        <v>1803</v>
      </c>
      <c r="Z5470" t="s">
        <v>1804</v>
      </c>
    </row>
    <row r="5471" spans="1:26" hidden="1" x14ac:dyDescent="0.35">
      <c r="A5471">
        <v>555780170</v>
      </c>
      <c r="B5471" s="19">
        <v>43465</v>
      </c>
      <c r="C5471">
        <v>17467209</v>
      </c>
      <c r="D5471">
        <v>8172272</v>
      </c>
      <c r="E5471">
        <v>1090581</v>
      </c>
      <c r="F5471">
        <v>913079</v>
      </c>
      <c r="G5471">
        <v>638294</v>
      </c>
      <c r="H5471" t="s">
        <v>52871</v>
      </c>
      <c r="I5471" t="s">
        <v>52872</v>
      </c>
      <c r="J5471" t="s">
        <v>52873</v>
      </c>
      <c r="K5471" t="s">
        <v>45533</v>
      </c>
      <c r="L5471" t="s">
        <v>52874</v>
      </c>
      <c r="M5471" t="s">
        <v>32972</v>
      </c>
      <c r="N5471" t="s">
        <v>5146</v>
      </c>
      <c r="O5471" t="s">
        <v>37538</v>
      </c>
      <c r="P5471" t="s">
        <v>52875</v>
      </c>
      <c r="Q5471" t="s">
        <v>42601</v>
      </c>
      <c r="R5471" t="s">
        <v>52876</v>
      </c>
      <c r="S5471" t="s">
        <v>52877</v>
      </c>
      <c r="T5471" t="s">
        <v>52878</v>
      </c>
      <c r="U5471" t="s">
        <v>52879</v>
      </c>
      <c r="V5471" t="s">
        <v>10</v>
      </c>
      <c r="W5471" t="s">
        <v>53</v>
      </c>
      <c r="X5471" t="s">
        <v>922</v>
      </c>
      <c r="Y5471" t="s">
        <v>771</v>
      </c>
      <c r="Z5471" t="s">
        <v>881</v>
      </c>
    </row>
    <row r="5472" spans="1:26" hidden="1" x14ac:dyDescent="0.35">
      <c r="A5472">
        <v>558503371</v>
      </c>
      <c r="B5472" s="19">
        <v>43830</v>
      </c>
      <c r="C5472">
        <v>61893272</v>
      </c>
      <c r="D5472">
        <v>15715220</v>
      </c>
      <c r="E5472">
        <v>146354</v>
      </c>
      <c r="F5472">
        <v>-242207</v>
      </c>
      <c r="G5472">
        <v>218930</v>
      </c>
      <c r="H5472" t="s">
        <v>52880</v>
      </c>
      <c r="I5472" t="s">
        <v>52881</v>
      </c>
      <c r="J5472" t="s">
        <v>52882</v>
      </c>
      <c r="K5472" t="s">
        <v>17510</v>
      </c>
      <c r="L5472" t="s">
        <v>52883</v>
      </c>
      <c r="M5472" t="s">
        <v>52884</v>
      </c>
      <c r="N5472" t="s">
        <v>13901</v>
      </c>
      <c r="O5472" t="s">
        <v>33725</v>
      </c>
      <c r="P5472" t="s">
        <v>5583</v>
      </c>
      <c r="Q5472" t="s">
        <v>52885</v>
      </c>
      <c r="R5472" t="s">
        <v>52886</v>
      </c>
      <c r="S5472" t="s">
        <v>52887</v>
      </c>
      <c r="T5472" t="s">
        <v>52888</v>
      </c>
      <c r="U5472" t="s">
        <v>15534</v>
      </c>
      <c r="V5472" t="s">
        <v>10</v>
      </c>
      <c r="W5472" t="s">
        <v>53</v>
      </c>
      <c r="X5472" t="s">
        <v>678</v>
      </c>
      <c r="Y5472" t="s">
        <v>509</v>
      </c>
      <c r="Z5472" t="s">
        <v>666</v>
      </c>
    </row>
    <row r="5473" spans="1:26" hidden="1" x14ac:dyDescent="0.35">
      <c r="A5473">
        <v>562084129</v>
      </c>
      <c r="B5473" s="19">
        <v>45107</v>
      </c>
      <c r="C5473">
        <v>187874844</v>
      </c>
      <c r="D5473">
        <v>69153908</v>
      </c>
      <c r="E5473">
        <v>5439483</v>
      </c>
      <c r="F5473">
        <v>4446506</v>
      </c>
      <c r="G5473">
        <v>-2387114</v>
      </c>
      <c r="H5473" t="s">
        <v>52889</v>
      </c>
      <c r="I5473" t="s">
        <v>52890</v>
      </c>
      <c r="J5473" t="s">
        <v>52891</v>
      </c>
      <c r="K5473" t="s">
        <v>52892</v>
      </c>
      <c r="L5473" t="s">
        <v>52893</v>
      </c>
      <c r="M5473" t="s">
        <v>52894</v>
      </c>
      <c r="N5473" t="s">
        <v>25168</v>
      </c>
      <c r="O5473" t="s">
        <v>52895</v>
      </c>
      <c r="P5473" t="s">
        <v>17676</v>
      </c>
      <c r="Q5473" t="s">
        <v>45687</v>
      </c>
      <c r="R5473" t="s">
        <v>52896</v>
      </c>
      <c r="S5473" t="s">
        <v>52897</v>
      </c>
      <c r="T5473" t="s">
        <v>49887</v>
      </c>
      <c r="U5473" t="s">
        <v>32167</v>
      </c>
      <c r="V5473" t="s">
        <v>10</v>
      </c>
      <c r="W5473" t="s">
        <v>53</v>
      </c>
      <c r="X5473" t="s">
        <v>811</v>
      </c>
      <c r="Y5473" t="s">
        <v>771</v>
      </c>
      <c r="Z5473" t="s">
        <v>799</v>
      </c>
    </row>
    <row r="5474" spans="1:26" hidden="1" x14ac:dyDescent="0.35">
      <c r="A5474">
        <v>622980027</v>
      </c>
      <c r="B5474" s="19">
        <v>45626</v>
      </c>
      <c r="C5474">
        <v>425978171</v>
      </c>
      <c r="D5474">
        <v>203583826</v>
      </c>
      <c r="E5474">
        <v>44438351</v>
      </c>
      <c r="F5474">
        <v>28252103</v>
      </c>
      <c r="G5474">
        <v>15828598</v>
      </c>
      <c r="H5474" t="s">
        <v>52898</v>
      </c>
      <c r="I5474" t="s">
        <v>52899</v>
      </c>
      <c r="J5474" t="s">
        <v>26707</v>
      </c>
      <c r="K5474" t="s">
        <v>52900</v>
      </c>
      <c r="L5474" t="s">
        <v>52901</v>
      </c>
      <c r="M5474" t="s">
        <v>3574</v>
      </c>
      <c r="N5474" t="s">
        <v>11527</v>
      </c>
      <c r="O5474" t="s">
        <v>3184</v>
      </c>
      <c r="P5474" t="s">
        <v>32050</v>
      </c>
      <c r="Q5474" t="s">
        <v>52902</v>
      </c>
      <c r="R5474" t="s">
        <v>52903</v>
      </c>
      <c r="S5474" t="s">
        <v>43938</v>
      </c>
      <c r="T5474" t="s">
        <v>52904</v>
      </c>
      <c r="U5474" t="s">
        <v>52905</v>
      </c>
      <c r="V5474" t="s">
        <v>10</v>
      </c>
      <c r="W5474" t="s">
        <v>53</v>
      </c>
      <c r="X5474" t="s">
        <v>644</v>
      </c>
      <c r="Y5474" t="s">
        <v>509</v>
      </c>
      <c r="Z5474" t="s">
        <v>645</v>
      </c>
    </row>
    <row r="5475" spans="1:26" hidden="1" x14ac:dyDescent="0.35">
      <c r="A5475">
        <v>625880109</v>
      </c>
      <c r="B5475" s="19">
        <v>42735</v>
      </c>
      <c r="C5475">
        <v>76802428</v>
      </c>
      <c r="D5475">
        <v>22345034</v>
      </c>
      <c r="E5475">
        <v>7188200</v>
      </c>
      <c r="F5475">
        <v>5250170</v>
      </c>
      <c r="G5475">
        <v>3615360</v>
      </c>
      <c r="H5475" t="s">
        <v>52906</v>
      </c>
      <c r="I5475" t="s">
        <v>52907</v>
      </c>
      <c r="J5475" t="s">
        <v>52908</v>
      </c>
      <c r="K5475" t="s">
        <v>52909</v>
      </c>
      <c r="L5475" t="s">
        <v>52910</v>
      </c>
      <c r="M5475" t="s">
        <v>18213</v>
      </c>
      <c r="N5475" t="s">
        <v>26318</v>
      </c>
      <c r="O5475" t="s">
        <v>46882</v>
      </c>
      <c r="P5475" t="s">
        <v>37123</v>
      </c>
      <c r="Q5475" t="s">
        <v>23808</v>
      </c>
      <c r="R5475" t="s">
        <v>52911</v>
      </c>
      <c r="S5475" t="s">
        <v>52912</v>
      </c>
      <c r="T5475" t="s">
        <v>52913</v>
      </c>
      <c r="U5475" t="s">
        <v>52914</v>
      </c>
      <c r="V5475" t="s">
        <v>10</v>
      </c>
      <c r="W5475" t="s">
        <v>53</v>
      </c>
      <c r="X5475" t="s">
        <v>1208</v>
      </c>
      <c r="Y5475" t="s">
        <v>1125</v>
      </c>
      <c r="Z5475" t="s">
        <v>1174</v>
      </c>
    </row>
    <row r="5476" spans="1:26" hidden="1" x14ac:dyDescent="0.35">
      <c r="A5476">
        <v>632003877</v>
      </c>
      <c r="B5476" s="19">
        <v>44196</v>
      </c>
      <c r="C5476">
        <v>325646289</v>
      </c>
      <c r="D5476">
        <v>134013765</v>
      </c>
      <c r="E5476">
        <v>34560676</v>
      </c>
      <c r="F5476">
        <v>32643002</v>
      </c>
      <c r="G5476">
        <v>23266563</v>
      </c>
      <c r="H5476" t="s">
        <v>33847</v>
      </c>
      <c r="I5476" t="s">
        <v>52915</v>
      </c>
      <c r="J5476" t="s">
        <v>37119</v>
      </c>
      <c r="K5476" t="s">
        <v>52916</v>
      </c>
      <c r="L5476" t="s">
        <v>52917</v>
      </c>
      <c r="M5476" t="s">
        <v>26250</v>
      </c>
      <c r="N5476" t="s">
        <v>41256</v>
      </c>
      <c r="O5476" t="s">
        <v>42601</v>
      </c>
      <c r="P5476" t="s">
        <v>52918</v>
      </c>
      <c r="Q5476" t="s">
        <v>24773</v>
      </c>
      <c r="R5476" t="s">
        <v>52919</v>
      </c>
      <c r="S5476" t="s">
        <v>52920</v>
      </c>
      <c r="T5476" t="s">
        <v>52921</v>
      </c>
      <c r="U5476" t="s">
        <v>52922</v>
      </c>
      <c r="V5476" t="s">
        <v>10</v>
      </c>
      <c r="W5476" t="s">
        <v>53</v>
      </c>
      <c r="X5476" t="s">
        <v>887</v>
      </c>
      <c r="Y5476" t="s">
        <v>771</v>
      </c>
      <c r="Z5476" t="s">
        <v>881</v>
      </c>
    </row>
    <row r="5477" spans="1:26" hidden="1" x14ac:dyDescent="0.35">
      <c r="A5477">
        <v>641950084</v>
      </c>
      <c r="B5477" s="19">
        <v>44377</v>
      </c>
      <c r="C5477">
        <v>28099987</v>
      </c>
      <c r="D5477">
        <v>11583125</v>
      </c>
      <c r="E5477">
        <v>2133885</v>
      </c>
      <c r="F5477">
        <v>1418492</v>
      </c>
      <c r="G5477">
        <v>1308460</v>
      </c>
      <c r="H5477" t="s">
        <v>49</v>
      </c>
      <c r="I5477" t="s">
        <v>52923</v>
      </c>
      <c r="J5477" t="s">
        <v>52924</v>
      </c>
      <c r="K5477" t="s">
        <v>52925</v>
      </c>
      <c r="L5477" t="s">
        <v>52926</v>
      </c>
      <c r="M5477" t="s">
        <v>7125</v>
      </c>
      <c r="N5477" t="s">
        <v>10623</v>
      </c>
      <c r="O5477" t="s">
        <v>49</v>
      </c>
      <c r="P5477" t="s">
        <v>5781</v>
      </c>
      <c r="Q5477" t="s">
        <v>6755</v>
      </c>
      <c r="R5477" t="s">
        <v>52927</v>
      </c>
      <c r="S5477" t="s">
        <v>52928</v>
      </c>
      <c r="T5477" t="s">
        <v>52929</v>
      </c>
      <c r="U5477" t="s">
        <v>52930</v>
      </c>
      <c r="V5477" t="s">
        <v>10</v>
      </c>
      <c r="W5477" t="s">
        <v>53</v>
      </c>
      <c r="X5477" t="s">
        <v>718</v>
      </c>
      <c r="Y5477" t="s">
        <v>509</v>
      </c>
      <c r="Z5477" t="s">
        <v>666</v>
      </c>
    </row>
    <row r="5478" spans="1:26" hidden="1" x14ac:dyDescent="0.35">
      <c r="A5478">
        <v>645550161</v>
      </c>
      <c r="B5478" s="19">
        <v>43830</v>
      </c>
      <c r="C5478">
        <v>52029727</v>
      </c>
      <c r="D5478">
        <v>12274475</v>
      </c>
      <c r="E5478">
        <v>4290361</v>
      </c>
      <c r="F5478">
        <v>3201853</v>
      </c>
      <c r="G5478">
        <v>2100467</v>
      </c>
      <c r="H5478" t="s">
        <v>52931</v>
      </c>
      <c r="I5478" t="s">
        <v>52932</v>
      </c>
      <c r="J5478" t="s">
        <v>52933</v>
      </c>
      <c r="K5478" t="s">
        <v>52934</v>
      </c>
      <c r="L5478" t="s">
        <v>52935</v>
      </c>
      <c r="M5478" t="s">
        <v>52936</v>
      </c>
      <c r="N5478" t="s">
        <v>48701</v>
      </c>
      <c r="O5478" t="s">
        <v>18640</v>
      </c>
      <c r="P5478" t="s">
        <v>52937</v>
      </c>
      <c r="Q5478" t="s">
        <v>30172</v>
      </c>
      <c r="R5478" t="s">
        <v>52938</v>
      </c>
      <c r="S5478" t="s">
        <v>52939</v>
      </c>
      <c r="T5478" t="s">
        <v>20103</v>
      </c>
      <c r="U5478" t="s">
        <v>31337</v>
      </c>
      <c r="V5478" t="s">
        <v>10</v>
      </c>
      <c r="W5478" t="s">
        <v>53</v>
      </c>
      <c r="X5478" t="s">
        <v>1244</v>
      </c>
      <c r="Y5478" t="s">
        <v>1125</v>
      </c>
      <c r="Z5478" t="s">
        <v>1174</v>
      </c>
    </row>
    <row r="5479" spans="1:26" hidden="1" x14ac:dyDescent="0.35">
      <c r="A5479">
        <v>645680026</v>
      </c>
      <c r="B5479" s="19">
        <v>42551</v>
      </c>
      <c r="C5479">
        <v>342131201</v>
      </c>
      <c r="D5479">
        <v>136579661</v>
      </c>
      <c r="E5479">
        <v>-5179304</v>
      </c>
      <c r="F5479">
        <v>-10712508</v>
      </c>
      <c r="G5479">
        <v>-14615506</v>
      </c>
      <c r="H5479" t="s">
        <v>52940</v>
      </c>
      <c r="I5479" t="s">
        <v>52941</v>
      </c>
      <c r="J5479" t="s">
        <v>52942</v>
      </c>
      <c r="K5479" t="s">
        <v>28462</v>
      </c>
      <c r="L5479" t="s">
        <v>52943</v>
      </c>
      <c r="M5479" t="s">
        <v>52944</v>
      </c>
      <c r="N5479" t="s">
        <v>52945</v>
      </c>
      <c r="O5479" t="s">
        <v>52946</v>
      </c>
      <c r="P5479" t="s">
        <v>52947</v>
      </c>
      <c r="Q5479" t="s">
        <v>52948</v>
      </c>
      <c r="R5479" t="s">
        <v>44465</v>
      </c>
      <c r="S5479" t="s">
        <v>52949</v>
      </c>
      <c r="T5479" t="s">
        <v>33832</v>
      </c>
      <c r="U5479" t="s">
        <v>363</v>
      </c>
      <c r="V5479" t="s">
        <v>10</v>
      </c>
      <c r="W5479" t="s">
        <v>53</v>
      </c>
      <c r="X5479" t="s">
        <v>1491</v>
      </c>
      <c r="Y5479" t="s">
        <v>1484</v>
      </c>
      <c r="Z5479" t="s">
        <v>1485</v>
      </c>
    </row>
    <row r="5480" spans="1:26" hidden="1" x14ac:dyDescent="0.35">
      <c r="A5480">
        <v>645680026</v>
      </c>
      <c r="B5480" s="19">
        <v>43281</v>
      </c>
      <c r="C5480">
        <v>289440340</v>
      </c>
      <c r="D5480">
        <v>104286106</v>
      </c>
      <c r="E5480">
        <v>12002604</v>
      </c>
      <c r="F5480">
        <v>5831917</v>
      </c>
      <c r="G5480">
        <v>3488229</v>
      </c>
      <c r="H5480" t="s">
        <v>52950</v>
      </c>
      <c r="I5480" t="s">
        <v>52951</v>
      </c>
      <c r="J5480" t="s">
        <v>52952</v>
      </c>
      <c r="K5480" t="s">
        <v>50429</v>
      </c>
      <c r="L5480" t="s">
        <v>39798</v>
      </c>
      <c r="M5480" t="s">
        <v>52953</v>
      </c>
      <c r="N5480" t="s">
        <v>43680</v>
      </c>
      <c r="O5480" t="s">
        <v>52954</v>
      </c>
      <c r="P5480" t="s">
        <v>52955</v>
      </c>
      <c r="Q5480" t="s">
        <v>43571</v>
      </c>
      <c r="R5480" t="s">
        <v>52956</v>
      </c>
      <c r="S5480" t="s">
        <v>52957</v>
      </c>
      <c r="T5480" t="s">
        <v>52958</v>
      </c>
      <c r="U5480" t="s">
        <v>52959</v>
      </c>
      <c r="V5480" t="s">
        <v>10</v>
      </c>
      <c r="W5480" t="s">
        <v>53</v>
      </c>
      <c r="X5480" t="s">
        <v>1491</v>
      </c>
      <c r="Y5480" t="s">
        <v>1484</v>
      </c>
      <c r="Z5480" t="s">
        <v>1485</v>
      </c>
    </row>
    <row r="5481" spans="1:26" hidden="1" x14ac:dyDescent="0.35">
      <c r="A5481">
        <v>801960394</v>
      </c>
      <c r="B5481" s="19">
        <v>42735</v>
      </c>
      <c r="C5481">
        <v>31707609</v>
      </c>
      <c r="D5481">
        <v>9839147</v>
      </c>
      <c r="E5481">
        <v>15634</v>
      </c>
      <c r="F5481">
        <v>-39971</v>
      </c>
      <c r="G5481">
        <v>-496605</v>
      </c>
      <c r="H5481" t="s">
        <v>52960</v>
      </c>
      <c r="I5481" t="s">
        <v>52961</v>
      </c>
      <c r="J5481" t="s">
        <v>52962</v>
      </c>
      <c r="K5481" t="s">
        <v>10645</v>
      </c>
      <c r="L5481" t="s">
        <v>52963</v>
      </c>
      <c r="M5481" t="s">
        <v>52964</v>
      </c>
      <c r="N5481" t="s">
        <v>7156</v>
      </c>
      <c r="O5481" t="s">
        <v>52965</v>
      </c>
      <c r="P5481" t="s">
        <v>6966</v>
      </c>
      <c r="Q5481" t="s">
        <v>48557</v>
      </c>
      <c r="R5481" t="s">
        <v>52966</v>
      </c>
      <c r="S5481" t="s">
        <v>52967</v>
      </c>
      <c r="T5481" t="s">
        <v>52968</v>
      </c>
      <c r="U5481" t="s">
        <v>52969</v>
      </c>
      <c r="V5481" t="s">
        <v>10</v>
      </c>
      <c r="W5481" t="s">
        <v>53</v>
      </c>
      <c r="X5481" t="s">
        <v>1638</v>
      </c>
      <c r="Y5481" t="s">
        <v>1484</v>
      </c>
      <c r="Z5481" t="s">
        <v>1566</v>
      </c>
    </row>
    <row r="5482" spans="1:26" hidden="1" x14ac:dyDescent="0.35">
      <c r="A5482">
        <v>582141990</v>
      </c>
      <c r="B5482" s="19">
        <v>44561</v>
      </c>
      <c r="C5482">
        <v>98909990</v>
      </c>
      <c r="D5482">
        <v>55779568</v>
      </c>
      <c r="E5482">
        <v>15440745</v>
      </c>
      <c r="F5482">
        <v>13498438</v>
      </c>
      <c r="G5482">
        <v>13187651</v>
      </c>
      <c r="H5482" t="s">
        <v>52970</v>
      </c>
      <c r="I5482" t="s">
        <v>52971</v>
      </c>
      <c r="J5482" t="s">
        <v>52972</v>
      </c>
      <c r="K5482" t="s">
        <v>44248</v>
      </c>
      <c r="L5482" t="s">
        <v>52973</v>
      </c>
      <c r="M5482" t="s">
        <v>52974</v>
      </c>
      <c r="N5482" t="s">
        <v>52975</v>
      </c>
      <c r="O5482" t="s">
        <v>38090</v>
      </c>
      <c r="P5482" t="s">
        <v>52976</v>
      </c>
      <c r="Q5482" t="s">
        <v>44815</v>
      </c>
      <c r="R5482" t="s">
        <v>52977</v>
      </c>
      <c r="S5482" t="s">
        <v>52978</v>
      </c>
      <c r="T5482" t="s">
        <v>52979</v>
      </c>
      <c r="U5482" t="s">
        <v>52980</v>
      </c>
      <c r="V5482" t="s">
        <v>10</v>
      </c>
      <c r="W5482" t="s">
        <v>53</v>
      </c>
      <c r="X5482" t="s">
        <v>549</v>
      </c>
      <c r="Y5482" t="s">
        <v>509</v>
      </c>
      <c r="Z5482" t="s">
        <v>529</v>
      </c>
    </row>
    <row r="5483" spans="1:26" hidden="1" x14ac:dyDescent="0.35">
      <c r="A5483">
        <v>583720644</v>
      </c>
      <c r="B5483" s="19">
        <v>44196</v>
      </c>
      <c r="C5483">
        <v>212883916</v>
      </c>
      <c r="D5483">
        <v>84431060</v>
      </c>
      <c r="E5483">
        <v>10933608</v>
      </c>
      <c r="F5483">
        <v>7945098</v>
      </c>
      <c r="G5483">
        <v>9377742</v>
      </c>
      <c r="H5483" t="s">
        <v>52981</v>
      </c>
      <c r="I5483" t="s">
        <v>52982</v>
      </c>
      <c r="J5483" t="s">
        <v>52983</v>
      </c>
      <c r="K5483" t="s">
        <v>52984</v>
      </c>
      <c r="L5483" t="s">
        <v>37625</v>
      </c>
      <c r="M5483" t="s">
        <v>52985</v>
      </c>
      <c r="N5483" t="s">
        <v>20319</v>
      </c>
      <c r="O5483" t="s">
        <v>10242</v>
      </c>
      <c r="P5483" t="s">
        <v>28307</v>
      </c>
      <c r="Q5483" t="s">
        <v>21197</v>
      </c>
      <c r="R5483" t="s">
        <v>51645</v>
      </c>
      <c r="S5483" t="s">
        <v>52986</v>
      </c>
      <c r="T5483" t="s">
        <v>16408</v>
      </c>
      <c r="U5483" t="s">
        <v>52987</v>
      </c>
      <c r="V5483" t="s">
        <v>10</v>
      </c>
      <c r="W5483" t="s">
        <v>53</v>
      </c>
      <c r="X5483" t="s">
        <v>1192</v>
      </c>
      <c r="Y5483" t="s">
        <v>1125</v>
      </c>
      <c r="Z5483" t="s">
        <v>1174</v>
      </c>
    </row>
    <row r="5484" spans="1:26" hidden="1" x14ac:dyDescent="0.35">
      <c r="A5484">
        <v>586250417</v>
      </c>
      <c r="B5484" s="19">
        <v>42735</v>
      </c>
      <c r="C5484">
        <v>49853836</v>
      </c>
      <c r="D5484">
        <v>19045793</v>
      </c>
      <c r="E5484">
        <v>5901494</v>
      </c>
      <c r="F5484">
        <v>3715308</v>
      </c>
      <c r="G5484">
        <v>2468509</v>
      </c>
      <c r="H5484" t="s">
        <v>22067</v>
      </c>
      <c r="I5484" t="s">
        <v>52988</v>
      </c>
      <c r="J5484" t="s">
        <v>45640</v>
      </c>
      <c r="K5484" t="s">
        <v>52989</v>
      </c>
      <c r="L5484" t="s">
        <v>52990</v>
      </c>
      <c r="M5484" t="s">
        <v>5456</v>
      </c>
      <c r="N5484" t="s">
        <v>27925</v>
      </c>
      <c r="O5484" t="s">
        <v>4182</v>
      </c>
      <c r="P5484" t="s">
        <v>10126</v>
      </c>
      <c r="Q5484" t="s">
        <v>25469</v>
      </c>
      <c r="R5484" t="s">
        <v>52991</v>
      </c>
      <c r="S5484" t="s">
        <v>52992</v>
      </c>
      <c r="T5484" t="s">
        <v>50899</v>
      </c>
      <c r="U5484" t="s">
        <v>52993</v>
      </c>
      <c r="V5484" t="s">
        <v>10</v>
      </c>
      <c r="W5484" t="s">
        <v>53</v>
      </c>
      <c r="X5484" t="s">
        <v>1519</v>
      </c>
      <c r="Y5484" t="s">
        <v>1484</v>
      </c>
      <c r="Z5484" t="s">
        <v>1485</v>
      </c>
    </row>
    <row r="5485" spans="1:26" hidden="1" x14ac:dyDescent="0.35">
      <c r="A5485">
        <v>800266587</v>
      </c>
      <c r="B5485" s="19">
        <v>44286</v>
      </c>
      <c r="C5485">
        <v>64723680</v>
      </c>
      <c r="D5485">
        <v>14484590</v>
      </c>
      <c r="E5485">
        <v>721561</v>
      </c>
      <c r="F5485">
        <v>1162514</v>
      </c>
      <c r="G5485">
        <v>890319</v>
      </c>
      <c r="H5485" t="s">
        <v>52994</v>
      </c>
      <c r="I5485" t="s">
        <v>34867</v>
      </c>
      <c r="J5485" t="s">
        <v>12290</v>
      </c>
      <c r="K5485" t="s">
        <v>52995</v>
      </c>
      <c r="L5485" t="s">
        <v>32864</v>
      </c>
      <c r="M5485" t="s">
        <v>5748</v>
      </c>
      <c r="N5485" t="s">
        <v>21226</v>
      </c>
      <c r="O5485" t="s">
        <v>16290</v>
      </c>
      <c r="P5485" t="s">
        <v>38611</v>
      </c>
      <c r="Q5485" t="s">
        <v>19512</v>
      </c>
      <c r="R5485" t="s">
        <v>49670</v>
      </c>
      <c r="S5485" t="s">
        <v>52996</v>
      </c>
      <c r="T5485" t="s">
        <v>52997</v>
      </c>
      <c r="U5485" t="s">
        <v>52998</v>
      </c>
      <c r="V5485" t="s">
        <v>10</v>
      </c>
      <c r="W5485" t="s">
        <v>53</v>
      </c>
      <c r="X5485" t="s">
        <v>1000</v>
      </c>
      <c r="Y5485" t="s">
        <v>1001</v>
      </c>
      <c r="Z5485" t="s">
        <v>1002</v>
      </c>
    </row>
    <row r="5486" spans="1:26" hidden="1" x14ac:dyDescent="0.35">
      <c r="A5486">
        <v>800266587</v>
      </c>
      <c r="B5486" s="19">
        <v>44651</v>
      </c>
      <c r="C5486">
        <v>69161832</v>
      </c>
      <c r="D5486">
        <v>14597896</v>
      </c>
      <c r="E5486">
        <v>447134</v>
      </c>
      <c r="F5486">
        <v>1284230</v>
      </c>
      <c r="G5486">
        <v>922429</v>
      </c>
      <c r="H5486" t="s">
        <v>49037</v>
      </c>
      <c r="I5486" t="s">
        <v>52999</v>
      </c>
      <c r="J5486" t="s">
        <v>22849</v>
      </c>
      <c r="K5486" t="s">
        <v>53000</v>
      </c>
      <c r="L5486" t="s">
        <v>36598</v>
      </c>
      <c r="M5486" t="s">
        <v>33665</v>
      </c>
      <c r="N5486" t="s">
        <v>34591</v>
      </c>
      <c r="O5486" t="s">
        <v>20350</v>
      </c>
      <c r="P5486" t="s">
        <v>4649</v>
      </c>
      <c r="Q5486" t="s">
        <v>14344</v>
      </c>
      <c r="R5486" t="s">
        <v>53001</v>
      </c>
      <c r="S5486" t="s">
        <v>53002</v>
      </c>
      <c r="T5486" t="s">
        <v>379</v>
      </c>
      <c r="U5486" t="s">
        <v>49701</v>
      </c>
      <c r="V5486" t="s">
        <v>10</v>
      </c>
      <c r="W5486" t="s">
        <v>53</v>
      </c>
      <c r="X5486" t="s">
        <v>1000</v>
      </c>
      <c r="Y5486" t="s">
        <v>1001</v>
      </c>
      <c r="Z5486" t="s">
        <v>1002</v>
      </c>
    </row>
    <row r="5487" spans="1:26" hidden="1" x14ac:dyDescent="0.35">
      <c r="A5487">
        <v>824395495</v>
      </c>
      <c r="B5487" s="19">
        <v>43830</v>
      </c>
      <c r="C5487">
        <v>10628864</v>
      </c>
      <c r="D5487">
        <v>6006171</v>
      </c>
      <c r="E5487">
        <v>-574417</v>
      </c>
      <c r="F5487">
        <v>-3571189</v>
      </c>
      <c r="G5487">
        <v>-4105801</v>
      </c>
      <c r="H5487" t="s">
        <v>53003</v>
      </c>
      <c r="I5487" t="s">
        <v>53004</v>
      </c>
      <c r="J5487" t="s">
        <v>53005</v>
      </c>
      <c r="K5487" t="s">
        <v>21243</v>
      </c>
      <c r="L5487" t="s">
        <v>53006</v>
      </c>
      <c r="M5487" t="s">
        <v>53007</v>
      </c>
      <c r="N5487" t="s">
        <v>53008</v>
      </c>
      <c r="O5487" t="s">
        <v>53009</v>
      </c>
      <c r="P5487" t="s">
        <v>53010</v>
      </c>
      <c r="Q5487" t="s">
        <v>53011</v>
      </c>
      <c r="R5487" t="s">
        <v>53012</v>
      </c>
      <c r="S5487" t="s">
        <v>53013</v>
      </c>
      <c r="T5487" t="s">
        <v>10117</v>
      </c>
      <c r="U5487" t="s">
        <v>53014</v>
      </c>
      <c r="V5487" t="s">
        <v>10</v>
      </c>
      <c r="W5487" t="s">
        <v>53</v>
      </c>
      <c r="X5487" t="s">
        <v>1100</v>
      </c>
      <c r="Y5487" t="s">
        <v>1001</v>
      </c>
      <c r="Z5487" t="s">
        <v>1052</v>
      </c>
    </row>
    <row r="5488" spans="1:26" hidden="1" x14ac:dyDescent="0.35">
      <c r="A5488">
        <v>824345490</v>
      </c>
      <c r="B5488" s="19">
        <v>43830</v>
      </c>
      <c r="C5488">
        <v>18295951</v>
      </c>
      <c r="D5488">
        <v>886765</v>
      </c>
      <c r="E5488">
        <v>165958</v>
      </c>
      <c r="F5488">
        <v>173429</v>
      </c>
      <c r="G5488">
        <v>122657</v>
      </c>
      <c r="H5488" t="s">
        <v>16320</v>
      </c>
      <c r="I5488" t="s">
        <v>27602</v>
      </c>
      <c r="J5488" t="s">
        <v>23275</v>
      </c>
      <c r="K5488" t="s">
        <v>53015</v>
      </c>
      <c r="L5488" t="s">
        <v>53016</v>
      </c>
      <c r="M5488" t="s">
        <v>19847</v>
      </c>
      <c r="N5488" t="s">
        <v>25971</v>
      </c>
      <c r="O5488" t="s">
        <v>5572</v>
      </c>
      <c r="P5488" t="s">
        <v>3476</v>
      </c>
      <c r="Q5488" t="s">
        <v>16550</v>
      </c>
      <c r="R5488" t="s">
        <v>53017</v>
      </c>
      <c r="S5488" t="s">
        <v>42870</v>
      </c>
      <c r="T5488" t="s">
        <v>53018</v>
      </c>
      <c r="U5488" t="s">
        <v>29131</v>
      </c>
      <c r="V5488" t="s">
        <v>10</v>
      </c>
      <c r="W5488" t="s">
        <v>53</v>
      </c>
      <c r="X5488" t="s">
        <v>1788</v>
      </c>
      <c r="Y5488" t="s">
        <v>1766</v>
      </c>
      <c r="Z5488" t="s">
        <v>1766</v>
      </c>
    </row>
    <row r="5489" spans="1:26" hidden="1" x14ac:dyDescent="0.35">
      <c r="A5489">
        <v>824345490</v>
      </c>
      <c r="B5489" s="19">
        <v>45657</v>
      </c>
      <c r="C5489">
        <v>73574810</v>
      </c>
      <c r="D5489">
        <v>2886282</v>
      </c>
      <c r="E5489">
        <v>821799</v>
      </c>
      <c r="F5489">
        <v>829647</v>
      </c>
      <c r="G5489">
        <v>477238</v>
      </c>
      <c r="H5489" t="s">
        <v>23932</v>
      </c>
      <c r="I5489" t="s">
        <v>10988</v>
      </c>
      <c r="J5489" t="s">
        <v>53019</v>
      </c>
      <c r="K5489" t="s">
        <v>53020</v>
      </c>
      <c r="L5489" t="s">
        <v>30230</v>
      </c>
      <c r="M5489" t="s">
        <v>6966</v>
      </c>
      <c r="N5489" t="s">
        <v>8897</v>
      </c>
      <c r="O5489" t="s">
        <v>5996</v>
      </c>
      <c r="P5489" t="s">
        <v>10532</v>
      </c>
      <c r="Q5489" t="s">
        <v>19633</v>
      </c>
      <c r="R5489" t="s">
        <v>53021</v>
      </c>
      <c r="S5489" t="s">
        <v>15400</v>
      </c>
      <c r="T5489" t="s">
        <v>53022</v>
      </c>
      <c r="U5489" t="s">
        <v>6242</v>
      </c>
      <c r="V5489" t="s">
        <v>10</v>
      </c>
      <c r="W5489" t="s">
        <v>53</v>
      </c>
      <c r="X5489" t="s">
        <v>1788</v>
      </c>
      <c r="Y5489" t="s">
        <v>1766</v>
      </c>
      <c r="Z5489" t="s">
        <v>1766</v>
      </c>
    </row>
    <row r="5490" spans="1:26" hidden="1" x14ac:dyDescent="0.35">
      <c r="A5490">
        <v>814118527</v>
      </c>
      <c r="B5490" s="19">
        <v>43465</v>
      </c>
      <c r="C5490">
        <v>85200951</v>
      </c>
      <c r="D5490">
        <v>28605419</v>
      </c>
      <c r="E5490">
        <v>-3213062</v>
      </c>
      <c r="F5490">
        <v>-5488915</v>
      </c>
      <c r="G5490">
        <v>-6003771</v>
      </c>
      <c r="H5490" t="s">
        <v>53023</v>
      </c>
      <c r="I5490" t="s">
        <v>53024</v>
      </c>
      <c r="J5490" t="s">
        <v>44264</v>
      </c>
      <c r="K5490" t="s">
        <v>53025</v>
      </c>
      <c r="L5490" t="s">
        <v>53026</v>
      </c>
      <c r="M5490" t="s">
        <v>53027</v>
      </c>
      <c r="N5490" t="s">
        <v>53028</v>
      </c>
      <c r="O5490" t="s">
        <v>45362</v>
      </c>
      <c r="P5490" t="s">
        <v>53029</v>
      </c>
      <c r="Q5490" t="s">
        <v>53030</v>
      </c>
      <c r="R5490" t="s">
        <v>53031</v>
      </c>
      <c r="S5490" t="s">
        <v>34876</v>
      </c>
      <c r="T5490" t="s">
        <v>28373</v>
      </c>
      <c r="U5490" t="s">
        <v>53032</v>
      </c>
      <c r="V5490" t="s">
        <v>10</v>
      </c>
      <c r="W5490" t="s">
        <v>53</v>
      </c>
      <c r="X5490" t="s">
        <v>1761</v>
      </c>
      <c r="Y5490" t="s">
        <v>1484</v>
      </c>
      <c r="Z5490" t="s">
        <v>1677</v>
      </c>
    </row>
    <row r="5491" spans="1:26" hidden="1" x14ac:dyDescent="0.35">
      <c r="A5491">
        <v>829323856</v>
      </c>
      <c r="B5491" s="19">
        <v>44926</v>
      </c>
      <c r="C5491">
        <v>89111303</v>
      </c>
      <c r="D5491">
        <v>32835507</v>
      </c>
      <c r="E5491">
        <v>2939485</v>
      </c>
      <c r="F5491">
        <v>-690820</v>
      </c>
      <c r="G5491">
        <v>250660</v>
      </c>
      <c r="H5491" t="s">
        <v>53033</v>
      </c>
      <c r="I5491" t="s">
        <v>53034</v>
      </c>
      <c r="J5491" t="s">
        <v>53035</v>
      </c>
      <c r="K5491" t="s">
        <v>53036</v>
      </c>
      <c r="L5491" t="s">
        <v>53037</v>
      </c>
      <c r="M5491" t="s">
        <v>21624</v>
      </c>
      <c r="N5491" t="s">
        <v>55</v>
      </c>
      <c r="O5491" t="s">
        <v>53038</v>
      </c>
      <c r="P5491" t="s">
        <v>13190</v>
      </c>
      <c r="Q5491" t="s">
        <v>53039</v>
      </c>
      <c r="R5491" t="s">
        <v>53040</v>
      </c>
      <c r="S5491" t="s">
        <v>53041</v>
      </c>
      <c r="T5491" t="s">
        <v>53042</v>
      </c>
      <c r="U5491" t="s">
        <v>53043</v>
      </c>
      <c r="V5491" t="s">
        <v>10</v>
      </c>
      <c r="W5491" t="s">
        <v>53</v>
      </c>
      <c r="X5491" t="s">
        <v>1509</v>
      </c>
      <c r="Y5491" t="s">
        <v>1484</v>
      </c>
      <c r="Z5491" t="s">
        <v>1485</v>
      </c>
    </row>
    <row r="5492" spans="1:26" hidden="1" x14ac:dyDescent="0.35">
      <c r="A5492">
        <v>829335108</v>
      </c>
      <c r="B5492" s="19">
        <v>43465</v>
      </c>
      <c r="C5492">
        <v>162480733</v>
      </c>
      <c r="D5492">
        <v>60496716</v>
      </c>
      <c r="E5492">
        <v>10757538</v>
      </c>
      <c r="F5492">
        <v>5322664</v>
      </c>
      <c r="G5492">
        <v>4246043</v>
      </c>
      <c r="H5492" t="s">
        <v>53044</v>
      </c>
      <c r="I5492" t="s">
        <v>53045</v>
      </c>
      <c r="J5492" t="s">
        <v>38297</v>
      </c>
      <c r="K5492" t="s">
        <v>24746</v>
      </c>
      <c r="L5492" t="s">
        <v>27612</v>
      </c>
      <c r="M5492" t="s">
        <v>317</v>
      </c>
      <c r="N5492" t="s">
        <v>20162</v>
      </c>
      <c r="O5492" t="s">
        <v>6526</v>
      </c>
      <c r="P5492" t="s">
        <v>1925</v>
      </c>
      <c r="Q5492" t="s">
        <v>11987</v>
      </c>
      <c r="R5492" t="s">
        <v>13553</v>
      </c>
      <c r="S5492" t="s">
        <v>53046</v>
      </c>
      <c r="T5492" t="s">
        <v>42969</v>
      </c>
      <c r="U5492" t="s">
        <v>53047</v>
      </c>
      <c r="V5492" t="s">
        <v>10</v>
      </c>
      <c r="W5492" t="s">
        <v>53</v>
      </c>
      <c r="X5492" t="s">
        <v>1495</v>
      </c>
      <c r="Y5492" t="s">
        <v>1484</v>
      </c>
      <c r="Z5492" t="s">
        <v>1485</v>
      </c>
    </row>
    <row r="5493" spans="1:26" hidden="1" x14ac:dyDescent="0.35">
      <c r="A5493">
        <v>775594054</v>
      </c>
      <c r="B5493" s="19">
        <v>44561</v>
      </c>
      <c r="C5493">
        <v>54390055</v>
      </c>
      <c r="D5493">
        <v>14492803</v>
      </c>
      <c r="E5493">
        <v>3251525</v>
      </c>
      <c r="F5493">
        <v>432815</v>
      </c>
      <c r="G5493">
        <v>439588</v>
      </c>
      <c r="H5493" t="s">
        <v>53048</v>
      </c>
      <c r="I5493" t="s">
        <v>53049</v>
      </c>
      <c r="J5493" t="s">
        <v>53050</v>
      </c>
      <c r="K5493" t="s">
        <v>20420</v>
      </c>
      <c r="L5493" t="s">
        <v>5236</v>
      </c>
      <c r="M5493" t="s">
        <v>3297</v>
      </c>
      <c r="N5493" t="s">
        <v>34892</v>
      </c>
      <c r="O5493" t="s">
        <v>4740</v>
      </c>
      <c r="P5493" t="s">
        <v>16024</v>
      </c>
      <c r="Q5493" t="s">
        <v>10859</v>
      </c>
      <c r="R5493" t="s">
        <v>53051</v>
      </c>
      <c r="S5493" t="s">
        <v>10782</v>
      </c>
      <c r="T5493" t="s">
        <v>53052</v>
      </c>
      <c r="U5493" t="s">
        <v>37235</v>
      </c>
      <c r="V5493" t="s">
        <v>10</v>
      </c>
      <c r="W5493" t="s">
        <v>53</v>
      </c>
      <c r="X5493" t="s">
        <v>1384</v>
      </c>
      <c r="Y5493" t="s">
        <v>1125</v>
      </c>
      <c r="Z5493" t="s">
        <v>1326</v>
      </c>
    </row>
    <row r="5494" spans="1:26" hidden="1" x14ac:dyDescent="0.35">
      <c r="A5494">
        <v>775594054</v>
      </c>
      <c r="B5494" s="19">
        <v>45657</v>
      </c>
      <c r="C5494">
        <v>74164517</v>
      </c>
      <c r="D5494">
        <v>18781568</v>
      </c>
      <c r="E5494">
        <v>4499641</v>
      </c>
      <c r="F5494">
        <v>561221</v>
      </c>
      <c r="G5494">
        <v>782946</v>
      </c>
      <c r="H5494" t="s">
        <v>53053</v>
      </c>
      <c r="I5494" t="s">
        <v>53054</v>
      </c>
      <c r="J5494" t="s">
        <v>53055</v>
      </c>
      <c r="K5494" t="s">
        <v>53056</v>
      </c>
      <c r="L5494" t="s">
        <v>53057</v>
      </c>
      <c r="M5494" t="s">
        <v>6945</v>
      </c>
      <c r="N5494" t="s">
        <v>11514</v>
      </c>
      <c r="O5494" t="s">
        <v>23380</v>
      </c>
      <c r="P5494" t="s">
        <v>6390</v>
      </c>
      <c r="Q5494" t="s">
        <v>34828</v>
      </c>
      <c r="R5494" t="s">
        <v>38615</v>
      </c>
      <c r="S5494" t="s">
        <v>53058</v>
      </c>
      <c r="T5494" t="s">
        <v>13183</v>
      </c>
      <c r="U5494" t="s">
        <v>53059</v>
      </c>
      <c r="V5494" t="s">
        <v>10</v>
      </c>
      <c r="W5494" t="s">
        <v>53</v>
      </c>
      <c r="X5494" t="s">
        <v>1384</v>
      </c>
      <c r="Y5494" t="s">
        <v>1125</v>
      </c>
      <c r="Z5494" t="s">
        <v>1326</v>
      </c>
    </row>
    <row r="5495" spans="1:26" hidden="1" x14ac:dyDescent="0.35">
      <c r="A5495">
        <v>777335571</v>
      </c>
      <c r="B5495" s="19">
        <v>43281</v>
      </c>
      <c r="C5495">
        <v>32328294</v>
      </c>
      <c r="D5495">
        <v>12789840</v>
      </c>
      <c r="E5495">
        <v>386700</v>
      </c>
      <c r="F5495">
        <v>560231</v>
      </c>
      <c r="G5495">
        <v>718999</v>
      </c>
      <c r="H5495" t="s">
        <v>11426</v>
      </c>
      <c r="I5495" t="s">
        <v>53060</v>
      </c>
      <c r="J5495" t="s">
        <v>53061</v>
      </c>
      <c r="K5495" t="s">
        <v>53062</v>
      </c>
      <c r="L5495" t="s">
        <v>33851</v>
      </c>
      <c r="M5495" t="s">
        <v>45640</v>
      </c>
      <c r="N5495" t="s">
        <v>21053</v>
      </c>
      <c r="O5495" t="s">
        <v>53063</v>
      </c>
      <c r="P5495" t="s">
        <v>11374</v>
      </c>
      <c r="Q5495" t="s">
        <v>53064</v>
      </c>
      <c r="R5495" t="s">
        <v>53065</v>
      </c>
      <c r="S5495" t="s">
        <v>53066</v>
      </c>
      <c r="T5495" t="s">
        <v>38716</v>
      </c>
      <c r="U5495" t="s">
        <v>53067</v>
      </c>
      <c r="V5495" t="s">
        <v>10</v>
      </c>
      <c r="W5495" t="s">
        <v>53</v>
      </c>
      <c r="X5495" t="s">
        <v>1739</v>
      </c>
      <c r="Y5495" t="s">
        <v>1484</v>
      </c>
      <c r="Z5495" t="s">
        <v>1677</v>
      </c>
    </row>
    <row r="5496" spans="1:26" hidden="1" x14ac:dyDescent="0.35">
      <c r="A5496">
        <v>777335571</v>
      </c>
      <c r="B5496" s="19">
        <v>44742</v>
      </c>
      <c r="C5496">
        <v>34417000</v>
      </c>
      <c r="D5496">
        <v>11310000</v>
      </c>
      <c r="E5496">
        <v>-1621000</v>
      </c>
      <c r="F5496">
        <v>-1697000</v>
      </c>
      <c r="G5496">
        <v>-1934000</v>
      </c>
      <c r="H5496" t="s">
        <v>32034</v>
      </c>
      <c r="I5496" t="s">
        <v>53068</v>
      </c>
      <c r="J5496" t="s">
        <v>49371</v>
      </c>
      <c r="K5496" t="s">
        <v>20191</v>
      </c>
      <c r="L5496" t="s">
        <v>14631</v>
      </c>
      <c r="M5496" t="s">
        <v>53069</v>
      </c>
      <c r="N5496" t="s">
        <v>53070</v>
      </c>
      <c r="O5496" t="s">
        <v>49</v>
      </c>
      <c r="P5496" t="s">
        <v>21030</v>
      </c>
      <c r="Q5496" t="s">
        <v>43333</v>
      </c>
      <c r="R5496" t="s">
        <v>3456</v>
      </c>
      <c r="S5496" t="s">
        <v>11999</v>
      </c>
      <c r="T5496" t="s">
        <v>6382</v>
      </c>
      <c r="U5496" t="s">
        <v>3629</v>
      </c>
      <c r="V5496" t="s">
        <v>10</v>
      </c>
      <c r="W5496" t="s">
        <v>53</v>
      </c>
      <c r="X5496" t="s">
        <v>1739</v>
      </c>
      <c r="Y5496" t="s">
        <v>1484</v>
      </c>
      <c r="Z5496" t="s">
        <v>1677</v>
      </c>
    </row>
    <row r="5497" spans="1:26" hidden="1" x14ac:dyDescent="0.35">
      <c r="A5497">
        <v>821410610</v>
      </c>
      <c r="B5497" s="19">
        <v>43830</v>
      </c>
      <c r="C5497">
        <v>36120266</v>
      </c>
      <c r="D5497">
        <v>13163157</v>
      </c>
      <c r="E5497">
        <v>345409</v>
      </c>
      <c r="F5497">
        <v>-361814</v>
      </c>
      <c r="G5497">
        <v>-520067</v>
      </c>
      <c r="H5497" t="s">
        <v>53071</v>
      </c>
      <c r="I5497" t="s">
        <v>53072</v>
      </c>
      <c r="J5497" t="s">
        <v>53073</v>
      </c>
      <c r="K5497" t="s">
        <v>53074</v>
      </c>
      <c r="L5497" t="s">
        <v>34739</v>
      </c>
      <c r="M5497" t="s">
        <v>23875</v>
      </c>
      <c r="N5497" t="s">
        <v>3822</v>
      </c>
      <c r="O5497" t="s">
        <v>53075</v>
      </c>
      <c r="P5497" t="s">
        <v>6172</v>
      </c>
      <c r="Q5497" t="s">
        <v>33416</v>
      </c>
      <c r="R5497" t="s">
        <v>34741</v>
      </c>
      <c r="S5497" t="s">
        <v>53076</v>
      </c>
      <c r="T5497" t="s">
        <v>53077</v>
      </c>
      <c r="U5497" t="s">
        <v>46171</v>
      </c>
      <c r="V5497" t="s">
        <v>10</v>
      </c>
      <c r="W5497" t="s">
        <v>53</v>
      </c>
      <c r="X5497" t="s">
        <v>575</v>
      </c>
      <c r="Y5497" t="s">
        <v>509</v>
      </c>
      <c r="Z5497" t="s">
        <v>529</v>
      </c>
    </row>
    <row r="5498" spans="1:26" hidden="1" x14ac:dyDescent="0.35">
      <c r="A5498">
        <v>842832685</v>
      </c>
      <c r="B5498" s="19">
        <v>45657</v>
      </c>
      <c r="C5498">
        <v>144884495</v>
      </c>
      <c r="D5498">
        <v>53001419</v>
      </c>
      <c r="E5498">
        <v>11462884</v>
      </c>
      <c r="F5498">
        <v>1789253</v>
      </c>
      <c r="G5498">
        <v>19148563</v>
      </c>
      <c r="H5498" t="s">
        <v>53078</v>
      </c>
      <c r="I5498" t="s">
        <v>53079</v>
      </c>
      <c r="J5498" t="s">
        <v>53080</v>
      </c>
      <c r="K5498" t="s">
        <v>53081</v>
      </c>
      <c r="L5498" t="s">
        <v>40100</v>
      </c>
      <c r="M5498" t="s">
        <v>31898</v>
      </c>
      <c r="N5498" t="s">
        <v>32428</v>
      </c>
      <c r="O5498" t="s">
        <v>5792</v>
      </c>
      <c r="P5498" t="s">
        <v>6536</v>
      </c>
      <c r="Q5498" t="s">
        <v>2941</v>
      </c>
      <c r="R5498" t="s">
        <v>52482</v>
      </c>
      <c r="S5498" t="s">
        <v>7341</v>
      </c>
      <c r="T5498" t="s">
        <v>53082</v>
      </c>
      <c r="U5498" t="s">
        <v>53083</v>
      </c>
      <c r="V5498" t="s">
        <v>10</v>
      </c>
      <c r="W5498" t="s">
        <v>53</v>
      </c>
      <c r="X5498" t="s">
        <v>1138</v>
      </c>
      <c r="Y5498" t="s">
        <v>1125</v>
      </c>
      <c r="Z5498" t="s">
        <v>1126</v>
      </c>
    </row>
    <row r="5499" spans="1:26" hidden="1" x14ac:dyDescent="0.35">
      <c r="A5499">
        <v>778554881</v>
      </c>
      <c r="B5499" s="19">
        <v>43677</v>
      </c>
      <c r="C5499">
        <v>40179902</v>
      </c>
      <c r="D5499">
        <v>11065802</v>
      </c>
      <c r="E5499">
        <v>1232578</v>
      </c>
      <c r="F5499">
        <v>488469</v>
      </c>
      <c r="G5499">
        <v>403122</v>
      </c>
      <c r="H5499" t="s">
        <v>7897</v>
      </c>
      <c r="I5499" t="s">
        <v>53084</v>
      </c>
      <c r="J5499" t="s">
        <v>53085</v>
      </c>
      <c r="K5499" t="s">
        <v>53086</v>
      </c>
      <c r="L5499" t="s">
        <v>53087</v>
      </c>
      <c r="M5499" t="s">
        <v>53088</v>
      </c>
      <c r="N5499" t="s">
        <v>53089</v>
      </c>
      <c r="O5499" t="s">
        <v>32651</v>
      </c>
      <c r="P5499" t="s">
        <v>20318</v>
      </c>
      <c r="Q5499" t="s">
        <v>2659</v>
      </c>
      <c r="R5499" t="s">
        <v>53090</v>
      </c>
      <c r="S5499" t="s">
        <v>53091</v>
      </c>
      <c r="T5499" t="s">
        <v>53092</v>
      </c>
      <c r="U5499" t="s">
        <v>53093</v>
      </c>
      <c r="V5499" t="s">
        <v>10</v>
      </c>
      <c r="W5499" t="s">
        <v>53</v>
      </c>
      <c r="X5499" t="s">
        <v>998</v>
      </c>
      <c r="Y5499" t="s">
        <v>771</v>
      </c>
      <c r="Z5499" t="s">
        <v>960</v>
      </c>
    </row>
    <row r="5500" spans="1:26" hidden="1" x14ac:dyDescent="0.35">
      <c r="A5500">
        <v>781507108</v>
      </c>
      <c r="B5500" s="19">
        <v>42735</v>
      </c>
      <c r="C5500">
        <v>136183942</v>
      </c>
      <c r="D5500">
        <v>53000227</v>
      </c>
      <c r="E5500">
        <v>11039931</v>
      </c>
      <c r="F5500">
        <v>0</v>
      </c>
      <c r="G5500">
        <v>1974508</v>
      </c>
      <c r="H5500" t="s">
        <v>9990</v>
      </c>
      <c r="I5500" t="s">
        <v>53094</v>
      </c>
      <c r="J5500" t="s">
        <v>46423</v>
      </c>
      <c r="K5500" t="s">
        <v>8458</v>
      </c>
      <c r="L5500" t="s">
        <v>53095</v>
      </c>
      <c r="M5500" t="s">
        <v>35358</v>
      </c>
      <c r="N5500" t="s">
        <v>134</v>
      </c>
      <c r="O5500" t="s">
        <v>8897</v>
      </c>
      <c r="P5500" t="s">
        <v>53096</v>
      </c>
      <c r="Q5500" t="s">
        <v>4607</v>
      </c>
      <c r="R5500" t="s">
        <v>53097</v>
      </c>
      <c r="S5500" t="s">
        <v>53098</v>
      </c>
      <c r="T5500" t="s">
        <v>18204</v>
      </c>
      <c r="U5500" t="s">
        <v>53099</v>
      </c>
      <c r="V5500" t="s">
        <v>10</v>
      </c>
      <c r="W5500" t="s">
        <v>53</v>
      </c>
      <c r="X5500" t="s">
        <v>1132</v>
      </c>
      <c r="Y5500" t="s">
        <v>1125</v>
      </c>
      <c r="Z5500" t="s">
        <v>1126</v>
      </c>
    </row>
    <row r="5501" spans="1:26" hidden="1" x14ac:dyDescent="0.35">
      <c r="A5501">
        <v>781507108</v>
      </c>
      <c r="B5501" s="19">
        <v>45291</v>
      </c>
      <c r="C5501">
        <v>156755457</v>
      </c>
      <c r="D5501">
        <v>53440170</v>
      </c>
      <c r="E5501">
        <v>-14476696</v>
      </c>
      <c r="F5501">
        <v>-15606934</v>
      </c>
      <c r="G5501">
        <v>-17667144</v>
      </c>
      <c r="H5501" t="s">
        <v>5317</v>
      </c>
      <c r="I5501" t="s">
        <v>53100</v>
      </c>
      <c r="J5501" t="s">
        <v>53101</v>
      </c>
      <c r="K5501" t="s">
        <v>38351</v>
      </c>
      <c r="L5501" t="s">
        <v>7700</v>
      </c>
      <c r="M5501" t="s">
        <v>53102</v>
      </c>
      <c r="N5501" t="s">
        <v>53103</v>
      </c>
      <c r="O5501" t="s">
        <v>8710</v>
      </c>
      <c r="P5501" t="s">
        <v>53104</v>
      </c>
      <c r="Q5501" t="s">
        <v>53105</v>
      </c>
      <c r="R5501" t="s">
        <v>53106</v>
      </c>
      <c r="S5501" t="s">
        <v>53107</v>
      </c>
      <c r="T5501" t="s">
        <v>32153</v>
      </c>
      <c r="U5501" t="s">
        <v>53108</v>
      </c>
      <c r="V5501" t="s">
        <v>10</v>
      </c>
      <c r="W5501" t="s">
        <v>53</v>
      </c>
      <c r="X5501" t="s">
        <v>1132</v>
      </c>
      <c r="Y5501" t="s">
        <v>1125</v>
      </c>
      <c r="Z5501" t="s">
        <v>1126</v>
      </c>
    </row>
    <row r="5502" spans="1:26" hidden="1" x14ac:dyDescent="0.35">
      <c r="A5502">
        <v>857802797</v>
      </c>
      <c r="B5502" s="19">
        <v>42582</v>
      </c>
      <c r="C5502">
        <v>49904832</v>
      </c>
      <c r="D5502">
        <v>13868710</v>
      </c>
      <c r="E5502">
        <v>4430733</v>
      </c>
      <c r="F5502">
        <v>4194563</v>
      </c>
      <c r="G5502">
        <v>1762972</v>
      </c>
      <c r="H5502" t="s">
        <v>53109</v>
      </c>
      <c r="I5502" t="s">
        <v>53110</v>
      </c>
      <c r="J5502" t="s">
        <v>53111</v>
      </c>
      <c r="K5502" t="s">
        <v>21045</v>
      </c>
      <c r="L5502" t="s">
        <v>30558</v>
      </c>
      <c r="M5502" t="s">
        <v>41925</v>
      </c>
      <c r="N5502" t="s">
        <v>15202</v>
      </c>
      <c r="O5502" t="s">
        <v>4877</v>
      </c>
      <c r="P5502" t="s">
        <v>29872</v>
      </c>
      <c r="Q5502" t="s">
        <v>48343</v>
      </c>
      <c r="R5502" t="s">
        <v>17541</v>
      </c>
      <c r="S5502" t="s">
        <v>31946</v>
      </c>
      <c r="T5502" t="s">
        <v>53112</v>
      </c>
      <c r="U5502" t="s">
        <v>53113</v>
      </c>
      <c r="V5502" t="s">
        <v>10</v>
      </c>
      <c r="W5502" t="s">
        <v>53</v>
      </c>
      <c r="X5502" t="s">
        <v>1846</v>
      </c>
      <c r="Y5502" t="s">
        <v>1803</v>
      </c>
      <c r="Z5502" t="s">
        <v>1838</v>
      </c>
    </row>
    <row r="5503" spans="1:26" hidden="1" x14ac:dyDescent="0.35">
      <c r="A5503">
        <v>872500913</v>
      </c>
      <c r="B5503" s="19">
        <v>43921</v>
      </c>
      <c r="C5503">
        <v>97321094</v>
      </c>
      <c r="D5503">
        <v>55997861</v>
      </c>
      <c r="E5503">
        <v>-1413581</v>
      </c>
      <c r="F5503">
        <v>-2179816</v>
      </c>
      <c r="G5503">
        <v>-3583452</v>
      </c>
      <c r="H5503" t="s">
        <v>53114</v>
      </c>
      <c r="I5503" t="s">
        <v>53115</v>
      </c>
      <c r="J5503" t="s">
        <v>53116</v>
      </c>
      <c r="K5503" t="s">
        <v>53117</v>
      </c>
      <c r="L5503" t="s">
        <v>8953</v>
      </c>
      <c r="M5503" t="s">
        <v>53118</v>
      </c>
      <c r="N5503" t="s">
        <v>53119</v>
      </c>
      <c r="O5503" t="s">
        <v>53120</v>
      </c>
      <c r="P5503" t="s">
        <v>53121</v>
      </c>
      <c r="Q5503" t="s">
        <v>53122</v>
      </c>
      <c r="R5503" t="s">
        <v>53123</v>
      </c>
      <c r="S5503" t="s">
        <v>53124</v>
      </c>
      <c r="T5503" t="s">
        <v>7410</v>
      </c>
      <c r="U5503" t="s">
        <v>8592</v>
      </c>
      <c r="V5503" t="s">
        <v>10</v>
      </c>
      <c r="W5503" t="s">
        <v>53</v>
      </c>
      <c r="X5503" t="s">
        <v>1404</v>
      </c>
      <c r="Y5503" t="s">
        <v>1389</v>
      </c>
      <c r="Z5503" t="s">
        <v>1390</v>
      </c>
    </row>
    <row r="5504" spans="1:26" hidden="1" x14ac:dyDescent="0.35">
      <c r="A5504">
        <v>534295282</v>
      </c>
      <c r="B5504" s="19">
        <v>44012</v>
      </c>
      <c r="C5504">
        <v>36098730</v>
      </c>
      <c r="D5504">
        <v>9366507</v>
      </c>
      <c r="E5504">
        <v>-1799352</v>
      </c>
      <c r="F5504">
        <v>-2151686</v>
      </c>
      <c r="G5504">
        <v>-2774450</v>
      </c>
      <c r="H5504" t="s">
        <v>53125</v>
      </c>
      <c r="I5504" t="s">
        <v>18824</v>
      </c>
      <c r="J5504" t="s">
        <v>42218</v>
      </c>
      <c r="K5504" t="s">
        <v>53126</v>
      </c>
      <c r="L5504" t="s">
        <v>53127</v>
      </c>
      <c r="M5504" t="s">
        <v>53128</v>
      </c>
      <c r="N5504" t="s">
        <v>53129</v>
      </c>
      <c r="O5504" t="s">
        <v>45761</v>
      </c>
      <c r="P5504" t="s">
        <v>53130</v>
      </c>
      <c r="Q5504" t="s">
        <v>37844</v>
      </c>
      <c r="R5504" t="s">
        <v>53131</v>
      </c>
      <c r="S5504" t="s">
        <v>17196</v>
      </c>
      <c r="T5504" t="s">
        <v>53132</v>
      </c>
      <c r="U5504" t="s">
        <v>35745</v>
      </c>
      <c r="V5504" t="s">
        <v>10</v>
      </c>
      <c r="W5504" t="s">
        <v>53</v>
      </c>
      <c r="X5504" t="s">
        <v>1735</v>
      </c>
      <c r="Y5504" t="s">
        <v>1484</v>
      </c>
      <c r="Z5504" t="s">
        <v>1677</v>
      </c>
    </row>
    <row r="5505" spans="1:26" hidden="1" x14ac:dyDescent="0.35">
      <c r="A5505">
        <v>926180035</v>
      </c>
      <c r="B5505" s="19">
        <v>43100</v>
      </c>
      <c r="C5505">
        <v>21642479</v>
      </c>
      <c r="D5505">
        <v>9834082</v>
      </c>
      <c r="E5505">
        <v>306276</v>
      </c>
      <c r="F5505">
        <v>92733</v>
      </c>
      <c r="G5505">
        <v>58201</v>
      </c>
      <c r="H5505" t="s">
        <v>40636</v>
      </c>
      <c r="I5505" t="s">
        <v>53133</v>
      </c>
      <c r="J5505" t="s">
        <v>53134</v>
      </c>
      <c r="K5505" t="s">
        <v>6792</v>
      </c>
      <c r="L5505" t="s">
        <v>53135</v>
      </c>
      <c r="M5505" t="s">
        <v>32244</v>
      </c>
      <c r="N5505" t="s">
        <v>19398</v>
      </c>
      <c r="O5505" t="s">
        <v>34736</v>
      </c>
      <c r="P5505" t="s">
        <v>5469</v>
      </c>
      <c r="Q5505" t="s">
        <v>2495</v>
      </c>
      <c r="R5505" t="s">
        <v>53136</v>
      </c>
      <c r="S5505" t="s">
        <v>53137</v>
      </c>
      <c r="T5505" t="s">
        <v>10103</v>
      </c>
      <c r="U5505" t="s">
        <v>53138</v>
      </c>
      <c r="V5505" t="s">
        <v>10</v>
      </c>
      <c r="W5505" t="s">
        <v>53</v>
      </c>
      <c r="X5505" t="s">
        <v>1278</v>
      </c>
      <c r="Y5505" t="s">
        <v>1125</v>
      </c>
      <c r="Z5505" t="s">
        <v>1174</v>
      </c>
    </row>
    <row r="5506" spans="1:26" hidden="1" x14ac:dyDescent="0.35">
      <c r="A5506">
        <v>886350040</v>
      </c>
      <c r="B5506" s="19">
        <v>43921</v>
      </c>
      <c r="C5506">
        <v>35534755</v>
      </c>
      <c r="D5506">
        <v>9562357</v>
      </c>
      <c r="E5506">
        <v>274884</v>
      </c>
      <c r="F5506">
        <v>-241598</v>
      </c>
      <c r="G5506">
        <v>-253230</v>
      </c>
      <c r="H5506" t="s">
        <v>53139</v>
      </c>
      <c r="I5506" t="s">
        <v>53140</v>
      </c>
      <c r="J5506" t="s">
        <v>41480</v>
      </c>
      <c r="K5506" t="s">
        <v>53141</v>
      </c>
      <c r="L5506" t="s">
        <v>53142</v>
      </c>
      <c r="M5506" t="s">
        <v>53143</v>
      </c>
      <c r="N5506" t="s">
        <v>19123</v>
      </c>
      <c r="O5506" t="s">
        <v>53144</v>
      </c>
      <c r="P5506" t="s">
        <v>12127</v>
      </c>
      <c r="Q5506" t="s">
        <v>53145</v>
      </c>
      <c r="R5506" t="s">
        <v>37988</v>
      </c>
      <c r="S5506" t="s">
        <v>53146</v>
      </c>
      <c r="T5506" t="s">
        <v>53147</v>
      </c>
      <c r="U5506" t="s">
        <v>37003</v>
      </c>
      <c r="V5506" t="s">
        <v>10</v>
      </c>
      <c r="W5506" t="s">
        <v>53</v>
      </c>
      <c r="X5506" t="s">
        <v>1541</v>
      </c>
      <c r="Y5506" t="s">
        <v>1484</v>
      </c>
      <c r="Z5506" t="s">
        <v>1485</v>
      </c>
    </row>
    <row r="5507" spans="1:26" hidden="1" x14ac:dyDescent="0.35">
      <c r="A5507">
        <v>936950278</v>
      </c>
      <c r="B5507" s="19">
        <v>45657</v>
      </c>
      <c r="C5507">
        <v>41117976</v>
      </c>
      <c r="D5507">
        <v>10340332</v>
      </c>
      <c r="E5507">
        <v>731654</v>
      </c>
      <c r="F5507">
        <v>253794</v>
      </c>
      <c r="G5507">
        <v>296653</v>
      </c>
      <c r="H5507" t="s">
        <v>53148</v>
      </c>
      <c r="I5507" t="s">
        <v>53149</v>
      </c>
      <c r="J5507" t="s">
        <v>53150</v>
      </c>
      <c r="K5507" t="s">
        <v>28095</v>
      </c>
      <c r="L5507" t="s">
        <v>53151</v>
      </c>
      <c r="M5507" t="s">
        <v>20588</v>
      </c>
      <c r="N5507" t="s">
        <v>6686</v>
      </c>
      <c r="O5507" t="s">
        <v>42176</v>
      </c>
      <c r="P5507" t="s">
        <v>3881</v>
      </c>
      <c r="Q5507" t="s">
        <v>13536</v>
      </c>
      <c r="R5507" t="s">
        <v>53152</v>
      </c>
      <c r="S5507" t="s">
        <v>12853</v>
      </c>
      <c r="T5507" t="s">
        <v>44469</v>
      </c>
      <c r="U5507" t="s">
        <v>32029</v>
      </c>
      <c r="V5507" t="s">
        <v>10</v>
      </c>
      <c r="W5507" t="s">
        <v>53</v>
      </c>
      <c r="X5507" t="s">
        <v>1650</v>
      </c>
      <c r="Y5507" t="s">
        <v>1484</v>
      </c>
      <c r="Z5507" t="s">
        <v>1566</v>
      </c>
    </row>
    <row r="5508" spans="1:26" hidden="1" x14ac:dyDescent="0.35">
      <c r="A5508">
        <v>955802061</v>
      </c>
      <c r="B5508" s="19">
        <v>42735</v>
      </c>
      <c r="C5508">
        <v>97792335</v>
      </c>
      <c r="D5508">
        <v>47463473</v>
      </c>
      <c r="E5508">
        <v>7333607</v>
      </c>
      <c r="F5508">
        <v>4455008</v>
      </c>
      <c r="G5508">
        <v>3099451</v>
      </c>
      <c r="H5508" t="s">
        <v>53153</v>
      </c>
      <c r="I5508" t="s">
        <v>53154</v>
      </c>
      <c r="J5508" t="s">
        <v>20670</v>
      </c>
      <c r="K5508" t="s">
        <v>19561</v>
      </c>
      <c r="L5508" t="s">
        <v>29908</v>
      </c>
      <c r="M5508" t="s">
        <v>41565</v>
      </c>
      <c r="N5508" t="s">
        <v>8611</v>
      </c>
      <c r="O5508" t="s">
        <v>8622</v>
      </c>
      <c r="P5508" t="s">
        <v>42527</v>
      </c>
      <c r="Q5508" t="s">
        <v>16596</v>
      </c>
      <c r="R5508" t="s">
        <v>53155</v>
      </c>
      <c r="S5508" t="s">
        <v>53156</v>
      </c>
      <c r="T5508" t="s">
        <v>53157</v>
      </c>
      <c r="U5508" t="s">
        <v>53158</v>
      </c>
      <c r="V5508" t="s">
        <v>10</v>
      </c>
      <c r="W5508" t="s">
        <v>53</v>
      </c>
      <c r="X5508" t="s">
        <v>752</v>
      </c>
      <c r="Y5508" t="s">
        <v>509</v>
      </c>
      <c r="Z5508" t="s">
        <v>746</v>
      </c>
    </row>
    <row r="5509" spans="1:26" hidden="1" x14ac:dyDescent="0.35">
      <c r="A5509">
        <v>950361295</v>
      </c>
      <c r="B5509" s="19">
        <v>43830</v>
      </c>
      <c r="C5509">
        <v>92265302</v>
      </c>
      <c r="D5509">
        <v>25087770</v>
      </c>
      <c r="E5509">
        <v>817470</v>
      </c>
      <c r="F5509">
        <v>-1153255</v>
      </c>
      <c r="G5509">
        <v>-3117566</v>
      </c>
      <c r="H5509" t="s">
        <v>53159</v>
      </c>
      <c r="I5509" t="s">
        <v>53160</v>
      </c>
      <c r="J5509" t="s">
        <v>53161</v>
      </c>
      <c r="K5509" t="s">
        <v>53162</v>
      </c>
      <c r="L5509" t="s">
        <v>53163</v>
      </c>
      <c r="M5509" t="s">
        <v>53164</v>
      </c>
      <c r="N5509" t="s">
        <v>6918</v>
      </c>
      <c r="O5509" t="s">
        <v>53165</v>
      </c>
      <c r="P5509" t="s">
        <v>41961</v>
      </c>
      <c r="Q5509" t="s">
        <v>21611</v>
      </c>
      <c r="R5509" t="s">
        <v>53166</v>
      </c>
      <c r="S5509" t="s">
        <v>53167</v>
      </c>
      <c r="T5509" t="s">
        <v>8366</v>
      </c>
      <c r="U5509" t="s">
        <v>53168</v>
      </c>
      <c r="V5509" t="s">
        <v>10</v>
      </c>
      <c r="W5509" t="s">
        <v>53</v>
      </c>
      <c r="X5509" t="s">
        <v>982</v>
      </c>
      <c r="Y5509" t="s">
        <v>771</v>
      </c>
      <c r="Z5509" t="s">
        <v>960</v>
      </c>
    </row>
    <row r="5510" spans="1:26" hidden="1" x14ac:dyDescent="0.35">
      <c r="A5510">
        <v>950361295</v>
      </c>
      <c r="B5510" s="19">
        <v>44561</v>
      </c>
      <c r="C5510">
        <v>31651559</v>
      </c>
      <c r="D5510">
        <v>6980737</v>
      </c>
      <c r="E5510">
        <v>-513701</v>
      </c>
      <c r="F5510">
        <v>-922176</v>
      </c>
      <c r="G5510">
        <v>-828975</v>
      </c>
      <c r="H5510" t="s">
        <v>5854</v>
      </c>
      <c r="I5510" t="s">
        <v>53169</v>
      </c>
      <c r="J5510" t="s">
        <v>53170</v>
      </c>
      <c r="K5510" t="s">
        <v>53171</v>
      </c>
      <c r="L5510" t="s">
        <v>53172</v>
      </c>
      <c r="M5510" t="s">
        <v>7379</v>
      </c>
      <c r="N5510" t="s">
        <v>53173</v>
      </c>
      <c r="O5510" t="s">
        <v>3456</v>
      </c>
      <c r="P5510" t="s">
        <v>53174</v>
      </c>
      <c r="Q5510" t="s">
        <v>21979</v>
      </c>
      <c r="R5510" t="s">
        <v>53175</v>
      </c>
      <c r="S5510" t="s">
        <v>53176</v>
      </c>
      <c r="T5510" t="s">
        <v>19197</v>
      </c>
      <c r="U5510" t="s">
        <v>53177</v>
      </c>
      <c r="V5510" t="s">
        <v>10</v>
      </c>
      <c r="W5510" t="s">
        <v>53</v>
      </c>
      <c r="X5510" t="s">
        <v>982</v>
      </c>
      <c r="Y5510" t="s">
        <v>771</v>
      </c>
      <c r="Z5510" t="s">
        <v>960</v>
      </c>
    </row>
    <row r="5511" spans="1:26" hidden="1" x14ac:dyDescent="0.35">
      <c r="A5511">
        <v>916420334</v>
      </c>
      <c r="B5511" s="19">
        <v>44196</v>
      </c>
      <c r="C5511">
        <v>80926592</v>
      </c>
      <c r="D5511">
        <v>35800860</v>
      </c>
      <c r="E5511">
        <v>3682432</v>
      </c>
      <c r="F5511">
        <v>2316119</v>
      </c>
      <c r="G5511">
        <v>1557945</v>
      </c>
      <c r="H5511" t="s">
        <v>35703</v>
      </c>
      <c r="I5511" t="s">
        <v>53178</v>
      </c>
      <c r="J5511" t="s">
        <v>53179</v>
      </c>
      <c r="K5511" t="s">
        <v>36693</v>
      </c>
      <c r="L5511" t="s">
        <v>53180</v>
      </c>
      <c r="M5511" t="s">
        <v>30726</v>
      </c>
      <c r="N5511" t="s">
        <v>12490</v>
      </c>
      <c r="O5511" t="s">
        <v>8534</v>
      </c>
      <c r="P5511" t="s">
        <v>104</v>
      </c>
      <c r="Q5511" t="s">
        <v>28670</v>
      </c>
      <c r="R5511" t="s">
        <v>53181</v>
      </c>
      <c r="S5511" t="s">
        <v>35332</v>
      </c>
      <c r="T5511" t="s">
        <v>16654</v>
      </c>
      <c r="U5511" t="s">
        <v>53182</v>
      </c>
      <c r="V5511" t="s">
        <v>10</v>
      </c>
      <c r="W5511" t="s">
        <v>53</v>
      </c>
      <c r="X5511" t="s">
        <v>728</v>
      </c>
      <c r="Y5511" t="s">
        <v>509</v>
      </c>
      <c r="Z5511" t="s">
        <v>666</v>
      </c>
    </row>
    <row r="5512" spans="1:26" hidden="1" x14ac:dyDescent="0.35">
      <c r="A5512">
        <v>916680036</v>
      </c>
      <c r="B5512" s="19">
        <v>44012</v>
      </c>
      <c r="C5512">
        <v>40970068</v>
      </c>
      <c r="D5512">
        <v>11413994</v>
      </c>
      <c r="E5512">
        <v>1255118</v>
      </c>
      <c r="F5512">
        <v>-248809</v>
      </c>
      <c r="G5512">
        <v>-720202</v>
      </c>
      <c r="H5512" t="s">
        <v>53183</v>
      </c>
      <c r="I5512" t="s">
        <v>53184</v>
      </c>
      <c r="J5512" t="s">
        <v>27026</v>
      </c>
      <c r="K5512" t="s">
        <v>21169</v>
      </c>
      <c r="L5512" t="s">
        <v>53185</v>
      </c>
      <c r="M5512" t="s">
        <v>9911</v>
      </c>
      <c r="N5512" t="s">
        <v>19613</v>
      </c>
      <c r="O5512" t="s">
        <v>53186</v>
      </c>
      <c r="P5512" t="s">
        <v>19693</v>
      </c>
      <c r="Q5512" t="s">
        <v>53187</v>
      </c>
      <c r="R5512" t="s">
        <v>53188</v>
      </c>
      <c r="S5512" t="s">
        <v>53189</v>
      </c>
      <c r="T5512" t="s">
        <v>48422</v>
      </c>
      <c r="U5512" t="s">
        <v>53190</v>
      </c>
      <c r="V5512" t="s">
        <v>10</v>
      </c>
      <c r="W5512" t="s">
        <v>53</v>
      </c>
      <c r="X5512" t="s">
        <v>1428</v>
      </c>
      <c r="Y5512" t="s">
        <v>1389</v>
      </c>
      <c r="Z5512" t="s">
        <v>1390</v>
      </c>
    </row>
    <row r="5513" spans="1:26" hidden="1" x14ac:dyDescent="0.35">
      <c r="A5513">
        <v>804635407</v>
      </c>
      <c r="B5513" s="19">
        <v>43830</v>
      </c>
      <c r="C5513">
        <v>35059215</v>
      </c>
      <c r="D5513">
        <v>17243134</v>
      </c>
      <c r="E5513">
        <v>1357554</v>
      </c>
      <c r="F5513">
        <v>98287</v>
      </c>
      <c r="G5513">
        <v>512783</v>
      </c>
      <c r="H5513" t="s">
        <v>3283</v>
      </c>
      <c r="I5513" t="s">
        <v>53191</v>
      </c>
      <c r="J5513" t="s">
        <v>53192</v>
      </c>
      <c r="K5513" t="s">
        <v>53193</v>
      </c>
      <c r="L5513" t="s">
        <v>53194</v>
      </c>
      <c r="M5513" t="s">
        <v>40909</v>
      </c>
      <c r="N5513" t="s">
        <v>10251</v>
      </c>
      <c r="O5513" t="s">
        <v>3507</v>
      </c>
      <c r="P5513" t="s">
        <v>53195</v>
      </c>
      <c r="Q5513" t="s">
        <v>9561</v>
      </c>
      <c r="R5513" t="s">
        <v>53196</v>
      </c>
      <c r="S5513" t="s">
        <v>53197</v>
      </c>
      <c r="T5513" t="s">
        <v>32280</v>
      </c>
      <c r="U5513" t="s">
        <v>23869</v>
      </c>
      <c r="V5513" t="s">
        <v>10</v>
      </c>
      <c r="W5513" t="s">
        <v>53</v>
      </c>
      <c r="X5513" t="s">
        <v>630</v>
      </c>
      <c r="Y5513" t="s">
        <v>509</v>
      </c>
      <c r="Z5513" t="s">
        <v>612</v>
      </c>
    </row>
    <row r="5514" spans="1:26" hidden="1" x14ac:dyDescent="0.35">
      <c r="A5514">
        <v>788182954</v>
      </c>
      <c r="B5514" s="19">
        <v>45107</v>
      </c>
      <c r="C5514">
        <v>170412937</v>
      </c>
      <c r="D5514">
        <v>58398739</v>
      </c>
      <c r="E5514">
        <v>-2261901</v>
      </c>
      <c r="F5514">
        <v>-3746879</v>
      </c>
      <c r="G5514">
        <v>-4868877</v>
      </c>
      <c r="H5514" t="s">
        <v>53198</v>
      </c>
      <c r="I5514" t="s">
        <v>2921</v>
      </c>
      <c r="J5514" t="s">
        <v>53199</v>
      </c>
      <c r="K5514" t="s">
        <v>20570</v>
      </c>
      <c r="L5514" t="s">
        <v>33844</v>
      </c>
      <c r="M5514" t="s">
        <v>53200</v>
      </c>
      <c r="N5514" t="s">
        <v>32873</v>
      </c>
      <c r="O5514" t="s">
        <v>49420</v>
      </c>
      <c r="P5514" t="s">
        <v>31472</v>
      </c>
      <c r="Q5514" t="s">
        <v>53201</v>
      </c>
      <c r="R5514" t="s">
        <v>43619</v>
      </c>
      <c r="S5514" t="s">
        <v>391</v>
      </c>
      <c r="T5514" t="s">
        <v>216</v>
      </c>
      <c r="U5514" t="s">
        <v>53202</v>
      </c>
      <c r="V5514" t="s">
        <v>10</v>
      </c>
      <c r="W5514" t="s">
        <v>53</v>
      </c>
      <c r="X5514" t="s">
        <v>1499</v>
      </c>
      <c r="Y5514" t="s">
        <v>1484</v>
      </c>
      <c r="Z5514" t="s">
        <v>1485</v>
      </c>
    </row>
    <row r="5515" spans="1:26" hidden="1" x14ac:dyDescent="0.35">
      <c r="A5515">
        <v>433090032</v>
      </c>
      <c r="B5515" s="19">
        <v>44012</v>
      </c>
      <c r="C5515">
        <v>74638026</v>
      </c>
      <c r="D5515">
        <v>26232640</v>
      </c>
      <c r="E5515">
        <v>677395</v>
      </c>
      <c r="F5515">
        <v>-1044624</v>
      </c>
      <c r="G5515">
        <v>-1043108</v>
      </c>
      <c r="H5515" t="s">
        <v>53203</v>
      </c>
      <c r="I5515" t="s">
        <v>53204</v>
      </c>
      <c r="J5515" t="s">
        <v>53205</v>
      </c>
      <c r="K5515" t="s">
        <v>21050</v>
      </c>
      <c r="L5515" t="s">
        <v>53206</v>
      </c>
      <c r="M5515" t="s">
        <v>53207</v>
      </c>
      <c r="N5515" t="s">
        <v>12465</v>
      </c>
      <c r="O5515" t="s">
        <v>34266</v>
      </c>
      <c r="P5515" t="s">
        <v>23933</v>
      </c>
      <c r="Q5515" t="s">
        <v>22460</v>
      </c>
      <c r="R5515" t="s">
        <v>47773</v>
      </c>
      <c r="S5515" t="s">
        <v>11399</v>
      </c>
      <c r="T5515" t="s">
        <v>22285</v>
      </c>
      <c r="U5515" t="s">
        <v>53208</v>
      </c>
      <c r="V5515" t="s">
        <v>10</v>
      </c>
      <c r="W5515" t="s">
        <v>53</v>
      </c>
      <c r="X5515" t="s">
        <v>1707</v>
      </c>
      <c r="Y5515" t="s">
        <v>1484</v>
      </c>
      <c r="Z5515" t="s">
        <v>1677</v>
      </c>
    </row>
    <row r="5516" spans="1:26" hidden="1" x14ac:dyDescent="0.35">
      <c r="A5516">
        <v>897050514</v>
      </c>
      <c r="B5516" s="19">
        <v>42735</v>
      </c>
      <c r="C5516">
        <v>23562848</v>
      </c>
      <c r="D5516">
        <v>11690484</v>
      </c>
      <c r="E5516">
        <v>233258</v>
      </c>
      <c r="F5516">
        <v>175715</v>
      </c>
      <c r="G5516">
        <v>572521</v>
      </c>
      <c r="H5516" t="s">
        <v>28729</v>
      </c>
      <c r="I5516" t="s">
        <v>53209</v>
      </c>
      <c r="J5516" t="s">
        <v>53210</v>
      </c>
      <c r="K5516" t="s">
        <v>42320</v>
      </c>
      <c r="L5516" t="s">
        <v>34130</v>
      </c>
      <c r="M5516" t="s">
        <v>53211</v>
      </c>
      <c r="N5516" t="s">
        <v>11568</v>
      </c>
      <c r="O5516" t="s">
        <v>25296</v>
      </c>
      <c r="P5516" t="s">
        <v>3893</v>
      </c>
      <c r="Q5516" t="s">
        <v>24600</v>
      </c>
      <c r="R5516" t="s">
        <v>53212</v>
      </c>
      <c r="S5516" t="s">
        <v>53213</v>
      </c>
      <c r="T5516" t="s">
        <v>53214</v>
      </c>
      <c r="U5516" t="s">
        <v>9398</v>
      </c>
      <c r="V5516" t="s">
        <v>10</v>
      </c>
      <c r="W5516" t="s">
        <v>53</v>
      </c>
      <c r="X5516" t="s">
        <v>1753</v>
      </c>
      <c r="Y5516" t="s">
        <v>1484</v>
      </c>
      <c r="Z5516" t="s">
        <v>1677</v>
      </c>
    </row>
    <row r="5517" spans="1:26" hidden="1" x14ac:dyDescent="0.35">
      <c r="A5517">
        <v>897050514</v>
      </c>
      <c r="B5517" s="19">
        <v>43830</v>
      </c>
      <c r="C5517">
        <v>29350582</v>
      </c>
      <c r="D5517">
        <v>13793741</v>
      </c>
      <c r="E5517">
        <v>423031</v>
      </c>
      <c r="F5517">
        <v>52299</v>
      </c>
      <c r="G5517">
        <v>259728</v>
      </c>
      <c r="H5517" t="s">
        <v>41585</v>
      </c>
      <c r="I5517" t="s">
        <v>53215</v>
      </c>
      <c r="J5517" t="s">
        <v>48865</v>
      </c>
      <c r="K5517" t="s">
        <v>53216</v>
      </c>
      <c r="L5517" t="s">
        <v>53217</v>
      </c>
      <c r="M5517" t="s">
        <v>53218</v>
      </c>
      <c r="N5517" t="s">
        <v>7752</v>
      </c>
      <c r="O5517" t="s">
        <v>14796</v>
      </c>
      <c r="P5517" t="s">
        <v>23380</v>
      </c>
      <c r="Q5517" t="s">
        <v>4306</v>
      </c>
      <c r="R5517" t="s">
        <v>53219</v>
      </c>
      <c r="S5517" t="s">
        <v>44183</v>
      </c>
      <c r="T5517" t="s">
        <v>53220</v>
      </c>
      <c r="U5517" t="s">
        <v>20843</v>
      </c>
      <c r="V5517" t="s">
        <v>10</v>
      </c>
      <c r="W5517" t="s">
        <v>53</v>
      </c>
      <c r="X5517" t="s">
        <v>1753</v>
      </c>
      <c r="Y5517" t="s">
        <v>1484</v>
      </c>
      <c r="Z5517" t="s">
        <v>1677</v>
      </c>
    </row>
    <row r="5518" spans="1:26" hidden="1" x14ac:dyDescent="0.35">
      <c r="A5518">
        <v>897050514</v>
      </c>
      <c r="B5518" s="19">
        <v>45657</v>
      </c>
      <c r="C5518">
        <v>32967851</v>
      </c>
      <c r="D5518">
        <v>15876564</v>
      </c>
      <c r="E5518">
        <v>1412039</v>
      </c>
      <c r="F5518">
        <v>441473</v>
      </c>
      <c r="G5518">
        <v>861005</v>
      </c>
      <c r="H5518" t="s">
        <v>38799</v>
      </c>
      <c r="I5518" t="s">
        <v>53221</v>
      </c>
      <c r="J5518" t="s">
        <v>53222</v>
      </c>
      <c r="K5518" t="s">
        <v>53223</v>
      </c>
      <c r="L5518" t="s">
        <v>53224</v>
      </c>
      <c r="M5518" t="s">
        <v>31707</v>
      </c>
      <c r="N5518" t="s">
        <v>11748</v>
      </c>
      <c r="O5518" t="s">
        <v>5642</v>
      </c>
      <c r="P5518" t="s">
        <v>18620</v>
      </c>
      <c r="Q5518" t="s">
        <v>40646</v>
      </c>
      <c r="R5518" t="s">
        <v>46835</v>
      </c>
      <c r="S5518" t="s">
        <v>4231</v>
      </c>
      <c r="T5518" t="s">
        <v>53225</v>
      </c>
      <c r="U5518" t="s">
        <v>53226</v>
      </c>
      <c r="V5518" t="s">
        <v>10</v>
      </c>
      <c r="W5518" t="s">
        <v>53</v>
      </c>
      <c r="X5518" t="s">
        <v>1753</v>
      </c>
      <c r="Y5518" t="s">
        <v>1484</v>
      </c>
      <c r="Z5518" t="s">
        <v>1677</v>
      </c>
    </row>
    <row r="5519" spans="1:26" hidden="1" x14ac:dyDescent="0.35">
      <c r="A5519">
        <v>433138302</v>
      </c>
      <c r="B5519" s="19">
        <v>43159</v>
      </c>
      <c r="C5519">
        <v>122978296</v>
      </c>
      <c r="D5519">
        <v>45228296</v>
      </c>
      <c r="E5519">
        <v>10393251</v>
      </c>
      <c r="F5519">
        <v>7776321</v>
      </c>
      <c r="G5519">
        <v>3651466</v>
      </c>
      <c r="H5519" t="s">
        <v>53227</v>
      </c>
      <c r="I5519" t="s">
        <v>53228</v>
      </c>
      <c r="J5519" t="s">
        <v>29240</v>
      </c>
      <c r="K5519" t="s">
        <v>53229</v>
      </c>
      <c r="L5519" t="s">
        <v>15090</v>
      </c>
      <c r="M5519" t="s">
        <v>9208</v>
      </c>
      <c r="N5519" t="s">
        <v>33093</v>
      </c>
      <c r="O5519" t="s">
        <v>49</v>
      </c>
      <c r="P5519" t="s">
        <v>15809</v>
      </c>
      <c r="Q5519" t="s">
        <v>3852</v>
      </c>
      <c r="R5519" t="s">
        <v>45684</v>
      </c>
      <c r="S5519" t="s">
        <v>41919</v>
      </c>
      <c r="T5519" t="s">
        <v>28436</v>
      </c>
      <c r="U5519" t="s">
        <v>53230</v>
      </c>
      <c r="V5519" t="s">
        <v>10</v>
      </c>
      <c r="W5519" t="s">
        <v>53</v>
      </c>
      <c r="X5519" t="s">
        <v>1689</v>
      </c>
      <c r="Y5519" t="s">
        <v>1484</v>
      </c>
      <c r="Z5519" t="s">
        <v>1677</v>
      </c>
    </row>
    <row r="5520" spans="1:26" hidden="1" x14ac:dyDescent="0.35">
      <c r="A5520">
        <v>430172189</v>
      </c>
      <c r="B5520" s="19">
        <v>42735</v>
      </c>
      <c r="C5520">
        <v>33576909</v>
      </c>
      <c r="D5520">
        <v>19613760</v>
      </c>
      <c r="E5520">
        <v>5526677</v>
      </c>
      <c r="F5520">
        <v>3413218</v>
      </c>
      <c r="G5520">
        <v>1994788</v>
      </c>
      <c r="H5520" t="s">
        <v>53231</v>
      </c>
      <c r="I5520" t="s">
        <v>53232</v>
      </c>
      <c r="J5520" t="s">
        <v>33854</v>
      </c>
      <c r="K5520" t="s">
        <v>45158</v>
      </c>
      <c r="L5520" t="s">
        <v>53233</v>
      </c>
      <c r="M5520" t="s">
        <v>44689</v>
      </c>
      <c r="N5520" t="s">
        <v>33789</v>
      </c>
      <c r="O5520" t="s">
        <v>47799</v>
      </c>
      <c r="P5520" t="s">
        <v>3162</v>
      </c>
      <c r="Q5520" t="s">
        <v>53234</v>
      </c>
      <c r="R5520" t="s">
        <v>53235</v>
      </c>
      <c r="S5520" t="s">
        <v>53236</v>
      </c>
      <c r="T5520" t="s">
        <v>53237</v>
      </c>
      <c r="U5520" t="s">
        <v>53238</v>
      </c>
      <c r="V5520" t="s">
        <v>10</v>
      </c>
      <c r="W5520" t="s">
        <v>53</v>
      </c>
      <c r="X5520" t="s">
        <v>1094</v>
      </c>
      <c r="Y5520" t="s">
        <v>1001</v>
      </c>
      <c r="Z5520" t="s">
        <v>1052</v>
      </c>
    </row>
    <row r="5521" spans="1:26" hidden="1" x14ac:dyDescent="0.35">
      <c r="A5521">
        <v>451353734</v>
      </c>
      <c r="B5521" s="19">
        <v>44926</v>
      </c>
      <c r="C5521">
        <v>225442887</v>
      </c>
      <c r="D5521">
        <v>74746691</v>
      </c>
      <c r="E5521">
        <v>-28343962</v>
      </c>
      <c r="F5521">
        <v>-5589072</v>
      </c>
      <c r="G5521">
        <v>-4805334</v>
      </c>
      <c r="H5521" t="s">
        <v>49</v>
      </c>
      <c r="I5521" t="s">
        <v>53239</v>
      </c>
      <c r="J5521" t="s">
        <v>26175</v>
      </c>
      <c r="K5521" t="s">
        <v>36832</v>
      </c>
      <c r="L5521" t="s">
        <v>53240</v>
      </c>
      <c r="M5521" t="s">
        <v>20014</v>
      </c>
      <c r="N5521" t="s">
        <v>53241</v>
      </c>
      <c r="O5521" t="s">
        <v>49</v>
      </c>
      <c r="P5521" t="s">
        <v>53242</v>
      </c>
      <c r="Q5521" t="s">
        <v>53243</v>
      </c>
      <c r="R5521" t="s">
        <v>53244</v>
      </c>
      <c r="S5521" t="s">
        <v>18274</v>
      </c>
      <c r="T5521" t="s">
        <v>53245</v>
      </c>
      <c r="U5521" t="s">
        <v>53246</v>
      </c>
      <c r="V5521" t="s">
        <v>10</v>
      </c>
      <c r="W5521" t="s">
        <v>53</v>
      </c>
      <c r="X5521" t="s">
        <v>1392</v>
      </c>
      <c r="Y5521" t="s">
        <v>1389</v>
      </c>
      <c r="Z5521" t="s">
        <v>1390</v>
      </c>
    </row>
    <row r="5522" spans="1:26" hidden="1" x14ac:dyDescent="0.35">
      <c r="A5522">
        <v>905420295</v>
      </c>
      <c r="B5522" s="19">
        <v>42825</v>
      </c>
      <c r="C5522">
        <v>30254666</v>
      </c>
      <c r="D5522">
        <v>8202065</v>
      </c>
      <c r="E5522">
        <v>1495063</v>
      </c>
      <c r="F5522">
        <v>928995</v>
      </c>
      <c r="G5522">
        <v>595136</v>
      </c>
      <c r="H5522" t="s">
        <v>201</v>
      </c>
      <c r="I5522" t="s">
        <v>53247</v>
      </c>
      <c r="J5522" t="s">
        <v>38397</v>
      </c>
      <c r="K5522" t="s">
        <v>52808</v>
      </c>
      <c r="L5522" t="s">
        <v>53248</v>
      </c>
      <c r="M5522" t="s">
        <v>35354</v>
      </c>
      <c r="N5522" t="s">
        <v>31784</v>
      </c>
      <c r="O5522" t="s">
        <v>53249</v>
      </c>
      <c r="P5522" t="s">
        <v>53250</v>
      </c>
      <c r="Q5522" t="s">
        <v>18459</v>
      </c>
      <c r="R5522" t="s">
        <v>53251</v>
      </c>
      <c r="S5522" t="s">
        <v>53252</v>
      </c>
      <c r="T5522" t="s">
        <v>53253</v>
      </c>
      <c r="U5522" t="s">
        <v>38495</v>
      </c>
      <c r="V5522" t="s">
        <v>10</v>
      </c>
      <c r="W5522" t="s">
        <v>53</v>
      </c>
      <c r="X5522" t="s">
        <v>930</v>
      </c>
      <c r="Y5522" t="s">
        <v>771</v>
      </c>
      <c r="Z5522" t="s">
        <v>881</v>
      </c>
    </row>
    <row r="5523" spans="1:26" hidden="1" x14ac:dyDescent="0.35">
      <c r="A5523">
        <v>905420295</v>
      </c>
      <c r="B5523" s="19">
        <v>43921</v>
      </c>
      <c r="C5523">
        <v>28644745</v>
      </c>
      <c r="D5523">
        <v>8161898</v>
      </c>
      <c r="E5523">
        <v>1656906</v>
      </c>
      <c r="F5523">
        <v>845680</v>
      </c>
      <c r="G5523">
        <v>540438</v>
      </c>
      <c r="H5523" t="s">
        <v>53254</v>
      </c>
      <c r="I5523" t="s">
        <v>53255</v>
      </c>
      <c r="J5523" t="s">
        <v>53256</v>
      </c>
      <c r="K5523" t="s">
        <v>39442</v>
      </c>
      <c r="L5523" t="s">
        <v>53257</v>
      </c>
      <c r="M5523" t="s">
        <v>49314</v>
      </c>
      <c r="N5523" t="s">
        <v>28282</v>
      </c>
      <c r="O5523" t="s">
        <v>53258</v>
      </c>
      <c r="P5523" t="s">
        <v>53259</v>
      </c>
      <c r="Q5523" t="s">
        <v>3881</v>
      </c>
      <c r="R5523" t="s">
        <v>53260</v>
      </c>
      <c r="S5523" t="s">
        <v>53261</v>
      </c>
      <c r="T5523" t="s">
        <v>53262</v>
      </c>
      <c r="U5523" t="s">
        <v>35598</v>
      </c>
      <c r="V5523" t="s">
        <v>10</v>
      </c>
      <c r="W5523" t="s">
        <v>53</v>
      </c>
      <c r="X5523" t="s">
        <v>930</v>
      </c>
      <c r="Y5523" t="s">
        <v>771</v>
      </c>
      <c r="Z5523" t="s">
        <v>881</v>
      </c>
    </row>
    <row r="5524" spans="1:26" hidden="1" x14ac:dyDescent="0.35">
      <c r="A5524">
        <v>905520177</v>
      </c>
      <c r="B5524" s="19">
        <v>42735</v>
      </c>
      <c r="C5524">
        <v>36763605</v>
      </c>
      <c r="D5524">
        <v>15629316</v>
      </c>
      <c r="E5524">
        <v>4225679</v>
      </c>
      <c r="F5524">
        <v>4599619</v>
      </c>
      <c r="G5524">
        <v>3163566</v>
      </c>
      <c r="H5524" t="s">
        <v>53263</v>
      </c>
      <c r="I5524" t="s">
        <v>53264</v>
      </c>
      <c r="J5524" t="s">
        <v>53265</v>
      </c>
      <c r="K5524" t="s">
        <v>401</v>
      </c>
      <c r="L5524" t="s">
        <v>53266</v>
      </c>
      <c r="M5524" t="s">
        <v>53063</v>
      </c>
      <c r="N5524" t="s">
        <v>51070</v>
      </c>
      <c r="O5524" t="s">
        <v>25446</v>
      </c>
      <c r="P5524" t="s">
        <v>45922</v>
      </c>
      <c r="Q5524" t="s">
        <v>53267</v>
      </c>
      <c r="R5524" t="s">
        <v>53268</v>
      </c>
      <c r="S5524" t="s">
        <v>53269</v>
      </c>
      <c r="T5524" t="s">
        <v>18019</v>
      </c>
      <c r="U5524" t="s">
        <v>24566</v>
      </c>
      <c r="V5524" t="s">
        <v>10</v>
      </c>
      <c r="W5524" t="s">
        <v>53</v>
      </c>
      <c r="X5524" t="s">
        <v>936</v>
      </c>
      <c r="Y5524" t="s">
        <v>771</v>
      </c>
      <c r="Z5524" t="s">
        <v>881</v>
      </c>
    </row>
    <row r="5525" spans="1:26" hidden="1" x14ac:dyDescent="0.35">
      <c r="A5525">
        <v>705580108</v>
      </c>
      <c r="B5525" s="19">
        <v>45291</v>
      </c>
      <c r="C5525">
        <v>666110014</v>
      </c>
      <c r="D5525">
        <v>240936534</v>
      </c>
      <c r="E5525">
        <v>60075383</v>
      </c>
      <c r="F5525">
        <v>49678677</v>
      </c>
      <c r="G5525">
        <v>40414855</v>
      </c>
      <c r="H5525" t="s">
        <v>33516</v>
      </c>
      <c r="I5525" t="s">
        <v>53270</v>
      </c>
      <c r="J5525" t="s">
        <v>3805</v>
      </c>
      <c r="K5525" t="s">
        <v>40907</v>
      </c>
      <c r="L5525" t="s">
        <v>13702</v>
      </c>
      <c r="M5525" t="s">
        <v>16223</v>
      </c>
      <c r="N5525" t="s">
        <v>27330</v>
      </c>
      <c r="O5525" t="s">
        <v>23219</v>
      </c>
      <c r="P5525" t="s">
        <v>53271</v>
      </c>
      <c r="Q5525" t="s">
        <v>37351</v>
      </c>
      <c r="R5525" t="s">
        <v>37442</v>
      </c>
      <c r="S5525" t="s">
        <v>41147</v>
      </c>
      <c r="T5525" t="s">
        <v>53272</v>
      </c>
      <c r="U5525" t="s">
        <v>53273</v>
      </c>
      <c r="V5525" t="s">
        <v>10</v>
      </c>
      <c r="W5525" t="s">
        <v>53</v>
      </c>
      <c r="X5525" t="s">
        <v>1378</v>
      </c>
      <c r="Y5525" t="s">
        <v>1125</v>
      </c>
      <c r="Z5525" t="s">
        <v>1326</v>
      </c>
    </row>
    <row r="5526" spans="1:26" hidden="1" x14ac:dyDescent="0.35">
      <c r="A5526">
        <v>666980156</v>
      </c>
      <c r="B5526" s="19">
        <v>43159</v>
      </c>
      <c r="C5526">
        <v>116482825</v>
      </c>
      <c r="D5526">
        <v>37708137</v>
      </c>
      <c r="E5526">
        <v>2577563</v>
      </c>
      <c r="F5526">
        <v>2432538</v>
      </c>
      <c r="G5526">
        <v>2697054</v>
      </c>
      <c r="H5526" t="s">
        <v>32693</v>
      </c>
      <c r="I5526" t="s">
        <v>53274</v>
      </c>
      <c r="J5526" t="s">
        <v>53275</v>
      </c>
      <c r="K5526" t="s">
        <v>53276</v>
      </c>
      <c r="L5526" t="s">
        <v>9602</v>
      </c>
      <c r="M5526" t="s">
        <v>6177</v>
      </c>
      <c r="N5526" t="s">
        <v>53277</v>
      </c>
      <c r="O5526" t="s">
        <v>40469</v>
      </c>
      <c r="P5526" t="s">
        <v>23521</v>
      </c>
      <c r="Q5526" t="s">
        <v>25979</v>
      </c>
      <c r="R5526" t="s">
        <v>39449</v>
      </c>
      <c r="S5526" t="s">
        <v>5505</v>
      </c>
      <c r="T5526" t="s">
        <v>53278</v>
      </c>
      <c r="U5526" t="s">
        <v>19795</v>
      </c>
      <c r="V5526" t="s">
        <v>10</v>
      </c>
      <c r="W5526" t="s">
        <v>53</v>
      </c>
      <c r="X5526" t="s">
        <v>1691</v>
      </c>
      <c r="Y5526" t="s">
        <v>1484</v>
      </c>
      <c r="Z5526" t="s">
        <v>1677</v>
      </c>
    </row>
    <row r="5527" spans="1:26" hidden="1" x14ac:dyDescent="0.35">
      <c r="A5527">
        <v>449419951</v>
      </c>
      <c r="B5527" s="19">
        <v>43190</v>
      </c>
      <c r="C5527">
        <v>22831977</v>
      </c>
      <c r="D5527">
        <v>15939987</v>
      </c>
      <c r="E5527">
        <v>4192676</v>
      </c>
      <c r="F5527">
        <v>3409569</v>
      </c>
      <c r="G5527">
        <v>2528273</v>
      </c>
      <c r="H5527" t="s">
        <v>53279</v>
      </c>
      <c r="I5527" t="s">
        <v>53280</v>
      </c>
      <c r="J5527" t="s">
        <v>53281</v>
      </c>
      <c r="K5527" t="s">
        <v>53282</v>
      </c>
      <c r="L5527" t="s">
        <v>53283</v>
      </c>
      <c r="M5527" t="s">
        <v>8657</v>
      </c>
      <c r="N5527" t="s">
        <v>53284</v>
      </c>
      <c r="O5527" t="s">
        <v>21316</v>
      </c>
      <c r="P5527" t="s">
        <v>31351</v>
      </c>
      <c r="Q5527" t="s">
        <v>5918</v>
      </c>
      <c r="R5527" t="s">
        <v>53285</v>
      </c>
      <c r="S5527" t="s">
        <v>53286</v>
      </c>
      <c r="T5527" t="s">
        <v>10062</v>
      </c>
      <c r="U5527" t="s">
        <v>53287</v>
      </c>
      <c r="V5527" t="s">
        <v>10</v>
      </c>
      <c r="W5527" t="s">
        <v>53</v>
      </c>
      <c r="X5527" t="s">
        <v>1114</v>
      </c>
      <c r="Y5527" t="s">
        <v>1001</v>
      </c>
      <c r="Z5527" t="s">
        <v>1052</v>
      </c>
    </row>
    <row r="5528" spans="1:26" hidden="1" x14ac:dyDescent="0.35">
      <c r="A5528">
        <v>632003877</v>
      </c>
      <c r="B5528" s="19">
        <v>42735</v>
      </c>
      <c r="C5528">
        <v>307687040</v>
      </c>
      <c r="D5528">
        <v>129796752</v>
      </c>
      <c r="E5528">
        <v>26812904</v>
      </c>
      <c r="F5528">
        <v>2544893</v>
      </c>
      <c r="G5528">
        <v>17104200</v>
      </c>
      <c r="H5528" t="s">
        <v>53288</v>
      </c>
      <c r="I5528" t="s">
        <v>53289</v>
      </c>
      <c r="J5528" t="s">
        <v>53290</v>
      </c>
      <c r="K5528" t="s">
        <v>53291</v>
      </c>
      <c r="L5528" t="s">
        <v>12435</v>
      </c>
      <c r="M5528" t="s">
        <v>3727</v>
      </c>
      <c r="N5528" t="s">
        <v>53292</v>
      </c>
      <c r="O5528" t="s">
        <v>53293</v>
      </c>
      <c r="P5528" t="s">
        <v>34973</v>
      </c>
      <c r="Q5528" t="s">
        <v>49</v>
      </c>
      <c r="R5528" t="s">
        <v>53294</v>
      </c>
      <c r="S5528" t="s">
        <v>53295</v>
      </c>
      <c r="T5528" t="s">
        <v>30821</v>
      </c>
      <c r="U5528" t="s">
        <v>53296</v>
      </c>
      <c r="V5528" t="s">
        <v>10</v>
      </c>
      <c r="W5528" t="s">
        <v>53</v>
      </c>
      <c r="X5528" t="s">
        <v>887</v>
      </c>
      <c r="Y5528" t="s">
        <v>771</v>
      </c>
      <c r="Z5528" t="s">
        <v>881</v>
      </c>
    </row>
    <row r="5529" spans="1:26" hidden="1" x14ac:dyDescent="0.35">
      <c r="A5529">
        <v>641950084</v>
      </c>
      <c r="B5529" s="19">
        <v>44742</v>
      </c>
      <c r="C5529">
        <v>30232000</v>
      </c>
      <c r="D5529">
        <v>12944000</v>
      </c>
      <c r="E5529">
        <v>1148000</v>
      </c>
      <c r="F5529">
        <v>780000</v>
      </c>
      <c r="G5529">
        <v>587000</v>
      </c>
      <c r="H5529" t="s">
        <v>49</v>
      </c>
      <c r="I5529" t="s">
        <v>53297</v>
      </c>
      <c r="J5529" t="s">
        <v>18259</v>
      </c>
      <c r="K5529" t="s">
        <v>53298</v>
      </c>
      <c r="L5529" t="s">
        <v>53299</v>
      </c>
      <c r="M5529" t="s">
        <v>19809</v>
      </c>
      <c r="N5529" t="s">
        <v>53300</v>
      </c>
      <c r="O5529" t="s">
        <v>49</v>
      </c>
      <c r="P5529" t="s">
        <v>33281</v>
      </c>
      <c r="Q5529" t="s">
        <v>12359</v>
      </c>
      <c r="R5529" t="s">
        <v>53301</v>
      </c>
      <c r="S5529" t="s">
        <v>12292</v>
      </c>
      <c r="T5529" t="s">
        <v>53302</v>
      </c>
      <c r="U5529" t="s">
        <v>53303</v>
      </c>
      <c r="V5529" t="s">
        <v>10</v>
      </c>
      <c r="W5529" t="s">
        <v>53</v>
      </c>
      <c r="X5529" t="s">
        <v>718</v>
      </c>
      <c r="Y5529" t="s">
        <v>509</v>
      </c>
      <c r="Z5529" t="s">
        <v>666</v>
      </c>
    </row>
    <row r="5530" spans="1:26" hidden="1" x14ac:dyDescent="0.35">
      <c r="A5530">
        <v>737250126</v>
      </c>
      <c r="B5530" s="19">
        <v>42735</v>
      </c>
      <c r="C5530">
        <v>60354259</v>
      </c>
      <c r="D5530">
        <v>17600764</v>
      </c>
      <c r="E5530">
        <v>3941695</v>
      </c>
      <c r="F5530">
        <v>2472842</v>
      </c>
      <c r="G5530">
        <v>1876267</v>
      </c>
      <c r="H5530" t="s">
        <v>53304</v>
      </c>
      <c r="I5530" t="s">
        <v>53305</v>
      </c>
      <c r="J5530" t="s">
        <v>53306</v>
      </c>
      <c r="K5530" t="s">
        <v>53307</v>
      </c>
      <c r="L5530" t="s">
        <v>53308</v>
      </c>
      <c r="M5530" t="s">
        <v>29195</v>
      </c>
      <c r="N5530" t="s">
        <v>44167</v>
      </c>
      <c r="O5530" t="s">
        <v>29000</v>
      </c>
      <c r="P5530" t="s">
        <v>53309</v>
      </c>
      <c r="Q5530" t="s">
        <v>2480</v>
      </c>
      <c r="R5530" t="s">
        <v>53310</v>
      </c>
      <c r="S5530" t="s">
        <v>32540</v>
      </c>
      <c r="T5530" t="s">
        <v>17787</v>
      </c>
      <c r="U5530" t="s">
        <v>53311</v>
      </c>
      <c r="V5530" t="s">
        <v>10</v>
      </c>
      <c r="W5530" t="s">
        <v>53</v>
      </c>
      <c r="X5530" t="s">
        <v>1705</v>
      </c>
      <c r="Y5530" t="s">
        <v>1484</v>
      </c>
      <c r="Z5530" t="s">
        <v>1677</v>
      </c>
    </row>
    <row r="5531" spans="1:26" hidden="1" x14ac:dyDescent="0.35">
      <c r="A5531">
        <v>737250126</v>
      </c>
      <c r="B5531" s="19">
        <v>43100</v>
      </c>
      <c r="C5531">
        <v>59692379</v>
      </c>
      <c r="D5531">
        <v>18085048</v>
      </c>
      <c r="E5531">
        <v>4418233</v>
      </c>
      <c r="F5531">
        <v>2813368</v>
      </c>
      <c r="G5531">
        <v>1924709</v>
      </c>
      <c r="H5531" t="s">
        <v>53312</v>
      </c>
      <c r="I5531" t="s">
        <v>53313</v>
      </c>
      <c r="J5531" t="s">
        <v>53314</v>
      </c>
      <c r="K5531" t="s">
        <v>53315</v>
      </c>
      <c r="L5531" t="s">
        <v>10419</v>
      </c>
      <c r="M5531" t="s">
        <v>4084</v>
      </c>
      <c r="N5531" t="s">
        <v>5730</v>
      </c>
      <c r="O5531" t="s">
        <v>12692</v>
      </c>
      <c r="P5531" t="s">
        <v>5414</v>
      </c>
      <c r="Q5531" t="s">
        <v>44817</v>
      </c>
      <c r="R5531" t="s">
        <v>36689</v>
      </c>
      <c r="S5531" t="s">
        <v>27055</v>
      </c>
      <c r="T5531" t="s">
        <v>53316</v>
      </c>
      <c r="U5531" t="s">
        <v>53317</v>
      </c>
      <c r="V5531" t="s">
        <v>10</v>
      </c>
      <c r="W5531" t="s">
        <v>53</v>
      </c>
      <c r="X5531" t="s">
        <v>1705</v>
      </c>
      <c r="Y5531" t="s">
        <v>1484</v>
      </c>
      <c r="Z5531" t="s">
        <v>1677</v>
      </c>
    </row>
    <row r="5532" spans="1:26" hidden="1" x14ac:dyDescent="0.35">
      <c r="A5532">
        <v>745620278</v>
      </c>
      <c r="B5532" s="19">
        <v>44561</v>
      </c>
      <c r="C5532">
        <v>55943994</v>
      </c>
      <c r="D5532">
        <v>27916122</v>
      </c>
      <c r="E5532">
        <v>5174939</v>
      </c>
      <c r="F5532">
        <v>4000249</v>
      </c>
      <c r="G5532">
        <v>2697636</v>
      </c>
      <c r="H5532" t="s">
        <v>53318</v>
      </c>
      <c r="I5532" t="s">
        <v>53319</v>
      </c>
      <c r="J5532" t="s">
        <v>19219</v>
      </c>
      <c r="K5532" t="s">
        <v>53320</v>
      </c>
      <c r="L5532" t="s">
        <v>53321</v>
      </c>
      <c r="M5532" t="s">
        <v>16896</v>
      </c>
      <c r="N5532" t="s">
        <v>10181</v>
      </c>
      <c r="O5532" t="s">
        <v>3893</v>
      </c>
      <c r="P5532" t="s">
        <v>53322</v>
      </c>
      <c r="Q5532" t="s">
        <v>53323</v>
      </c>
      <c r="R5532" t="s">
        <v>53324</v>
      </c>
      <c r="S5532" t="s">
        <v>53325</v>
      </c>
      <c r="T5532" t="s">
        <v>53326</v>
      </c>
      <c r="U5532" t="s">
        <v>41143</v>
      </c>
      <c r="V5532" t="s">
        <v>10</v>
      </c>
      <c r="W5532" t="s">
        <v>53</v>
      </c>
      <c r="X5532" t="s">
        <v>953</v>
      </c>
      <c r="Y5532" t="s">
        <v>771</v>
      </c>
      <c r="Z5532" t="s">
        <v>941</v>
      </c>
    </row>
    <row r="5533" spans="1:26" hidden="1" x14ac:dyDescent="0.35">
      <c r="A5533">
        <v>745620278</v>
      </c>
      <c r="B5533" s="19">
        <v>45291</v>
      </c>
      <c r="C5533">
        <v>76998631</v>
      </c>
      <c r="D5533">
        <v>30812414</v>
      </c>
      <c r="E5533">
        <v>5635381</v>
      </c>
      <c r="F5533">
        <v>4395508</v>
      </c>
      <c r="G5533">
        <v>3202324</v>
      </c>
      <c r="H5533" t="s">
        <v>41512</v>
      </c>
      <c r="I5533" t="s">
        <v>53327</v>
      </c>
      <c r="J5533" t="s">
        <v>53328</v>
      </c>
      <c r="K5533" t="s">
        <v>53329</v>
      </c>
      <c r="L5533" t="s">
        <v>18054</v>
      </c>
      <c r="M5533" t="s">
        <v>53330</v>
      </c>
      <c r="N5533" t="s">
        <v>5317</v>
      </c>
      <c r="O5533" t="s">
        <v>3826</v>
      </c>
      <c r="P5533" t="s">
        <v>9932</v>
      </c>
      <c r="Q5533" t="s">
        <v>29082</v>
      </c>
      <c r="R5533" t="s">
        <v>53331</v>
      </c>
      <c r="S5533" t="s">
        <v>28461</v>
      </c>
      <c r="T5533" t="s">
        <v>53332</v>
      </c>
      <c r="U5533" t="s">
        <v>51674</v>
      </c>
      <c r="V5533" t="s">
        <v>10</v>
      </c>
      <c r="W5533" t="s">
        <v>53</v>
      </c>
      <c r="X5533" t="s">
        <v>953</v>
      </c>
      <c r="Y5533" t="s">
        <v>771</v>
      </c>
      <c r="Z5533" t="s">
        <v>941</v>
      </c>
    </row>
    <row r="5534" spans="1:26" hidden="1" x14ac:dyDescent="0.35">
      <c r="A5534">
        <v>745621037</v>
      </c>
      <c r="B5534" s="19">
        <v>45657</v>
      </c>
      <c r="C5534">
        <v>80160174</v>
      </c>
      <c r="D5534">
        <v>37195617</v>
      </c>
      <c r="E5534">
        <v>1911052</v>
      </c>
      <c r="F5534">
        <v>49857</v>
      </c>
      <c r="G5534">
        <v>25931</v>
      </c>
      <c r="H5534" t="s">
        <v>53333</v>
      </c>
      <c r="I5534" t="s">
        <v>53334</v>
      </c>
      <c r="J5534" t="s">
        <v>45548</v>
      </c>
      <c r="K5534" t="s">
        <v>11498</v>
      </c>
      <c r="L5534" t="s">
        <v>17537</v>
      </c>
      <c r="M5534" t="s">
        <v>46867</v>
      </c>
      <c r="N5534" t="s">
        <v>19385</v>
      </c>
      <c r="O5534" t="s">
        <v>15576</v>
      </c>
      <c r="P5534" t="s">
        <v>53335</v>
      </c>
      <c r="Q5534" t="s">
        <v>22077</v>
      </c>
      <c r="R5534" t="s">
        <v>48886</v>
      </c>
      <c r="S5534" t="s">
        <v>17879</v>
      </c>
      <c r="T5534" t="s">
        <v>53336</v>
      </c>
      <c r="U5534" t="s">
        <v>53337</v>
      </c>
      <c r="V5534" t="s">
        <v>10</v>
      </c>
      <c r="W5534" t="s">
        <v>53</v>
      </c>
      <c r="X5534" t="s">
        <v>1563</v>
      </c>
      <c r="Y5534" t="s">
        <v>1484</v>
      </c>
      <c r="Z5534" t="s">
        <v>1485</v>
      </c>
    </row>
    <row r="5535" spans="1:26" hidden="1" x14ac:dyDescent="0.35">
      <c r="A5535">
        <v>745721134</v>
      </c>
      <c r="B5535" s="19">
        <v>43100</v>
      </c>
      <c r="C5535">
        <v>41876229</v>
      </c>
      <c r="D5535">
        <v>24872678</v>
      </c>
      <c r="E5535">
        <v>4148680</v>
      </c>
      <c r="F5535">
        <v>3056831</v>
      </c>
      <c r="G5535">
        <v>2382345</v>
      </c>
      <c r="H5535" t="s">
        <v>53338</v>
      </c>
      <c r="I5535" t="s">
        <v>53339</v>
      </c>
      <c r="J5535" t="s">
        <v>53340</v>
      </c>
      <c r="K5535" t="s">
        <v>49137</v>
      </c>
      <c r="L5535" t="s">
        <v>53341</v>
      </c>
      <c r="M5535" t="s">
        <v>11708</v>
      </c>
      <c r="N5535" t="s">
        <v>45304</v>
      </c>
      <c r="O5535" t="s">
        <v>32648</v>
      </c>
      <c r="P5535" t="s">
        <v>6314</v>
      </c>
      <c r="Q5535" t="s">
        <v>3294</v>
      </c>
      <c r="R5535" t="s">
        <v>53342</v>
      </c>
      <c r="S5535" t="s">
        <v>43651</v>
      </c>
      <c r="T5535" t="s">
        <v>53343</v>
      </c>
      <c r="U5535" t="s">
        <v>45829</v>
      </c>
      <c r="V5535" t="s">
        <v>10</v>
      </c>
      <c r="W5535" t="s">
        <v>53</v>
      </c>
      <c r="X5535" t="s">
        <v>1041</v>
      </c>
      <c r="Y5535" t="s">
        <v>1001</v>
      </c>
      <c r="Z5535" t="s">
        <v>1037</v>
      </c>
    </row>
    <row r="5536" spans="1:26" hidden="1" x14ac:dyDescent="0.35">
      <c r="A5536">
        <v>688501022</v>
      </c>
      <c r="B5536" s="19">
        <v>45412</v>
      </c>
      <c r="C5536">
        <v>39141827</v>
      </c>
      <c r="D5536">
        <v>24406910</v>
      </c>
      <c r="E5536">
        <v>4454840</v>
      </c>
      <c r="F5536">
        <v>3026810</v>
      </c>
      <c r="G5536">
        <v>1770235</v>
      </c>
      <c r="H5536" t="s">
        <v>39819</v>
      </c>
      <c r="I5536" t="s">
        <v>53344</v>
      </c>
      <c r="J5536" t="s">
        <v>53345</v>
      </c>
      <c r="K5536" t="s">
        <v>44070</v>
      </c>
      <c r="L5536" t="s">
        <v>45868</v>
      </c>
      <c r="M5536" t="s">
        <v>53346</v>
      </c>
      <c r="N5536" t="s">
        <v>21289</v>
      </c>
      <c r="O5536" t="s">
        <v>9828</v>
      </c>
      <c r="P5536" t="s">
        <v>53347</v>
      </c>
      <c r="Q5536" t="s">
        <v>16414</v>
      </c>
      <c r="R5536" t="s">
        <v>53348</v>
      </c>
      <c r="S5536" t="s">
        <v>44336</v>
      </c>
      <c r="T5536" t="s">
        <v>43061</v>
      </c>
      <c r="U5536" t="s">
        <v>53349</v>
      </c>
      <c r="V5536" t="s">
        <v>10</v>
      </c>
      <c r="W5536" t="s">
        <v>53</v>
      </c>
      <c r="X5536" t="s">
        <v>634</v>
      </c>
      <c r="Y5536" t="s">
        <v>509</v>
      </c>
      <c r="Z5536" t="s">
        <v>612</v>
      </c>
    </row>
    <row r="5537" spans="1:26" hidden="1" x14ac:dyDescent="0.35">
      <c r="A5537">
        <v>725720486</v>
      </c>
      <c r="B5537" s="19">
        <v>43100</v>
      </c>
      <c r="C5537">
        <v>56468106</v>
      </c>
      <c r="D5537">
        <v>18450828</v>
      </c>
      <c r="E5537">
        <v>3725188</v>
      </c>
      <c r="F5537">
        <v>3016869</v>
      </c>
      <c r="G5537">
        <v>3097895</v>
      </c>
      <c r="H5537" t="s">
        <v>53350</v>
      </c>
      <c r="I5537" t="s">
        <v>53351</v>
      </c>
      <c r="J5537" t="s">
        <v>20927</v>
      </c>
      <c r="K5537" t="s">
        <v>40480</v>
      </c>
      <c r="L5537" t="s">
        <v>53352</v>
      </c>
      <c r="M5537" t="s">
        <v>53353</v>
      </c>
      <c r="N5537" t="s">
        <v>47159</v>
      </c>
      <c r="O5537" t="s">
        <v>53354</v>
      </c>
      <c r="P5537" t="s">
        <v>24890</v>
      </c>
      <c r="Q5537" t="s">
        <v>29798</v>
      </c>
      <c r="R5537" t="s">
        <v>53355</v>
      </c>
      <c r="S5537" t="s">
        <v>53356</v>
      </c>
      <c r="T5537" t="s">
        <v>53357</v>
      </c>
      <c r="U5537" t="s">
        <v>53358</v>
      </c>
      <c r="V5537" t="s">
        <v>10</v>
      </c>
      <c r="W5537" t="s">
        <v>53</v>
      </c>
      <c r="X5537" t="s">
        <v>827</v>
      </c>
      <c r="Y5537" t="s">
        <v>771</v>
      </c>
      <c r="Z5537" t="s">
        <v>799</v>
      </c>
    </row>
    <row r="5538" spans="1:26" hidden="1" x14ac:dyDescent="0.35">
      <c r="A5538">
        <v>712820620</v>
      </c>
      <c r="B5538" s="19">
        <v>43100</v>
      </c>
      <c r="C5538">
        <v>128263820</v>
      </c>
      <c r="D5538">
        <v>27623439</v>
      </c>
      <c r="E5538">
        <v>3914505</v>
      </c>
      <c r="F5538">
        <v>2044801</v>
      </c>
      <c r="G5538">
        <v>325411</v>
      </c>
      <c r="H5538" t="s">
        <v>37049</v>
      </c>
      <c r="I5538" t="s">
        <v>53359</v>
      </c>
      <c r="J5538" t="s">
        <v>53360</v>
      </c>
      <c r="K5538" t="s">
        <v>112</v>
      </c>
      <c r="L5538" t="s">
        <v>53361</v>
      </c>
      <c r="M5538" t="s">
        <v>19385</v>
      </c>
      <c r="N5538" t="s">
        <v>6944</v>
      </c>
      <c r="O5538" t="s">
        <v>10703</v>
      </c>
      <c r="P5538" t="s">
        <v>3710</v>
      </c>
      <c r="Q5538" t="s">
        <v>53362</v>
      </c>
      <c r="R5538" t="s">
        <v>53363</v>
      </c>
      <c r="S5538" t="s">
        <v>53364</v>
      </c>
      <c r="T5538" t="s">
        <v>11054</v>
      </c>
      <c r="U5538" t="s">
        <v>53365</v>
      </c>
      <c r="V5538" t="s">
        <v>10</v>
      </c>
      <c r="W5538" t="s">
        <v>53</v>
      </c>
      <c r="X5538" t="s">
        <v>1198</v>
      </c>
      <c r="Y5538" t="s">
        <v>1125</v>
      </c>
      <c r="Z5538" t="s">
        <v>1174</v>
      </c>
    </row>
    <row r="5539" spans="1:26" hidden="1" x14ac:dyDescent="0.35">
      <c r="A5539">
        <v>712820620</v>
      </c>
      <c r="B5539" s="19">
        <v>45657</v>
      </c>
      <c r="C5539">
        <v>145104355</v>
      </c>
      <c r="D5539">
        <v>38821381</v>
      </c>
      <c r="E5539">
        <v>3694525</v>
      </c>
      <c r="F5539">
        <v>1636008</v>
      </c>
      <c r="G5539">
        <v>609455</v>
      </c>
      <c r="H5539" t="s">
        <v>53366</v>
      </c>
      <c r="I5539" t="s">
        <v>53367</v>
      </c>
      <c r="J5539" t="s">
        <v>53368</v>
      </c>
      <c r="K5539" t="s">
        <v>53369</v>
      </c>
      <c r="L5539" t="s">
        <v>53370</v>
      </c>
      <c r="M5539" t="s">
        <v>22379</v>
      </c>
      <c r="N5539" t="s">
        <v>2034</v>
      </c>
      <c r="O5539" t="s">
        <v>38119</v>
      </c>
      <c r="P5539" t="s">
        <v>5455</v>
      </c>
      <c r="Q5539" t="s">
        <v>2391</v>
      </c>
      <c r="R5539" t="s">
        <v>53371</v>
      </c>
      <c r="S5539" t="s">
        <v>53372</v>
      </c>
      <c r="T5539" t="s">
        <v>48873</v>
      </c>
      <c r="U5539" t="s">
        <v>51552</v>
      </c>
      <c r="V5539" t="s">
        <v>10</v>
      </c>
      <c r="W5539" t="s">
        <v>53</v>
      </c>
      <c r="X5539" t="s">
        <v>1198</v>
      </c>
      <c r="Y5539" t="s">
        <v>1125</v>
      </c>
      <c r="Z5539" t="s">
        <v>1174</v>
      </c>
    </row>
    <row r="5540" spans="1:26" hidden="1" x14ac:dyDescent="0.35">
      <c r="A5540">
        <v>829323211</v>
      </c>
      <c r="B5540" s="19">
        <v>43100</v>
      </c>
      <c r="C5540">
        <v>104268958</v>
      </c>
      <c r="D5540">
        <v>48016755</v>
      </c>
      <c r="E5540">
        <v>-305769</v>
      </c>
      <c r="F5540">
        <v>84270</v>
      </c>
      <c r="G5540">
        <v>46861</v>
      </c>
      <c r="H5540" t="s">
        <v>53373</v>
      </c>
      <c r="I5540" t="s">
        <v>53374</v>
      </c>
      <c r="J5540" t="s">
        <v>53375</v>
      </c>
      <c r="K5540" t="s">
        <v>17169</v>
      </c>
      <c r="L5540" t="s">
        <v>4358</v>
      </c>
      <c r="M5540" t="s">
        <v>53376</v>
      </c>
      <c r="N5540" t="s">
        <v>17988</v>
      </c>
      <c r="O5540" t="s">
        <v>53377</v>
      </c>
      <c r="P5540" t="s">
        <v>5756</v>
      </c>
      <c r="Q5540" t="s">
        <v>7324</v>
      </c>
      <c r="R5540" t="s">
        <v>53378</v>
      </c>
      <c r="S5540" t="s">
        <v>53379</v>
      </c>
      <c r="T5540" t="s">
        <v>22468</v>
      </c>
      <c r="U5540" t="s">
        <v>53380</v>
      </c>
      <c r="V5540" t="s">
        <v>10</v>
      </c>
      <c r="W5540" t="s">
        <v>53</v>
      </c>
      <c r="X5540" t="s">
        <v>1561</v>
      </c>
      <c r="Y5540" t="s">
        <v>1484</v>
      </c>
      <c r="Z5540" t="s">
        <v>1485</v>
      </c>
    </row>
    <row r="5541" spans="1:26" hidden="1" x14ac:dyDescent="0.35">
      <c r="A5541">
        <v>829335108</v>
      </c>
      <c r="B5541" s="19">
        <v>45291</v>
      </c>
      <c r="C5541">
        <v>173820856</v>
      </c>
      <c r="D5541">
        <v>51649531</v>
      </c>
      <c r="E5541">
        <v>372475</v>
      </c>
      <c r="F5541">
        <v>-1997607</v>
      </c>
      <c r="G5541">
        <v>-1547328</v>
      </c>
      <c r="H5541" t="s">
        <v>15335</v>
      </c>
      <c r="I5541" t="s">
        <v>53381</v>
      </c>
      <c r="J5541" t="s">
        <v>53382</v>
      </c>
      <c r="K5541" t="s">
        <v>53383</v>
      </c>
      <c r="L5541" t="s">
        <v>33556</v>
      </c>
      <c r="M5541" t="s">
        <v>53384</v>
      </c>
      <c r="N5541" t="s">
        <v>5819</v>
      </c>
      <c r="O5541" t="s">
        <v>53385</v>
      </c>
      <c r="P5541" t="s">
        <v>11578</v>
      </c>
      <c r="Q5541" t="s">
        <v>42517</v>
      </c>
      <c r="R5541" t="s">
        <v>10414</v>
      </c>
      <c r="S5541" t="s">
        <v>53386</v>
      </c>
      <c r="T5541" t="s">
        <v>51569</v>
      </c>
      <c r="U5541" t="s">
        <v>53387</v>
      </c>
      <c r="V5541" t="s">
        <v>10</v>
      </c>
      <c r="W5541" t="s">
        <v>53</v>
      </c>
      <c r="X5541" t="s">
        <v>1495</v>
      </c>
      <c r="Y5541" t="s">
        <v>1484</v>
      </c>
      <c r="Z5541" t="s">
        <v>1485</v>
      </c>
    </row>
    <row r="5542" spans="1:26" hidden="1" x14ac:dyDescent="0.35">
      <c r="A5542">
        <v>778114348</v>
      </c>
      <c r="B5542" s="19">
        <v>45657</v>
      </c>
      <c r="C5542">
        <v>159637591</v>
      </c>
      <c r="D5542">
        <v>33751371</v>
      </c>
      <c r="E5542">
        <v>18528781</v>
      </c>
      <c r="F5542">
        <v>15236685</v>
      </c>
      <c r="G5542">
        <v>7026076</v>
      </c>
      <c r="H5542" t="s">
        <v>53388</v>
      </c>
      <c r="I5542" t="s">
        <v>53389</v>
      </c>
      <c r="J5542" t="s">
        <v>6272</v>
      </c>
      <c r="K5542" t="s">
        <v>53390</v>
      </c>
      <c r="L5542" t="s">
        <v>53391</v>
      </c>
      <c r="M5542" t="s">
        <v>35709</v>
      </c>
      <c r="N5542" t="s">
        <v>32182</v>
      </c>
      <c r="O5542" t="s">
        <v>25487</v>
      </c>
      <c r="P5542" t="s">
        <v>50278</v>
      </c>
      <c r="Q5542" t="s">
        <v>2886</v>
      </c>
      <c r="R5542" t="s">
        <v>53392</v>
      </c>
      <c r="S5542" t="s">
        <v>53393</v>
      </c>
      <c r="T5542" t="s">
        <v>53394</v>
      </c>
      <c r="U5542" t="s">
        <v>53395</v>
      </c>
      <c r="V5542" t="s">
        <v>10</v>
      </c>
      <c r="W5542" t="s">
        <v>53</v>
      </c>
      <c r="X5542" t="s">
        <v>504</v>
      </c>
      <c r="Y5542" t="s">
        <v>483</v>
      </c>
      <c r="Z5542" t="s">
        <v>500</v>
      </c>
    </row>
    <row r="5543" spans="1:26" hidden="1" x14ac:dyDescent="0.35">
      <c r="A5543">
        <v>842832685</v>
      </c>
      <c r="B5543" s="19">
        <v>44196</v>
      </c>
      <c r="C5543">
        <v>117609676</v>
      </c>
      <c r="D5543">
        <v>53147080</v>
      </c>
      <c r="E5543">
        <v>22855238</v>
      </c>
      <c r="F5543">
        <v>7701451</v>
      </c>
      <c r="G5543">
        <v>4768058</v>
      </c>
      <c r="H5543" t="s">
        <v>53396</v>
      </c>
      <c r="I5543" t="s">
        <v>53397</v>
      </c>
      <c r="J5543" t="s">
        <v>53398</v>
      </c>
      <c r="K5543" t="s">
        <v>20741</v>
      </c>
      <c r="L5543" t="s">
        <v>15500</v>
      </c>
      <c r="M5543" t="s">
        <v>5274</v>
      </c>
      <c r="N5543" t="s">
        <v>27529</v>
      </c>
      <c r="O5543" t="s">
        <v>31605</v>
      </c>
      <c r="P5543" t="s">
        <v>53399</v>
      </c>
      <c r="Q5543" t="s">
        <v>53400</v>
      </c>
      <c r="R5543" t="s">
        <v>15505</v>
      </c>
      <c r="S5543" t="s">
        <v>53401</v>
      </c>
      <c r="T5543" t="s">
        <v>4652</v>
      </c>
      <c r="U5543" t="s">
        <v>53402</v>
      </c>
      <c r="V5543" t="s">
        <v>10</v>
      </c>
      <c r="W5543" t="s">
        <v>53</v>
      </c>
      <c r="X5543" t="s">
        <v>1138</v>
      </c>
      <c r="Y5543" t="s">
        <v>1125</v>
      </c>
      <c r="Z5543" t="s">
        <v>1126</v>
      </c>
    </row>
    <row r="5544" spans="1:26" hidden="1" x14ac:dyDescent="0.35">
      <c r="A5544">
        <v>905620035</v>
      </c>
      <c r="B5544" s="19">
        <v>45657</v>
      </c>
      <c r="C5544">
        <v>1586706228</v>
      </c>
      <c r="D5544">
        <v>1092001584</v>
      </c>
      <c r="E5544">
        <v>501063267</v>
      </c>
      <c r="F5544">
        <v>424578770</v>
      </c>
      <c r="G5544">
        <v>436286085</v>
      </c>
      <c r="H5544" t="s">
        <v>41249</v>
      </c>
      <c r="I5544" t="s">
        <v>53403</v>
      </c>
      <c r="J5544" t="s">
        <v>53404</v>
      </c>
      <c r="K5544" t="s">
        <v>53405</v>
      </c>
      <c r="L5544" t="s">
        <v>53406</v>
      </c>
      <c r="M5544" t="s">
        <v>23152</v>
      </c>
      <c r="N5544" t="s">
        <v>53407</v>
      </c>
      <c r="O5544" t="s">
        <v>8401</v>
      </c>
      <c r="P5544" t="s">
        <v>53408</v>
      </c>
      <c r="Q5544" t="s">
        <v>13009</v>
      </c>
      <c r="R5544" t="s">
        <v>53409</v>
      </c>
      <c r="S5544" t="s">
        <v>53410</v>
      </c>
      <c r="T5544" t="s">
        <v>53411</v>
      </c>
      <c r="U5544" t="s">
        <v>53412</v>
      </c>
      <c r="V5544" t="s">
        <v>10</v>
      </c>
      <c r="W5544" t="s">
        <v>53</v>
      </c>
      <c r="X5544" t="s">
        <v>880</v>
      </c>
      <c r="Y5544" t="s">
        <v>771</v>
      </c>
      <c r="Z5544" t="s">
        <v>881</v>
      </c>
    </row>
    <row r="5545" spans="1:26" hidden="1" x14ac:dyDescent="0.35">
      <c r="A5545">
        <v>602033441</v>
      </c>
      <c r="B5545" s="19">
        <v>45291</v>
      </c>
      <c r="C5545">
        <v>35874537</v>
      </c>
      <c r="D5545">
        <v>34831611</v>
      </c>
      <c r="E5545">
        <v>-1924826</v>
      </c>
      <c r="F5545">
        <v>15444926</v>
      </c>
      <c r="G5545">
        <v>12504333</v>
      </c>
      <c r="H5545" t="s">
        <v>8453</v>
      </c>
      <c r="I5545" t="s">
        <v>53413</v>
      </c>
      <c r="J5545" t="s">
        <v>10529</v>
      </c>
      <c r="K5545" t="s">
        <v>53414</v>
      </c>
      <c r="L5545" t="s">
        <v>53415</v>
      </c>
      <c r="M5545" t="s">
        <v>41857</v>
      </c>
      <c r="N5545" t="s">
        <v>36996</v>
      </c>
      <c r="O5545" t="s">
        <v>4346</v>
      </c>
      <c r="P5545" t="s">
        <v>53416</v>
      </c>
      <c r="Q5545" t="s">
        <v>53417</v>
      </c>
      <c r="R5545" t="s">
        <v>53418</v>
      </c>
      <c r="S5545" t="s">
        <v>53419</v>
      </c>
      <c r="T5545" t="s">
        <v>39268</v>
      </c>
      <c r="U5545" t="s">
        <v>25300</v>
      </c>
      <c r="V5545" t="s">
        <v>10</v>
      </c>
      <c r="W5545" t="s">
        <v>53</v>
      </c>
      <c r="X5545" t="s">
        <v>1323</v>
      </c>
      <c r="Y5545" t="s">
        <v>1125</v>
      </c>
      <c r="Z5545" t="s">
        <v>1315</v>
      </c>
    </row>
    <row r="5546" spans="1:26" hidden="1" x14ac:dyDescent="0.35">
      <c r="A5546">
        <v>573721370</v>
      </c>
      <c r="B5546" s="19">
        <v>43100</v>
      </c>
      <c r="C5546">
        <v>96545591</v>
      </c>
      <c r="D5546">
        <v>47948252</v>
      </c>
      <c r="E5546">
        <v>9415552</v>
      </c>
      <c r="F5546">
        <v>8230901</v>
      </c>
      <c r="G5546">
        <v>12563230</v>
      </c>
      <c r="H5546" t="s">
        <v>3262</v>
      </c>
      <c r="I5546" t="s">
        <v>53420</v>
      </c>
      <c r="J5546" t="s">
        <v>22609</v>
      </c>
      <c r="K5546" t="s">
        <v>53421</v>
      </c>
      <c r="L5546" t="s">
        <v>46281</v>
      </c>
      <c r="M5546" t="s">
        <v>26850</v>
      </c>
      <c r="N5546" t="s">
        <v>22934</v>
      </c>
      <c r="O5546" t="s">
        <v>2352</v>
      </c>
      <c r="P5546" t="s">
        <v>17006</v>
      </c>
      <c r="Q5546" t="s">
        <v>53422</v>
      </c>
      <c r="R5546" t="s">
        <v>53423</v>
      </c>
      <c r="S5546" t="s">
        <v>29349</v>
      </c>
      <c r="T5546" t="s">
        <v>53424</v>
      </c>
      <c r="U5546" t="s">
        <v>53425</v>
      </c>
      <c r="V5546" t="s">
        <v>10</v>
      </c>
      <c r="W5546" t="s">
        <v>53</v>
      </c>
      <c r="X5546" t="s">
        <v>949</v>
      </c>
      <c r="Y5546" t="s">
        <v>771</v>
      </c>
      <c r="Z5546" t="s">
        <v>941</v>
      </c>
    </row>
    <row r="5547" spans="1:26" hidden="1" x14ac:dyDescent="0.35">
      <c r="A5547">
        <v>573721370</v>
      </c>
      <c r="B5547" s="19">
        <v>44561</v>
      </c>
      <c r="C5547">
        <v>147611510</v>
      </c>
      <c r="D5547">
        <v>76880468</v>
      </c>
      <c r="E5547">
        <v>29132431</v>
      </c>
      <c r="F5547">
        <v>27170003</v>
      </c>
      <c r="G5547">
        <v>26982132</v>
      </c>
      <c r="H5547" t="s">
        <v>47642</v>
      </c>
      <c r="I5547" t="s">
        <v>53426</v>
      </c>
      <c r="J5547" t="s">
        <v>40264</v>
      </c>
      <c r="K5547" t="s">
        <v>53427</v>
      </c>
      <c r="L5547" t="s">
        <v>53428</v>
      </c>
      <c r="M5547" t="s">
        <v>18313</v>
      </c>
      <c r="N5547" t="s">
        <v>20457</v>
      </c>
      <c r="O5547" t="s">
        <v>33792</v>
      </c>
      <c r="P5547" t="s">
        <v>4535</v>
      </c>
      <c r="Q5547" t="s">
        <v>16131</v>
      </c>
      <c r="R5547" t="s">
        <v>18915</v>
      </c>
      <c r="S5547" t="s">
        <v>53429</v>
      </c>
      <c r="T5547" t="s">
        <v>53430</v>
      </c>
      <c r="U5547" t="s">
        <v>53431</v>
      </c>
      <c r="V5547" t="s">
        <v>10</v>
      </c>
      <c r="W5547" t="s">
        <v>53</v>
      </c>
      <c r="X5547" t="s">
        <v>949</v>
      </c>
      <c r="Y5547" t="s">
        <v>771</v>
      </c>
      <c r="Z5547" t="s">
        <v>941</v>
      </c>
    </row>
    <row r="5548" spans="1:26" hidden="1" x14ac:dyDescent="0.35">
      <c r="A5548">
        <v>576650865</v>
      </c>
      <c r="B5548" s="19">
        <v>42369</v>
      </c>
      <c r="C5548">
        <v>93722355</v>
      </c>
      <c r="D5548">
        <v>12457990</v>
      </c>
      <c r="E5548">
        <v>705601</v>
      </c>
      <c r="F5548">
        <v>581275</v>
      </c>
      <c r="G5548">
        <v>509938</v>
      </c>
      <c r="H5548" t="s">
        <v>41822</v>
      </c>
      <c r="I5548" t="s">
        <v>53432</v>
      </c>
      <c r="J5548" t="s">
        <v>21209</v>
      </c>
      <c r="K5548" t="s">
        <v>53433</v>
      </c>
      <c r="L5548" t="s">
        <v>53434</v>
      </c>
      <c r="M5548" t="s">
        <v>18506</v>
      </c>
      <c r="N5548" t="s">
        <v>13005</v>
      </c>
      <c r="O5548" t="s">
        <v>49</v>
      </c>
      <c r="P5548" t="s">
        <v>327</v>
      </c>
      <c r="Q5548" t="s">
        <v>53435</v>
      </c>
      <c r="R5548" t="s">
        <v>53436</v>
      </c>
      <c r="S5548" t="s">
        <v>53437</v>
      </c>
      <c r="T5548" t="s">
        <v>53438</v>
      </c>
      <c r="U5548" t="s">
        <v>2948</v>
      </c>
      <c r="V5548" t="s">
        <v>10</v>
      </c>
      <c r="W5548" t="s">
        <v>53</v>
      </c>
      <c r="X5548" t="s">
        <v>1835</v>
      </c>
      <c r="Y5548" t="s">
        <v>1803</v>
      </c>
      <c r="Z5548" t="s">
        <v>1827</v>
      </c>
    </row>
    <row r="5549" spans="1:26" hidden="1" x14ac:dyDescent="0.35">
      <c r="A5549">
        <v>576650865</v>
      </c>
      <c r="B5549" s="19">
        <v>43465</v>
      </c>
      <c r="C5549">
        <v>88669994</v>
      </c>
      <c r="D5549">
        <v>12210136</v>
      </c>
      <c r="E5549">
        <v>857543</v>
      </c>
      <c r="F5549">
        <v>971013</v>
      </c>
      <c r="G5549">
        <v>879768</v>
      </c>
      <c r="H5549" t="s">
        <v>49</v>
      </c>
      <c r="I5549" t="s">
        <v>53439</v>
      </c>
      <c r="J5549" t="s">
        <v>37038</v>
      </c>
      <c r="K5549" t="s">
        <v>32168</v>
      </c>
      <c r="L5549" t="s">
        <v>2550</v>
      </c>
      <c r="M5549" t="s">
        <v>3755</v>
      </c>
      <c r="N5549" t="s">
        <v>6157</v>
      </c>
      <c r="O5549" t="s">
        <v>49</v>
      </c>
      <c r="P5549" t="s">
        <v>22282</v>
      </c>
      <c r="Q5549" t="s">
        <v>11497</v>
      </c>
      <c r="R5549" t="s">
        <v>21056</v>
      </c>
      <c r="S5549" t="s">
        <v>47296</v>
      </c>
      <c r="T5549" t="s">
        <v>53440</v>
      </c>
      <c r="U5549" t="s">
        <v>53441</v>
      </c>
      <c r="V5549" t="s">
        <v>10</v>
      </c>
      <c r="W5549" t="s">
        <v>53</v>
      </c>
      <c r="X5549" t="s">
        <v>1835</v>
      </c>
      <c r="Y5549" t="s">
        <v>1803</v>
      </c>
      <c r="Z5549" t="s">
        <v>1827</v>
      </c>
    </row>
    <row r="5550" spans="1:26" hidden="1" x14ac:dyDescent="0.35">
      <c r="A5550">
        <v>576650865</v>
      </c>
      <c r="B5550" s="19">
        <v>44926</v>
      </c>
      <c r="C5550">
        <v>93896647</v>
      </c>
      <c r="D5550">
        <v>16298833</v>
      </c>
      <c r="E5550">
        <v>2073915</v>
      </c>
      <c r="F5550">
        <v>2998207</v>
      </c>
      <c r="G5550">
        <v>2347762</v>
      </c>
      <c r="H5550" t="s">
        <v>49</v>
      </c>
      <c r="I5550" t="s">
        <v>53442</v>
      </c>
      <c r="J5550" t="s">
        <v>42019</v>
      </c>
      <c r="K5550" t="s">
        <v>32650</v>
      </c>
      <c r="L5550" t="s">
        <v>53443</v>
      </c>
      <c r="M5550" t="s">
        <v>72</v>
      </c>
      <c r="N5550" t="s">
        <v>9509</v>
      </c>
      <c r="O5550" t="s">
        <v>49</v>
      </c>
      <c r="P5550" t="s">
        <v>42326</v>
      </c>
      <c r="Q5550" t="s">
        <v>25457</v>
      </c>
      <c r="R5550" t="s">
        <v>41211</v>
      </c>
      <c r="S5550" t="s">
        <v>29711</v>
      </c>
      <c r="T5550" t="s">
        <v>14608</v>
      </c>
      <c r="U5550" t="s">
        <v>53444</v>
      </c>
      <c r="V5550" t="s">
        <v>10</v>
      </c>
      <c r="W5550" t="s">
        <v>53</v>
      </c>
      <c r="X5550" t="s">
        <v>1835</v>
      </c>
      <c r="Y5550" t="s">
        <v>1803</v>
      </c>
      <c r="Z5550" t="s">
        <v>1827</v>
      </c>
    </row>
    <row r="5551" spans="1:26" hidden="1" x14ac:dyDescent="0.35">
      <c r="A5551">
        <v>857802797</v>
      </c>
      <c r="B5551" s="19">
        <v>43312</v>
      </c>
      <c r="C5551">
        <v>50650745</v>
      </c>
      <c r="D5551">
        <v>15351570</v>
      </c>
      <c r="E5551">
        <v>5129486</v>
      </c>
      <c r="F5551">
        <v>4577289</v>
      </c>
      <c r="G5551">
        <v>2670203</v>
      </c>
      <c r="H5551" t="s">
        <v>33059</v>
      </c>
      <c r="I5551" t="s">
        <v>53445</v>
      </c>
      <c r="J5551" t="s">
        <v>53446</v>
      </c>
      <c r="K5551" t="s">
        <v>53447</v>
      </c>
      <c r="L5551" t="s">
        <v>9203</v>
      </c>
      <c r="M5551" t="s">
        <v>17071</v>
      </c>
      <c r="N5551" t="s">
        <v>12411</v>
      </c>
      <c r="O5551" t="s">
        <v>33217</v>
      </c>
      <c r="P5551" t="s">
        <v>22116</v>
      </c>
      <c r="Q5551" t="s">
        <v>53448</v>
      </c>
      <c r="R5551" t="s">
        <v>27207</v>
      </c>
      <c r="S5551" t="s">
        <v>28755</v>
      </c>
      <c r="T5551" t="s">
        <v>53449</v>
      </c>
      <c r="U5551" t="s">
        <v>50749</v>
      </c>
      <c r="V5551" t="s">
        <v>10</v>
      </c>
      <c r="W5551" t="s">
        <v>53</v>
      </c>
      <c r="X5551" t="s">
        <v>1846</v>
      </c>
      <c r="Y5551" t="s">
        <v>1803</v>
      </c>
      <c r="Z5551" t="s">
        <v>1838</v>
      </c>
    </row>
    <row r="5552" spans="1:26" hidden="1" x14ac:dyDescent="0.35">
      <c r="A5552">
        <v>869500223</v>
      </c>
      <c r="B5552" s="19">
        <v>45016</v>
      </c>
      <c r="C5552">
        <v>622604351</v>
      </c>
      <c r="D5552">
        <v>136091499</v>
      </c>
      <c r="E5552">
        <v>24980824</v>
      </c>
      <c r="F5552">
        <v>19303479</v>
      </c>
      <c r="G5552">
        <v>12709287</v>
      </c>
      <c r="H5552" t="s">
        <v>53450</v>
      </c>
      <c r="I5552" t="s">
        <v>53451</v>
      </c>
      <c r="J5552" t="s">
        <v>53452</v>
      </c>
      <c r="K5552" t="s">
        <v>53453</v>
      </c>
      <c r="L5552" t="s">
        <v>53454</v>
      </c>
      <c r="M5552" t="s">
        <v>12822</v>
      </c>
      <c r="N5552" t="s">
        <v>22834</v>
      </c>
      <c r="O5552" t="s">
        <v>18641</v>
      </c>
      <c r="P5552" t="s">
        <v>31241</v>
      </c>
      <c r="Q5552" t="s">
        <v>3177</v>
      </c>
      <c r="R5552" t="s">
        <v>53455</v>
      </c>
      <c r="S5552" t="s">
        <v>7056</v>
      </c>
      <c r="T5552" t="s">
        <v>53456</v>
      </c>
      <c r="U5552" t="s">
        <v>7444</v>
      </c>
      <c r="V5552" t="s">
        <v>10</v>
      </c>
      <c r="W5552" t="s">
        <v>53</v>
      </c>
      <c r="X5552" t="s">
        <v>1574</v>
      </c>
      <c r="Y5552" t="s">
        <v>1484</v>
      </c>
      <c r="Z5552" t="s">
        <v>1566</v>
      </c>
    </row>
    <row r="5553" spans="1:26" hidden="1" x14ac:dyDescent="0.35">
      <c r="A5553">
        <v>872500913</v>
      </c>
      <c r="B5553" s="19">
        <v>44651</v>
      </c>
      <c r="C5553">
        <v>103038024</v>
      </c>
      <c r="D5553">
        <v>56164052</v>
      </c>
      <c r="E5553">
        <v>-613381</v>
      </c>
      <c r="F5553">
        <v>-1279938</v>
      </c>
      <c r="G5553">
        <v>2259368</v>
      </c>
      <c r="H5553" t="s">
        <v>53457</v>
      </c>
      <c r="I5553" t="s">
        <v>53458</v>
      </c>
      <c r="J5553" t="s">
        <v>53459</v>
      </c>
      <c r="K5553" t="s">
        <v>50694</v>
      </c>
      <c r="L5553" t="s">
        <v>53460</v>
      </c>
      <c r="M5553" t="s">
        <v>53461</v>
      </c>
      <c r="N5553" t="s">
        <v>53462</v>
      </c>
      <c r="O5553" t="s">
        <v>53463</v>
      </c>
      <c r="P5553" t="s">
        <v>53464</v>
      </c>
      <c r="Q5553" t="s">
        <v>53465</v>
      </c>
      <c r="R5553" t="s">
        <v>53466</v>
      </c>
      <c r="S5553" t="s">
        <v>53467</v>
      </c>
      <c r="T5553" t="s">
        <v>46863</v>
      </c>
      <c r="U5553" t="s">
        <v>31787</v>
      </c>
      <c r="V5553" t="s">
        <v>10</v>
      </c>
      <c r="W5553" t="s">
        <v>53</v>
      </c>
      <c r="X5553" t="s">
        <v>1404</v>
      </c>
      <c r="Y5553" t="s">
        <v>1389</v>
      </c>
      <c r="Z5553" t="s">
        <v>1390</v>
      </c>
    </row>
    <row r="5554" spans="1:26" hidden="1" x14ac:dyDescent="0.35">
      <c r="A5554">
        <v>753711985</v>
      </c>
      <c r="B5554" s="19">
        <v>42794</v>
      </c>
      <c r="C5554">
        <v>23060898</v>
      </c>
      <c r="D5554">
        <v>5044092</v>
      </c>
      <c r="E5554">
        <v>-1898030</v>
      </c>
      <c r="F5554">
        <v>-1960012</v>
      </c>
      <c r="G5554">
        <v>-1316303</v>
      </c>
      <c r="H5554" t="s">
        <v>53468</v>
      </c>
      <c r="I5554" t="s">
        <v>53469</v>
      </c>
      <c r="J5554" t="s">
        <v>53470</v>
      </c>
      <c r="K5554" t="s">
        <v>53471</v>
      </c>
      <c r="L5554" t="s">
        <v>36917</v>
      </c>
      <c r="M5554" t="s">
        <v>53472</v>
      </c>
      <c r="N5554" t="s">
        <v>53473</v>
      </c>
      <c r="O5554" t="s">
        <v>53474</v>
      </c>
      <c r="P5554" t="s">
        <v>53475</v>
      </c>
      <c r="Q5554" t="s">
        <v>53476</v>
      </c>
      <c r="R5554" t="s">
        <v>37643</v>
      </c>
      <c r="S5554" t="s">
        <v>25881</v>
      </c>
      <c r="T5554" t="s">
        <v>53477</v>
      </c>
      <c r="U5554" t="s">
        <v>53478</v>
      </c>
      <c r="V5554" t="s">
        <v>10</v>
      </c>
      <c r="W5554" t="s">
        <v>53</v>
      </c>
      <c r="X5554" t="s">
        <v>1727</v>
      </c>
      <c r="Y5554" t="s">
        <v>1484</v>
      </c>
      <c r="Z5554" t="s">
        <v>1677</v>
      </c>
    </row>
    <row r="5555" spans="1:26" hidden="1" x14ac:dyDescent="0.35">
      <c r="A5555">
        <v>817407919</v>
      </c>
      <c r="B5555" s="19">
        <v>43830</v>
      </c>
      <c r="C5555">
        <v>36343789</v>
      </c>
      <c r="D5555">
        <v>13435315</v>
      </c>
      <c r="E5555">
        <v>-3496528</v>
      </c>
      <c r="F5555">
        <v>-3683368</v>
      </c>
      <c r="G5555">
        <v>-3445521</v>
      </c>
      <c r="H5555" t="s">
        <v>4171</v>
      </c>
      <c r="I5555" t="s">
        <v>11930</v>
      </c>
      <c r="J5555" t="s">
        <v>53479</v>
      </c>
      <c r="K5555" t="s">
        <v>53480</v>
      </c>
      <c r="L5555" t="s">
        <v>53481</v>
      </c>
      <c r="M5555" t="s">
        <v>53482</v>
      </c>
      <c r="N5555" t="s">
        <v>7299</v>
      </c>
      <c r="O5555" t="s">
        <v>49</v>
      </c>
      <c r="P5555" t="s">
        <v>53483</v>
      </c>
      <c r="Q5555" t="s">
        <v>53484</v>
      </c>
      <c r="R5555" t="s">
        <v>53485</v>
      </c>
      <c r="S5555" t="s">
        <v>53486</v>
      </c>
      <c r="T5555" t="s">
        <v>53487</v>
      </c>
      <c r="U5555" t="s">
        <v>53488</v>
      </c>
      <c r="V5555" t="s">
        <v>10</v>
      </c>
      <c r="W5555" t="s">
        <v>53</v>
      </c>
      <c r="X5555" t="s">
        <v>1729</v>
      </c>
      <c r="Y5555" t="s">
        <v>1484</v>
      </c>
      <c r="Z5555" t="s">
        <v>1677</v>
      </c>
    </row>
    <row r="5556" spans="1:26" hidden="1" x14ac:dyDescent="0.35">
      <c r="A5556">
        <v>778655803</v>
      </c>
      <c r="B5556" s="19">
        <v>43830</v>
      </c>
      <c r="C5556">
        <v>57921461</v>
      </c>
      <c r="D5556">
        <v>21298777</v>
      </c>
      <c r="E5556">
        <v>3223340</v>
      </c>
      <c r="F5556">
        <v>840477</v>
      </c>
      <c r="G5556">
        <v>363171</v>
      </c>
      <c r="H5556" t="s">
        <v>53489</v>
      </c>
      <c r="I5556" t="s">
        <v>53490</v>
      </c>
      <c r="J5556" t="s">
        <v>53491</v>
      </c>
      <c r="K5556" t="s">
        <v>53492</v>
      </c>
      <c r="L5556" t="s">
        <v>53493</v>
      </c>
      <c r="M5556" t="s">
        <v>27211</v>
      </c>
      <c r="N5556" t="s">
        <v>38908</v>
      </c>
      <c r="O5556" t="s">
        <v>8394</v>
      </c>
      <c r="P5556" t="s">
        <v>46997</v>
      </c>
      <c r="Q5556" t="s">
        <v>5092</v>
      </c>
      <c r="R5556" t="s">
        <v>53494</v>
      </c>
      <c r="S5556" t="s">
        <v>53495</v>
      </c>
      <c r="T5556" t="s">
        <v>53496</v>
      </c>
      <c r="U5556" t="s">
        <v>52642</v>
      </c>
      <c r="V5556" t="s">
        <v>10</v>
      </c>
      <c r="W5556" t="s">
        <v>53</v>
      </c>
      <c r="X5556" t="s">
        <v>994</v>
      </c>
      <c r="Y5556" t="s">
        <v>771</v>
      </c>
      <c r="Z5556" t="s">
        <v>960</v>
      </c>
    </row>
    <row r="5557" spans="1:26" hidden="1" x14ac:dyDescent="0.35">
      <c r="A5557">
        <v>778655803</v>
      </c>
      <c r="B5557" s="19">
        <v>44196</v>
      </c>
      <c r="C5557">
        <v>55927196</v>
      </c>
      <c r="D5557">
        <v>17406982</v>
      </c>
      <c r="E5557">
        <v>2940781</v>
      </c>
      <c r="F5557">
        <v>2734757</v>
      </c>
      <c r="G5557">
        <v>323803</v>
      </c>
      <c r="H5557" t="s">
        <v>53497</v>
      </c>
      <c r="I5557" t="s">
        <v>53498</v>
      </c>
      <c r="J5557" t="s">
        <v>5258</v>
      </c>
      <c r="K5557" t="s">
        <v>53499</v>
      </c>
      <c r="L5557" t="s">
        <v>53500</v>
      </c>
      <c r="M5557" t="s">
        <v>53501</v>
      </c>
      <c r="N5557" t="s">
        <v>20620</v>
      </c>
      <c r="O5557" t="s">
        <v>53502</v>
      </c>
      <c r="P5557" t="s">
        <v>53503</v>
      </c>
      <c r="Q5557" t="s">
        <v>26415</v>
      </c>
      <c r="R5557" t="s">
        <v>53504</v>
      </c>
      <c r="S5557" t="s">
        <v>53505</v>
      </c>
      <c r="T5557" t="s">
        <v>53506</v>
      </c>
      <c r="U5557" t="s">
        <v>53507</v>
      </c>
      <c r="V5557" t="s">
        <v>10</v>
      </c>
      <c r="W5557" t="s">
        <v>53</v>
      </c>
      <c r="X5557" t="s">
        <v>994</v>
      </c>
      <c r="Y5557" t="s">
        <v>771</v>
      </c>
      <c r="Z5557" t="s">
        <v>960</v>
      </c>
    </row>
    <row r="5558" spans="1:26" hidden="1" x14ac:dyDescent="0.35">
      <c r="A5558">
        <v>784172470</v>
      </c>
      <c r="B5558" s="19">
        <v>45291</v>
      </c>
      <c r="C5558">
        <v>176965679</v>
      </c>
      <c r="D5558">
        <v>49905391</v>
      </c>
      <c r="E5558">
        <v>9549524</v>
      </c>
      <c r="F5558">
        <v>5133830</v>
      </c>
      <c r="G5558">
        <v>4330496</v>
      </c>
      <c r="H5558" t="s">
        <v>4732</v>
      </c>
      <c r="I5558" t="s">
        <v>53508</v>
      </c>
      <c r="J5558" t="s">
        <v>53509</v>
      </c>
      <c r="K5558" t="s">
        <v>53510</v>
      </c>
      <c r="L5558" t="s">
        <v>25189</v>
      </c>
      <c r="M5558" t="s">
        <v>53511</v>
      </c>
      <c r="N5558" t="s">
        <v>7928</v>
      </c>
      <c r="O5558" t="s">
        <v>44420</v>
      </c>
      <c r="P5558" t="s">
        <v>53512</v>
      </c>
      <c r="Q5558" t="s">
        <v>53513</v>
      </c>
      <c r="R5558" t="s">
        <v>4024</v>
      </c>
      <c r="S5558" t="s">
        <v>53514</v>
      </c>
      <c r="T5558" t="s">
        <v>7237</v>
      </c>
      <c r="U5558" t="s">
        <v>53515</v>
      </c>
      <c r="V5558" t="s">
        <v>10</v>
      </c>
      <c r="W5558" t="s">
        <v>53</v>
      </c>
      <c r="X5558" t="s">
        <v>1136</v>
      </c>
      <c r="Y5558" t="s">
        <v>1125</v>
      </c>
      <c r="Z5558" t="s">
        <v>1126</v>
      </c>
    </row>
    <row r="5559" spans="1:26" hidden="1" x14ac:dyDescent="0.35">
      <c r="A5559">
        <v>957507536</v>
      </c>
      <c r="B5559" s="19">
        <v>42369</v>
      </c>
      <c r="C5559">
        <v>143708000</v>
      </c>
      <c r="D5559">
        <v>100713000</v>
      </c>
      <c r="E5559">
        <v>17236000</v>
      </c>
      <c r="F5559">
        <v>10507000</v>
      </c>
      <c r="G5559">
        <v>5596000</v>
      </c>
      <c r="H5559" t="s">
        <v>6454</v>
      </c>
      <c r="I5559" t="s">
        <v>31971</v>
      </c>
      <c r="J5559" t="s">
        <v>53516</v>
      </c>
      <c r="K5559" t="s">
        <v>28938</v>
      </c>
      <c r="L5559" t="s">
        <v>53517</v>
      </c>
      <c r="M5559" t="s">
        <v>22509</v>
      </c>
      <c r="N5559" t="s">
        <v>45696</v>
      </c>
      <c r="O5559" t="s">
        <v>4472</v>
      </c>
      <c r="P5559" t="s">
        <v>53518</v>
      </c>
      <c r="Q5559" t="s">
        <v>8945</v>
      </c>
      <c r="R5559" t="s">
        <v>53519</v>
      </c>
      <c r="S5559" t="s">
        <v>53520</v>
      </c>
      <c r="T5559" t="s">
        <v>53521</v>
      </c>
      <c r="U5559" t="s">
        <v>53522</v>
      </c>
      <c r="V5559" t="s">
        <v>10</v>
      </c>
      <c r="W5559" t="s">
        <v>53</v>
      </c>
      <c r="X5559" t="s">
        <v>1047</v>
      </c>
      <c r="Y5559" t="s">
        <v>1001</v>
      </c>
      <c r="Z5559" t="s">
        <v>1037</v>
      </c>
    </row>
    <row r="5560" spans="1:26" hidden="1" x14ac:dyDescent="0.35">
      <c r="A5560">
        <v>961503422</v>
      </c>
      <c r="B5560" s="19">
        <v>43465</v>
      </c>
      <c r="C5560">
        <v>576291000</v>
      </c>
      <c r="D5560">
        <v>292771000</v>
      </c>
      <c r="E5560">
        <v>59249000</v>
      </c>
      <c r="F5560">
        <v>46443000</v>
      </c>
      <c r="G5560">
        <v>34045000</v>
      </c>
      <c r="H5560" t="s">
        <v>53523</v>
      </c>
      <c r="I5560" t="s">
        <v>53524</v>
      </c>
      <c r="J5560" t="s">
        <v>53067</v>
      </c>
      <c r="K5560" t="s">
        <v>53525</v>
      </c>
      <c r="L5560" t="s">
        <v>53526</v>
      </c>
      <c r="M5560" t="s">
        <v>20525</v>
      </c>
      <c r="N5560" t="s">
        <v>29355</v>
      </c>
      <c r="O5560" t="s">
        <v>320</v>
      </c>
      <c r="P5560" t="s">
        <v>23801</v>
      </c>
      <c r="Q5560" t="s">
        <v>53527</v>
      </c>
      <c r="R5560" t="s">
        <v>53528</v>
      </c>
      <c r="S5560" t="s">
        <v>53529</v>
      </c>
      <c r="T5560" t="s">
        <v>5242</v>
      </c>
      <c r="U5560" t="s">
        <v>53530</v>
      </c>
      <c r="V5560" t="s">
        <v>10</v>
      </c>
      <c r="W5560" t="s">
        <v>53</v>
      </c>
      <c r="X5560" t="s">
        <v>1036</v>
      </c>
      <c r="Y5560" t="s">
        <v>1001</v>
      </c>
      <c r="Z5560" t="s">
        <v>1037</v>
      </c>
    </row>
    <row r="5561" spans="1:26" hidden="1" x14ac:dyDescent="0.35">
      <c r="A5561">
        <v>968504019</v>
      </c>
      <c r="B5561" s="19">
        <v>45291</v>
      </c>
      <c r="C5561">
        <v>0</v>
      </c>
      <c r="D5561">
        <v>0</v>
      </c>
      <c r="E5561">
        <v>0</v>
      </c>
      <c r="F5561">
        <v>0</v>
      </c>
      <c r="G5561">
        <v>949572</v>
      </c>
      <c r="H5561" t="s">
        <v>29518</v>
      </c>
      <c r="I5561" t="s">
        <v>53531</v>
      </c>
      <c r="J5561" t="s">
        <v>53532</v>
      </c>
      <c r="K5561" t="s">
        <v>22019</v>
      </c>
      <c r="L5561" t="s">
        <v>67</v>
      </c>
      <c r="M5561" t="s">
        <v>67</v>
      </c>
      <c r="N5561" t="s">
        <v>67</v>
      </c>
      <c r="O5561" t="s">
        <v>67</v>
      </c>
      <c r="P5561" t="s">
        <v>67</v>
      </c>
      <c r="Q5561" t="s">
        <v>67</v>
      </c>
      <c r="R5561" t="s">
        <v>67</v>
      </c>
      <c r="S5561" t="s">
        <v>67</v>
      </c>
      <c r="T5561" t="s">
        <v>67</v>
      </c>
      <c r="U5561" t="s">
        <v>67</v>
      </c>
      <c r="V5561" t="s">
        <v>10</v>
      </c>
      <c r="W5561" t="s">
        <v>6436</v>
      </c>
      <c r="X5561" t="s">
        <v>1513</v>
      </c>
      <c r="Y5561" t="s">
        <v>1484</v>
      </c>
      <c r="Z5561" t="s">
        <v>1485</v>
      </c>
    </row>
    <row r="5562" spans="1:26" hidden="1" x14ac:dyDescent="0.35">
      <c r="A5562">
        <v>558503959</v>
      </c>
      <c r="B5562" s="19">
        <v>43830</v>
      </c>
      <c r="C5562">
        <v>103576062</v>
      </c>
      <c r="D5562">
        <v>41658455</v>
      </c>
      <c r="E5562">
        <v>6448816</v>
      </c>
      <c r="F5562">
        <v>3856607</v>
      </c>
      <c r="G5562">
        <v>2669229</v>
      </c>
      <c r="H5562" t="s">
        <v>53533</v>
      </c>
      <c r="I5562" t="s">
        <v>53534</v>
      </c>
      <c r="J5562" t="s">
        <v>53535</v>
      </c>
      <c r="K5562" t="s">
        <v>53536</v>
      </c>
      <c r="L5562" t="s">
        <v>53537</v>
      </c>
      <c r="M5562" t="s">
        <v>3866</v>
      </c>
      <c r="N5562" t="s">
        <v>368</v>
      </c>
      <c r="O5562" t="s">
        <v>45249</v>
      </c>
      <c r="P5562" t="s">
        <v>53538</v>
      </c>
      <c r="Q5562" t="s">
        <v>30155</v>
      </c>
      <c r="R5562" t="s">
        <v>53539</v>
      </c>
      <c r="S5562" t="s">
        <v>31858</v>
      </c>
      <c r="T5562" t="s">
        <v>53540</v>
      </c>
      <c r="U5562" t="s">
        <v>53541</v>
      </c>
      <c r="V5562" t="s">
        <v>10</v>
      </c>
      <c r="W5562" t="s">
        <v>53</v>
      </c>
      <c r="X5562" t="s">
        <v>624</v>
      </c>
      <c r="Y5562" t="s">
        <v>509</v>
      </c>
      <c r="Z5562" t="s">
        <v>612</v>
      </c>
    </row>
    <row r="5563" spans="1:26" hidden="1" x14ac:dyDescent="0.35">
      <c r="A5563">
        <v>562084129</v>
      </c>
      <c r="B5563" s="19">
        <v>44377</v>
      </c>
      <c r="C5563">
        <v>134338633</v>
      </c>
      <c r="D5563">
        <v>35971075</v>
      </c>
      <c r="E5563">
        <v>-15348252</v>
      </c>
      <c r="F5563">
        <v>-22959232</v>
      </c>
      <c r="G5563">
        <v>-23401660</v>
      </c>
      <c r="H5563" t="s">
        <v>53542</v>
      </c>
      <c r="I5563" t="s">
        <v>53543</v>
      </c>
      <c r="J5563" t="s">
        <v>53544</v>
      </c>
      <c r="K5563" t="s">
        <v>53545</v>
      </c>
      <c r="L5563" t="s">
        <v>53546</v>
      </c>
      <c r="M5563" t="s">
        <v>43876</v>
      </c>
      <c r="N5563" t="s">
        <v>53547</v>
      </c>
      <c r="O5563" t="s">
        <v>53548</v>
      </c>
      <c r="P5563" t="s">
        <v>53549</v>
      </c>
      <c r="Q5563" t="s">
        <v>53550</v>
      </c>
      <c r="R5563" t="s">
        <v>53551</v>
      </c>
      <c r="S5563" t="s">
        <v>53552</v>
      </c>
      <c r="T5563" t="s">
        <v>53553</v>
      </c>
      <c r="U5563" t="s">
        <v>53554</v>
      </c>
      <c r="V5563" t="s">
        <v>10</v>
      </c>
      <c r="W5563" t="s">
        <v>53</v>
      </c>
      <c r="X5563" t="s">
        <v>811</v>
      </c>
      <c r="Y5563" t="s">
        <v>771</v>
      </c>
      <c r="Z5563" t="s">
        <v>799</v>
      </c>
    </row>
    <row r="5564" spans="1:26" hidden="1" x14ac:dyDescent="0.35">
      <c r="A5564">
        <v>564202166</v>
      </c>
      <c r="B5564" s="19">
        <v>42735</v>
      </c>
      <c r="C5564">
        <v>454066810</v>
      </c>
      <c r="D5564">
        <v>97170092</v>
      </c>
      <c r="E5564">
        <v>15021222</v>
      </c>
      <c r="F5564">
        <v>7761314</v>
      </c>
      <c r="G5564">
        <v>4858184</v>
      </c>
      <c r="H5564" t="s">
        <v>53555</v>
      </c>
      <c r="I5564" t="s">
        <v>53556</v>
      </c>
      <c r="J5564" t="s">
        <v>53557</v>
      </c>
      <c r="K5564" t="s">
        <v>53558</v>
      </c>
      <c r="L5564" t="s">
        <v>30236</v>
      </c>
      <c r="M5564" t="s">
        <v>53559</v>
      </c>
      <c r="N5564" t="s">
        <v>113</v>
      </c>
      <c r="O5564" t="s">
        <v>53560</v>
      </c>
      <c r="P5564" t="s">
        <v>20293</v>
      </c>
      <c r="Q5564" t="s">
        <v>53561</v>
      </c>
      <c r="R5564" t="s">
        <v>53562</v>
      </c>
      <c r="S5564" t="s">
        <v>53563</v>
      </c>
      <c r="T5564" t="s">
        <v>45133</v>
      </c>
      <c r="U5564" t="s">
        <v>53564</v>
      </c>
      <c r="V5564" t="s">
        <v>10</v>
      </c>
      <c r="W5564" t="s">
        <v>53</v>
      </c>
      <c r="X5564" t="s">
        <v>636</v>
      </c>
      <c r="Y5564" t="s">
        <v>509</v>
      </c>
      <c r="Z5564" t="s">
        <v>612</v>
      </c>
    </row>
    <row r="5565" spans="1:26" hidden="1" x14ac:dyDescent="0.35">
      <c r="A5565">
        <v>568801260</v>
      </c>
      <c r="B5565" s="19">
        <v>45657</v>
      </c>
      <c r="C5565">
        <v>228918957</v>
      </c>
      <c r="D5565">
        <v>68884299</v>
      </c>
      <c r="E5565">
        <v>1428608</v>
      </c>
      <c r="F5565">
        <v>-1818318</v>
      </c>
      <c r="G5565">
        <v>-4119733</v>
      </c>
      <c r="H5565" t="s">
        <v>31577</v>
      </c>
      <c r="I5565" t="s">
        <v>53565</v>
      </c>
      <c r="J5565" t="s">
        <v>53566</v>
      </c>
      <c r="K5565" t="s">
        <v>53567</v>
      </c>
      <c r="L5565" t="s">
        <v>53568</v>
      </c>
      <c r="M5565" t="s">
        <v>53569</v>
      </c>
      <c r="N5565" t="s">
        <v>8232</v>
      </c>
      <c r="O5565" t="s">
        <v>53570</v>
      </c>
      <c r="P5565" t="s">
        <v>53571</v>
      </c>
      <c r="Q5565" t="s">
        <v>47326</v>
      </c>
      <c r="R5565" t="s">
        <v>53572</v>
      </c>
      <c r="S5565" t="s">
        <v>48855</v>
      </c>
      <c r="T5565" t="s">
        <v>53573</v>
      </c>
      <c r="U5565" t="s">
        <v>52904</v>
      </c>
      <c r="V5565" t="s">
        <v>10</v>
      </c>
      <c r="W5565" t="s">
        <v>53</v>
      </c>
      <c r="X5565" t="s">
        <v>1806</v>
      </c>
      <c r="Y5565" t="s">
        <v>1803</v>
      </c>
      <c r="Z5565" t="s">
        <v>1804</v>
      </c>
    </row>
    <row r="5566" spans="1:26" hidden="1" x14ac:dyDescent="0.35">
      <c r="A5566">
        <v>542088067</v>
      </c>
      <c r="B5566" s="19">
        <v>43100</v>
      </c>
      <c r="C5566">
        <v>1317849000</v>
      </c>
      <c r="D5566">
        <v>1307085000</v>
      </c>
      <c r="E5566">
        <v>1199732000</v>
      </c>
      <c r="F5566">
        <v>-1680000</v>
      </c>
      <c r="G5566">
        <v>133402000</v>
      </c>
      <c r="H5566" t="s">
        <v>53574</v>
      </c>
      <c r="I5566" t="s">
        <v>53575</v>
      </c>
      <c r="J5566" t="s">
        <v>53576</v>
      </c>
      <c r="K5566" t="s">
        <v>53577</v>
      </c>
      <c r="L5566" t="s">
        <v>43696</v>
      </c>
      <c r="M5566" t="s">
        <v>12907</v>
      </c>
      <c r="N5566" t="s">
        <v>7974</v>
      </c>
      <c r="O5566" t="s">
        <v>38862</v>
      </c>
      <c r="P5566" t="s">
        <v>53578</v>
      </c>
      <c r="Q5566" t="s">
        <v>9408</v>
      </c>
      <c r="R5566" t="s">
        <v>53579</v>
      </c>
      <c r="S5566" t="s">
        <v>12964</v>
      </c>
      <c r="T5566" t="s">
        <v>53580</v>
      </c>
      <c r="U5566" t="s">
        <v>53581</v>
      </c>
      <c r="V5566" t="s">
        <v>10</v>
      </c>
      <c r="W5566" t="s">
        <v>53</v>
      </c>
      <c r="X5566" t="s">
        <v>1286</v>
      </c>
      <c r="Y5566" t="s">
        <v>1125</v>
      </c>
      <c r="Z5566" t="s">
        <v>1174</v>
      </c>
    </row>
    <row r="5567" spans="1:26" hidden="1" x14ac:dyDescent="0.35">
      <c r="A5567">
        <v>547350017</v>
      </c>
      <c r="B5567" s="19">
        <v>42429</v>
      </c>
      <c r="C5567">
        <v>28545150</v>
      </c>
      <c r="D5567">
        <v>9653461</v>
      </c>
      <c r="E5567">
        <v>675060</v>
      </c>
      <c r="F5567">
        <v>435739</v>
      </c>
      <c r="G5567">
        <v>459453</v>
      </c>
      <c r="H5567" t="s">
        <v>53582</v>
      </c>
      <c r="I5567" t="s">
        <v>53583</v>
      </c>
      <c r="J5567" t="s">
        <v>29279</v>
      </c>
      <c r="K5567" t="s">
        <v>16607</v>
      </c>
      <c r="L5567" t="s">
        <v>14445</v>
      </c>
      <c r="M5567" t="s">
        <v>7271</v>
      </c>
      <c r="N5567" t="s">
        <v>26279</v>
      </c>
      <c r="O5567" t="s">
        <v>17425</v>
      </c>
      <c r="P5567" t="s">
        <v>42724</v>
      </c>
      <c r="Q5567" t="s">
        <v>49</v>
      </c>
      <c r="R5567" t="s">
        <v>53584</v>
      </c>
      <c r="S5567" t="s">
        <v>53585</v>
      </c>
      <c r="T5567" t="s">
        <v>53586</v>
      </c>
      <c r="U5567" t="s">
        <v>44900</v>
      </c>
      <c r="V5567" t="s">
        <v>10</v>
      </c>
      <c r="W5567" t="s">
        <v>53</v>
      </c>
      <c r="X5567" t="s">
        <v>1751</v>
      </c>
      <c r="Y5567" t="s">
        <v>1484</v>
      </c>
      <c r="Z5567" t="s">
        <v>1677</v>
      </c>
    </row>
    <row r="5568" spans="1:26" hidden="1" x14ac:dyDescent="0.35">
      <c r="A5568">
        <v>552094625</v>
      </c>
      <c r="B5568" s="19">
        <v>45291</v>
      </c>
      <c r="C5568">
        <v>63841814</v>
      </c>
      <c r="D5568">
        <v>26749347</v>
      </c>
      <c r="E5568">
        <v>6482448</v>
      </c>
      <c r="F5568">
        <v>4429405</v>
      </c>
      <c r="G5568">
        <v>602292</v>
      </c>
      <c r="H5568" t="s">
        <v>53587</v>
      </c>
      <c r="I5568" t="s">
        <v>53588</v>
      </c>
      <c r="J5568" t="s">
        <v>53589</v>
      </c>
      <c r="K5568" t="s">
        <v>53590</v>
      </c>
      <c r="L5568" t="s">
        <v>4830</v>
      </c>
      <c r="M5568" t="s">
        <v>53591</v>
      </c>
      <c r="N5568" t="s">
        <v>8517</v>
      </c>
      <c r="O5568" t="s">
        <v>53592</v>
      </c>
      <c r="P5568" t="s">
        <v>7464</v>
      </c>
      <c r="Q5568" t="s">
        <v>53593</v>
      </c>
      <c r="R5568" t="s">
        <v>53594</v>
      </c>
      <c r="S5568" t="s">
        <v>53595</v>
      </c>
      <c r="T5568" t="s">
        <v>53596</v>
      </c>
      <c r="U5568" t="s">
        <v>12583</v>
      </c>
      <c r="V5568" t="s">
        <v>10</v>
      </c>
      <c r="W5568" t="s">
        <v>53</v>
      </c>
      <c r="X5568" t="s">
        <v>506</v>
      </c>
      <c r="Y5568" t="s">
        <v>483</v>
      </c>
      <c r="Z5568" t="s">
        <v>500</v>
      </c>
    </row>
    <row r="5569" spans="1:26" hidden="1" x14ac:dyDescent="0.35">
      <c r="A5569">
        <v>524935301</v>
      </c>
      <c r="B5569" s="19">
        <v>45565</v>
      </c>
      <c r="C5569">
        <v>67375091</v>
      </c>
      <c r="D5569">
        <v>28910281</v>
      </c>
      <c r="E5569">
        <v>-2300896</v>
      </c>
      <c r="F5569">
        <v>-2418137</v>
      </c>
      <c r="G5569">
        <v>-2980211</v>
      </c>
      <c r="H5569" t="s">
        <v>53597</v>
      </c>
      <c r="I5569" t="s">
        <v>53598</v>
      </c>
      <c r="J5569" t="s">
        <v>17839</v>
      </c>
      <c r="K5569" t="s">
        <v>37823</v>
      </c>
      <c r="L5569" t="s">
        <v>10725</v>
      </c>
      <c r="M5569" t="s">
        <v>53599</v>
      </c>
      <c r="N5569" t="s">
        <v>53600</v>
      </c>
      <c r="O5569" t="s">
        <v>53601</v>
      </c>
      <c r="P5569" t="s">
        <v>33985</v>
      </c>
      <c r="Q5569" t="s">
        <v>53602</v>
      </c>
      <c r="R5569" t="s">
        <v>53603</v>
      </c>
      <c r="S5569" t="s">
        <v>53604</v>
      </c>
      <c r="T5569" t="s">
        <v>53605</v>
      </c>
      <c r="U5569" t="s">
        <v>53606</v>
      </c>
      <c r="V5569" t="s">
        <v>10</v>
      </c>
      <c r="W5569" t="s">
        <v>53</v>
      </c>
      <c r="X5569" t="s">
        <v>900</v>
      </c>
      <c r="Y5569" t="s">
        <v>771</v>
      </c>
      <c r="Z5569" t="s">
        <v>881</v>
      </c>
    </row>
    <row r="5570" spans="1:26" hidden="1" x14ac:dyDescent="0.35">
      <c r="A5570">
        <v>815063904</v>
      </c>
      <c r="B5570" s="19">
        <v>44926</v>
      </c>
      <c r="C5570">
        <v>270952006</v>
      </c>
      <c r="D5570">
        <v>40547430</v>
      </c>
      <c r="E5570">
        <v>3593969</v>
      </c>
      <c r="F5570">
        <v>6201508</v>
      </c>
      <c r="G5570">
        <v>5814274</v>
      </c>
      <c r="H5570" t="s">
        <v>10448</v>
      </c>
      <c r="I5570" t="s">
        <v>53607</v>
      </c>
      <c r="J5570" t="s">
        <v>67</v>
      </c>
      <c r="K5570" t="s">
        <v>53608</v>
      </c>
      <c r="L5570" t="s">
        <v>53609</v>
      </c>
      <c r="M5570" t="s">
        <v>51789</v>
      </c>
      <c r="N5570" t="s">
        <v>12565</v>
      </c>
      <c r="O5570" t="s">
        <v>285</v>
      </c>
      <c r="P5570" t="s">
        <v>15948</v>
      </c>
      <c r="Q5570" t="s">
        <v>113</v>
      </c>
      <c r="R5570" t="s">
        <v>53610</v>
      </c>
      <c r="S5570" t="s">
        <v>53611</v>
      </c>
      <c r="T5570" t="s">
        <v>53612</v>
      </c>
      <c r="U5570" t="s">
        <v>40616</v>
      </c>
      <c r="V5570" t="s">
        <v>10</v>
      </c>
      <c r="W5570" t="s">
        <v>53</v>
      </c>
      <c r="X5570" t="s">
        <v>1184</v>
      </c>
      <c r="Y5570" t="s">
        <v>1125</v>
      </c>
      <c r="Z5570" t="s">
        <v>1174</v>
      </c>
    </row>
    <row r="5571" spans="1:26" hidden="1" x14ac:dyDescent="0.35">
      <c r="A5571">
        <v>797080850</v>
      </c>
      <c r="B5571" s="19">
        <v>44196</v>
      </c>
      <c r="C5571">
        <v>1435602974</v>
      </c>
      <c r="D5571">
        <v>815590121</v>
      </c>
      <c r="E5571">
        <v>18307835</v>
      </c>
      <c r="F5571">
        <v>-5063439</v>
      </c>
      <c r="G5571">
        <v>-31020277</v>
      </c>
      <c r="H5571" t="s">
        <v>19621</v>
      </c>
      <c r="I5571" t="s">
        <v>53613</v>
      </c>
      <c r="J5571" t="s">
        <v>17477</v>
      </c>
      <c r="K5571" t="s">
        <v>23139</v>
      </c>
      <c r="L5571" t="s">
        <v>53614</v>
      </c>
      <c r="M5571" t="s">
        <v>9793</v>
      </c>
      <c r="N5571" t="s">
        <v>35482</v>
      </c>
      <c r="O5571" t="s">
        <v>53615</v>
      </c>
      <c r="P5571" t="s">
        <v>11452</v>
      </c>
      <c r="Q5571" t="s">
        <v>53616</v>
      </c>
      <c r="R5571" t="s">
        <v>53617</v>
      </c>
      <c r="S5571" t="s">
        <v>53618</v>
      </c>
      <c r="T5571" t="s">
        <v>53619</v>
      </c>
      <c r="U5571" t="s">
        <v>53620</v>
      </c>
      <c r="V5571" t="s">
        <v>10</v>
      </c>
      <c r="W5571" t="s">
        <v>53</v>
      </c>
      <c r="X5571" t="s">
        <v>863</v>
      </c>
      <c r="Y5571" t="s">
        <v>771</v>
      </c>
      <c r="Z5571" t="s">
        <v>864</v>
      </c>
    </row>
    <row r="5572" spans="1:26" hidden="1" x14ac:dyDescent="0.35">
      <c r="A5572">
        <v>888737871</v>
      </c>
      <c r="B5572" s="19">
        <v>44469</v>
      </c>
      <c r="C5572">
        <v>52607109</v>
      </c>
      <c r="D5572">
        <v>10789834</v>
      </c>
      <c r="E5572">
        <v>-132919</v>
      </c>
      <c r="F5572">
        <v>-183403</v>
      </c>
      <c r="G5572">
        <v>-227749</v>
      </c>
      <c r="H5572" t="s">
        <v>53621</v>
      </c>
      <c r="I5572" t="s">
        <v>53622</v>
      </c>
      <c r="J5572" t="s">
        <v>53623</v>
      </c>
      <c r="K5572" t="s">
        <v>46742</v>
      </c>
      <c r="L5572" t="s">
        <v>381</v>
      </c>
      <c r="M5572" t="s">
        <v>53624</v>
      </c>
      <c r="N5572" t="s">
        <v>21637</v>
      </c>
      <c r="O5572" t="s">
        <v>33326</v>
      </c>
      <c r="P5572" t="s">
        <v>38424</v>
      </c>
      <c r="Q5572" t="s">
        <v>16176</v>
      </c>
      <c r="R5572" t="s">
        <v>6381</v>
      </c>
      <c r="S5572" t="s">
        <v>53625</v>
      </c>
      <c r="T5572" t="s">
        <v>53626</v>
      </c>
      <c r="U5572" t="s">
        <v>53627</v>
      </c>
      <c r="V5572" t="s">
        <v>10</v>
      </c>
      <c r="W5572" t="s">
        <v>53</v>
      </c>
      <c r="X5572" t="s">
        <v>1610</v>
      </c>
      <c r="Y5572" t="s">
        <v>1484</v>
      </c>
      <c r="Z5572" t="s">
        <v>1566</v>
      </c>
    </row>
    <row r="5573" spans="1:26" hidden="1" x14ac:dyDescent="0.35">
      <c r="A5573">
        <v>751779422</v>
      </c>
      <c r="B5573" s="19">
        <v>43830</v>
      </c>
      <c r="C5573">
        <v>121445056</v>
      </c>
      <c r="D5573">
        <v>34861217</v>
      </c>
      <c r="E5573">
        <v>-6360745</v>
      </c>
      <c r="F5573">
        <v>-15454993</v>
      </c>
      <c r="G5573">
        <v>-15482658</v>
      </c>
      <c r="H5573" t="s">
        <v>3755</v>
      </c>
      <c r="I5573" t="s">
        <v>52412</v>
      </c>
      <c r="J5573" t="s">
        <v>53628</v>
      </c>
      <c r="K5573" t="s">
        <v>42905</v>
      </c>
      <c r="L5573" t="s">
        <v>24447</v>
      </c>
      <c r="M5573" t="s">
        <v>53629</v>
      </c>
      <c r="N5573" t="s">
        <v>53630</v>
      </c>
      <c r="O5573" t="s">
        <v>49</v>
      </c>
      <c r="P5573" t="s">
        <v>53631</v>
      </c>
      <c r="Q5573" t="s">
        <v>53632</v>
      </c>
      <c r="R5573" t="s">
        <v>53633</v>
      </c>
      <c r="S5573" t="s">
        <v>53634</v>
      </c>
      <c r="T5573" t="s">
        <v>17588</v>
      </c>
      <c r="U5573" t="s">
        <v>53635</v>
      </c>
      <c r="V5573" t="s">
        <v>10</v>
      </c>
      <c r="W5573" t="s">
        <v>53</v>
      </c>
      <c r="X5573" t="s">
        <v>1142</v>
      </c>
      <c r="Y5573" t="s">
        <v>1125</v>
      </c>
      <c r="Z5573" t="s">
        <v>1126</v>
      </c>
    </row>
    <row r="5574" spans="1:26" hidden="1" x14ac:dyDescent="0.35">
      <c r="A5574">
        <v>493371595</v>
      </c>
      <c r="B5574" s="19">
        <v>43100</v>
      </c>
      <c r="C5574">
        <v>636234759</v>
      </c>
      <c r="D5574">
        <v>252281720</v>
      </c>
      <c r="E5574">
        <v>35641402</v>
      </c>
      <c r="F5574">
        <v>19949805</v>
      </c>
      <c r="G5574">
        <v>15166871</v>
      </c>
      <c r="H5574" t="s">
        <v>42603</v>
      </c>
      <c r="I5574" t="s">
        <v>53636</v>
      </c>
      <c r="J5574" t="s">
        <v>53637</v>
      </c>
      <c r="K5574" t="s">
        <v>33557</v>
      </c>
      <c r="L5574" t="s">
        <v>53638</v>
      </c>
      <c r="M5574" t="s">
        <v>18547</v>
      </c>
      <c r="N5574" t="s">
        <v>29316</v>
      </c>
      <c r="O5574" t="s">
        <v>35744</v>
      </c>
      <c r="P5574" t="s">
        <v>7708</v>
      </c>
      <c r="Q5574" t="s">
        <v>174</v>
      </c>
      <c r="R5574" t="s">
        <v>53639</v>
      </c>
      <c r="S5574" t="s">
        <v>40976</v>
      </c>
      <c r="T5574" t="s">
        <v>12595</v>
      </c>
      <c r="U5574" t="s">
        <v>53640</v>
      </c>
      <c r="V5574" t="s">
        <v>10</v>
      </c>
      <c r="W5574" t="s">
        <v>53</v>
      </c>
      <c r="X5574" t="s">
        <v>1176</v>
      </c>
      <c r="Y5574" t="s">
        <v>1125</v>
      </c>
      <c r="Z5574" t="s">
        <v>1174</v>
      </c>
    </row>
    <row r="5575" spans="1:26" hidden="1" x14ac:dyDescent="0.35">
      <c r="A5575">
        <v>491087565</v>
      </c>
      <c r="B5575" s="19">
        <v>44286</v>
      </c>
      <c r="C5575">
        <v>44782279</v>
      </c>
      <c r="D5575">
        <v>11357317</v>
      </c>
      <c r="E5575">
        <v>1996977</v>
      </c>
      <c r="F5575">
        <v>2081883</v>
      </c>
      <c r="G5575">
        <v>1859967</v>
      </c>
      <c r="H5575" t="s">
        <v>53641</v>
      </c>
      <c r="I5575" t="s">
        <v>53642</v>
      </c>
      <c r="J5575" t="s">
        <v>25541</v>
      </c>
      <c r="K5575" t="s">
        <v>53643</v>
      </c>
      <c r="L5575" t="s">
        <v>53644</v>
      </c>
      <c r="M5575" t="s">
        <v>9603</v>
      </c>
      <c r="N5575" t="s">
        <v>8632</v>
      </c>
      <c r="O5575" t="s">
        <v>35707</v>
      </c>
      <c r="P5575" t="s">
        <v>26877</v>
      </c>
      <c r="Q5575" t="s">
        <v>14743</v>
      </c>
      <c r="R5575" t="s">
        <v>53645</v>
      </c>
      <c r="S5575" t="s">
        <v>53646</v>
      </c>
      <c r="T5575" t="s">
        <v>53647</v>
      </c>
      <c r="U5575" t="s">
        <v>53648</v>
      </c>
      <c r="V5575" t="s">
        <v>10</v>
      </c>
      <c r="W5575" t="s">
        <v>53</v>
      </c>
      <c r="X5575" t="s">
        <v>1776</v>
      </c>
      <c r="Y5575" t="s">
        <v>1766</v>
      </c>
      <c r="Z5575" t="s">
        <v>1766</v>
      </c>
    </row>
    <row r="5576" spans="1:26" hidden="1" x14ac:dyDescent="0.35">
      <c r="A5576">
        <v>491293791</v>
      </c>
      <c r="B5576" s="19">
        <v>42794</v>
      </c>
      <c r="C5576">
        <v>131551076</v>
      </c>
      <c r="D5576">
        <v>21577208</v>
      </c>
      <c r="E5576">
        <v>4448579</v>
      </c>
      <c r="F5576">
        <v>3201954</v>
      </c>
      <c r="G5576">
        <v>1797574</v>
      </c>
      <c r="H5576" t="s">
        <v>53649</v>
      </c>
      <c r="I5576" t="s">
        <v>53650</v>
      </c>
      <c r="J5576" t="s">
        <v>53651</v>
      </c>
      <c r="K5576" t="s">
        <v>53652</v>
      </c>
      <c r="L5576" t="s">
        <v>50483</v>
      </c>
      <c r="M5576" t="s">
        <v>53653</v>
      </c>
      <c r="N5576" t="s">
        <v>8187</v>
      </c>
      <c r="O5576" t="s">
        <v>21903</v>
      </c>
      <c r="P5576" t="s">
        <v>25349</v>
      </c>
      <c r="Q5576" t="s">
        <v>14813</v>
      </c>
      <c r="R5576" t="s">
        <v>24795</v>
      </c>
      <c r="S5576" t="s">
        <v>5626</v>
      </c>
      <c r="T5576" t="s">
        <v>53654</v>
      </c>
      <c r="U5576" t="s">
        <v>53655</v>
      </c>
      <c r="V5576" t="s">
        <v>10</v>
      </c>
      <c r="W5576" t="s">
        <v>53</v>
      </c>
      <c r="X5576" t="s">
        <v>893</v>
      </c>
      <c r="Y5576" t="s">
        <v>771</v>
      </c>
      <c r="Z5576" t="s">
        <v>881</v>
      </c>
    </row>
    <row r="5577" spans="1:26" hidden="1" x14ac:dyDescent="0.35">
      <c r="A5577">
        <v>491668893</v>
      </c>
      <c r="B5577" s="19">
        <v>44196</v>
      </c>
      <c r="C5577">
        <v>442939070</v>
      </c>
      <c r="D5577">
        <v>231181968</v>
      </c>
      <c r="E5577">
        <v>71393153</v>
      </c>
      <c r="F5577">
        <v>47591819</v>
      </c>
      <c r="G5577">
        <v>32487172</v>
      </c>
      <c r="H5577" t="s">
        <v>53656</v>
      </c>
      <c r="I5577" t="s">
        <v>34257</v>
      </c>
      <c r="J5577" t="s">
        <v>53657</v>
      </c>
      <c r="K5577" t="s">
        <v>53658</v>
      </c>
      <c r="L5577" t="s">
        <v>53659</v>
      </c>
      <c r="M5577" t="s">
        <v>17705</v>
      </c>
      <c r="N5577" t="s">
        <v>53660</v>
      </c>
      <c r="O5577" t="s">
        <v>5362</v>
      </c>
      <c r="P5577" t="s">
        <v>31370</v>
      </c>
      <c r="Q5577" t="s">
        <v>15223</v>
      </c>
      <c r="R5577" t="s">
        <v>53661</v>
      </c>
      <c r="S5577" t="s">
        <v>53662</v>
      </c>
      <c r="T5577" t="s">
        <v>53663</v>
      </c>
      <c r="U5577" t="s">
        <v>53664</v>
      </c>
      <c r="V5577" t="s">
        <v>10</v>
      </c>
      <c r="W5577" t="s">
        <v>53</v>
      </c>
      <c r="X5577" t="s">
        <v>1054</v>
      </c>
      <c r="Y5577" t="s">
        <v>1001</v>
      </c>
      <c r="Z5577" t="s">
        <v>1052</v>
      </c>
    </row>
    <row r="5578" spans="1:26" hidden="1" x14ac:dyDescent="0.35">
      <c r="A5578">
        <v>441879046</v>
      </c>
      <c r="B5578" s="19">
        <v>43100</v>
      </c>
      <c r="C5578">
        <v>39054139</v>
      </c>
      <c r="D5578">
        <v>16831268</v>
      </c>
      <c r="E5578">
        <v>2394591</v>
      </c>
      <c r="F5578">
        <v>1297169</v>
      </c>
      <c r="G5578">
        <v>1196727</v>
      </c>
      <c r="H5578" t="s">
        <v>53665</v>
      </c>
      <c r="I5578" t="s">
        <v>53666</v>
      </c>
      <c r="J5578" t="s">
        <v>9374</v>
      </c>
      <c r="K5578" t="s">
        <v>53667</v>
      </c>
      <c r="L5578" t="s">
        <v>53668</v>
      </c>
      <c r="M5578" t="s">
        <v>5174</v>
      </c>
      <c r="N5578" t="s">
        <v>31277</v>
      </c>
      <c r="O5578" t="s">
        <v>11408</v>
      </c>
      <c r="P5578" t="s">
        <v>2200</v>
      </c>
      <c r="Q5578" t="s">
        <v>13502</v>
      </c>
      <c r="R5578" t="s">
        <v>28674</v>
      </c>
      <c r="S5578" t="s">
        <v>53669</v>
      </c>
      <c r="T5578" t="s">
        <v>9358</v>
      </c>
      <c r="U5578" t="s">
        <v>53670</v>
      </c>
      <c r="V5578" t="s">
        <v>10</v>
      </c>
      <c r="W5578" t="s">
        <v>53</v>
      </c>
      <c r="X5578" t="s">
        <v>698</v>
      </c>
      <c r="Y5578" t="s">
        <v>509</v>
      </c>
      <c r="Z5578" t="s">
        <v>666</v>
      </c>
    </row>
    <row r="5579" spans="1:26" hidden="1" x14ac:dyDescent="0.35">
      <c r="A5579">
        <v>511042368</v>
      </c>
      <c r="B5579" s="19">
        <v>43830</v>
      </c>
      <c r="C5579">
        <v>87026119</v>
      </c>
      <c r="D5579">
        <v>47335620</v>
      </c>
      <c r="E5579">
        <v>28324249</v>
      </c>
      <c r="F5579">
        <v>27108894</v>
      </c>
      <c r="G5579">
        <v>25712989</v>
      </c>
      <c r="H5579" t="s">
        <v>2661</v>
      </c>
      <c r="I5579" t="s">
        <v>53671</v>
      </c>
      <c r="J5579" t="s">
        <v>42182</v>
      </c>
      <c r="K5579" t="s">
        <v>53672</v>
      </c>
      <c r="L5579" t="s">
        <v>32731</v>
      </c>
      <c r="M5579" t="s">
        <v>2650</v>
      </c>
      <c r="N5579" t="s">
        <v>53673</v>
      </c>
      <c r="O5579" t="s">
        <v>43356</v>
      </c>
      <c r="P5579" t="s">
        <v>53674</v>
      </c>
      <c r="Q5579" t="s">
        <v>53675</v>
      </c>
      <c r="R5579" t="s">
        <v>53676</v>
      </c>
      <c r="S5579" t="s">
        <v>53677</v>
      </c>
      <c r="T5579" t="s">
        <v>9130</v>
      </c>
      <c r="U5579" t="s">
        <v>24924</v>
      </c>
      <c r="V5579" t="s">
        <v>10</v>
      </c>
      <c r="W5579" t="s">
        <v>53</v>
      </c>
      <c r="X5579" t="s">
        <v>889</v>
      </c>
      <c r="Y5579" t="s">
        <v>771</v>
      </c>
      <c r="Z5579" t="s">
        <v>881</v>
      </c>
    </row>
    <row r="5580" spans="1:26" hidden="1" x14ac:dyDescent="0.35">
      <c r="A5580">
        <v>511071136</v>
      </c>
      <c r="B5580" s="19">
        <v>44196</v>
      </c>
      <c r="C5580">
        <v>53206578</v>
      </c>
      <c r="D5580">
        <v>33333112</v>
      </c>
      <c r="E5580">
        <v>5939076</v>
      </c>
      <c r="F5580">
        <v>-551732</v>
      </c>
      <c r="G5580">
        <v>10131</v>
      </c>
      <c r="H5580" t="s">
        <v>53678</v>
      </c>
      <c r="I5580" t="s">
        <v>53679</v>
      </c>
      <c r="J5580" t="s">
        <v>40782</v>
      </c>
      <c r="K5580" t="s">
        <v>53680</v>
      </c>
      <c r="L5580" t="s">
        <v>19600</v>
      </c>
      <c r="M5580" t="s">
        <v>2453</v>
      </c>
      <c r="N5580" t="s">
        <v>41422</v>
      </c>
      <c r="O5580" t="s">
        <v>12973</v>
      </c>
      <c r="P5580" t="s">
        <v>53681</v>
      </c>
      <c r="Q5580" t="s">
        <v>33490</v>
      </c>
      <c r="R5580" t="s">
        <v>53682</v>
      </c>
      <c r="S5580" t="s">
        <v>4460</v>
      </c>
      <c r="T5580" t="s">
        <v>20945</v>
      </c>
      <c r="U5580" t="s">
        <v>53683</v>
      </c>
      <c r="V5580" t="s">
        <v>10</v>
      </c>
      <c r="W5580" t="s">
        <v>53</v>
      </c>
      <c r="X5580" t="s">
        <v>1171</v>
      </c>
      <c r="Y5580" t="s">
        <v>1125</v>
      </c>
      <c r="Z5580" t="s">
        <v>1163</v>
      </c>
    </row>
    <row r="5581" spans="1:26" hidden="1" x14ac:dyDescent="0.35">
      <c r="A5581">
        <v>437507650</v>
      </c>
      <c r="B5581" s="19">
        <v>43830</v>
      </c>
      <c r="C5581">
        <v>61709864</v>
      </c>
      <c r="D5581">
        <v>32181173</v>
      </c>
      <c r="E5581">
        <v>-1360670</v>
      </c>
      <c r="F5581">
        <v>-3539902</v>
      </c>
      <c r="G5581">
        <v>-3522326</v>
      </c>
      <c r="H5581" t="s">
        <v>21376</v>
      </c>
      <c r="I5581" t="s">
        <v>53684</v>
      </c>
      <c r="J5581" t="s">
        <v>14049</v>
      </c>
      <c r="K5581" t="s">
        <v>53685</v>
      </c>
      <c r="L5581" t="s">
        <v>53686</v>
      </c>
      <c r="M5581" t="s">
        <v>7313</v>
      </c>
      <c r="N5581" t="s">
        <v>53687</v>
      </c>
      <c r="O5581" t="s">
        <v>4269</v>
      </c>
      <c r="P5581" t="s">
        <v>29386</v>
      </c>
      <c r="Q5581" t="s">
        <v>49350</v>
      </c>
      <c r="R5581" t="s">
        <v>53688</v>
      </c>
      <c r="S5581" t="s">
        <v>9061</v>
      </c>
      <c r="T5581" t="s">
        <v>53689</v>
      </c>
      <c r="U5581" t="s">
        <v>53690</v>
      </c>
      <c r="V5581" t="s">
        <v>10</v>
      </c>
      <c r="W5581" t="s">
        <v>53</v>
      </c>
      <c r="X5581" t="s">
        <v>657</v>
      </c>
      <c r="Y5581" t="s">
        <v>509</v>
      </c>
      <c r="Z5581" t="s">
        <v>645</v>
      </c>
    </row>
    <row r="5582" spans="1:26" hidden="1" x14ac:dyDescent="0.35">
      <c r="A5582">
        <v>492424197</v>
      </c>
      <c r="B5582" s="19">
        <v>44196</v>
      </c>
      <c r="C5582">
        <v>71411392</v>
      </c>
      <c r="D5582">
        <v>20284796</v>
      </c>
      <c r="E5582">
        <v>4239409</v>
      </c>
      <c r="F5582">
        <v>4206027</v>
      </c>
      <c r="G5582">
        <v>0</v>
      </c>
      <c r="H5582" t="s">
        <v>49</v>
      </c>
      <c r="I5582" t="s">
        <v>53691</v>
      </c>
      <c r="J5582" t="s">
        <v>67</v>
      </c>
      <c r="K5582" t="s">
        <v>4398</v>
      </c>
      <c r="L5582" t="s">
        <v>53692</v>
      </c>
      <c r="M5582" t="s">
        <v>222</v>
      </c>
      <c r="N5582" t="s">
        <v>6493</v>
      </c>
      <c r="O5582" t="s">
        <v>49</v>
      </c>
      <c r="P5582" t="s">
        <v>10488</v>
      </c>
      <c r="Q5582" t="s">
        <v>14184</v>
      </c>
      <c r="R5582" t="s">
        <v>53693</v>
      </c>
      <c r="S5582" t="s">
        <v>40893</v>
      </c>
      <c r="T5582" t="s">
        <v>53694</v>
      </c>
      <c r="U5582" t="s">
        <v>53695</v>
      </c>
      <c r="V5582" t="s">
        <v>10</v>
      </c>
      <c r="W5582" t="s">
        <v>53</v>
      </c>
      <c r="X5582" t="s">
        <v>1356</v>
      </c>
      <c r="Y5582" t="s">
        <v>1125</v>
      </c>
      <c r="Z5582" t="s">
        <v>1326</v>
      </c>
    </row>
    <row r="5583" spans="1:26" hidden="1" x14ac:dyDescent="0.35">
      <c r="A5583">
        <v>433663770</v>
      </c>
      <c r="B5583" s="19">
        <v>42735</v>
      </c>
      <c r="C5583">
        <v>381496000</v>
      </c>
      <c r="D5583">
        <v>203542000</v>
      </c>
      <c r="E5583">
        <v>84266000</v>
      </c>
      <c r="F5583">
        <v>50894000</v>
      </c>
      <c r="G5583">
        <v>42087000</v>
      </c>
      <c r="H5583" t="s">
        <v>7272</v>
      </c>
      <c r="I5583" t="s">
        <v>53696</v>
      </c>
      <c r="J5583" t="s">
        <v>7852</v>
      </c>
      <c r="K5583" t="s">
        <v>53697</v>
      </c>
      <c r="L5583" t="s">
        <v>53698</v>
      </c>
      <c r="M5583" t="s">
        <v>23391</v>
      </c>
      <c r="N5583" t="s">
        <v>46968</v>
      </c>
      <c r="O5583" t="s">
        <v>3482</v>
      </c>
      <c r="P5583" t="s">
        <v>53699</v>
      </c>
      <c r="Q5583" t="s">
        <v>53700</v>
      </c>
      <c r="R5583" t="s">
        <v>53701</v>
      </c>
      <c r="S5583" t="s">
        <v>53702</v>
      </c>
      <c r="T5583" t="s">
        <v>8933</v>
      </c>
      <c r="U5583" t="s">
        <v>21554</v>
      </c>
      <c r="V5583" t="s">
        <v>10</v>
      </c>
      <c r="W5583" t="s">
        <v>53</v>
      </c>
      <c r="X5583" t="s">
        <v>531</v>
      </c>
      <c r="Y5583" t="s">
        <v>509</v>
      </c>
      <c r="Z5583" t="s">
        <v>529</v>
      </c>
    </row>
    <row r="5584" spans="1:26" hidden="1" x14ac:dyDescent="0.35">
      <c r="A5584">
        <v>435156096</v>
      </c>
      <c r="B5584" s="19">
        <v>44561</v>
      </c>
      <c r="C5584">
        <v>139755554</v>
      </c>
      <c r="D5584">
        <v>29384618</v>
      </c>
      <c r="E5584">
        <v>2675394</v>
      </c>
      <c r="F5584">
        <v>2668505</v>
      </c>
      <c r="G5584">
        <v>0</v>
      </c>
      <c r="H5584" t="s">
        <v>53703</v>
      </c>
      <c r="I5584" t="s">
        <v>53704</v>
      </c>
      <c r="J5584" t="s">
        <v>67</v>
      </c>
      <c r="K5584" t="s">
        <v>20863</v>
      </c>
      <c r="L5584" t="s">
        <v>53705</v>
      </c>
      <c r="M5584" t="s">
        <v>13801</v>
      </c>
      <c r="N5584" t="s">
        <v>3755</v>
      </c>
      <c r="O5584" t="s">
        <v>53706</v>
      </c>
      <c r="P5584" t="s">
        <v>32994</v>
      </c>
      <c r="Q5584" t="s">
        <v>5572</v>
      </c>
      <c r="R5584" t="s">
        <v>53707</v>
      </c>
      <c r="S5584" t="s">
        <v>53708</v>
      </c>
      <c r="T5584" t="s">
        <v>2358</v>
      </c>
      <c r="U5584" t="s">
        <v>53709</v>
      </c>
      <c r="V5584" t="s">
        <v>10</v>
      </c>
      <c r="W5584" t="s">
        <v>53</v>
      </c>
      <c r="X5584" t="s">
        <v>1169</v>
      </c>
      <c r="Y5584" t="s">
        <v>1125</v>
      </c>
      <c r="Z5584" t="s">
        <v>1163</v>
      </c>
    </row>
    <row r="5585" spans="1:26" hidden="1" x14ac:dyDescent="0.35">
      <c r="A5585">
        <v>435156096</v>
      </c>
      <c r="B5585" s="19">
        <v>45291</v>
      </c>
      <c r="C5585">
        <v>187898420</v>
      </c>
      <c r="D5585">
        <v>5585830</v>
      </c>
      <c r="E5585">
        <v>-4289145</v>
      </c>
      <c r="F5585">
        <v>-4285171</v>
      </c>
      <c r="G5585">
        <v>0</v>
      </c>
      <c r="H5585" t="s">
        <v>53710</v>
      </c>
      <c r="I5585" t="s">
        <v>53711</v>
      </c>
      <c r="J5585" t="s">
        <v>67</v>
      </c>
      <c r="K5585" t="s">
        <v>7210</v>
      </c>
      <c r="L5585" t="s">
        <v>53712</v>
      </c>
      <c r="M5585" t="s">
        <v>53713</v>
      </c>
      <c r="N5585" t="s">
        <v>4171</v>
      </c>
      <c r="O5585" t="s">
        <v>53714</v>
      </c>
      <c r="P5585" t="s">
        <v>53715</v>
      </c>
      <c r="Q5585" t="s">
        <v>4256</v>
      </c>
      <c r="R5585" t="s">
        <v>53716</v>
      </c>
      <c r="S5585" t="s">
        <v>53717</v>
      </c>
      <c r="T5585" t="s">
        <v>36720</v>
      </c>
      <c r="U5585" t="s">
        <v>28518</v>
      </c>
      <c r="V5585" t="s">
        <v>10</v>
      </c>
      <c r="W5585" t="s">
        <v>53</v>
      </c>
      <c r="X5585" t="s">
        <v>1169</v>
      </c>
      <c r="Y5585" t="s">
        <v>1125</v>
      </c>
      <c r="Z5585" t="s">
        <v>1163</v>
      </c>
    </row>
    <row r="5586" spans="1:26" hidden="1" x14ac:dyDescent="0.35">
      <c r="A5586">
        <v>433138302</v>
      </c>
      <c r="B5586" s="19">
        <v>43524</v>
      </c>
      <c r="C5586">
        <v>139570336</v>
      </c>
      <c r="D5586">
        <v>52003324</v>
      </c>
      <c r="E5586">
        <v>11474646</v>
      </c>
      <c r="F5586">
        <v>8922430</v>
      </c>
      <c r="G5586">
        <v>4525076</v>
      </c>
      <c r="H5586" t="s">
        <v>29063</v>
      </c>
      <c r="I5586" t="s">
        <v>16557</v>
      </c>
      <c r="J5586" t="s">
        <v>39207</v>
      </c>
      <c r="K5586" t="s">
        <v>53718</v>
      </c>
      <c r="L5586" t="s">
        <v>53719</v>
      </c>
      <c r="M5586" t="s">
        <v>2664</v>
      </c>
      <c r="N5586" t="s">
        <v>19199</v>
      </c>
      <c r="O5586" t="s">
        <v>49</v>
      </c>
      <c r="P5586" t="s">
        <v>38643</v>
      </c>
      <c r="Q5586" t="s">
        <v>47466</v>
      </c>
      <c r="R5586" t="s">
        <v>25869</v>
      </c>
      <c r="S5586" t="s">
        <v>53720</v>
      </c>
      <c r="T5586" t="s">
        <v>6033</v>
      </c>
      <c r="U5586" t="s">
        <v>34247</v>
      </c>
      <c r="V5586" t="s">
        <v>10</v>
      </c>
      <c r="W5586" t="s">
        <v>53</v>
      </c>
      <c r="X5586" t="s">
        <v>1689</v>
      </c>
      <c r="Y5586" t="s">
        <v>1484</v>
      </c>
      <c r="Z5586" t="s">
        <v>1677</v>
      </c>
    </row>
    <row r="5587" spans="1:26" hidden="1" x14ac:dyDescent="0.35">
      <c r="A5587">
        <v>433138302</v>
      </c>
      <c r="B5587" s="19">
        <v>45716</v>
      </c>
      <c r="C5587">
        <v>194266814</v>
      </c>
      <c r="D5587">
        <v>84963995</v>
      </c>
      <c r="E5587">
        <v>20173474</v>
      </c>
      <c r="F5587">
        <v>16444116</v>
      </c>
      <c r="G5587">
        <v>12954205</v>
      </c>
      <c r="H5587" t="s">
        <v>9896</v>
      </c>
      <c r="I5587" t="s">
        <v>53721</v>
      </c>
      <c r="J5587" t="s">
        <v>36738</v>
      </c>
      <c r="K5587" t="s">
        <v>53722</v>
      </c>
      <c r="L5587" t="s">
        <v>53723</v>
      </c>
      <c r="M5587" t="s">
        <v>3432</v>
      </c>
      <c r="N5587" t="s">
        <v>53719</v>
      </c>
      <c r="O5587" t="s">
        <v>8709</v>
      </c>
      <c r="P5587" t="s">
        <v>46370</v>
      </c>
      <c r="Q5587" t="s">
        <v>22961</v>
      </c>
      <c r="R5587" t="s">
        <v>25924</v>
      </c>
      <c r="S5587" t="s">
        <v>89</v>
      </c>
      <c r="T5587" t="s">
        <v>317</v>
      </c>
      <c r="U5587" t="s">
        <v>20947</v>
      </c>
      <c r="V5587" t="s">
        <v>10</v>
      </c>
      <c r="W5587" t="s">
        <v>53</v>
      </c>
      <c r="X5587" t="s">
        <v>1689</v>
      </c>
      <c r="Y5587" t="s">
        <v>1484</v>
      </c>
      <c r="Z5587" t="s">
        <v>1677</v>
      </c>
    </row>
    <row r="5588" spans="1:26" hidden="1" x14ac:dyDescent="0.35">
      <c r="A5588">
        <v>501994107</v>
      </c>
      <c r="B5588" s="19">
        <v>44196</v>
      </c>
      <c r="C5588">
        <v>30973896</v>
      </c>
      <c r="D5588">
        <v>9931893</v>
      </c>
      <c r="E5588">
        <v>727071</v>
      </c>
      <c r="F5588">
        <v>732127</v>
      </c>
      <c r="G5588">
        <v>0</v>
      </c>
      <c r="H5588" t="s">
        <v>49</v>
      </c>
      <c r="I5588" t="s">
        <v>53724</v>
      </c>
      <c r="J5588" t="s">
        <v>67</v>
      </c>
      <c r="K5588" t="s">
        <v>4132</v>
      </c>
      <c r="L5588" t="s">
        <v>53725</v>
      </c>
      <c r="M5588" t="s">
        <v>1932</v>
      </c>
      <c r="N5588" t="s">
        <v>5616</v>
      </c>
      <c r="O5588" t="s">
        <v>49</v>
      </c>
      <c r="P5588" t="s">
        <v>26713</v>
      </c>
      <c r="Q5588" t="s">
        <v>4256</v>
      </c>
      <c r="R5588" t="s">
        <v>49868</v>
      </c>
      <c r="S5588" t="s">
        <v>27913</v>
      </c>
      <c r="T5588" t="s">
        <v>53726</v>
      </c>
      <c r="U5588" t="s">
        <v>53727</v>
      </c>
      <c r="V5588" t="s">
        <v>10</v>
      </c>
      <c r="W5588" t="s">
        <v>53</v>
      </c>
      <c r="X5588" t="s">
        <v>1266</v>
      </c>
      <c r="Y5588" t="s">
        <v>1125</v>
      </c>
      <c r="Z5588" t="s">
        <v>1174</v>
      </c>
    </row>
    <row r="5589" spans="1:26" hidden="1" x14ac:dyDescent="0.35">
      <c r="A5589">
        <v>494887854</v>
      </c>
      <c r="B5589" s="19">
        <v>42735</v>
      </c>
      <c r="C5589">
        <v>727055116</v>
      </c>
      <c r="D5589">
        <v>400123704</v>
      </c>
      <c r="E5589">
        <v>108930056</v>
      </c>
      <c r="F5589">
        <v>82350545</v>
      </c>
      <c r="G5589">
        <v>46180737</v>
      </c>
      <c r="H5589" t="s">
        <v>11926</v>
      </c>
      <c r="I5589" t="s">
        <v>53728</v>
      </c>
      <c r="J5589" t="s">
        <v>26978</v>
      </c>
      <c r="K5589" t="s">
        <v>24433</v>
      </c>
      <c r="L5589" t="s">
        <v>53729</v>
      </c>
      <c r="M5589" t="s">
        <v>53730</v>
      </c>
      <c r="N5589" t="s">
        <v>53731</v>
      </c>
      <c r="O5589" t="s">
        <v>9561</v>
      </c>
      <c r="P5589" t="s">
        <v>53732</v>
      </c>
      <c r="Q5589" t="s">
        <v>29011</v>
      </c>
      <c r="R5589" t="s">
        <v>16069</v>
      </c>
      <c r="S5589" t="s">
        <v>53733</v>
      </c>
      <c r="T5589" t="s">
        <v>53734</v>
      </c>
      <c r="U5589" t="s">
        <v>53735</v>
      </c>
      <c r="V5589" t="s">
        <v>10</v>
      </c>
      <c r="W5589" t="s">
        <v>53</v>
      </c>
      <c r="X5589" t="s">
        <v>611</v>
      </c>
      <c r="Y5589" t="s">
        <v>509</v>
      </c>
      <c r="Z5589" t="s">
        <v>612</v>
      </c>
    </row>
    <row r="5590" spans="1:26" hidden="1" x14ac:dyDescent="0.35">
      <c r="A5590">
        <v>494887854</v>
      </c>
      <c r="B5590" s="19">
        <v>45291</v>
      </c>
      <c r="C5590">
        <v>1690413124</v>
      </c>
      <c r="D5590">
        <v>957107228</v>
      </c>
      <c r="E5590">
        <v>148584690</v>
      </c>
      <c r="F5590">
        <v>130493586</v>
      </c>
      <c r="G5590">
        <v>76944872</v>
      </c>
      <c r="H5590" t="s">
        <v>16358</v>
      </c>
      <c r="I5590" t="s">
        <v>53736</v>
      </c>
      <c r="J5590" t="s">
        <v>18950</v>
      </c>
      <c r="K5590" t="s">
        <v>50589</v>
      </c>
      <c r="L5590" t="s">
        <v>41878</v>
      </c>
      <c r="M5590" t="s">
        <v>53737</v>
      </c>
      <c r="N5590" t="s">
        <v>9616</v>
      </c>
      <c r="O5590" t="s">
        <v>383</v>
      </c>
      <c r="P5590" t="s">
        <v>8359</v>
      </c>
      <c r="Q5590" t="s">
        <v>24890</v>
      </c>
      <c r="R5590" t="s">
        <v>53738</v>
      </c>
      <c r="S5590" t="s">
        <v>38161</v>
      </c>
      <c r="T5590" t="s">
        <v>53739</v>
      </c>
      <c r="U5590" t="s">
        <v>53740</v>
      </c>
      <c r="V5590" t="s">
        <v>10</v>
      </c>
      <c r="W5590" t="s">
        <v>53</v>
      </c>
      <c r="X5590" t="s">
        <v>611</v>
      </c>
      <c r="Y5590" t="s">
        <v>509</v>
      </c>
      <c r="Z5590" t="s">
        <v>612</v>
      </c>
    </row>
    <row r="5591" spans="1:26" hidden="1" x14ac:dyDescent="0.35">
      <c r="A5591">
        <v>494887854</v>
      </c>
      <c r="B5591" s="19">
        <v>45657</v>
      </c>
      <c r="C5591">
        <v>1002556357</v>
      </c>
      <c r="D5591">
        <v>513848988</v>
      </c>
      <c r="E5591">
        <v>85713103</v>
      </c>
      <c r="F5591">
        <v>61433310</v>
      </c>
      <c r="G5591">
        <v>33562799</v>
      </c>
      <c r="H5591" t="s">
        <v>12109</v>
      </c>
      <c r="I5591" t="s">
        <v>53741</v>
      </c>
      <c r="J5591" t="s">
        <v>53742</v>
      </c>
      <c r="K5591" t="s">
        <v>53743</v>
      </c>
      <c r="L5591" t="s">
        <v>13308</v>
      </c>
      <c r="M5591" t="s">
        <v>53744</v>
      </c>
      <c r="N5591" t="s">
        <v>52351</v>
      </c>
      <c r="O5591" t="s">
        <v>23789</v>
      </c>
      <c r="P5591" t="s">
        <v>2581</v>
      </c>
      <c r="Q5591" t="s">
        <v>53503</v>
      </c>
      <c r="R5591" t="s">
        <v>43671</v>
      </c>
      <c r="S5591" t="s">
        <v>53745</v>
      </c>
      <c r="T5591" t="s">
        <v>39763</v>
      </c>
      <c r="U5591" t="s">
        <v>53746</v>
      </c>
      <c r="V5591" t="s">
        <v>10</v>
      </c>
      <c r="W5591" t="s">
        <v>53</v>
      </c>
      <c r="X5591" t="s">
        <v>611</v>
      </c>
      <c r="Y5591" t="s">
        <v>509</v>
      </c>
      <c r="Z5591" t="s">
        <v>612</v>
      </c>
    </row>
    <row r="5592" spans="1:26" hidden="1" x14ac:dyDescent="0.35">
      <c r="A5592">
        <v>485115018</v>
      </c>
      <c r="B5592" s="19">
        <v>45291</v>
      </c>
      <c r="C5592">
        <v>51926249</v>
      </c>
      <c r="D5592">
        <v>21055676</v>
      </c>
      <c r="E5592">
        <v>5082109</v>
      </c>
      <c r="F5592">
        <v>1642525</v>
      </c>
      <c r="G5592">
        <v>773668</v>
      </c>
      <c r="H5592" t="s">
        <v>53747</v>
      </c>
      <c r="I5592" t="s">
        <v>53748</v>
      </c>
      <c r="J5592" t="s">
        <v>24902</v>
      </c>
      <c r="K5592" t="s">
        <v>2677</v>
      </c>
      <c r="L5592" t="s">
        <v>53749</v>
      </c>
      <c r="M5592" t="s">
        <v>53750</v>
      </c>
      <c r="N5592" t="s">
        <v>3234</v>
      </c>
      <c r="O5592" t="s">
        <v>5972</v>
      </c>
      <c r="P5592" t="s">
        <v>53751</v>
      </c>
      <c r="Q5592" t="s">
        <v>34829</v>
      </c>
      <c r="R5592" t="s">
        <v>32571</v>
      </c>
      <c r="S5592" t="s">
        <v>35473</v>
      </c>
      <c r="T5592" t="s">
        <v>53752</v>
      </c>
      <c r="U5592" t="s">
        <v>53753</v>
      </c>
      <c r="V5592" t="s">
        <v>10</v>
      </c>
      <c r="W5592" t="s">
        <v>53</v>
      </c>
      <c r="X5592" t="s">
        <v>1531</v>
      </c>
      <c r="Y5592" t="s">
        <v>1484</v>
      </c>
      <c r="Z5592" t="s">
        <v>1485</v>
      </c>
    </row>
    <row r="5593" spans="1:26" hidden="1" x14ac:dyDescent="0.35">
      <c r="A5593">
        <v>957507536</v>
      </c>
      <c r="B5593" s="19">
        <v>42735</v>
      </c>
      <c r="C5593">
        <v>150175000</v>
      </c>
      <c r="D5593">
        <v>103214000</v>
      </c>
      <c r="E5593">
        <v>18269000</v>
      </c>
      <c r="F5593">
        <v>10460000</v>
      </c>
      <c r="G5593">
        <v>5655000</v>
      </c>
      <c r="H5593" t="s">
        <v>3432</v>
      </c>
      <c r="I5593" t="s">
        <v>53754</v>
      </c>
      <c r="J5593" t="s">
        <v>13451</v>
      </c>
      <c r="K5593" t="s">
        <v>27313</v>
      </c>
      <c r="L5593" t="s">
        <v>53755</v>
      </c>
      <c r="M5593" t="s">
        <v>6775</v>
      </c>
      <c r="N5593" t="s">
        <v>14205</v>
      </c>
      <c r="O5593" t="s">
        <v>222</v>
      </c>
      <c r="P5593" t="s">
        <v>9197</v>
      </c>
      <c r="Q5593" t="s">
        <v>16231</v>
      </c>
      <c r="R5593" t="s">
        <v>53756</v>
      </c>
      <c r="S5593" t="s">
        <v>38174</v>
      </c>
      <c r="T5593" t="s">
        <v>19529</v>
      </c>
      <c r="U5593" t="s">
        <v>41685</v>
      </c>
      <c r="V5593" t="s">
        <v>10</v>
      </c>
      <c r="W5593" t="s">
        <v>53</v>
      </c>
      <c r="X5593" t="s">
        <v>1047</v>
      </c>
      <c r="Y5593" t="s">
        <v>1001</v>
      </c>
      <c r="Z5593" t="s">
        <v>1037</v>
      </c>
    </row>
    <row r="5594" spans="1:26" hidden="1" x14ac:dyDescent="0.35">
      <c r="A5594">
        <v>957507536</v>
      </c>
      <c r="B5594" s="19">
        <v>44196</v>
      </c>
      <c r="C5594">
        <v>163147000</v>
      </c>
      <c r="D5594">
        <v>111996000</v>
      </c>
      <c r="E5594">
        <v>21387000</v>
      </c>
      <c r="F5594">
        <v>8346000</v>
      </c>
      <c r="G5594">
        <v>4581000</v>
      </c>
      <c r="H5594" t="s">
        <v>4388</v>
      </c>
      <c r="I5594" t="s">
        <v>53757</v>
      </c>
      <c r="J5594" t="s">
        <v>53758</v>
      </c>
      <c r="K5594" t="s">
        <v>53759</v>
      </c>
      <c r="L5594" t="s">
        <v>53760</v>
      </c>
      <c r="M5594" t="s">
        <v>13635</v>
      </c>
      <c r="N5594" t="s">
        <v>37358</v>
      </c>
      <c r="O5594" t="s">
        <v>222</v>
      </c>
      <c r="P5594" t="s">
        <v>42319</v>
      </c>
      <c r="Q5594" t="s">
        <v>6394</v>
      </c>
      <c r="R5594" t="s">
        <v>53761</v>
      </c>
      <c r="S5594" t="s">
        <v>53762</v>
      </c>
      <c r="T5594" t="s">
        <v>53763</v>
      </c>
      <c r="U5594" t="s">
        <v>50893</v>
      </c>
      <c r="V5594" t="s">
        <v>10</v>
      </c>
      <c r="W5594" t="s">
        <v>53</v>
      </c>
      <c r="X5594" t="s">
        <v>1047</v>
      </c>
      <c r="Y5594" t="s">
        <v>1001</v>
      </c>
      <c r="Z5594" t="s">
        <v>1037</v>
      </c>
    </row>
    <row r="5595" spans="1:26" hidden="1" x14ac:dyDescent="0.35">
      <c r="A5595">
        <v>509553459</v>
      </c>
      <c r="B5595" s="19">
        <v>44196</v>
      </c>
      <c r="C5595">
        <v>1643455132</v>
      </c>
      <c r="D5595">
        <v>531727270</v>
      </c>
      <c r="E5595">
        <v>425541688</v>
      </c>
      <c r="F5595">
        <v>323002028</v>
      </c>
      <c r="G5595">
        <v>232293042</v>
      </c>
      <c r="H5595" t="s">
        <v>13372</v>
      </c>
      <c r="I5595" t="s">
        <v>53764</v>
      </c>
      <c r="J5595" t="s">
        <v>53765</v>
      </c>
      <c r="K5595" t="s">
        <v>53766</v>
      </c>
      <c r="L5595" t="s">
        <v>53767</v>
      </c>
      <c r="M5595" t="s">
        <v>7308</v>
      </c>
      <c r="N5595" t="s">
        <v>39855</v>
      </c>
      <c r="O5595" t="s">
        <v>45235</v>
      </c>
      <c r="P5595" t="s">
        <v>53768</v>
      </c>
      <c r="Q5595" t="s">
        <v>37920</v>
      </c>
      <c r="R5595" t="s">
        <v>53769</v>
      </c>
      <c r="S5595" t="s">
        <v>53770</v>
      </c>
      <c r="T5595" t="s">
        <v>53771</v>
      </c>
      <c r="U5595" t="s">
        <v>53772</v>
      </c>
      <c r="V5595" t="s">
        <v>10</v>
      </c>
      <c r="W5595" t="s">
        <v>53</v>
      </c>
      <c r="X5595" t="s">
        <v>798</v>
      </c>
      <c r="Y5595" t="s">
        <v>771</v>
      </c>
      <c r="Z5595" t="s">
        <v>799</v>
      </c>
    </row>
    <row r="5596" spans="1:26" hidden="1" x14ac:dyDescent="0.35">
      <c r="A5596">
        <v>510408230</v>
      </c>
      <c r="B5596" s="19">
        <v>43830</v>
      </c>
      <c r="C5596">
        <v>78987884</v>
      </c>
      <c r="D5596">
        <v>18684804</v>
      </c>
      <c r="E5596">
        <v>789697</v>
      </c>
      <c r="F5596">
        <v>-354300</v>
      </c>
      <c r="G5596">
        <v>-902077</v>
      </c>
      <c r="H5596" t="s">
        <v>53773</v>
      </c>
      <c r="I5596" t="s">
        <v>53774</v>
      </c>
      <c r="J5596" t="s">
        <v>25844</v>
      </c>
      <c r="K5596" t="s">
        <v>5236</v>
      </c>
      <c r="L5596" t="s">
        <v>30656</v>
      </c>
      <c r="M5596" t="s">
        <v>28292</v>
      </c>
      <c r="N5596" t="s">
        <v>11139</v>
      </c>
      <c r="O5596" t="s">
        <v>11180</v>
      </c>
      <c r="P5596" t="s">
        <v>6495</v>
      </c>
      <c r="Q5596" t="s">
        <v>5173</v>
      </c>
      <c r="R5596" t="s">
        <v>53775</v>
      </c>
      <c r="S5596" t="s">
        <v>53776</v>
      </c>
      <c r="T5596" t="s">
        <v>25681</v>
      </c>
      <c r="U5596" t="s">
        <v>39675</v>
      </c>
      <c r="V5596" t="s">
        <v>10</v>
      </c>
      <c r="W5596" t="s">
        <v>53</v>
      </c>
      <c r="X5596" t="s">
        <v>1602</v>
      </c>
      <c r="Y5596" t="s">
        <v>1484</v>
      </c>
      <c r="Z5596" t="s">
        <v>1566</v>
      </c>
    </row>
    <row r="5597" spans="1:26" hidden="1" x14ac:dyDescent="0.35">
      <c r="A5597">
        <v>801423096</v>
      </c>
      <c r="B5597" s="19">
        <v>42613</v>
      </c>
      <c r="C5597">
        <v>15819806</v>
      </c>
      <c r="D5597">
        <v>13931590</v>
      </c>
      <c r="E5597">
        <v>11910001</v>
      </c>
      <c r="F5597">
        <v>-398439</v>
      </c>
      <c r="G5597">
        <v>-151465</v>
      </c>
      <c r="H5597" t="s">
        <v>3866</v>
      </c>
      <c r="I5597" t="s">
        <v>53777</v>
      </c>
      <c r="J5597" t="s">
        <v>53778</v>
      </c>
      <c r="K5597" t="s">
        <v>53779</v>
      </c>
      <c r="L5597" t="s">
        <v>30419</v>
      </c>
      <c r="M5597" t="s">
        <v>26448</v>
      </c>
      <c r="N5597" t="s">
        <v>53780</v>
      </c>
      <c r="O5597" t="s">
        <v>2080</v>
      </c>
      <c r="P5597" t="s">
        <v>53781</v>
      </c>
      <c r="Q5597" t="s">
        <v>53782</v>
      </c>
      <c r="R5597" t="s">
        <v>53783</v>
      </c>
      <c r="S5597" t="s">
        <v>53784</v>
      </c>
      <c r="T5597" t="s">
        <v>10837</v>
      </c>
      <c r="U5597" t="s">
        <v>53785</v>
      </c>
      <c r="V5597" t="s">
        <v>10</v>
      </c>
      <c r="W5597" t="s">
        <v>53</v>
      </c>
      <c r="X5597" t="s">
        <v>720</v>
      </c>
      <c r="Y5597" t="s">
        <v>509</v>
      </c>
      <c r="Z5597" t="s">
        <v>666</v>
      </c>
    </row>
    <row r="5598" spans="1:26" hidden="1" x14ac:dyDescent="0.35">
      <c r="A5598">
        <v>775563323</v>
      </c>
      <c r="B5598" s="19">
        <v>43555</v>
      </c>
      <c r="C5598">
        <v>318109038</v>
      </c>
      <c r="D5598">
        <v>106978020</v>
      </c>
      <c r="E5598">
        <v>23116849</v>
      </c>
      <c r="F5598">
        <v>48327630</v>
      </c>
      <c r="G5598">
        <v>26949687</v>
      </c>
      <c r="H5598" t="s">
        <v>53786</v>
      </c>
      <c r="I5598" t="s">
        <v>53787</v>
      </c>
      <c r="J5598" t="s">
        <v>53788</v>
      </c>
      <c r="K5598" t="s">
        <v>53789</v>
      </c>
      <c r="L5598" t="s">
        <v>53790</v>
      </c>
      <c r="M5598" t="s">
        <v>53791</v>
      </c>
      <c r="N5598" t="s">
        <v>53792</v>
      </c>
      <c r="O5598" t="s">
        <v>31531</v>
      </c>
      <c r="P5598" t="s">
        <v>21841</v>
      </c>
      <c r="Q5598" t="s">
        <v>53793</v>
      </c>
      <c r="R5598" t="s">
        <v>53794</v>
      </c>
      <c r="S5598" t="s">
        <v>53795</v>
      </c>
      <c r="T5598" t="s">
        <v>25701</v>
      </c>
      <c r="U5598" t="s">
        <v>45885</v>
      </c>
      <c r="V5598" t="s">
        <v>10</v>
      </c>
      <c r="W5598" t="s">
        <v>53</v>
      </c>
      <c r="X5598" t="s">
        <v>885</v>
      </c>
      <c r="Y5598" t="s">
        <v>771</v>
      </c>
      <c r="Z5598" t="s">
        <v>881</v>
      </c>
    </row>
    <row r="5599" spans="1:26" hidden="1" x14ac:dyDescent="0.35">
      <c r="A5599">
        <v>775591563</v>
      </c>
      <c r="B5599" s="19">
        <v>44196</v>
      </c>
      <c r="C5599">
        <v>716728734</v>
      </c>
      <c r="D5599">
        <v>181258857</v>
      </c>
      <c r="E5599">
        <v>7981985</v>
      </c>
      <c r="F5599">
        <v>-378094</v>
      </c>
      <c r="G5599">
        <v>-12281836</v>
      </c>
      <c r="H5599" t="s">
        <v>28514</v>
      </c>
      <c r="I5599" t="s">
        <v>53796</v>
      </c>
      <c r="J5599" t="s">
        <v>15545</v>
      </c>
      <c r="K5599" t="s">
        <v>53797</v>
      </c>
      <c r="L5599" t="s">
        <v>53798</v>
      </c>
      <c r="M5599" t="s">
        <v>20899</v>
      </c>
      <c r="N5599" t="s">
        <v>9331</v>
      </c>
      <c r="O5599" t="s">
        <v>7601</v>
      </c>
      <c r="P5599" t="s">
        <v>26487</v>
      </c>
      <c r="Q5599" t="s">
        <v>53799</v>
      </c>
      <c r="R5599" t="s">
        <v>53800</v>
      </c>
      <c r="S5599" t="s">
        <v>53801</v>
      </c>
      <c r="T5599" t="s">
        <v>41831</v>
      </c>
      <c r="U5599" t="s">
        <v>4824</v>
      </c>
      <c r="V5599" t="s">
        <v>10</v>
      </c>
      <c r="W5599" t="s">
        <v>53</v>
      </c>
      <c r="X5599" t="s">
        <v>1570</v>
      </c>
      <c r="Y5599" t="s">
        <v>1484</v>
      </c>
      <c r="Z5599" t="s">
        <v>1566</v>
      </c>
    </row>
    <row r="5600" spans="1:26" hidden="1" x14ac:dyDescent="0.35">
      <c r="A5600">
        <v>775609787</v>
      </c>
      <c r="B5600" s="19">
        <v>43708</v>
      </c>
      <c r="C5600">
        <v>28306045</v>
      </c>
      <c r="D5600">
        <v>8545355</v>
      </c>
      <c r="E5600">
        <v>2760267</v>
      </c>
      <c r="F5600">
        <v>1651564</v>
      </c>
      <c r="G5600">
        <v>679227</v>
      </c>
      <c r="H5600" t="s">
        <v>53802</v>
      </c>
      <c r="I5600" t="s">
        <v>53803</v>
      </c>
      <c r="J5600" t="s">
        <v>53804</v>
      </c>
      <c r="K5600" t="s">
        <v>53805</v>
      </c>
      <c r="L5600" t="s">
        <v>53806</v>
      </c>
      <c r="M5600" t="s">
        <v>31055</v>
      </c>
      <c r="N5600" t="s">
        <v>36237</v>
      </c>
      <c r="O5600" t="s">
        <v>48625</v>
      </c>
      <c r="P5600" t="s">
        <v>13158</v>
      </c>
      <c r="Q5600" t="s">
        <v>53807</v>
      </c>
      <c r="R5600" t="s">
        <v>53808</v>
      </c>
      <c r="S5600" t="s">
        <v>53809</v>
      </c>
      <c r="T5600" t="s">
        <v>53810</v>
      </c>
      <c r="U5600" t="s">
        <v>34128</v>
      </c>
      <c r="V5600" t="s">
        <v>10</v>
      </c>
      <c r="W5600" t="s">
        <v>53</v>
      </c>
      <c r="X5600" t="s">
        <v>978</v>
      </c>
      <c r="Y5600" t="s">
        <v>771</v>
      </c>
      <c r="Z5600" t="s">
        <v>960</v>
      </c>
    </row>
    <row r="5601" spans="1:26" hidden="1" x14ac:dyDescent="0.35">
      <c r="A5601">
        <v>778615484</v>
      </c>
      <c r="B5601" s="19">
        <v>43465</v>
      </c>
      <c r="C5601">
        <v>25646792</v>
      </c>
      <c r="D5601">
        <v>7192453</v>
      </c>
      <c r="E5601">
        <v>515435</v>
      </c>
      <c r="F5601">
        <v>305421</v>
      </c>
      <c r="G5601">
        <v>396320</v>
      </c>
      <c r="H5601" t="s">
        <v>13183</v>
      </c>
      <c r="I5601" t="s">
        <v>53811</v>
      </c>
      <c r="J5601" t="s">
        <v>36037</v>
      </c>
      <c r="K5601" t="s">
        <v>11732</v>
      </c>
      <c r="L5601" t="s">
        <v>41403</v>
      </c>
      <c r="M5601" t="s">
        <v>35131</v>
      </c>
      <c r="N5601" t="s">
        <v>53812</v>
      </c>
      <c r="O5601" t="s">
        <v>2380</v>
      </c>
      <c r="P5601" t="s">
        <v>2146</v>
      </c>
      <c r="Q5601" t="s">
        <v>15948</v>
      </c>
      <c r="R5601" t="s">
        <v>53813</v>
      </c>
      <c r="S5601" t="s">
        <v>8938</v>
      </c>
      <c r="T5601" t="s">
        <v>53814</v>
      </c>
      <c r="U5601" t="s">
        <v>53815</v>
      </c>
      <c r="V5601" t="s">
        <v>10</v>
      </c>
      <c r="W5601" t="s">
        <v>53</v>
      </c>
      <c r="X5601" t="s">
        <v>986</v>
      </c>
      <c r="Y5601" t="s">
        <v>771</v>
      </c>
      <c r="Z5601" t="s">
        <v>960</v>
      </c>
    </row>
    <row r="5602" spans="1:26" hidden="1" x14ac:dyDescent="0.35">
      <c r="A5602">
        <v>784172470</v>
      </c>
      <c r="B5602" s="19">
        <v>42735</v>
      </c>
      <c r="C5602">
        <v>108228986</v>
      </c>
      <c r="D5602">
        <v>33620974</v>
      </c>
      <c r="E5602">
        <v>6260113</v>
      </c>
      <c r="F5602">
        <v>3691266</v>
      </c>
      <c r="G5602">
        <v>1023623</v>
      </c>
      <c r="H5602" t="s">
        <v>49878</v>
      </c>
      <c r="I5602" t="s">
        <v>53816</v>
      </c>
      <c r="J5602" t="s">
        <v>26954</v>
      </c>
      <c r="K5602" t="s">
        <v>2384</v>
      </c>
      <c r="L5602" t="s">
        <v>53817</v>
      </c>
      <c r="M5602" t="s">
        <v>5639</v>
      </c>
      <c r="N5602" t="s">
        <v>16830</v>
      </c>
      <c r="O5602" t="s">
        <v>53818</v>
      </c>
      <c r="P5602" t="s">
        <v>38854</v>
      </c>
      <c r="Q5602" t="s">
        <v>22079</v>
      </c>
      <c r="R5602" t="s">
        <v>53819</v>
      </c>
      <c r="S5602" t="s">
        <v>53820</v>
      </c>
      <c r="T5602" t="s">
        <v>53821</v>
      </c>
      <c r="U5602" t="s">
        <v>53822</v>
      </c>
      <c r="V5602" t="s">
        <v>10</v>
      </c>
      <c r="W5602" t="s">
        <v>53</v>
      </c>
      <c r="X5602" t="s">
        <v>1136</v>
      </c>
      <c r="Y5602" t="s">
        <v>1125</v>
      </c>
      <c r="Z5602" t="s">
        <v>1126</v>
      </c>
    </row>
    <row r="5603" spans="1:26" hidden="1" x14ac:dyDescent="0.35">
      <c r="A5603">
        <v>794551887</v>
      </c>
      <c r="B5603" s="19">
        <v>44561</v>
      </c>
      <c r="C5603">
        <v>28277558</v>
      </c>
      <c r="D5603">
        <v>6505547</v>
      </c>
      <c r="E5603">
        <v>1281123</v>
      </c>
      <c r="F5603">
        <v>1011619</v>
      </c>
      <c r="G5603">
        <v>870855</v>
      </c>
      <c r="H5603" t="s">
        <v>53823</v>
      </c>
      <c r="I5603" t="s">
        <v>53824</v>
      </c>
      <c r="J5603" t="s">
        <v>24433</v>
      </c>
      <c r="K5603" t="s">
        <v>39398</v>
      </c>
      <c r="L5603" t="s">
        <v>53825</v>
      </c>
      <c r="M5603" t="s">
        <v>12478</v>
      </c>
      <c r="N5603" t="s">
        <v>2256</v>
      </c>
      <c r="O5603" t="s">
        <v>15731</v>
      </c>
      <c r="P5603" t="s">
        <v>15749</v>
      </c>
      <c r="Q5603" t="s">
        <v>6662</v>
      </c>
      <c r="R5603" t="s">
        <v>53826</v>
      </c>
      <c r="S5603" t="s">
        <v>29657</v>
      </c>
      <c r="T5603" t="s">
        <v>53827</v>
      </c>
      <c r="U5603" t="s">
        <v>53828</v>
      </c>
      <c r="V5603" t="s">
        <v>10</v>
      </c>
      <c r="W5603" t="s">
        <v>53</v>
      </c>
      <c r="X5603" t="s">
        <v>1786</v>
      </c>
      <c r="Y5603" t="s">
        <v>1766</v>
      </c>
      <c r="Z5603" t="s">
        <v>1766</v>
      </c>
    </row>
    <row r="5604" spans="1:26" hidden="1" x14ac:dyDescent="0.35">
      <c r="A5604">
        <v>916680036</v>
      </c>
      <c r="B5604" s="19">
        <v>44377</v>
      </c>
      <c r="C5604">
        <v>43086294</v>
      </c>
      <c r="D5604">
        <v>11888789</v>
      </c>
      <c r="E5604">
        <v>1109811</v>
      </c>
      <c r="F5604">
        <v>-696905</v>
      </c>
      <c r="G5604">
        <v>-1215184</v>
      </c>
      <c r="H5604" t="s">
        <v>53829</v>
      </c>
      <c r="I5604" t="s">
        <v>53830</v>
      </c>
      <c r="J5604" t="s">
        <v>53831</v>
      </c>
      <c r="K5604" t="s">
        <v>53832</v>
      </c>
      <c r="L5604" t="s">
        <v>53833</v>
      </c>
      <c r="M5604" t="s">
        <v>25441</v>
      </c>
      <c r="N5604" t="s">
        <v>10120</v>
      </c>
      <c r="O5604" t="s">
        <v>20218</v>
      </c>
      <c r="P5604" t="s">
        <v>36114</v>
      </c>
      <c r="Q5604" t="s">
        <v>19280</v>
      </c>
      <c r="R5604" t="s">
        <v>53834</v>
      </c>
      <c r="S5604" t="s">
        <v>46208</v>
      </c>
      <c r="T5604" t="s">
        <v>53835</v>
      </c>
      <c r="U5604" t="s">
        <v>53836</v>
      </c>
      <c r="V5604" t="s">
        <v>10</v>
      </c>
      <c r="W5604" t="s">
        <v>53</v>
      </c>
      <c r="X5604" t="s">
        <v>1428</v>
      </c>
      <c r="Y5604" t="s">
        <v>1389</v>
      </c>
      <c r="Z5604" t="s">
        <v>1390</v>
      </c>
    </row>
    <row r="5605" spans="1:26" hidden="1" x14ac:dyDescent="0.35">
      <c r="A5605">
        <v>926180035</v>
      </c>
      <c r="B5605" s="19">
        <v>45291</v>
      </c>
      <c r="C5605">
        <v>32278354</v>
      </c>
      <c r="D5605">
        <v>16188899</v>
      </c>
      <c r="E5605">
        <v>1880224</v>
      </c>
      <c r="F5605">
        <v>1136669</v>
      </c>
      <c r="G5605">
        <v>609476</v>
      </c>
      <c r="H5605" t="s">
        <v>40818</v>
      </c>
      <c r="I5605" t="s">
        <v>49</v>
      </c>
      <c r="J5605" t="s">
        <v>67</v>
      </c>
      <c r="K5605" t="s">
        <v>33260</v>
      </c>
      <c r="L5605" t="s">
        <v>53837</v>
      </c>
      <c r="M5605" t="s">
        <v>3884</v>
      </c>
      <c r="N5605" t="s">
        <v>12548</v>
      </c>
      <c r="O5605" t="s">
        <v>12712</v>
      </c>
      <c r="P5605" t="s">
        <v>141</v>
      </c>
      <c r="Q5605" t="s">
        <v>18340</v>
      </c>
      <c r="R5605" t="s">
        <v>53838</v>
      </c>
      <c r="S5605" t="s">
        <v>49</v>
      </c>
      <c r="T5605" t="s">
        <v>49</v>
      </c>
      <c r="U5605" t="s">
        <v>53839</v>
      </c>
      <c r="V5605" t="s">
        <v>10</v>
      </c>
      <c r="W5605" t="s">
        <v>53</v>
      </c>
      <c r="X5605" t="s">
        <v>1278</v>
      </c>
      <c r="Y5605" t="s">
        <v>1125</v>
      </c>
      <c r="Z5605" t="s">
        <v>1174</v>
      </c>
    </row>
    <row r="5606" spans="1:26" hidden="1" x14ac:dyDescent="0.35">
      <c r="A5606">
        <v>905620035</v>
      </c>
      <c r="B5606" s="19">
        <v>43830</v>
      </c>
      <c r="C5606">
        <v>1929451892</v>
      </c>
      <c r="D5606">
        <v>1306222874</v>
      </c>
      <c r="E5606">
        <v>859881618</v>
      </c>
      <c r="F5606">
        <v>814111100</v>
      </c>
      <c r="G5606">
        <v>1331647590</v>
      </c>
      <c r="H5606" t="s">
        <v>5706</v>
      </c>
      <c r="I5606" t="s">
        <v>53840</v>
      </c>
      <c r="J5606" t="s">
        <v>53841</v>
      </c>
      <c r="K5606" t="s">
        <v>53842</v>
      </c>
      <c r="L5606" t="s">
        <v>53843</v>
      </c>
      <c r="M5606" t="s">
        <v>36744</v>
      </c>
      <c r="N5606" t="s">
        <v>28809</v>
      </c>
      <c r="O5606" t="s">
        <v>9208</v>
      </c>
      <c r="P5606" t="s">
        <v>43391</v>
      </c>
      <c r="Q5606" t="s">
        <v>50186</v>
      </c>
      <c r="R5606" t="s">
        <v>53844</v>
      </c>
      <c r="S5606" t="s">
        <v>53845</v>
      </c>
      <c r="T5606" t="s">
        <v>25226</v>
      </c>
      <c r="U5606" t="s">
        <v>53846</v>
      </c>
      <c r="V5606" t="s">
        <v>10</v>
      </c>
      <c r="W5606" t="s">
        <v>53</v>
      </c>
      <c r="X5606" t="s">
        <v>880</v>
      </c>
      <c r="Y5606" t="s">
        <v>771</v>
      </c>
      <c r="Z5606" t="s">
        <v>881</v>
      </c>
    </row>
    <row r="5607" spans="1:26" hidden="1" x14ac:dyDescent="0.35">
      <c r="A5607">
        <v>872500913</v>
      </c>
      <c r="B5607" s="19">
        <v>45382</v>
      </c>
      <c r="C5607">
        <v>127641612</v>
      </c>
      <c r="D5607">
        <v>56726062</v>
      </c>
      <c r="E5607">
        <v>2649766</v>
      </c>
      <c r="F5607">
        <v>1343554</v>
      </c>
      <c r="G5607">
        <v>-1173260</v>
      </c>
      <c r="H5607" t="s">
        <v>53847</v>
      </c>
      <c r="I5607" t="s">
        <v>53848</v>
      </c>
      <c r="J5607" t="s">
        <v>53849</v>
      </c>
      <c r="K5607" t="s">
        <v>53850</v>
      </c>
      <c r="L5607" t="s">
        <v>53851</v>
      </c>
      <c r="M5607" t="s">
        <v>53852</v>
      </c>
      <c r="N5607" t="s">
        <v>53853</v>
      </c>
      <c r="O5607" t="s">
        <v>53854</v>
      </c>
      <c r="P5607" t="s">
        <v>2466</v>
      </c>
      <c r="Q5607" t="s">
        <v>53855</v>
      </c>
      <c r="R5607" t="s">
        <v>4028</v>
      </c>
      <c r="S5607" t="s">
        <v>53856</v>
      </c>
      <c r="T5607" t="s">
        <v>53857</v>
      </c>
      <c r="U5607" t="s">
        <v>53858</v>
      </c>
      <c r="V5607" t="s">
        <v>10</v>
      </c>
      <c r="W5607" t="s">
        <v>53</v>
      </c>
      <c r="X5607" t="s">
        <v>1404</v>
      </c>
      <c r="Y5607" t="s">
        <v>1389</v>
      </c>
      <c r="Z5607" t="s">
        <v>1390</v>
      </c>
    </row>
    <row r="5608" spans="1:26" hidden="1" x14ac:dyDescent="0.35">
      <c r="A5608">
        <v>821410610</v>
      </c>
      <c r="B5608" s="19">
        <v>43100</v>
      </c>
      <c r="C5608">
        <v>38042732</v>
      </c>
      <c r="D5608">
        <v>15268288</v>
      </c>
      <c r="E5608">
        <v>1147041</v>
      </c>
      <c r="F5608">
        <v>335688</v>
      </c>
      <c r="G5608">
        <v>276360</v>
      </c>
      <c r="H5608" t="s">
        <v>53859</v>
      </c>
      <c r="I5608" t="s">
        <v>53860</v>
      </c>
      <c r="J5608" t="s">
        <v>53861</v>
      </c>
      <c r="K5608" t="s">
        <v>53862</v>
      </c>
      <c r="L5608" t="s">
        <v>51407</v>
      </c>
      <c r="M5608" t="s">
        <v>41954</v>
      </c>
      <c r="N5608" t="s">
        <v>42263</v>
      </c>
      <c r="O5608" t="s">
        <v>20917</v>
      </c>
      <c r="P5608" t="s">
        <v>34289</v>
      </c>
      <c r="Q5608" t="s">
        <v>24563</v>
      </c>
      <c r="R5608" t="s">
        <v>49027</v>
      </c>
      <c r="S5608" t="s">
        <v>128</v>
      </c>
      <c r="T5608" t="s">
        <v>46702</v>
      </c>
      <c r="U5608" t="s">
        <v>53863</v>
      </c>
      <c r="V5608" t="s">
        <v>10</v>
      </c>
      <c r="W5608" t="s">
        <v>53</v>
      </c>
      <c r="X5608" t="s">
        <v>575</v>
      </c>
      <c r="Y5608" t="s">
        <v>509</v>
      </c>
      <c r="Z5608" t="s">
        <v>529</v>
      </c>
    </row>
    <row r="5609" spans="1:26" hidden="1" x14ac:dyDescent="0.35">
      <c r="A5609">
        <v>885550418</v>
      </c>
      <c r="B5609" s="19">
        <v>43465</v>
      </c>
      <c r="C5609">
        <v>65471755</v>
      </c>
      <c r="D5609">
        <v>35000821</v>
      </c>
      <c r="E5609">
        <v>8822484</v>
      </c>
      <c r="F5609">
        <v>5502907</v>
      </c>
      <c r="G5609">
        <v>2754835</v>
      </c>
      <c r="H5609" t="s">
        <v>50359</v>
      </c>
      <c r="I5609" t="s">
        <v>53864</v>
      </c>
      <c r="J5609" t="s">
        <v>53865</v>
      </c>
      <c r="K5609" t="s">
        <v>53866</v>
      </c>
      <c r="L5609" t="s">
        <v>30177</v>
      </c>
      <c r="M5609" t="s">
        <v>29399</v>
      </c>
      <c r="N5609" t="s">
        <v>53867</v>
      </c>
      <c r="O5609" t="s">
        <v>16090</v>
      </c>
      <c r="P5609" t="s">
        <v>19919</v>
      </c>
      <c r="Q5609" t="s">
        <v>8779</v>
      </c>
      <c r="R5609" t="s">
        <v>53868</v>
      </c>
      <c r="S5609" t="s">
        <v>19542</v>
      </c>
      <c r="T5609" t="s">
        <v>53869</v>
      </c>
      <c r="U5609" t="s">
        <v>53870</v>
      </c>
      <c r="V5609" t="s">
        <v>10</v>
      </c>
      <c r="W5609" t="s">
        <v>53</v>
      </c>
      <c r="X5609" t="s">
        <v>609</v>
      </c>
      <c r="Y5609" t="s">
        <v>509</v>
      </c>
      <c r="Z5609" t="s">
        <v>529</v>
      </c>
    </row>
    <row r="5610" spans="1:26" hidden="1" x14ac:dyDescent="0.35">
      <c r="A5610">
        <v>885550418</v>
      </c>
      <c r="B5610" s="19">
        <v>44926</v>
      </c>
      <c r="C5610">
        <v>113415580</v>
      </c>
      <c r="D5610">
        <v>47446756</v>
      </c>
      <c r="E5610">
        <v>13993579</v>
      </c>
      <c r="F5610">
        <v>10766463</v>
      </c>
      <c r="G5610">
        <v>6800245</v>
      </c>
      <c r="H5610" t="s">
        <v>53871</v>
      </c>
      <c r="I5610" t="s">
        <v>53872</v>
      </c>
      <c r="J5610" t="s">
        <v>53873</v>
      </c>
      <c r="K5610" t="s">
        <v>4441</v>
      </c>
      <c r="L5610" t="s">
        <v>28755</v>
      </c>
      <c r="M5610" t="s">
        <v>15482</v>
      </c>
      <c r="N5610" t="s">
        <v>32442</v>
      </c>
      <c r="O5610" t="s">
        <v>11008</v>
      </c>
      <c r="P5610" t="s">
        <v>53874</v>
      </c>
      <c r="Q5610" t="s">
        <v>24827</v>
      </c>
      <c r="R5610" t="s">
        <v>53875</v>
      </c>
      <c r="S5610" t="s">
        <v>2814</v>
      </c>
      <c r="T5610" t="s">
        <v>53876</v>
      </c>
      <c r="U5610" t="s">
        <v>53877</v>
      </c>
      <c r="V5610" t="s">
        <v>10</v>
      </c>
      <c r="W5610" t="s">
        <v>53</v>
      </c>
      <c r="X5610" t="s">
        <v>609</v>
      </c>
      <c r="Y5610" t="s">
        <v>509</v>
      </c>
      <c r="Z5610" t="s">
        <v>529</v>
      </c>
    </row>
    <row r="5611" spans="1:26" hidden="1" x14ac:dyDescent="0.35">
      <c r="A5611">
        <v>886250091</v>
      </c>
      <c r="B5611" s="19">
        <v>43465</v>
      </c>
      <c r="C5611">
        <v>398549847</v>
      </c>
      <c r="D5611">
        <v>70668617</v>
      </c>
      <c r="E5611">
        <v>-3340552</v>
      </c>
      <c r="F5611">
        <v>-6627426</v>
      </c>
      <c r="G5611">
        <v>-5063390</v>
      </c>
      <c r="H5611" t="s">
        <v>53878</v>
      </c>
      <c r="I5611" t="s">
        <v>53879</v>
      </c>
      <c r="J5611" t="s">
        <v>18928</v>
      </c>
      <c r="K5611" t="s">
        <v>28500</v>
      </c>
      <c r="L5611" t="s">
        <v>53880</v>
      </c>
      <c r="M5611" t="s">
        <v>53881</v>
      </c>
      <c r="N5611" t="s">
        <v>53882</v>
      </c>
      <c r="O5611" t="s">
        <v>53883</v>
      </c>
      <c r="P5611" t="s">
        <v>13894</v>
      </c>
      <c r="Q5611" t="s">
        <v>50987</v>
      </c>
      <c r="R5611" t="s">
        <v>28771</v>
      </c>
      <c r="S5611" t="s">
        <v>13696</v>
      </c>
      <c r="T5611" t="s">
        <v>42503</v>
      </c>
      <c r="U5611" t="s">
        <v>17762</v>
      </c>
      <c r="V5611" t="s">
        <v>10</v>
      </c>
      <c r="W5611" t="s">
        <v>53</v>
      </c>
      <c r="X5611" t="s">
        <v>1674</v>
      </c>
      <c r="Y5611" t="s">
        <v>1484</v>
      </c>
      <c r="Z5611" t="s">
        <v>1566</v>
      </c>
    </row>
    <row r="5612" spans="1:26" hidden="1" x14ac:dyDescent="0.35">
      <c r="A5612">
        <v>846780088</v>
      </c>
      <c r="B5612" s="19">
        <v>43465</v>
      </c>
      <c r="C5612">
        <v>77926002</v>
      </c>
      <c r="D5612">
        <v>33360486</v>
      </c>
      <c r="E5612">
        <v>3538041</v>
      </c>
      <c r="F5612">
        <v>948872</v>
      </c>
      <c r="G5612">
        <v>0</v>
      </c>
      <c r="H5612" t="s">
        <v>29230</v>
      </c>
      <c r="I5612" t="s">
        <v>53884</v>
      </c>
      <c r="J5612" t="s">
        <v>53885</v>
      </c>
      <c r="K5612" t="s">
        <v>53886</v>
      </c>
      <c r="L5612" t="s">
        <v>53887</v>
      </c>
      <c r="M5612" t="s">
        <v>34430</v>
      </c>
      <c r="N5612" t="s">
        <v>28975</v>
      </c>
      <c r="O5612" t="s">
        <v>3337</v>
      </c>
      <c r="P5612" t="s">
        <v>11590</v>
      </c>
      <c r="Q5612" t="s">
        <v>6509</v>
      </c>
      <c r="R5612" t="s">
        <v>53888</v>
      </c>
      <c r="S5612" t="s">
        <v>53889</v>
      </c>
      <c r="T5612" t="s">
        <v>8239</v>
      </c>
      <c r="U5612" t="s">
        <v>53890</v>
      </c>
      <c r="V5612" t="s">
        <v>10</v>
      </c>
      <c r="W5612" t="s">
        <v>53</v>
      </c>
      <c r="X5612" t="s">
        <v>1148</v>
      </c>
      <c r="Y5612" t="s">
        <v>1125</v>
      </c>
      <c r="Z5612" t="s">
        <v>1126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5BE71-925A-43DF-85E3-C0072652B3A6}">
  <sheetPr>
    <tabColor theme="0"/>
  </sheetPr>
  <dimension ref="A1"/>
  <sheetViews>
    <sheetView showGridLines="0" workbookViewId="0">
      <selection activeCell="H23" sqref="H23"/>
    </sheetView>
  </sheetViews>
  <sheetFormatPr defaultRowHeight="18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CDCF9-AA6A-4E86-A7EF-0CE19ACF69F9}">
  <sheetPr>
    <tabColor theme="1" tint="0.749992370372631"/>
  </sheetPr>
  <dimension ref="B8:H676"/>
  <sheetViews>
    <sheetView showGridLines="0" topLeftCell="A10" zoomScale="94" workbookViewId="0">
      <selection activeCell="C10" sqref="C10"/>
    </sheetView>
  </sheetViews>
  <sheetFormatPr defaultRowHeight="18" x14ac:dyDescent="0.35"/>
  <cols>
    <col min="2" max="2" width="15.88671875" customWidth="1"/>
    <col min="3" max="3" width="29.5546875" bestFit="1" customWidth="1"/>
    <col min="4" max="6" width="29.5546875" customWidth="1"/>
    <col min="7" max="7" width="11" bestFit="1" customWidth="1"/>
    <col min="8" max="8" width="13.5546875" bestFit="1" customWidth="1"/>
  </cols>
  <sheetData>
    <row r="8" spans="2:8" x14ac:dyDescent="0.35">
      <c r="B8" s="13"/>
      <c r="C8" s="13"/>
      <c r="D8" s="13"/>
      <c r="E8" s="13"/>
      <c r="H8" s="6"/>
    </row>
    <row r="10" spans="2:8" x14ac:dyDescent="0.35">
      <c r="B10" t="s">
        <v>19</v>
      </c>
      <c r="C10" t="s">
        <v>11</v>
      </c>
      <c r="D10" s="39" t="s">
        <v>1859</v>
      </c>
      <c r="E10" s="39" t="s">
        <v>1860</v>
      </c>
      <c r="F10" t="s">
        <v>467</v>
      </c>
      <c r="H10" s="8" t="s">
        <v>447</v>
      </c>
    </row>
    <row r="11" spans="2:8" x14ac:dyDescent="0.35">
      <c r="B11" s="37" t="s">
        <v>492</v>
      </c>
      <c r="C11" s="38" t="s">
        <v>493</v>
      </c>
      <c r="D11" s="38" t="s">
        <v>483</v>
      </c>
      <c r="E11" s="38" t="s">
        <v>487</v>
      </c>
      <c r="F11" cm="1">
        <f t="array" ref="F11:F676">SUMIFS(Performance[Chiffre_d_affaires],Performance[siren],Table1[SIREN])</f>
        <v>519599120</v>
      </c>
      <c r="H11" s="21" cm="1">
        <f t="array" ref="H11:H19">_xlfn.SORTBY(_xlfn._xlws.FILTER(Performance[date_cloture_exercice],Performance[Entreprises.Nom]=Entreprise),_xlfn._xlws.FILTER(Performance[date_cloture_exercice],Performance[Entreprises.Nom]=Entreprise),1)</f>
        <v>42735</v>
      </c>
    </row>
    <row r="12" spans="2:8" x14ac:dyDescent="0.35">
      <c r="B12" s="37" t="s">
        <v>852</v>
      </c>
      <c r="C12" s="38" t="s">
        <v>853</v>
      </c>
      <c r="D12" s="38" t="s">
        <v>771</v>
      </c>
      <c r="E12" s="38" t="s">
        <v>799</v>
      </c>
      <c r="F12">
        <v>170317000</v>
      </c>
      <c r="H12" s="21">
        <v>43100</v>
      </c>
    </row>
    <row r="13" spans="2:8" x14ac:dyDescent="0.35">
      <c r="B13" s="37" t="s">
        <v>1643</v>
      </c>
      <c r="C13" s="38" t="s">
        <v>1644</v>
      </c>
      <c r="D13" s="38" t="s">
        <v>1484</v>
      </c>
      <c r="E13" s="38" t="s">
        <v>1566</v>
      </c>
      <c r="F13">
        <v>366469229</v>
      </c>
      <c r="H13" s="21">
        <v>43465</v>
      </c>
    </row>
    <row r="14" spans="2:8" x14ac:dyDescent="0.35">
      <c r="B14" s="37" t="s">
        <v>1603</v>
      </c>
      <c r="C14" s="38" t="s">
        <v>1604</v>
      </c>
      <c r="D14" s="38" t="s">
        <v>1484</v>
      </c>
      <c r="E14" s="38" t="s">
        <v>1566</v>
      </c>
      <c r="F14">
        <v>660963730</v>
      </c>
      <c r="H14" s="21">
        <v>43830</v>
      </c>
    </row>
    <row r="15" spans="2:8" x14ac:dyDescent="0.35">
      <c r="B15" s="37" t="s">
        <v>691</v>
      </c>
      <c r="C15" s="38" t="s">
        <v>692</v>
      </c>
      <c r="D15" s="38" t="s">
        <v>509</v>
      </c>
      <c r="E15" s="38" t="s">
        <v>666</v>
      </c>
      <c r="F15">
        <v>306434521</v>
      </c>
      <c r="H15" s="21">
        <v>44196</v>
      </c>
    </row>
    <row r="16" spans="2:8" x14ac:dyDescent="0.35">
      <c r="B16" s="37" t="s">
        <v>1830</v>
      </c>
      <c r="C16" s="38" t="s">
        <v>1831</v>
      </c>
      <c r="D16" s="38" t="s">
        <v>1803</v>
      </c>
      <c r="E16" s="38" t="s">
        <v>1827</v>
      </c>
      <c r="F16">
        <v>1483121241</v>
      </c>
      <c r="H16" s="21">
        <v>44561</v>
      </c>
    </row>
    <row r="17" spans="2:8" x14ac:dyDescent="0.35">
      <c r="B17" s="37" t="s">
        <v>673</v>
      </c>
      <c r="C17" s="38" t="s">
        <v>674</v>
      </c>
      <c r="D17" s="38" t="s">
        <v>509</v>
      </c>
      <c r="E17" s="38" t="s">
        <v>666</v>
      </c>
      <c r="F17">
        <v>1481622527</v>
      </c>
      <c r="H17" s="21">
        <v>44926</v>
      </c>
    </row>
    <row r="18" spans="2:8" x14ac:dyDescent="0.35">
      <c r="B18" s="37" t="s">
        <v>1449</v>
      </c>
      <c r="C18" s="38" t="s">
        <v>1450</v>
      </c>
      <c r="D18" s="38" t="s">
        <v>1389</v>
      </c>
      <c r="E18" s="38" t="s">
        <v>1446</v>
      </c>
      <c r="F18">
        <v>975933096</v>
      </c>
      <c r="H18" s="21">
        <v>45291</v>
      </c>
    </row>
    <row r="19" spans="2:8" x14ac:dyDescent="0.35">
      <c r="B19" s="37" t="s">
        <v>556</v>
      </c>
      <c r="C19" s="38" t="s">
        <v>557</v>
      </c>
      <c r="D19" s="38" t="s">
        <v>509</v>
      </c>
      <c r="E19" s="38" t="s">
        <v>529</v>
      </c>
      <c r="F19">
        <v>593176784</v>
      </c>
      <c r="H19" s="7">
        <v>45657</v>
      </c>
    </row>
    <row r="20" spans="2:8" x14ac:dyDescent="0.35">
      <c r="B20" s="37" t="s">
        <v>703</v>
      </c>
      <c r="C20" s="38" t="s">
        <v>704</v>
      </c>
      <c r="D20" s="38" t="s">
        <v>509</v>
      </c>
      <c r="E20" s="38" t="s">
        <v>666</v>
      </c>
      <c r="F20">
        <v>471107228</v>
      </c>
      <c r="H20" s="7"/>
    </row>
    <row r="21" spans="2:8" x14ac:dyDescent="0.35">
      <c r="B21" s="37" t="s">
        <v>1834</v>
      </c>
      <c r="C21" s="38" t="s">
        <v>1835</v>
      </c>
      <c r="D21" s="38" t="s">
        <v>1803</v>
      </c>
      <c r="E21" s="38" t="s">
        <v>1827</v>
      </c>
      <c r="F21">
        <v>809641870</v>
      </c>
      <c r="H21" s="7"/>
    </row>
    <row r="22" spans="2:8" x14ac:dyDescent="0.35">
      <c r="B22" s="37" t="s">
        <v>1040</v>
      </c>
      <c r="C22" s="38" t="s">
        <v>1041</v>
      </c>
      <c r="D22" s="38" t="s">
        <v>1001</v>
      </c>
      <c r="E22" s="38" t="s">
        <v>1037</v>
      </c>
      <c r="F22">
        <v>454481359</v>
      </c>
      <c r="H22" s="7"/>
    </row>
    <row r="23" spans="2:8" x14ac:dyDescent="0.35">
      <c r="B23" s="37" t="s">
        <v>652</v>
      </c>
      <c r="C23" s="38" t="s">
        <v>653</v>
      </c>
      <c r="D23" s="38" t="s">
        <v>509</v>
      </c>
      <c r="E23" s="38" t="s">
        <v>645</v>
      </c>
      <c r="F23">
        <v>361061702</v>
      </c>
      <c r="H23" s="7"/>
    </row>
    <row r="24" spans="2:8" x14ac:dyDescent="0.35">
      <c r="B24" s="37" t="s">
        <v>1429</v>
      </c>
      <c r="C24" s="38" t="s">
        <v>1430</v>
      </c>
      <c r="D24" s="38" t="s">
        <v>1389</v>
      </c>
      <c r="E24" s="38" t="s">
        <v>1390</v>
      </c>
      <c r="F24">
        <v>209363574</v>
      </c>
      <c r="H24" s="7"/>
    </row>
    <row r="25" spans="2:8" x14ac:dyDescent="0.35">
      <c r="B25" s="37" t="s">
        <v>1438</v>
      </c>
      <c r="C25" s="38" t="s">
        <v>1439</v>
      </c>
      <c r="D25" s="38" t="s">
        <v>1389</v>
      </c>
      <c r="E25" s="38" t="s">
        <v>1437</v>
      </c>
      <c r="F25">
        <v>1453695108</v>
      </c>
      <c r="H25" s="7"/>
    </row>
    <row r="26" spans="2:8" x14ac:dyDescent="0.35">
      <c r="B26" s="37" t="s">
        <v>554</v>
      </c>
      <c r="C26" s="38" t="s">
        <v>555</v>
      </c>
      <c r="D26" s="38" t="s">
        <v>509</v>
      </c>
      <c r="E26" s="38" t="s">
        <v>529</v>
      </c>
      <c r="F26">
        <v>762255036</v>
      </c>
      <c r="H26" s="7"/>
    </row>
    <row r="27" spans="2:8" x14ac:dyDescent="0.35">
      <c r="B27" s="37" t="s">
        <v>629</v>
      </c>
      <c r="C27" s="38" t="s">
        <v>630</v>
      </c>
      <c r="D27" s="38" t="s">
        <v>509</v>
      </c>
      <c r="E27" s="38" t="s">
        <v>612</v>
      </c>
      <c r="F27">
        <v>320129495</v>
      </c>
      <c r="H27" s="7"/>
    </row>
    <row r="28" spans="2:8" x14ac:dyDescent="0.35">
      <c r="B28" s="37" t="s">
        <v>1773</v>
      </c>
      <c r="C28" s="38" t="s">
        <v>1774</v>
      </c>
      <c r="D28" s="38" t="s">
        <v>1766</v>
      </c>
      <c r="E28" s="38" t="s">
        <v>1766</v>
      </c>
      <c r="F28">
        <v>995900900</v>
      </c>
      <c r="H28" s="7"/>
    </row>
    <row r="29" spans="2:8" x14ac:dyDescent="0.35">
      <c r="B29" s="37" t="s">
        <v>871</v>
      </c>
      <c r="C29" s="38" t="s">
        <v>872</v>
      </c>
      <c r="D29" s="38" t="s">
        <v>771</v>
      </c>
      <c r="E29" s="38" t="s">
        <v>864</v>
      </c>
      <c r="F29">
        <v>357438637</v>
      </c>
      <c r="H29" s="7"/>
    </row>
    <row r="30" spans="2:8" x14ac:dyDescent="0.35">
      <c r="B30" s="37" t="s">
        <v>1431</v>
      </c>
      <c r="C30" s="38" t="s">
        <v>1432</v>
      </c>
      <c r="D30" s="38" t="s">
        <v>1389</v>
      </c>
      <c r="E30" s="38" t="s">
        <v>1390</v>
      </c>
      <c r="F30">
        <v>258880926</v>
      </c>
      <c r="H30" s="7"/>
    </row>
    <row r="31" spans="2:8" x14ac:dyDescent="0.35">
      <c r="B31" s="37" t="s">
        <v>1401</v>
      </c>
      <c r="C31" s="38" t="s">
        <v>1402</v>
      </c>
      <c r="D31" s="38" t="s">
        <v>1389</v>
      </c>
      <c r="E31" s="38" t="s">
        <v>1390</v>
      </c>
      <c r="F31">
        <v>637961065</v>
      </c>
      <c r="H31" s="7"/>
    </row>
    <row r="32" spans="2:8" x14ac:dyDescent="0.35">
      <c r="B32" s="37" t="s">
        <v>1415</v>
      </c>
      <c r="C32" s="38" t="s">
        <v>1416</v>
      </c>
      <c r="D32" s="38" t="s">
        <v>1389</v>
      </c>
      <c r="E32" s="38" t="s">
        <v>1390</v>
      </c>
      <c r="F32">
        <v>629685116</v>
      </c>
      <c r="H32" s="7"/>
    </row>
    <row r="33" spans="2:8" x14ac:dyDescent="0.35">
      <c r="B33" s="37" t="s">
        <v>1682</v>
      </c>
      <c r="C33" s="38" t="s">
        <v>1683</v>
      </c>
      <c r="D33" s="38" t="s">
        <v>1484</v>
      </c>
      <c r="E33" s="38" t="s">
        <v>1677</v>
      </c>
      <c r="F33">
        <v>3673327575</v>
      </c>
      <c r="H33" s="7"/>
    </row>
    <row r="34" spans="2:8" x14ac:dyDescent="0.35">
      <c r="B34" s="37" t="s">
        <v>1700</v>
      </c>
      <c r="C34" s="38" t="s">
        <v>1701</v>
      </c>
      <c r="D34" s="38" t="s">
        <v>1484</v>
      </c>
      <c r="E34" s="38" t="s">
        <v>1677</v>
      </c>
      <c r="F34">
        <v>561070245</v>
      </c>
      <c r="H34" s="7"/>
    </row>
    <row r="35" spans="2:8" x14ac:dyDescent="0.35">
      <c r="B35" s="37" t="s">
        <v>1817</v>
      </c>
      <c r="C35" s="38" t="s">
        <v>1818</v>
      </c>
      <c r="D35" s="38" t="s">
        <v>1803</v>
      </c>
      <c r="E35" s="38" t="s">
        <v>1804</v>
      </c>
      <c r="F35">
        <v>287658292</v>
      </c>
      <c r="H35" s="7"/>
    </row>
    <row r="36" spans="2:8" x14ac:dyDescent="0.35">
      <c r="B36" s="37" t="s">
        <v>842</v>
      </c>
      <c r="C36" s="38" t="s">
        <v>843</v>
      </c>
      <c r="D36" s="38" t="s">
        <v>771</v>
      </c>
      <c r="E36" s="38" t="s">
        <v>799</v>
      </c>
      <c r="F36">
        <v>367503244</v>
      </c>
      <c r="H36" s="7"/>
    </row>
    <row r="37" spans="2:8" x14ac:dyDescent="0.35">
      <c r="B37" s="37" t="s">
        <v>1581</v>
      </c>
      <c r="C37" s="38" t="s">
        <v>1582</v>
      </c>
      <c r="D37" s="38" t="s">
        <v>1484</v>
      </c>
      <c r="E37" s="38" t="s">
        <v>1566</v>
      </c>
      <c r="F37">
        <v>1804637652</v>
      </c>
      <c r="H37" s="7"/>
    </row>
    <row r="38" spans="2:8" x14ac:dyDescent="0.35">
      <c r="B38" s="37" t="s">
        <v>715</v>
      </c>
      <c r="C38" s="38" t="s">
        <v>716</v>
      </c>
      <c r="D38" s="38" t="s">
        <v>509</v>
      </c>
      <c r="E38" s="38" t="s">
        <v>666</v>
      </c>
      <c r="F38">
        <v>193396860</v>
      </c>
      <c r="H38" s="7"/>
    </row>
    <row r="39" spans="2:8" x14ac:dyDescent="0.35">
      <c r="B39" s="37" t="s">
        <v>1359</v>
      </c>
      <c r="C39" s="38" t="s">
        <v>1360</v>
      </c>
      <c r="D39" s="38" t="s">
        <v>1125</v>
      </c>
      <c r="E39" s="38" t="s">
        <v>1326</v>
      </c>
      <c r="F39">
        <v>439041376</v>
      </c>
      <c r="H39" s="7"/>
    </row>
    <row r="40" spans="2:8" x14ac:dyDescent="0.35">
      <c r="B40" s="37" t="s">
        <v>1841</v>
      </c>
      <c r="C40" s="38" t="s">
        <v>1842</v>
      </c>
      <c r="D40" s="38" t="s">
        <v>1803</v>
      </c>
      <c r="E40" s="38" t="s">
        <v>1838</v>
      </c>
      <c r="F40">
        <v>1719316109</v>
      </c>
      <c r="H40" s="7"/>
    </row>
    <row r="41" spans="2:8" x14ac:dyDescent="0.35">
      <c r="B41" s="37" t="s">
        <v>521</v>
      </c>
      <c r="C41" s="38" t="s">
        <v>522</v>
      </c>
      <c r="D41" s="38" t="s">
        <v>509</v>
      </c>
      <c r="E41" s="38" t="s">
        <v>510</v>
      </c>
      <c r="F41">
        <v>381958223</v>
      </c>
      <c r="H41" s="7"/>
    </row>
    <row r="42" spans="2:8" x14ac:dyDescent="0.35">
      <c r="B42" s="37" t="s">
        <v>1510</v>
      </c>
      <c r="C42" s="38" t="s">
        <v>1511</v>
      </c>
      <c r="D42" s="38" t="s">
        <v>1484</v>
      </c>
      <c r="E42" s="38" t="s">
        <v>1485</v>
      </c>
      <c r="F42">
        <v>522694375</v>
      </c>
      <c r="H42" s="7"/>
    </row>
    <row r="43" spans="2:8" x14ac:dyDescent="0.35">
      <c r="B43" s="37" t="s">
        <v>890</v>
      </c>
      <c r="C43" s="38" t="s">
        <v>891</v>
      </c>
      <c r="D43" s="38" t="s">
        <v>771</v>
      </c>
      <c r="E43" s="38" t="s">
        <v>881</v>
      </c>
      <c r="F43">
        <v>1988665506</v>
      </c>
      <c r="H43" s="7"/>
    </row>
    <row r="44" spans="2:8" x14ac:dyDescent="0.35">
      <c r="B44" s="37" t="s">
        <v>1050</v>
      </c>
      <c r="C44" s="38" t="s">
        <v>1051</v>
      </c>
      <c r="D44" s="38" t="s">
        <v>1001</v>
      </c>
      <c r="E44" s="38" t="s">
        <v>1052</v>
      </c>
      <c r="F44">
        <v>5875365421</v>
      </c>
      <c r="H44" s="7"/>
    </row>
    <row r="45" spans="2:8" x14ac:dyDescent="0.35">
      <c r="B45" s="37" t="s">
        <v>641</v>
      </c>
      <c r="C45" s="38" t="s">
        <v>642</v>
      </c>
      <c r="D45" s="38" t="s">
        <v>509</v>
      </c>
      <c r="E45" s="38" t="s">
        <v>612</v>
      </c>
      <c r="F45">
        <v>401908809</v>
      </c>
      <c r="H45" s="7"/>
    </row>
    <row r="46" spans="2:8" x14ac:dyDescent="0.35">
      <c r="B46" s="37" t="s">
        <v>637</v>
      </c>
      <c r="C46" s="38" t="s">
        <v>638</v>
      </c>
      <c r="D46" s="38" t="s">
        <v>509</v>
      </c>
      <c r="E46" s="38" t="s">
        <v>612</v>
      </c>
      <c r="F46">
        <v>1263760911</v>
      </c>
      <c r="H46" s="7"/>
    </row>
    <row r="47" spans="2:8" x14ac:dyDescent="0.35">
      <c r="B47" s="37" t="s">
        <v>1083</v>
      </c>
      <c r="C47" s="38" t="s">
        <v>1084</v>
      </c>
      <c r="D47" s="38" t="s">
        <v>1001</v>
      </c>
      <c r="E47" s="38" t="s">
        <v>1052</v>
      </c>
      <c r="F47">
        <v>285589090</v>
      </c>
      <c r="H47" s="7"/>
    </row>
    <row r="48" spans="2:8" x14ac:dyDescent="0.35">
      <c r="B48" s="37" t="s">
        <v>1285</v>
      </c>
      <c r="C48" s="38" t="s">
        <v>1286</v>
      </c>
      <c r="D48" s="38" t="s">
        <v>1125</v>
      </c>
      <c r="E48" s="38" t="s">
        <v>1174</v>
      </c>
      <c r="F48">
        <v>9409119000</v>
      </c>
      <c r="H48" s="7"/>
    </row>
    <row r="49" spans="2:8" x14ac:dyDescent="0.35">
      <c r="B49" s="37" t="s">
        <v>1502</v>
      </c>
      <c r="C49" s="38" t="s">
        <v>1503</v>
      </c>
      <c r="D49" s="38" t="s">
        <v>1484</v>
      </c>
      <c r="E49" s="38" t="s">
        <v>1485</v>
      </c>
      <c r="F49">
        <v>924999112</v>
      </c>
      <c r="H49" s="7"/>
    </row>
    <row r="50" spans="2:8" x14ac:dyDescent="0.35">
      <c r="B50" s="37" t="s">
        <v>931</v>
      </c>
      <c r="C50" s="38" t="s">
        <v>932</v>
      </c>
      <c r="D50" s="38" t="s">
        <v>771</v>
      </c>
      <c r="E50" s="38" t="s">
        <v>881</v>
      </c>
      <c r="F50">
        <v>241282660</v>
      </c>
      <c r="H50" s="7"/>
    </row>
    <row r="51" spans="2:8" x14ac:dyDescent="0.35">
      <c r="B51" s="37" t="s">
        <v>1851</v>
      </c>
      <c r="C51" s="38" t="s">
        <v>1852</v>
      </c>
      <c r="D51" s="38" t="s">
        <v>1803</v>
      </c>
      <c r="E51" s="38" t="s">
        <v>1838</v>
      </c>
      <c r="F51">
        <v>304891971</v>
      </c>
      <c r="H51" s="7"/>
    </row>
    <row r="52" spans="2:8" x14ac:dyDescent="0.35">
      <c r="B52" s="37" t="s">
        <v>1702</v>
      </c>
      <c r="C52" s="38" t="s">
        <v>1703</v>
      </c>
      <c r="D52" s="38" t="s">
        <v>1484</v>
      </c>
      <c r="E52" s="38" t="s">
        <v>1677</v>
      </c>
      <c r="F52">
        <v>627591912</v>
      </c>
      <c r="H52" s="7"/>
    </row>
    <row r="53" spans="2:8" x14ac:dyDescent="0.35">
      <c r="B53" s="37" t="s">
        <v>592</v>
      </c>
      <c r="C53" s="38" t="s">
        <v>593</v>
      </c>
      <c r="D53" s="38" t="s">
        <v>509</v>
      </c>
      <c r="E53" s="38" t="s">
        <v>529</v>
      </c>
      <c r="F53">
        <v>236638330</v>
      </c>
      <c r="H53" s="7"/>
    </row>
    <row r="54" spans="2:8" x14ac:dyDescent="0.35">
      <c r="B54" s="37" t="s">
        <v>1663</v>
      </c>
      <c r="C54" s="38" t="s">
        <v>1664</v>
      </c>
      <c r="D54" s="38" t="s">
        <v>1484</v>
      </c>
      <c r="E54" s="38" t="s">
        <v>1566</v>
      </c>
      <c r="F54">
        <v>313727642</v>
      </c>
      <c r="H54" s="7"/>
    </row>
    <row r="55" spans="2:8" x14ac:dyDescent="0.35">
      <c r="B55" s="37" t="s">
        <v>1109</v>
      </c>
      <c r="C55" s="38" t="s">
        <v>1110</v>
      </c>
      <c r="D55" s="38" t="s">
        <v>1001</v>
      </c>
      <c r="E55" s="38" t="s">
        <v>1052</v>
      </c>
      <c r="F55">
        <v>306119422</v>
      </c>
      <c r="H55" s="7"/>
    </row>
    <row r="56" spans="2:8" x14ac:dyDescent="0.35">
      <c r="B56" s="37" t="s">
        <v>1087</v>
      </c>
      <c r="C56" s="38" t="s">
        <v>1088</v>
      </c>
      <c r="D56" s="38" t="s">
        <v>1001</v>
      </c>
      <c r="E56" s="38" t="s">
        <v>1052</v>
      </c>
      <c r="F56">
        <v>505883777</v>
      </c>
      <c r="H56" s="7"/>
    </row>
    <row r="57" spans="2:8" x14ac:dyDescent="0.35">
      <c r="B57" s="37" t="s">
        <v>1099</v>
      </c>
      <c r="C57" s="38" t="s">
        <v>1100</v>
      </c>
      <c r="D57" s="38" t="s">
        <v>1001</v>
      </c>
      <c r="E57" s="38" t="s">
        <v>1052</v>
      </c>
      <c r="F57">
        <v>195133330</v>
      </c>
      <c r="H57" s="7"/>
    </row>
    <row r="58" spans="2:8" x14ac:dyDescent="0.35">
      <c r="B58" s="37" t="s">
        <v>1011</v>
      </c>
      <c r="C58" s="38" t="s">
        <v>1012</v>
      </c>
      <c r="D58" s="38" t="s">
        <v>1001</v>
      </c>
      <c r="E58" s="38" t="s">
        <v>1008</v>
      </c>
      <c r="F58">
        <v>917281099</v>
      </c>
      <c r="H58" s="7"/>
    </row>
    <row r="59" spans="2:8" x14ac:dyDescent="0.35">
      <c r="B59" s="37" t="s">
        <v>1019</v>
      </c>
      <c r="C59" s="38" t="s">
        <v>1020</v>
      </c>
      <c r="D59" s="38" t="s">
        <v>1001</v>
      </c>
      <c r="E59" s="38" t="s">
        <v>1008</v>
      </c>
      <c r="F59">
        <v>346023094</v>
      </c>
      <c r="H59" s="7"/>
    </row>
    <row r="60" spans="2:8" x14ac:dyDescent="0.35">
      <c r="B60" s="37" t="s">
        <v>1029</v>
      </c>
      <c r="C60" s="38" t="s">
        <v>1030</v>
      </c>
      <c r="D60" s="38" t="s">
        <v>1001</v>
      </c>
      <c r="E60" s="38" t="s">
        <v>1008</v>
      </c>
      <c r="F60">
        <v>208766217</v>
      </c>
      <c r="H60" s="7"/>
    </row>
    <row r="61" spans="2:8" x14ac:dyDescent="0.35">
      <c r="B61" s="37" t="s">
        <v>1025</v>
      </c>
      <c r="C61" s="38" t="s">
        <v>1026</v>
      </c>
      <c r="D61" s="38" t="s">
        <v>1001</v>
      </c>
      <c r="E61" s="38" t="s">
        <v>1008</v>
      </c>
      <c r="F61">
        <v>322805897</v>
      </c>
    </row>
    <row r="62" spans="2:8" x14ac:dyDescent="0.35">
      <c r="B62" s="37" t="s">
        <v>1027</v>
      </c>
      <c r="C62" s="38" t="s">
        <v>1028</v>
      </c>
      <c r="D62" s="38" t="s">
        <v>1001</v>
      </c>
      <c r="E62" s="38" t="s">
        <v>1008</v>
      </c>
      <c r="F62">
        <v>555764475</v>
      </c>
    </row>
    <row r="63" spans="2:8" x14ac:dyDescent="0.35">
      <c r="B63" s="37" t="s">
        <v>1013</v>
      </c>
      <c r="C63" s="38" t="s">
        <v>1014</v>
      </c>
      <c r="D63" s="38" t="s">
        <v>1001</v>
      </c>
      <c r="E63" s="38" t="s">
        <v>1008</v>
      </c>
      <c r="F63">
        <v>554326171</v>
      </c>
    </row>
    <row r="64" spans="2:8" x14ac:dyDescent="0.35">
      <c r="B64" s="37" t="s">
        <v>1730</v>
      </c>
      <c r="C64" s="38" t="s">
        <v>1731</v>
      </c>
      <c r="D64" s="38" t="s">
        <v>1484</v>
      </c>
      <c r="E64" s="38" t="s">
        <v>1677</v>
      </c>
      <c r="F64">
        <v>384300434</v>
      </c>
    </row>
    <row r="65" spans="2:6" x14ac:dyDescent="0.35">
      <c r="B65" s="37" t="s">
        <v>1329</v>
      </c>
      <c r="C65" s="38" t="s">
        <v>1330</v>
      </c>
      <c r="D65" s="38" t="s">
        <v>1125</v>
      </c>
      <c r="E65" s="38" t="s">
        <v>1326</v>
      </c>
      <c r="F65">
        <v>6119515900</v>
      </c>
    </row>
    <row r="66" spans="2:6" x14ac:dyDescent="0.35">
      <c r="B66" s="37" t="s">
        <v>844</v>
      </c>
      <c r="C66" s="38" t="s">
        <v>845</v>
      </c>
      <c r="D66" s="38" t="s">
        <v>771</v>
      </c>
      <c r="E66" s="38" t="s">
        <v>799</v>
      </c>
      <c r="F66">
        <v>250303705</v>
      </c>
    </row>
    <row r="67" spans="2:6" x14ac:dyDescent="0.35">
      <c r="B67" s="37" t="s">
        <v>1793</v>
      </c>
      <c r="C67" s="38" t="s">
        <v>1794</v>
      </c>
      <c r="D67" s="38" t="s">
        <v>1766</v>
      </c>
      <c r="E67" s="38" t="s">
        <v>1766</v>
      </c>
      <c r="F67">
        <v>1232537527</v>
      </c>
    </row>
    <row r="68" spans="2:6" x14ac:dyDescent="0.35">
      <c r="B68" s="37" t="s">
        <v>1069</v>
      </c>
      <c r="C68" s="38" t="s">
        <v>1070</v>
      </c>
      <c r="D68" s="38" t="s">
        <v>1001</v>
      </c>
      <c r="E68" s="38" t="s">
        <v>1052</v>
      </c>
      <c r="F68">
        <v>973295244</v>
      </c>
    </row>
    <row r="69" spans="2:6" x14ac:dyDescent="0.35">
      <c r="B69" s="37" t="s">
        <v>1387</v>
      </c>
      <c r="C69" s="38" t="s">
        <v>1388</v>
      </c>
      <c r="D69" s="38" t="s">
        <v>1389</v>
      </c>
      <c r="E69" s="38" t="s">
        <v>1390</v>
      </c>
      <c r="F69">
        <v>7256468879</v>
      </c>
    </row>
    <row r="70" spans="2:6" x14ac:dyDescent="0.35">
      <c r="B70" s="37" t="s">
        <v>1399</v>
      </c>
      <c r="C70" s="38" t="s">
        <v>1400</v>
      </c>
      <c r="D70" s="38" t="s">
        <v>1389</v>
      </c>
      <c r="E70" s="38" t="s">
        <v>1390</v>
      </c>
      <c r="F70">
        <v>1071153366</v>
      </c>
    </row>
    <row r="71" spans="2:6" x14ac:dyDescent="0.35">
      <c r="B71" s="37" t="s">
        <v>1131</v>
      </c>
      <c r="C71" s="38" t="s">
        <v>1132</v>
      </c>
      <c r="D71" s="38" t="s">
        <v>1125</v>
      </c>
      <c r="E71" s="38" t="s">
        <v>1126</v>
      </c>
      <c r="F71">
        <v>1411935976</v>
      </c>
    </row>
    <row r="72" spans="2:6" x14ac:dyDescent="0.35">
      <c r="B72" s="37" t="s">
        <v>1667</v>
      </c>
      <c r="C72" s="38" t="s">
        <v>1668</v>
      </c>
      <c r="D72" s="38" t="s">
        <v>1484</v>
      </c>
      <c r="E72" s="38" t="s">
        <v>1566</v>
      </c>
      <c r="F72">
        <v>364577994</v>
      </c>
    </row>
    <row r="73" spans="2:6" x14ac:dyDescent="0.35">
      <c r="B73" s="37" t="s">
        <v>1057</v>
      </c>
      <c r="C73" s="38" t="s">
        <v>1058</v>
      </c>
      <c r="D73" s="38" t="s">
        <v>1001</v>
      </c>
      <c r="E73" s="38" t="s">
        <v>1052</v>
      </c>
      <c r="F73">
        <v>2581904496</v>
      </c>
    </row>
    <row r="74" spans="2:6" x14ac:dyDescent="0.35">
      <c r="B74" s="37" t="s">
        <v>1097</v>
      </c>
      <c r="C74" s="38" t="s">
        <v>1098</v>
      </c>
      <c r="D74" s="38" t="s">
        <v>1001</v>
      </c>
      <c r="E74" s="38" t="s">
        <v>1052</v>
      </c>
      <c r="F74">
        <v>452260936</v>
      </c>
    </row>
    <row r="75" spans="2:6" x14ac:dyDescent="0.35">
      <c r="B75" s="37" t="s">
        <v>1105</v>
      </c>
      <c r="C75" s="38" t="s">
        <v>1106</v>
      </c>
      <c r="D75" s="38" t="s">
        <v>1001</v>
      </c>
      <c r="E75" s="38" t="s">
        <v>1052</v>
      </c>
      <c r="F75">
        <v>216860000</v>
      </c>
    </row>
    <row r="76" spans="2:6" x14ac:dyDescent="0.35">
      <c r="B76" s="37" t="s">
        <v>854</v>
      </c>
      <c r="C76" s="38" t="s">
        <v>855</v>
      </c>
      <c r="D76" s="38" t="s">
        <v>771</v>
      </c>
      <c r="E76" s="38" t="s">
        <v>799</v>
      </c>
      <c r="F76">
        <v>212740252</v>
      </c>
    </row>
    <row r="77" spans="2:6" x14ac:dyDescent="0.35">
      <c r="B77" s="37" t="s">
        <v>769</v>
      </c>
      <c r="C77" s="38" t="s">
        <v>770</v>
      </c>
      <c r="D77" s="38" t="s">
        <v>771</v>
      </c>
      <c r="E77" s="38" t="s">
        <v>772</v>
      </c>
      <c r="F77">
        <v>1120546704</v>
      </c>
    </row>
    <row r="78" spans="2:6" x14ac:dyDescent="0.35">
      <c r="B78" s="37" t="s">
        <v>775</v>
      </c>
      <c r="C78" s="38" t="s">
        <v>776</v>
      </c>
      <c r="D78" s="38" t="s">
        <v>771</v>
      </c>
      <c r="E78" s="38" t="s">
        <v>772</v>
      </c>
      <c r="F78">
        <v>641271579</v>
      </c>
    </row>
    <row r="79" spans="2:6" x14ac:dyDescent="0.35">
      <c r="B79" s="37" t="s">
        <v>777</v>
      </c>
      <c r="C79" s="38" t="s">
        <v>778</v>
      </c>
      <c r="D79" s="38" t="s">
        <v>771</v>
      </c>
      <c r="E79" s="38" t="s">
        <v>772</v>
      </c>
      <c r="F79">
        <v>294030003</v>
      </c>
    </row>
    <row r="80" spans="2:6" x14ac:dyDescent="0.35">
      <c r="B80" s="37" t="s">
        <v>956</v>
      </c>
      <c r="C80" s="38" t="s">
        <v>957</v>
      </c>
      <c r="D80" s="38" t="s">
        <v>771</v>
      </c>
      <c r="E80" s="38" t="s">
        <v>941</v>
      </c>
      <c r="F80">
        <v>841143452</v>
      </c>
    </row>
    <row r="81" spans="2:6" x14ac:dyDescent="0.35">
      <c r="B81" s="37" t="s">
        <v>1599</v>
      </c>
      <c r="C81" s="38" t="s">
        <v>1600</v>
      </c>
      <c r="D81" s="38" t="s">
        <v>1484</v>
      </c>
      <c r="E81" s="38" t="s">
        <v>1566</v>
      </c>
      <c r="F81">
        <v>631891198</v>
      </c>
    </row>
    <row r="82" spans="2:6" x14ac:dyDescent="0.35">
      <c r="B82" s="37" t="s">
        <v>705</v>
      </c>
      <c r="C82" s="38" t="s">
        <v>706</v>
      </c>
      <c r="D82" s="38" t="s">
        <v>509</v>
      </c>
      <c r="E82" s="38" t="s">
        <v>666</v>
      </c>
      <c r="F82">
        <v>320778972</v>
      </c>
    </row>
    <row r="83" spans="2:6" x14ac:dyDescent="0.35">
      <c r="B83" s="37" t="s">
        <v>1053</v>
      </c>
      <c r="C83" s="38" t="s">
        <v>1054</v>
      </c>
      <c r="D83" s="38" t="s">
        <v>1001</v>
      </c>
      <c r="E83" s="38" t="s">
        <v>1052</v>
      </c>
      <c r="F83">
        <v>3788186711</v>
      </c>
    </row>
    <row r="84" spans="2:6" x14ac:dyDescent="0.35">
      <c r="B84" s="37" t="s">
        <v>1073</v>
      </c>
      <c r="C84" s="38" t="s">
        <v>1074</v>
      </c>
      <c r="D84" s="38" t="s">
        <v>1001</v>
      </c>
      <c r="E84" s="38" t="s">
        <v>1052</v>
      </c>
      <c r="F84">
        <v>791547875</v>
      </c>
    </row>
    <row r="85" spans="2:6" x14ac:dyDescent="0.35">
      <c r="B85" s="37" t="s">
        <v>1061</v>
      </c>
      <c r="C85" s="38" t="s">
        <v>1062</v>
      </c>
      <c r="D85" s="38" t="s">
        <v>1001</v>
      </c>
      <c r="E85" s="38" t="s">
        <v>1052</v>
      </c>
      <c r="F85">
        <v>1201542664</v>
      </c>
    </row>
    <row r="86" spans="2:6" x14ac:dyDescent="0.35">
      <c r="B86" s="37" t="s">
        <v>1067</v>
      </c>
      <c r="C86" s="38" t="s">
        <v>1068</v>
      </c>
      <c r="D86" s="38" t="s">
        <v>1001</v>
      </c>
      <c r="E86" s="38" t="s">
        <v>1052</v>
      </c>
      <c r="F86">
        <v>874421793</v>
      </c>
    </row>
    <row r="87" spans="2:6" x14ac:dyDescent="0.35">
      <c r="B87" s="37" t="s">
        <v>1071</v>
      </c>
      <c r="C87" s="38" t="s">
        <v>1072</v>
      </c>
      <c r="D87" s="38" t="s">
        <v>1001</v>
      </c>
      <c r="E87" s="38" t="s">
        <v>1052</v>
      </c>
      <c r="F87">
        <v>825997747</v>
      </c>
    </row>
    <row r="88" spans="2:6" x14ac:dyDescent="0.35">
      <c r="B88" s="37" t="s">
        <v>1065</v>
      </c>
      <c r="C88" s="38" t="s">
        <v>1066</v>
      </c>
      <c r="D88" s="38" t="s">
        <v>1001</v>
      </c>
      <c r="E88" s="38" t="s">
        <v>1052</v>
      </c>
      <c r="F88">
        <v>806538534</v>
      </c>
    </row>
    <row r="89" spans="2:6" x14ac:dyDescent="0.35">
      <c r="B89" s="37" t="s">
        <v>1115</v>
      </c>
      <c r="C89" s="38" t="s">
        <v>1116</v>
      </c>
      <c r="D89" s="38" t="s">
        <v>1001</v>
      </c>
      <c r="E89" s="38" t="s">
        <v>1052</v>
      </c>
      <c r="F89">
        <v>226441151</v>
      </c>
    </row>
    <row r="90" spans="2:6" x14ac:dyDescent="0.35">
      <c r="B90" s="37" t="s">
        <v>1488</v>
      </c>
      <c r="C90" s="38" t="s">
        <v>1489</v>
      </c>
      <c r="D90" s="38" t="s">
        <v>1484</v>
      </c>
      <c r="E90" s="38" t="s">
        <v>1485</v>
      </c>
      <c r="F90">
        <v>2408384002</v>
      </c>
    </row>
    <row r="91" spans="2:6" x14ac:dyDescent="0.35">
      <c r="B91" s="37" t="s">
        <v>1544</v>
      </c>
      <c r="C91" s="38" t="s">
        <v>1545</v>
      </c>
      <c r="D91" s="38" t="s">
        <v>1484</v>
      </c>
      <c r="E91" s="38" t="s">
        <v>1485</v>
      </c>
      <c r="F91">
        <v>238803735</v>
      </c>
    </row>
    <row r="92" spans="2:6" x14ac:dyDescent="0.35">
      <c r="B92" s="37" t="s">
        <v>767</v>
      </c>
      <c r="C92" s="38" t="s">
        <v>768</v>
      </c>
      <c r="D92" s="38" t="s">
        <v>509</v>
      </c>
      <c r="E92" s="38" t="s">
        <v>746</v>
      </c>
      <c r="F92">
        <v>504330485</v>
      </c>
    </row>
    <row r="93" spans="2:6" x14ac:dyDescent="0.35">
      <c r="B93" s="37" t="s">
        <v>747</v>
      </c>
      <c r="C93" s="38" t="s">
        <v>748</v>
      </c>
      <c r="D93" s="38" t="s">
        <v>509</v>
      </c>
      <c r="E93" s="38" t="s">
        <v>746</v>
      </c>
      <c r="F93">
        <v>1201732156</v>
      </c>
    </row>
    <row r="94" spans="2:6" x14ac:dyDescent="0.35">
      <c r="B94" s="37" t="s">
        <v>1732</v>
      </c>
      <c r="C94" s="38" t="s">
        <v>1733</v>
      </c>
      <c r="D94" s="38" t="s">
        <v>1484</v>
      </c>
      <c r="E94" s="38" t="s">
        <v>1677</v>
      </c>
      <c r="F94">
        <v>299647882</v>
      </c>
    </row>
    <row r="95" spans="2:6" x14ac:dyDescent="0.35">
      <c r="B95" s="37" t="s">
        <v>888</v>
      </c>
      <c r="C95" s="38" t="s">
        <v>889</v>
      </c>
      <c r="D95" s="38" t="s">
        <v>771</v>
      </c>
      <c r="E95" s="38" t="s">
        <v>881</v>
      </c>
      <c r="F95">
        <v>1198442466</v>
      </c>
    </row>
    <row r="96" spans="2:6" x14ac:dyDescent="0.35">
      <c r="B96" s="37" t="s">
        <v>907</v>
      </c>
      <c r="C96" s="38" t="s">
        <v>908</v>
      </c>
      <c r="D96" s="38" t="s">
        <v>771</v>
      </c>
      <c r="E96" s="38" t="s">
        <v>881</v>
      </c>
      <c r="F96">
        <v>577388705</v>
      </c>
    </row>
    <row r="97" spans="2:6" x14ac:dyDescent="0.35">
      <c r="B97" s="37" t="s">
        <v>1375</v>
      </c>
      <c r="C97" s="38" t="s">
        <v>1376</v>
      </c>
      <c r="D97" s="38" t="s">
        <v>1125</v>
      </c>
      <c r="E97" s="38" t="s">
        <v>1326</v>
      </c>
      <c r="F97">
        <v>12867429511</v>
      </c>
    </row>
    <row r="98" spans="2:6" x14ac:dyDescent="0.35">
      <c r="B98" s="37" t="s">
        <v>1168</v>
      </c>
      <c r="C98" s="38" t="s">
        <v>1169</v>
      </c>
      <c r="D98" s="38" t="s">
        <v>1125</v>
      </c>
      <c r="E98" s="38" t="s">
        <v>1163</v>
      </c>
      <c r="F98">
        <v>1220958140</v>
      </c>
    </row>
    <row r="99" spans="2:6" x14ac:dyDescent="0.35">
      <c r="B99" s="37" t="s">
        <v>1365</v>
      </c>
      <c r="C99" s="38" t="s">
        <v>1366</v>
      </c>
      <c r="D99" s="38" t="s">
        <v>1125</v>
      </c>
      <c r="E99" s="38" t="s">
        <v>1326</v>
      </c>
      <c r="F99">
        <v>435592319</v>
      </c>
    </row>
    <row r="100" spans="2:6" x14ac:dyDescent="0.35">
      <c r="B100" s="37" t="s">
        <v>1151</v>
      </c>
      <c r="C100" s="38" t="s">
        <v>1152</v>
      </c>
      <c r="D100" s="38" t="s">
        <v>1125</v>
      </c>
      <c r="E100" s="38" t="s">
        <v>1126</v>
      </c>
      <c r="F100">
        <v>766798562</v>
      </c>
    </row>
    <row r="101" spans="2:6" x14ac:dyDescent="0.35">
      <c r="B101" s="37" t="s">
        <v>1021</v>
      </c>
      <c r="C101" s="38" t="s">
        <v>1022</v>
      </c>
      <c r="D101" s="38" t="s">
        <v>1001</v>
      </c>
      <c r="E101" s="38" t="s">
        <v>1008</v>
      </c>
      <c r="F101">
        <v>236537660</v>
      </c>
    </row>
    <row r="102" spans="2:6" x14ac:dyDescent="0.35">
      <c r="B102" s="37" t="s">
        <v>1781</v>
      </c>
      <c r="C102" s="38" t="s">
        <v>1782</v>
      </c>
      <c r="D102" s="38" t="s">
        <v>1766</v>
      </c>
      <c r="E102" s="38" t="s">
        <v>1766</v>
      </c>
      <c r="F102">
        <v>410297145</v>
      </c>
    </row>
    <row r="103" spans="2:6" x14ac:dyDescent="0.35">
      <c r="B103" s="37" t="s">
        <v>1764</v>
      </c>
      <c r="C103" s="38" t="s">
        <v>1765</v>
      </c>
      <c r="D103" s="38" t="s">
        <v>1766</v>
      </c>
      <c r="E103" s="38" t="s">
        <v>1766</v>
      </c>
      <c r="F103">
        <v>3078485693</v>
      </c>
    </row>
    <row r="104" spans="2:6" x14ac:dyDescent="0.35">
      <c r="B104" s="37" t="s">
        <v>1500</v>
      </c>
      <c r="C104" s="38" t="s">
        <v>1501</v>
      </c>
      <c r="D104" s="38" t="s">
        <v>1484</v>
      </c>
      <c r="E104" s="38" t="s">
        <v>1485</v>
      </c>
      <c r="F104">
        <v>905929171</v>
      </c>
    </row>
    <row r="105" spans="2:6" x14ac:dyDescent="0.35">
      <c r="B105" s="37" t="s">
        <v>496</v>
      </c>
      <c r="C105" s="38" t="s">
        <v>497</v>
      </c>
      <c r="D105" s="38" t="s">
        <v>483</v>
      </c>
      <c r="E105" s="38" t="s">
        <v>487</v>
      </c>
      <c r="F105">
        <v>17187088515</v>
      </c>
    </row>
    <row r="106" spans="2:6" x14ac:dyDescent="0.35">
      <c r="B106" s="37" t="s">
        <v>1832</v>
      </c>
      <c r="C106" s="38" t="s">
        <v>1833</v>
      </c>
      <c r="D106" s="38" t="s">
        <v>1803</v>
      </c>
      <c r="E106" s="38" t="s">
        <v>1827</v>
      </c>
      <c r="F106">
        <v>1753913933</v>
      </c>
    </row>
    <row r="107" spans="2:6" x14ac:dyDescent="0.35">
      <c r="B107" s="37" t="s">
        <v>761</v>
      </c>
      <c r="C107" s="38" t="s">
        <v>762</v>
      </c>
      <c r="D107" s="38" t="s">
        <v>509</v>
      </c>
      <c r="E107" s="38" t="s">
        <v>746</v>
      </c>
      <c r="F107">
        <v>244688955</v>
      </c>
    </row>
    <row r="108" spans="2:6" x14ac:dyDescent="0.35">
      <c r="B108" s="37" t="s">
        <v>997</v>
      </c>
      <c r="C108" s="38" t="s">
        <v>998</v>
      </c>
      <c r="D108" s="38" t="s">
        <v>771</v>
      </c>
      <c r="E108" s="38" t="s">
        <v>960</v>
      </c>
      <c r="F108">
        <v>329289142</v>
      </c>
    </row>
    <row r="109" spans="2:6" x14ac:dyDescent="0.35">
      <c r="B109" s="37" t="s">
        <v>961</v>
      </c>
      <c r="C109" s="38" t="s">
        <v>962</v>
      </c>
      <c r="D109" s="38" t="s">
        <v>771</v>
      </c>
      <c r="E109" s="38" t="s">
        <v>960</v>
      </c>
      <c r="F109">
        <v>592968489</v>
      </c>
    </row>
    <row r="110" spans="2:6" x14ac:dyDescent="0.35">
      <c r="B110" s="37" t="s">
        <v>1149</v>
      </c>
      <c r="C110" s="38" t="s">
        <v>1150</v>
      </c>
      <c r="D110" s="38" t="s">
        <v>1125</v>
      </c>
      <c r="E110" s="38" t="s">
        <v>1126</v>
      </c>
      <c r="F110">
        <v>1411607580</v>
      </c>
    </row>
    <row r="111" spans="2:6" x14ac:dyDescent="0.35">
      <c r="B111" s="37" t="s">
        <v>1746</v>
      </c>
      <c r="C111" s="38" t="s">
        <v>1747</v>
      </c>
      <c r="D111" s="38" t="s">
        <v>1484</v>
      </c>
      <c r="E111" s="38" t="s">
        <v>1677</v>
      </c>
      <c r="F111">
        <v>231411103</v>
      </c>
    </row>
    <row r="112" spans="2:6" x14ac:dyDescent="0.35">
      <c r="B112" s="37" t="s">
        <v>635</v>
      </c>
      <c r="C112" s="38" t="s">
        <v>636</v>
      </c>
      <c r="D112" s="38" t="s">
        <v>509</v>
      </c>
      <c r="E112" s="38" t="s">
        <v>612</v>
      </c>
      <c r="F112">
        <v>3829433042</v>
      </c>
    </row>
    <row r="113" spans="2:6" x14ac:dyDescent="0.35">
      <c r="B113" s="37" t="s">
        <v>639</v>
      </c>
      <c r="C113" s="38" t="s">
        <v>640</v>
      </c>
      <c r="D113" s="38" t="s">
        <v>509</v>
      </c>
      <c r="E113" s="38" t="s">
        <v>612</v>
      </c>
      <c r="F113">
        <v>1391957830</v>
      </c>
    </row>
    <row r="114" spans="2:6" x14ac:dyDescent="0.35">
      <c r="B114" s="37" t="s">
        <v>1684</v>
      </c>
      <c r="C114" s="38" t="s">
        <v>1685</v>
      </c>
      <c r="D114" s="38" t="s">
        <v>1484</v>
      </c>
      <c r="E114" s="38" t="s">
        <v>1677</v>
      </c>
      <c r="F114">
        <v>2291427906</v>
      </c>
    </row>
    <row r="115" spans="2:6" x14ac:dyDescent="0.35">
      <c r="B115" s="37" t="s">
        <v>490</v>
      </c>
      <c r="C115" s="38" t="s">
        <v>491</v>
      </c>
      <c r="D115" s="38" t="s">
        <v>483</v>
      </c>
      <c r="E115" s="38" t="s">
        <v>487</v>
      </c>
      <c r="F115">
        <v>1071359221</v>
      </c>
    </row>
    <row r="116" spans="2:6" x14ac:dyDescent="0.35">
      <c r="B116" s="37" t="s">
        <v>1801</v>
      </c>
      <c r="C116" s="38" t="s">
        <v>1802</v>
      </c>
      <c r="D116" s="38" t="s">
        <v>1803</v>
      </c>
      <c r="E116" s="38" t="s">
        <v>1804</v>
      </c>
      <c r="F116">
        <v>2173620716</v>
      </c>
    </row>
    <row r="117" spans="2:6" x14ac:dyDescent="0.35">
      <c r="B117" s="37" t="s">
        <v>824</v>
      </c>
      <c r="C117" s="38" t="s">
        <v>825</v>
      </c>
      <c r="D117" s="38" t="s">
        <v>771</v>
      </c>
      <c r="E117" s="38" t="s">
        <v>799</v>
      </c>
      <c r="F117">
        <v>675921219</v>
      </c>
    </row>
    <row r="118" spans="2:6" x14ac:dyDescent="0.35">
      <c r="B118" s="37" t="s">
        <v>818</v>
      </c>
      <c r="C118" s="38" t="s">
        <v>819</v>
      </c>
      <c r="D118" s="38" t="s">
        <v>771</v>
      </c>
      <c r="E118" s="38" t="s">
        <v>799</v>
      </c>
      <c r="F118">
        <v>940492719</v>
      </c>
    </row>
    <row r="119" spans="2:6" x14ac:dyDescent="0.35">
      <c r="B119" s="37" t="s">
        <v>834</v>
      </c>
      <c r="C119" s="38" t="s">
        <v>835</v>
      </c>
      <c r="D119" s="38" t="s">
        <v>771</v>
      </c>
      <c r="E119" s="38" t="s">
        <v>799</v>
      </c>
      <c r="F119">
        <v>400594301</v>
      </c>
    </row>
    <row r="120" spans="2:6" x14ac:dyDescent="0.35">
      <c r="B120" s="37" t="s">
        <v>846</v>
      </c>
      <c r="C120" s="38" t="s">
        <v>847</v>
      </c>
      <c r="D120" s="38" t="s">
        <v>771</v>
      </c>
      <c r="E120" s="38" t="s">
        <v>799</v>
      </c>
      <c r="F120">
        <v>400954000</v>
      </c>
    </row>
    <row r="121" spans="2:6" x14ac:dyDescent="0.35">
      <c r="B121" s="37" t="s">
        <v>828</v>
      </c>
      <c r="C121" s="38" t="s">
        <v>829</v>
      </c>
      <c r="D121" s="38" t="s">
        <v>771</v>
      </c>
      <c r="E121" s="38" t="s">
        <v>799</v>
      </c>
      <c r="F121">
        <v>540707195</v>
      </c>
    </row>
    <row r="122" spans="2:6" x14ac:dyDescent="0.35">
      <c r="B122" s="37" t="s">
        <v>836</v>
      </c>
      <c r="C122" s="38" t="s">
        <v>837</v>
      </c>
      <c r="D122" s="38" t="s">
        <v>771</v>
      </c>
      <c r="E122" s="38" t="s">
        <v>799</v>
      </c>
      <c r="F122">
        <v>461218260</v>
      </c>
    </row>
    <row r="123" spans="2:6" x14ac:dyDescent="0.35">
      <c r="B123" s="37" t="s">
        <v>830</v>
      </c>
      <c r="C123" s="38" t="s">
        <v>831</v>
      </c>
      <c r="D123" s="38" t="s">
        <v>771</v>
      </c>
      <c r="E123" s="38" t="s">
        <v>799</v>
      </c>
      <c r="F123">
        <v>640926518</v>
      </c>
    </row>
    <row r="124" spans="2:6" x14ac:dyDescent="0.35">
      <c r="B124" s="37" t="s">
        <v>850</v>
      </c>
      <c r="C124" s="38" t="s">
        <v>851</v>
      </c>
      <c r="D124" s="38" t="s">
        <v>771</v>
      </c>
      <c r="E124" s="38" t="s">
        <v>799</v>
      </c>
      <c r="F124">
        <v>249263423</v>
      </c>
    </row>
    <row r="125" spans="2:6" x14ac:dyDescent="0.35">
      <c r="B125" s="37" t="s">
        <v>820</v>
      </c>
      <c r="C125" s="38" t="s">
        <v>821</v>
      </c>
      <c r="D125" s="38" t="s">
        <v>771</v>
      </c>
      <c r="E125" s="38" t="s">
        <v>799</v>
      </c>
      <c r="F125">
        <v>696285917</v>
      </c>
    </row>
    <row r="126" spans="2:6" x14ac:dyDescent="0.35">
      <c r="B126" s="37" t="s">
        <v>804</v>
      </c>
      <c r="C126" s="38" t="s">
        <v>805</v>
      </c>
      <c r="D126" s="38" t="s">
        <v>771</v>
      </c>
      <c r="E126" s="38" t="s">
        <v>799</v>
      </c>
      <c r="F126">
        <v>2030587000</v>
      </c>
    </row>
    <row r="127" spans="2:6" x14ac:dyDescent="0.35">
      <c r="B127" s="37" t="s">
        <v>806</v>
      </c>
      <c r="C127" s="38" t="s">
        <v>807</v>
      </c>
      <c r="D127" s="38" t="s">
        <v>771</v>
      </c>
      <c r="E127" s="38" t="s">
        <v>799</v>
      </c>
      <c r="F127">
        <v>1622066610</v>
      </c>
    </row>
    <row r="128" spans="2:6" x14ac:dyDescent="0.35">
      <c r="B128" s="37" t="s">
        <v>812</v>
      </c>
      <c r="C128" s="38" t="s">
        <v>813</v>
      </c>
      <c r="D128" s="38" t="s">
        <v>771</v>
      </c>
      <c r="E128" s="38" t="s">
        <v>799</v>
      </c>
      <c r="F128">
        <v>1056385808</v>
      </c>
    </row>
    <row r="129" spans="2:6" x14ac:dyDescent="0.35">
      <c r="B129" s="37" t="s">
        <v>646</v>
      </c>
      <c r="C129" s="38" t="s">
        <v>647</v>
      </c>
      <c r="D129" s="38" t="s">
        <v>509</v>
      </c>
      <c r="E129" s="38" t="s">
        <v>645</v>
      </c>
      <c r="F129">
        <v>545972583</v>
      </c>
    </row>
    <row r="130" spans="2:6" x14ac:dyDescent="0.35">
      <c r="B130" s="37" t="s">
        <v>1506</v>
      </c>
      <c r="C130" s="38" t="s">
        <v>1507</v>
      </c>
      <c r="D130" s="38" t="s">
        <v>1484</v>
      </c>
      <c r="E130" s="38" t="s">
        <v>1485</v>
      </c>
      <c r="F130">
        <v>512932905</v>
      </c>
    </row>
    <row r="131" spans="2:6" x14ac:dyDescent="0.35">
      <c r="B131" s="37" t="s">
        <v>1532</v>
      </c>
      <c r="C131" s="38" t="s">
        <v>1533</v>
      </c>
      <c r="D131" s="38" t="s">
        <v>1484</v>
      </c>
      <c r="E131" s="38" t="s">
        <v>1485</v>
      </c>
      <c r="F131">
        <v>392400500</v>
      </c>
    </row>
    <row r="132" spans="2:6" x14ac:dyDescent="0.35">
      <c r="B132" s="37" t="s">
        <v>1451</v>
      </c>
      <c r="C132" s="38" t="s">
        <v>1452</v>
      </c>
      <c r="D132" s="38" t="s">
        <v>1389</v>
      </c>
      <c r="E132" s="38" t="s">
        <v>1446</v>
      </c>
      <c r="F132">
        <v>500216121</v>
      </c>
    </row>
    <row r="133" spans="2:6" x14ac:dyDescent="0.35">
      <c r="B133" s="37" t="s">
        <v>1455</v>
      </c>
      <c r="C133" s="38" t="s">
        <v>1456</v>
      </c>
      <c r="D133" s="38" t="s">
        <v>1389</v>
      </c>
      <c r="E133" s="38" t="s">
        <v>1446</v>
      </c>
      <c r="F133">
        <v>600515589</v>
      </c>
    </row>
    <row r="134" spans="2:6" x14ac:dyDescent="0.35">
      <c r="B134" s="37" t="s">
        <v>856</v>
      </c>
      <c r="C134" s="38" t="s">
        <v>857</v>
      </c>
      <c r="D134" s="38" t="s">
        <v>771</v>
      </c>
      <c r="E134" s="38" t="s">
        <v>799</v>
      </c>
      <c r="F134">
        <v>623896793</v>
      </c>
    </row>
    <row r="135" spans="2:6" x14ac:dyDescent="0.35">
      <c r="B135" s="37" t="s">
        <v>901</v>
      </c>
      <c r="C135" s="38" t="s">
        <v>902</v>
      </c>
      <c r="D135" s="38" t="s">
        <v>771</v>
      </c>
      <c r="E135" s="38" t="s">
        <v>881</v>
      </c>
      <c r="F135">
        <v>426498669</v>
      </c>
    </row>
    <row r="136" spans="2:6" x14ac:dyDescent="0.35">
      <c r="B136" s="37" t="s">
        <v>1473</v>
      </c>
      <c r="C136" s="38" t="s">
        <v>1474</v>
      </c>
      <c r="D136" s="38" t="s">
        <v>1389</v>
      </c>
      <c r="E136" s="38" t="s">
        <v>1446</v>
      </c>
      <c r="F136">
        <v>245763992</v>
      </c>
    </row>
    <row r="137" spans="2:6" x14ac:dyDescent="0.35">
      <c r="B137" s="37" t="s">
        <v>542</v>
      </c>
      <c r="C137" s="38" t="s">
        <v>543</v>
      </c>
      <c r="D137" s="38" t="s">
        <v>509</v>
      </c>
      <c r="E137" s="38" t="s">
        <v>529</v>
      </c>
      <c r="F137">
        <v>692102303</v>
      </c>
    </row>
    <row r="138" spans="2:6" x14ac:dyDescent="0.35">
      <c r="B138" s="37" t="s">
        <v>633</v>
      </c>
      <c r="C138" s="38" t="s">
        <v>634</v>
      </c>
      <c r="D138" s="38" t="s">
        <v>509</v>
      </c>
      <c r="E138" s="38" t="s">
        <v>612</v>
      </c>
      <c r="F138">
        <v>318038861</v>
      </c>
    </row>
    <row r="139" spans="2:6" x14ac:dyDescent="0.35">
      <c r="B139" s="37" t="s">
        <v>1393</v>
      </c>
      <c r="C139" s="38" t="s">
        <v>1394</v>
      </c>
      <c r="D139" s="38" t="s">
        <v>1389</v>
      </c>
      <c r="E139" s="38" t="s">
        <v>1390</v>
      </c>
      <c r="F139">
        <v>1120394392</v>
      </c>
    </row>
    <row r="140" spans="2:6" x14ac:dyDescent="0.35">
      <c r="B140" s="37" t="s">
        <v>1369</v>
      </c>
      <c r="C140" s="38" t="s">
        <v>1370</v>
      </c>
      <c r="D140" s="38" t="s">
        <v>1125</v>
      </c>
      <c r="E140" s="38" t="s">
        <v>1326</v>
      </c>
      <c r="F140">
        <v>325819839</v>
      </c>
    </row>
    <row r="141" spans="2:6" x14ac:dyDescent="0.35">
      <c r="B141" s="37" t="s">
        <v>1367</v>
      </c>
      <c r="C141" s="38" t="s">
        <v>1368</v>
      </c>
      <c r="D141" s="38" t="s">
        <v>1125</v>
      </c>
      <c r="E141" s="38" t="s">
        <v>1326</v>
      </c>
      <c r="F141">
        <v>334113685</v>
      </c>
    </row>
    <row r="142" spans="2:6" x14ac:dyDescent="0.35">
      <c r="B142" s="37" t="s">
        <v>693</v>
      </c>
      <c r="C142" s="38" t="s">
        <v>694</v>
      </c>
      <c r="D142" s="38" t="s">
        <v>509</v>
      </c>
      <c r="E142" s="38" t="s">
        <v>666</v>
      </c>
      <c r="F142">
        <v>283055139</v>
      </c>
    </row>
    <row r="143" spans="2:6" x14ac:dyDescent="0.35">
      <c r="B143" s="37" t="s">
        <v>1627</v>
      </c>
      <c r="C143" s="38" t="s">
        <v>1628</v>
      </c>
      <c r="D143" s="38" t="s">
        <v>1484</v>
      </c>
      <c r="E143" s="38" t="s">
        <v>1566</v>
      </c>
      <c r="F143">
        <v>384242449</v>
      </c>
    </row>
    <row r="144" spans="2:6" x14ac:dyDescent="0.35">
      <c r="B144" s="37" t="s">
        <v>530</v>
      </c>
      <c r="C144" s="38" t="s">
        <v>531</v>
      </c>
      <c r="D144" s="38" t="s">
        <v>509</v>
      </c>
      <c r="E144" s="38" t="s">
        <v>529</v>
      </c>
      <c r="F144">
        <v>4262882808</v>
      </c>
    </row>
    <row r="145" spans="2:6" x14ac:dyDescent="0.35">
      <c r="B145" s="37" t="s">
        <v>944</v>
      </c>
      <c r="C145" s="38" t="s">
        <v>945</v>
      </c>
      <c r="D145" s="38" t="s">
        <v>771</v>
      </c>
      <c r="E145" s="38" t="s">
        <v>941</v>
      </c>
      <c r="F145">
        <v>4363758647</v>
      </c>
    </row>
    <row r="146" spans="2:6" x14ac:dyDescent="0.35">
      <c r="B146" s="37" t="s">
        <v>939</v>
      </c>
      <c r="C146" s="38" t="s">
        <v>940</v>
      </c>
      <c r="D146" s="38" t="s">
        <v>771</v>
      </c>
      <c r="E146" s="38" t="s">
        <v>941</v>
      </c>
      <c r="F146">
        <v>21322678969</v>
      </c>
    </row>
    <row r="147" spans="2:6" x14ac:dyDescent="0.35">
      <c r="B147" s="37" t="s">
        <v>1669</v>
      </c>
      <c r="C147" s="38" t="s">
        <v>1670</v>
      </c>
      <c r="D147" s="38" t="s">
        <v>1484</v>
      </c>
      <c r="E147" s="38" t="s">
        <v>1566</v>
      </c>
      <c r="F147">
        <v>328702619</v>
      </c>
    </row>
    <row r="148" spans="2:6" x14ac:dyDescent="0.35">
      <c r="B148" s="37" t="s">
        <v>1322</v>
      </c>
      <c r="C148" s="38" t="s">
        <v>1323</v>
      </c>
      <c r="D148" s="38" t="s">
        <v>1125</v>
      </c>
      <c r="E148" s="38" t="s">
        <v>1315</v>
      </c>
      <c r="F148">
        <v>291162619</v>
      </c>
    </row>
    <row r="149" spans="2:6" x14ac:dyDescent="0.35">
      <c r="B149" s="37" t="s">
        <v>903</v>
      </c>
      <c r="C149" s="38" t="s">
        <v>904</v>
      </c>
      <c r="D149" s="38" t="s">
        <v>771</v>
      </c>
      <c r="E149" s="38" t="s">
        <v>881</v>
      </c>
      <c r="F149">
        <v>520945549</v>
      </c>
    </row>
    <row r="150" spans="2:6" x14ac:dyDescent="0.35">
      <c r="B150" s="37" t="s">
        <v>898</v>
      </c>
      <c r="C150" s="38" t="s">
        <v>16</v>
      </c>
      <c r="D150" s="38" t="s">
        <v>771</v>
      </c>
      <c r="E150" s="38" t="s">
        <v>881</v>
      </c>
      <c r="F150">
        <v>646117620</v>
      </c>
    </row>
    <row r="151" spans="2:6" x14ac:dyDescent="0.35">
      <c r="B151" s="37" t="s">
        <v>1469</v>
      </c>
      <c r="C151" s="38" t="s">
        <v>1470</v>
      </c>
      <c r="D151" s="38" t="s">
        <v>1389</v>
      </c>
      <c r="E151" s="38" t="s">
        <v>1446</v>
      </c>
      <c r="F151">
        <v>372676974</v>
      </c>
    </row>
    <row r="152" spans="2:6" x14ac:dyDescent="0.35">
      <c r="B152" s="37" t="s">
        <v>1309</v>
      </c>
      <c r="C152" s="38" t="s">
        <v>1310</v>
      </c>
      <c r="D152" s="38" t="s">
        <v>1125</v>
      </c>
      <c r="E152" s="38" t="s">
        <v>1174</v>
      </c>
      <c r="F152">
        <v>3214679738</v>
      </c>
    </row>
    <row r="153" spans="2:6" x14ac:dyDescent="0.35">
      <c r="B153" s="37" t="s">
        <v>858</v>
      </c>
      <c r="C153" s="38" t="s">
        <v>859</v>
      </c>
      <c r="D153" s="38" t="s">
        <v>771</v>
      </c>
      <c r="E153" s="38" t="s">
        <v>799</v>
      </c>
      <c r="F153">
        <v>906579910</v>
      </c>
    </row>
    <row r="154" spans="2:6" x14ac:dyDescent="0.35">
      <c r="B154" s="37" t="s">
        <v>1371</v>
      </c>
      <c r="C154" s="38" t="s">
        <v>1372</v>
      </c>
      <c r="D154" s="38" t="s">
        <v>1125</v>
      </c>
      <c r="E154" s="38" t="s">
        <v>1326</v>
      </c>
      <c r="F154">
        <v>263112816</v>
      </c>
    </row>
    <row r="155" spans="2:6" x14ac:dyDescent="0.35">
      <c r="B155" s="37" t="s">
        <v>1494</v>
      </c>
      <c r="C155" s="38" t="s">
        <v>1495</v>
      </c>
      <c r="D155" s="38" t="s">
        <v>1484</v>
      </c>
      <c r="E155" s="38" t="s">
        <v>1485</v>
      </c>
      <c r="F155">
        <v>1250819181</v>
      </c>
    </row>
    <row r="156" spans="2:6" x14ac:dyDescent="0.35">
      <c r="B156" s="37" t="s">
        <v>1560</v>
      </c>
      <c r="C156" s="38" t="s">
        <v>1561</v>
      </c>
      <c r="D156" s="38" t="s">
        <v>1484</v>
      </c>
      <c r="E156" s="38" t="s">
        <v>1485</v>
      </c>
      <c r="F156">
        <v>968831446</v>
      </c>
    </row>
    <row r="157" spans="2:6" x14ac:dyDescent="0.35">
      <c r="B157" s="37" t="s">
        <v>751</v>
      </c>
      <c r="C157" s="38" t="s">
        <v>752</v>
      </c>
      <c r="D157" s="38" t="s">
        <v>509</v>
      </c>
      <c r="E157" s="38" t="s">
        <v>746</v>
      </c>
      <c r="F157">
        <v>857404774</v>
      </c>
    </row>
    <row r="158" spans="2:6" x14ac:dyDescent="0.35">
      <c r="B158" s="37" t="s">
        <v>1508</v>
      </c>
      <c r="C158" s="38" t="s">
        <v>1509</v>
      </c>
      <c r="D158" s="38" t="s">
        <v>1484</v>
      </c>
      <c r="E158" s="38" t="s">
        <v>1485</v>
      </c>
      <c r="F158">
        <v>625879421</v>
      </c>
    </row>
    <row r="159" spans="2:6" x14ac:dyDescent="0.35">
      <c r="B159" s="37" t="s">
        <v>1538</v>
      </c>
      <c r="C159" s="38" t="s">
        <v>1539</v>
      </c>
      <c r="D159" s="38" t="s">
        <v>1484</v>
      </c>
      <c r="E159" s="38" t="s">
        <v>1485</v>
      </c>
      <c r="F159">
        <v>351828400</v>
      </c>
    </row>
    <row r="160" spans="2:6" x14ac:dyDescent="0.35">
      <c r="B160" s="37" t="s">
        <v>627</v>
      </c>
      <c r="C160" s="38" t="s">
        <v>628</v>
      </c>
      <c r="D160" s="38" t="s">
        <v>509</v>
      </c>
      <c r="E160" s="38" t="s">
        <v>612</v>
      </c>
      <c r="F160">
        <v>435207879</v>
      </c>
    </row>
    <row r="161" spans="2:6" x14ac:dyDescent="0.35">
      <c r="B161" s="37" t="s">
        <v>717</v>
      </c>
      <c r="C161" s="38" t="s">
        <v>718</v>
      </c>
      <c r="D161" s="38" t="s">
        <v>509</v>
      </c>
      <c r="E161" s="38" t="s">
        <v>666</v>
      </c>
      <c r="F161">
        <v>229153361</v>
      </c>
    </row>
    <row r="162" spans="2:6" x14ac:dyDescent="0.35">
      <c r="B162" s="37" t="s">
        <v>719</v>
      </c>
      <c r="C162" s="38" t="s">
        <v>720</v>
      </c>
      <c r="D162" s="38" t="s">
        <v>509</v>
      </c>
      <c r="E162" s="38" t="s">
        <v>666</v>
      </c>
      <c r="F162">
        <v>223403453</v>
      </c>
    </row>
    <row r="163" spans="2:6" x14ac:dyDescent="0.35">
      <c r="B163" s="37" t="s">
        <v>1405</v>
      </c>
      <c r="C163" s="38" t="s">
        <v>1406</v>
      </c>
      <c r="D163" s="38" t="s">
        <v>1389</v>
      </c>
      <c r="E163" s="38" t="s">
        <v>1390</v>
      </c>
      <c r="F163">
        <v>812671099</v>
      </c>
    </row>
    <row r="164" spans="2:6" x14ac:dyDescent="0.35">
      <c r="B164" s="37" t="s">
        <v>1621</v>
      </c>
      <c r="C164" s="38" t="s">
        <v>1622</v>
      </c>
      <c r="D164" s="38" t="s">
        <v>1484</v>
      </c>
      <c r="E164" s="38" t="s">
        <v>1566</v>
      </c>
      <c r="F164">
        <v>281251642</v>
      </c>
    </row>
    <row r="165" spans="2:6" x14ac:dyDescent="0.35">
      <c r="B165" s="37" t="s">
        <v>848</v>
      </c>
      <c r="C165" s="38" t="s">
        <v>849</v>
      </c>
      <c r="D165" s="38" t="s">
        <v>771</v>
      </c>
      <c r="E165" s="38" t="s">
        <v>799</v>
      </c>
      <c r="F165">
        <v>363560613</v>
      </c>
    </row>
    <row r="166" spans="2:6" x14ac:dyDescent="0.35">
      <c r="B166" s="37" t="s">
        <v>1267</v>
      </c>
      <c r="C166" s="38" t="s">
        <v>1268</v>
      </c>
      <c r="D166" s="38" t="s">
        <v>1125</v>
      </c>
      <c r="E166" s="38" t="s">
        <v>1174</v>
      </c>
      <c r="F166">
        <v>270937475</v>
      </c>
    </row>
    <row r="167" spans="2:6" x14ac:dyDescent="0.35">
      <c r="B167" s="37" t="s">
        <v>1179</v>
      </c>
      <c r="C167" s="38" t="s">
        <v>1180</v>
      </c>
      <c r="D167" s="38" t="s">
        <v>1125</v>
      </c>
      <c r="E167" s="38" t="s">
        <v>1174</v>
      </c>
      <c r="F167">
        <v>2967660924</v>
      </c>
    </row>
    <row r="168" spans="2:6" x14ac:dyDescent="0.35">
      <c r="B168" s="37" t="s">
        <v>860</v>
      </c>
      <c r="C168" s="38" t="s">
        <v>861</v>
      </c>
      <c r="D168" s="38" t="s">
        <v>771</v>
      </c>
      <c r="E168" s="38" t="s">
        <v>799</v>
      </c>
      <c r="F168">
        <v>369935241</v>
      </c>
    </row>
    <row r="169" spans="2:6" x14ac:dyDescent="0.35">
      <c r="B169" s="37" t="s">
        <v>1301</v>
      </c>
      <c r="C169" s="38" t="s">
        <v>1302</v>
      </c>
      <c r="D169" s="38" t="s">
        <v>1125</v>
      </c>
      <c r="E169" s="38" t="s">
        <v>1174</v>
      </c>
      <c r="F169">
        <v>292643699</v>
      </c>
    </row>
    <row r="170" spans="2:6" x14ac:dyDescent="0.35">
      <c r="B170" s="37" t="s">
        <v>781</v>
      </c>
      <c r="C170" s="38" t="s">
        <v>782</v>
      </c>
      <c r="D170" s="38" t="s">
        <v>771</v>
      </c>
      <c r="E170" s="38" t="s">
        <v>783</v>
      </c>
      <c r="F170">
        <v>450925241</v>
      </c>
    </row>
    <row r="171" spans="2:6" x14ac:dyDescent="0.35">
      <c r="B171" s="37" t="s">
        <v>1655</v>
      </c>
      <c r="C171" s="38" t="s">
        <v>1656</v>
      </c>
      <c r="D171" s="38" t="s">
        <v>1484</v>
      </c>
      <c r="E171" s="38" t="s">
        <v>1566</v>
      </c>
      <c r="F171">
        <v>12841385162</v>
      </c>
    </row>
    <row r="172" spans="2:6" x14ac:dyDescent="0.35">
      <c r="B172" s="37" t="s">
        <v>1546</v>
      </c>
      <c r="C172" s="38" t="s">
        <v>1547</v>
      </c>
      <c r="D172" s="38" t="s">
        <v>1484</v>
      </c>
      <c r="E172" s="38" t="s">
        <v>1485</v>
      </c>
      <c r="F172">
        <v>364437638</v>
      </c>
    </row>
    <row r="173" spans="2:6" x14ac:dyDescent="0.35">
      <c r="B173" s="37" t="s">
        <v>1017</v>
      </c>
      <c r="C173" s="38" t="s">
        <v>1018</v>
      </c>
      <c r="D173" s="38" t="s">
        <v>1001</v>
      </c>
      <c r="E173" s="38" t="s">
        <v>1008</v>
      </c>
      <c r="F173">
        <v>309846621</v>
      </c>
    </row>
    <row r="174" spans="2:6" x14ac:dyDescent="0.35">
      <c r="B174" s="37" t="s">
        <v>894</v>
      </c>
      <c r="C174" s="38" t="s">
        <v>895</v>
      </c>
      <c r="D174" s="38" t="s">
        <v>771</v>
      </c>
      <c r="E174" s="38" t="s">
        <v>881</v>
      </c>
      <c r="F174">
        <v>1438250618</v>
      </c>
    </row>
    <row r="175" spans="2:6" x14ac:dyDescent="0.35">
      <c r="B175" s="37" t="s">
        <v>1639</v>
      </c>
      <c r="C175" s="38" t="s">
        <v>1640</v>
      </c>
      <c r="D175" s="38" t="s">
        <v>1484</v>
      </c>
      <c r="E175" s="38" t="s">
        <v>1566</v>
      </c>
      <c r="F175">
        <v>301863927</v>
      </c>
    </row>
    <row r="176" spans="2:6" x14ac:dyDescent="0.35">
      <c r="B176" s="37" t="s">
        <v>1665</v>
      </c>
      <c r="C176" s="38" t="s">
        <v>1666</v>
      </c>
      <c r="D176" s="38" t="s">
        <v>1484</v>
      </c>
      <c r="E176" s="38" t="s">
        <v>1566</v>
      </c>
      <c r="F176">
        <v>298020039</v>
      </c>
    </row>
    <row r="177" spans="2:6" x14ac:dyDescent="0.35">
      <c r="B177" s="37" t="s">
        <v>648</v>
      </c>
      <c r="C177" s="38" t="s">
        <v>649</v>
      </c>
      <c r="D177" s="38" t="s">
        <v>509</v>
      </c>
      <c r="E177" s="38" t="s">
        <v>645</v>
      </c>
      <c r="F177">
        <v>421097960</v>
      </c>
    </row>
    <row r="178" spans="2:6" x14ac:dyDescent="0.35">
      <c r="B178" s="37" t="s">
        <v>615</v>
      </c>
      <c r="C178" s="38" t="s">
        <v>616</v>
      </c>
      <c r="D178" s="38" t="s">
        <v>509</v>
      </c>
      <c r="E178" s="38" t="s">
        <v>612</v>
      </c>
      <c r="F178">
        <v>1044789986</v>
      </c>
    </row>
    <row r="179" spans="2:6" x14ac:dyDescent="0.35">
      <c r="B179" s="37" t="s">
        <v>625</v>
      </c>
      <c r="C179" s="38" t="s">
        <v>626</v>
      </c>
      <c r="D179" s="38" t="s">
        <v>509</v>
      </c>
      <c r="E179" s="38" t="s">
        <v>612</v>
      </c>
      <c r="F179">
        <v>505852252</v>
      </c>
    </row>
    <row r="180" spans="2:6" x14ac:dyDescent="0.35">
      <c r="B180" s="37" t="s">
        <v>732</v>
      </c>
      <c r="C180" s="38" t="s">
        <v>733</v>
      </c>
      <c r="D180" s="38" t="s">
        <v>509</v>
      </c>
      <c r="E180" s="38" t="s">
        <v>731</v>
      </c>
      <c r="F180">
        <v>10052291518</v>
      </c>
    </row>
    <row r="181" spans="2:6" x14ac:dyDescent="0.35">
      <c r="B181" s="37" t="s">
        <v>1530</v>
      </c>
      <c r="C181" s="38" t="s">
        <v>1531</v>
      </c>
      <c r="D181" s="38" t="s">
        <v>1484</v>
      </c>
      <c r="E181" s="38" t="s">
        <v>1485</v>
      </c>
      <c r="F181">
        <v>272273981</v>
      </c>
    </row>
    <row r="182" spans="2:6" x14ac:dyDescent="0.35">
      <c r="B182" s="37" t="s">
        <v>623</v>
      </c>
      <c r="C182" s="38" t="s">
        <v>624</v>
      </c>
      <c r="D182" s="38" t="s">
        <v>509</v>
      </c>
      <c r="E182" s="38" t="s">
        <v>612</v>
      </c>
      <c r="F182">
        <v>648666220</v>
      </c>
    </row>
    <row r="183" spans="2:6" x14ac:dyDescent="0.35">
      <c r="B183" s="37" t="s">
        <v>786</v>
      </c>
      <c r="C183" s="38" t="s">
        <v>787</v>
      </c>
      <c r="D183" s="38" t="s">
        <v>771</v>
      </c>
      <c r="E183" s="38" t="s">
        <v>783</v>
      </c>
      <c r="F183">
        <v>321229983</v>
      </c>
    </row>
    <row r="184" spans="2:6" x14ac:dyDescent="0.35">
      <c r="B184" s="37" t="s">
        <v>967</v>
      </c>
      <c r="C184" s="38" t="s">
        <v>968</v>
      </c>
      <c r="D184" s="38" t="s">
        <v>771</v>
      </c>
      <c r="E184" s="38" t="s">
        <v>960</v>
      </c>
      <c r="F184">
        <v>565154280</v>
      </c>
    </row>
    <row r="185" spans="2:6" x14ac:dyDescent="0.35">
      <c r="B185" s="37" t="s">
        <v>1809</v>
      </c>
      <c r="C185" s="38" t="s">
        <v>1810</v>
      </c>
      <c r="D185" s="38" t="s">
        <v>1803</v>
      </c>
      <c r="E185" s="38" t="s">
        <v>1804</v>
      </c>
      <c r="F185">
        <v>871108185</v>
      </c>
    </row>
    <row r="186" spans="2:6" x14ac:dyDescent="0.35">
      <c r="B186" s="37" t="s">
        <v>757</v>
      </c>
      <c r="C186" s="38" t="s">
        <v>758</v>
      </c>
      <c r="D186" s="38" t="s">
        <v>509</v>
      </c>
      <c r="E186" s="38" t="s">
        <v>746</v>
      </c>
      <c r="F186">
        <v>338668408</v>
      </c>
    </row>
    <row r="187" spans="2:6" x14ac:dyDescent="0.35">
      <c r="B187" s="37" t="s">
        <v>1605</v>
      </c>
      <c r="C187" s="38" t="s">
        <v>1606</v>
      </c>
      <c r="D187" s="38" t="s">
        <v>1484</v>
      </c>
      <c r="E187" s="38" t="s">
        <v>1566</v>
      </c>
      <c r="F187">
        <v>606007079</v>
      </c>
    </row>
    <row r="188" spans="2:6" x14ac:dyDescent="0.35">
      <c r="B188" s="37" t="s">
        <v>1324</v>
      </c>
      <c r="C188" s="38" t="s">
        <v>1325</v>
      </c>
      <c r="D188" s="38" t="s">
        <v>1125</v>
      </c>
      <c r="E188" s="38" t="s">
        <v>1326</v>
      </c>
      <c r="F188">
        <v>12402527282</v>
      </c>
    </row>
    <row r="189" spans="2:6" x14ac:dyDescent="0.35">
      <c r="B189" s="37" t="s">
        <v>604</v>
      </c>
      <c r="C189" s="38" t="s">
        <v>605</v>
      </c>
      <c r="D189" s="38" t="s">
        <v>509</v>
      </c>
      <c r="E189" s="38" t="s">
        <v>529</v>
      </c>
      <c r="F189">
        <v>1157617187</v>
      </c>
    </row>
    <row r="190" spans="2:6" x14ac:dyDescent="0.35">
      <c r="B190" s="37" t="s">
        <v>1427</v>
      </c>
      <c r="C190" s="38" t="s">
        <v>1428</v>
      </c>
      <c r="D190" s="38" t="s">
        <v>1389</v>
      </c>
      <c r="E190" s="38" t="s">
        <v>1390</v>
      </c>
      <c r="F190">
        <v>310725099</v>
      </c>
    </row>
    <row r="191" spans="2:6" x14ac:dyDescent="0.35">
      <c r="B191" s="37" t="s">
        <v>1413</v>
      </c>
      <c r="C191" s="38" t="s">
        <v>1414</v>
      </c>
      <c r="D191" s="38" t="s">
        <v>1389</v>
      </c>
      <c r="E191" s="38" t="s">
        <v>1390</v>
      </c>
      <c r="F191">
        <v>426756728</v>
      </c>
    </row>
    <row r="192" spans="2:6" x14ac:dyDescent="0.35">
      <c r="B192" s="37" t="s">
        <v>1409</v>
      </c>
      <c r="C192" s="38" t="s">
        <v>1410</v>
      </c>
      <c r="D192" s="38" t="s">
        <v>1389</v>
      </c>
      <c r="E192" s="38" t="s">
        <v>1390</v>
      </c>
      <c r="F192">
        <v>537127977</v>
      </c>
    </row>
    <row r="193" spans="2:6" x14ac:dyDescent="0.35">
      <c r="B193" s="37" t="s">
        <v>1425</v>
      </c>
      <c r="C193" s="38" t="s">
        <v>1426</v>
      </c>
      <c r="D193" s="38" t="s">
        <v>1389</v>
      </c>
      <c r="E193" s="38" t="s">
        <v>1390</v>
      </c>
      <c r="F193">
        <v>300336293</v>
      </c>
    </row>
    <row r="194" spans="2:6" x14ac:dyDescent="0.35">
      <c r="B194" s="37" t="s">
        <v>562</v>
      </c>
      <c r="C194" s="38" t="s">
        <v>563</v>
      </c>
      <c r="D194" s="38" t="s">
        <v>509</v>
      </c>
      <c r="E194" s="38" t="s">
        <v>529</v>
      </c>
      <c r="F194">
        <v>244148017</v>
      </c>
    </row>
    <row r="195" spans="2:6" x14ac:dyDescent="0.35">
      <c r="B195" s="37" t="s">
        <v>586</v>
      </c>
      <c r="C195" s="38" t="s">
        <v>587</v>
      </c>
      <c r="D195" s="38" t="s">
        <v>509</v>
      </c>
      <c r="E195" s="38" t="s">
        <v>529</v>
      </c>
      <c r="F195">
        <v>188758861</v>
      </c>
    </row>
    <row r="196" spans="2:6" x14ac:dyDescent="0.35">
      <c r="B196" s="37" t="s">
        <v>564</v>
      </c>
      <c r="C196" s="38" t="s">
        <v>565</v>
      </c>
      <c r="D196" s="38" t="s">
        <v>509</v>
      </c>
      <c r="E196" s="38" t="s">
        <v>529</v>
      </c>
      <c r="F196">
        <v>327083539</v>
      </c>
    </row>
    <row r="197" spans="2:6" x14ac:dyDescent="0.35">
      <c r="B197" s="37" t="s">
        <v>1522</v>
      </c>
      <c r="C197" s="38" t="s">
        <v>1523</v>
      </c>
      <c r="D197" s="38" t="s">
        <v>1484</v>
      </c>
      <c r="E197" s="38" t="s">
        <v>1485</v>
      </c>
      <c r="F197">
        <v>489086630</v>
      </c>
    </row>
    <row r="198" spans="2:6" x14ac:dyDescent="0.35">
      <c r="B198" s="37" t="s">
        <v>1797</v>
      </c>
      <c r="C198" s="38" t="s">
        <v>1798</v>
      </c>
      <c r="D198" s="38" t="s">
        <v>1766</v>
      </c>
      <c r="E198" s="38" t="s">
        <v>1766</v>
      </c>
      <c r="F198">
        <v>1811868369</v>
      </c>
    </row>
    <row r="199" spans="2:6" x14ac:dyDescent="0.35">
      <c r="B199" s="37" t="s">
        <v>1055</v>
      </c>
      <c r="C199" s="38" t="s">
        <v>1056</v>
      </c>
      <c r="D199" s="38" t="s">
        <v>1001</v>
      </c>
      <c r="E199" s="38" t="s">
        <v>1052</v>
      </c>
      <c r="F199">
        <v>2556513690</v>
      </c>
    </row>
    <row r="200" spans="2:6" x14ac:dyDescent="0.35">
      <c r="B200" s="37" t="s">
        <v>1475</v>
      </c>
      <c r="C200" s="38" t="s">
        <v>1476</v>
      </c>
      <c r="D200" s="38" t="s">
        <v>1389</v>
      </c>
      <c r="E200" s="38" t="s">
        <v>1446</v>
      </c>
      <c r="F200">
        <v>270797464</v>
      </c>
    </row>
    <row r="201" spans="2:6" x14ac:dyDescent="0.35">
      <c r="B201" s="37" t="s">
        <v>1783</v>
      </c>
      <c r="C201" s="38" t="s">
        <v>1784</v>
      </c>
      <c r="D201" s="38" t="s">
        <v>1766</v>
      </c>
      <c r="E201" s="38" t="s">
        <v>1766</v>
      </c>
      <c r="F201">
        <v>356725698</v>
      </c>
    </row>
    <row r="202" spans="2:6" x14ac:dyDescent="0.35">
      <c r="B202" s="37" t="s">
        <v>1712</v>
      </c>
      <c r="C202" s="38" t="s">
        <v>1713</v>
      </c>
      <c r="D202" s="38" t="s">
        <v>1484</v>
      </c>
      <c r="E202" s="38" t="s">
        <v>1677</v>
      </c>
      <c r="F202">
        <v>565436211</v>
      </c>
    </row>
    <row r="203" spans="2:6" x14ac:dyDescent="0.35">
      <c r="B203" s="37" t="s">
        <v>1490</v>
      </c>
      <c r="C203" s="38" t="s">
        <v>1491</v>
      </c>
      <c r="D203" s="38" t="s">
        <v>1484</v>
      </c>
      <c r="E203" s="38" t="s">
        <v>1485</v>
      </c>
      <c r="F203">
        <v>2472992047</v>
      </c>
    </row>
    <row r="204" spans="2:6" x14ac:dyDescent="0.35">
      <c r="B204" s="37" t="s">
        <v>759</v>
      </c>
      <c r="C204" s="38" t="s">
        <v>760</v>
      </c>
      <c r="D204" s="38" t="s">
        <v>509</v>
      </c>
      <c r="E204" s="38" t="s">
        <v>746</v>
      </c>
      <c r="F204">
        <v>253157616</v>
      </c>
    </row>
    <row r="205" spans="2:6" x14ac:dyDescent="0.35">
      <c r="B205" s="37" t="s">
        <v>1435</v>
      </c>
      <c r="C205" s="38" t="s">
        <v>1436</v>
      </c>
      <c r="D205" s="38" t="s">
        <v>1389</v>
      </c>
      <c r="E205" s="38" t="s">
        <v>1437</v>
      </c>
      <c r="F205">
        <v>1232945577</v>
      </c>
    </row>
    <row r="206" spans="2:6" x14ac:dyDescent="0.35">
      <c r="B206" s="37" t="s">
        <v>915</v>
      </c>
      <c r="C206" s="38" t="s">
        <v>916</v>
      </c>
      <c r="D206" s="38" t="s">
        <v>771</v>
      </c>
      <c r="E206" s="38" t="s">
        <v>881</v>
      </c>
      <c r="F206">
        <v>328012805</v>
      </c>
    </row>
    <row r="207" spans="2:6" x14ac:dyDescent="0.35">
      <c r="B207" s="37" t="s">
        <v>905</v>
      </c>
      <c r="C207" s="38" t="s">
        <v>906</v>
      </c>
      <c r="D207" s="38" t="s">
        <v>771</v>
      </c>
      <c r="E207" s="38" t="s">
        <v>881</v>
      </c>
      <c r="F207">
        <v>659282531</v>
      </c>
    </row>
    <row r="208" spans="2:6" x14ac:dyDescent="0.35">
      <c r="B208" s="37" t="s">
        <v>921</v>
      </c>
      <c r="C208" s="38" t="s">
        <v>922</v>
      </c>
      <c r="D208" s="38" t="s">
        <v>771</v>
      </c>
      <c r="E208" s="38" t="s">
        <v>881</v>
      </c>
      <c r="F208">
        <v>291131455</v>
      </c>
    </row>
    <row r="209" spans="2:6" x14ac:dyDescent="0.35">
      <c r="B209" s="37" t="s">
        <v>917</v>
      </c>
      <c r="C209" s="38" t="s">
        <v>918</v>
      </c>
      <c r="D209" s="38" t="s">
        <v>771</v>
      </c>
      <c r="E209" s="38" t="s">
        <v>881</v>
      </c>
      <c r="F209">
        <v>191506667</v>
      </c>
    </row>
    <row r="210" spans="2:6" x14ac:dyDescent="0.35">
      <c r="B210" s="37" t="s">
        <v>929</v>
      </c>
      <c r="C210" s="38" t="s">
        <v>930</v>
      </c>
      <c r="D210" s="38" t="s">
        <v>771</v>
      </c>
      <c r="E210" s="38" t="s">
        <v>881</v>
      </c>
      <c r="F210">
        <v>276304968</v>
      </c>
    </row>
    <row r="211" spans="2:6" x14ac:dyDescent="0.35">
      <c r="B211" s="37" t="s">
        <v>1754</v>
      </c>
      <c r="C211" s="38" t="s">
        <v>1755</v>
      </c>
      <c r="D211" s="38" t="s">
        <v>1484</v>
      </c>
      <c r="E211" s="38" t="s">
        <v>1677</v>
      </c>
      <c r="F211">
        <v>946303290</v>
      </c>
    </row>
    <row r="212" spans="2:6" x14ac:dyDescent="0.35">
      <c r="B212" s="37" t="s">
        <v>1215</v>
      </c>
      <c r="C212" s="38" t="s">
        <v>1216</v>
      </c>
      <c r="D212" s="38" t="s">
        <v>1125</v>
      </c>
      <c r="E212" s="38" t="s">
        <v>1174</v>
      </c>
      <c r="F212">
        <v>829071816</v>
      </c>
    </row>
    <row r="213" spans="2:6" x14ac:dyDescent="0.35">
      <c r="B213" s="37" t="s">
        <v>884</v>
      </c>
      <c r="C213" s="38" t="s">
        <v>885</v>
      </c>
      <c r="D213" s="38" t="s">
        <v>771</v>
      </c>
      <c r="E213" s="38" t="s">
        <v>881</v>
      </c>
      <c r="F213">
        <v>2841329589</v>
      </c>
    </row>
    <row r="214" spans="2:6" x14ac:dyDescent="0.35">
      <c r="B214" s="37" t="s">
        <v>566</v>
      </c>
      <c r="C214" s="38" t="s">
        <v>567</v>
      </c>
      <c r="D214" s="38" t="s">
        <v>509</v>
      </c>
      <c r="E214" s="38" t="s">
        <v>529</v>
      </c>
      <c r="F214">
        <v>388346370</v>
      </c>
    </row>
    <row r="215" spans="2:6" x14ac:dyDescent="0.35">
      <c r="B215" s="37" t="s">
        <v>784</v>
      </c>
      <c r="C215" s="38" t="s">
        <v>785</v>
      </c>
      <c r="D215" s="38" t="s">
        <v>771</v>
      </c>
      <c r="E215" s="38" t="s">
        <v>783</v>
      </c>
      <c r="F215">
        <v>284642437</v>
      </c>
    </row>
    <row r="216" spans="2:6" x14ac:dyDescent="0.35">
      <c r="B216" s="37" t="s">
        <v>1694</v>
      </c>
      <c r="C216" s="38" t="s">
        <v>1695</v>
      </c>
      <c r="D216" s="38" t="s">
        <v>1484</v>
      </c>
      <c r="E216" s="38" t="s">
        <v>1677</v>
      </c>
      <c r="F216">
        <v>663732824</v>
      </c>
    </row>
    <row r="217" spans="2:6" x14ac:dyDescent="0.35">
      <c r="B217" s="37" t="s">
        <v>1567</v>
      </c>
      <c r="C217" s="38" t="s">
        <v>1568</v>
      </c>
      <c r="D217" s="38" t="s">
        <v>1484</v>
      </c>
      <c r="E217" s="38" t="s">
        <v>1566</v>
      </c>
      <c r="F217">
        <v>7845465216</v>
      </c>
    </row>
    <row r="218" spans="2:6" x14ac:dyDescent="0.35">
      <c r="B218" s="37" t="s">
        <v>1172</v>
      </c>
      <c r="C218" s="38" t="s">
        <v>1173</v>
      </c>
      <c r="D218" s="38" t="s">
        <v>1125</v>
      </c>
      <c r="E218" s="38" t="s">
        <v>1174</v>
      </c>
      <c r="F218">
        <v>11552207805</v>
      </c>
    </row>
    <row r="219" spans="2:6" x14ac:dyDescent="0.35">
      <c r="B219" s="37" t="s">
        <v>1079</v>
      </c>
      <c r="C219" s="38" t="s">
        <v>1080</v>
      </c>
      <c r="D219" s="38" t="s">
        <v>1001</v>
      </c>
      <c r="E219" s="38" t="s">
        <v>1052</v>
      </c>
      <c r="F219">
        <v>648346354</v>
      </c>
    </row>
    <row r="220" spans="2:6" x14ac:dyDescent="0.35">
      <c r="B220" s="37" t="s">
        <v>1795</v>
      </c>
      <c r="C220" s="38" t="s">
        <v>1796</v>
      </c>
      <c r="D220" s="38" t="s">
        <v>1766</v>
      </c>
      <c r="E220" s="38" t="s">
        <v>1766</v>
      </c>
      <c r="F220">
        <v>1062825009</v>
      </c>
    </row>
    <row r="221" spans="2:6" x14ac:dyDescent="0.35">
      <c r="B221" s="37" t="s">
        <v>687</v>
      </c>
      <c r="C221" s="38" t="s">
        <v>688</v>
      </c>
      <c r="D221" s="38" t="s">
        <v>509</v>
      </c>
      <c r="E221" s="38" t="s">
        <v>666</v>
      </c>
      <c r="F221">
        <v>721286661</v>
      </c>
    </row>
    <row r="222" spans="2:6" x14ac:dyDescent="0.35">
      <c r="B222" s="37" t="s">
        <v>1583</v>
      </c>
      <c r="C222" s="38" t="s">
        <v>1584</v>
      </c>
      <c r="D222" s="38" t="s">
        <v>1484</v>
      </c>
      <c r="E222" s="38" t="s">
        <v>1566</v>
      </c>
      <c r="F222">
        <v>1000819297</v>
      </c>
    </row>
    <row r="223" spans="2:6" x14ac:dyDescent="0.35">
      <c r="B223" s="37" t="s">
        <v>1363</v>
      </c>
      <c r="C223" s="38" t="s">
        <v>1364</v>
      </c>
      <c r="D223" s="38" t="s">
        <v>1125</v>
      </c>
      <c r="E223" s="38" t="s">
        <v>1326</v>
      </c>
      <c r="F223">
        <v>362769049</v>
      </c>
    </row>
    <row r="224" spans="2:6" x14ac:dyDescent="0.35">
      <c r="B224" s="37" t="s">
        <v>1552</v>
      </c>
      <c r="C224" s="38" t="s">
        <v>1553</v>
      </c>
      <c r="D224" s="38" t="s">
        <v>1484</v>
      </c>
      <c r="E224" s="38" t="s">
        <v>1485</v>
      </c>
      <c r="F224">
        <v>204274007</v>
      </c>
    </row>
    <row r="225" spans="2:6" x14ac:dyDescent="0.35">
      <c r="B225" s="37" t="s">
        <v>1710</v>
      </c>
      <c r="C225" s="38" t="s">
        <v>1711</v>
      </c>
      <c r="D225" s="38" t="s">
        <v>1484</v>
      </c>
      <c r="E225" s="38" t="s">
        <v>1677</v>
      </c>
      <c r="F225">
        <v>639207747</v>
      </c>
    </row>
    <row r="226" spans="2:6" x14ac:dyDescent="0.35">
      <c r="B226" s="37" t="s">
        <v>1653</v>
      </c>
      <c r="C226" s="38" t="s">
        <v>1654</v>
      </c>
      <c r="D226" s="38" t="s">
        <v>1484</v>
      </c>
      <c r="E226" s="38" t="s">
        <v>1566</v>
      </c>
      <c r="F226">
        <v>214295682</v>
      </c>
    </row>
    <row r="227" spans="2:6" x14ac:dyDescent="0.35">
      <c r="B227" s="37" t="s">
        <v>1528</v>
      </c>
      <c r="C227" s="38" t="s">
        <v>1529</v>
      </c>
      <c r="D227" s="38" t="s">
        <v>1484</v>
      </c>
      <c r="E227" s="38" t="s">
        <v>1485</v>
      </c>
      <c r="F227">
        <v>306782740</v>
      </c>
    </row>
    <row r="228" spans="2:6" x14ac:dyDescent="0.35">
      <c r="B228" s="37" t="s">
        <v>1467</v>
      </c>
      <c r="C228" s="38" t="s">
        <v>1468</v>
      </c>
      <c r="D228" s="38" t="s">
        <v>1389</v>
      </c>
      <c r="E228" s="38" t="s">
        <v>1446</v>
      </c>
      <c r="F228">
        <v>407701057</v>
      </c>
    </row>
    <row r="229" spans="2:6" x14ac:dyDescent="0.35">
      <c r="B229" s="37" t="s">
        <v>1277</v>
      </c>
      <c r="C229" s="38" t="s">
        <v>1278</v>
      </c>
      <c r="D229" s="38" t="s">
        <v>1125</v>
      </c>
      <c r="E229" s="38" t="s">
        <v>1174</v>
      </c>
      <c r="F229">
        <v>200072454</v>
      </c>
    </row>
    <row r="230" spans="2:6" x14ac:dyDescent="0.35">
      <c r="B230" s="37" t="s">
        <v>1645</v>
      </c>
      <c r="C230" s="38" t="s">
        <v>1646</v>
      </c>
      <c r="D230" s="38" t="s">
        <v>1484</v>
      </c>
      <c r="E230" s="38" t="s">
        <v>1566</v>
      </c>
      <c r="F230">
        <v>227609814</v>
      </c>
    </row>
    <row r="231" spans="2:6" x14ac:dyDescent="0.35">
      <c r="B231" s="37" t="s">
        <v>1540</v>
      </c>
      <c r="C231" s="38" t="s">
        <v>1541</v>
      </c>
      <c r="D231" s="38" t="s">
        <v>1484</v>
      </c>
      <c r="E231" s="38" t="s">
        <v>1485</v>
      </c>
      <c r="F231">
        <v>294595716</v>
      </c>
    </row>
    <row r="232" spans="2:6" x14ac:dyDescent="0.35">
      <c r="B232" s="37" t="s">
        <v>1589</v>
      </c>
      <c r="C232" s="38" t="s">
        <v>1590</v>
      </c>
      <c r="D232" s="38" t="s">
        <v>1484</v>
      </c>
      <c r="E232" s="38" t="s">
        <v>1566</v>
      </c>
      <c r="F232">
        <v>1080025044</v>
      </c>
    </row>
    <row r="233" spans="2:6" x14ac:dyDescent="0.35">
      <c r="B233" s="37" t="s">
        <v>1243</v>
      </c>
      <c r="C233" s="38" t="s">
        <v>1244</v>
      </c>
      <c r="D233" s="38" t="s">
        <v>1125</v>
      </c>
      <c r="E233" s="38" t="s">
        <v>1174</v>
      </c>
      <c r="F233">
        <v>443680925</v>
      </c>
    </row>
    <row r="234" spans="2:6" x14ac:dyDescent="0.35">
      <c r="B234" s="37" t="s">
        <v>1556</v>
      </c>
      <c r="C234" s="38" t="s">
        <v>1557</v>
      </c>
      <c r="D234" s="38" t="s">
        <v>1484</v>
      </c>
      <c r="E234" s="38" t="s">
        <v>1485</v>
      </c>
      <c r="F234">
        <v>217958265</v>
      </c>
    </row>
    <row r="235" spans="2:6" x14ac:dyDescent="0.35">
      <c r="B235" s="37" t="s">
        <v>503</v>
      </c>
      <c r="C235" s="38" t="s">
        <v>504</v>
      </c>
      <c r="D235" s="38" t="s">
        <v>483</v>
      </c>
      <c r="E235" s="38" t="s">
        <v>500</v>
      </c>
      <c r="F235">
        <v>1366355817</v>
      </c>
    </row>
    <row r="236" spans="2:6" x14ac:dyDescent="0.35">
      <c r="B236" s="37" t="s">
        <v>1591</v>
      </c>
      <c r="C236" s="38" t="s">
        <v>1592</v>
      </c>
      <c r="D236" s="38" t="s">
        <v>1484</v>
      </c>
      <c r="E236" s="38" t="s">
        <v>1566</v>
      </c>
      <c r="F236">
        <v>736011577</v>
      </c>
    </row>
    <row r="237" spans="2:6" x14ac:dyDescent="0.35">
      <c r="B237" s="37" t="s">
        <v>1558</v>
      </c>
      <c r="C237" s="38" t="s">
        <v>1559</v>
      </c>
      <c r="D237" s="38" t="s">
        <v>1484</v>
      </c>
      <c r="E237" s="38" t="s">
        <v>1485</v>
      </c>
      <c r="F237">
        <v>2403912510</v>
      </c>
    </row>
    <row r="238" spans="2:6" x14ac:dyDescent="0.35">
      <c r="B238" s="37" t="s">
        <v>1177</v>
      </c>
      <c r="C238" s="38" t="s">
        <v>1178</v>
      </c>
      <c r="D238" s="38" t="s">
        <v>1125</v>
      </c>
      <c r="E238" s="38" t="s">
        <v>1174</v>
      </c>
      <c r="F238">
        <v>5127374315</v>
      </c>
    </row>
    <row r="239" spans="2:6" x14ac:dyDescent="0.35">
      <c r="B239" s="37" t="s">
        <v>1183</v>
      </c>
      <c r="C239" s="38" t="s">
        <v>1184</v>
      </c>
      <c r="D239" s="38" t="s">
        <v>1125</v>
      </c>
      <c r="E239" s="38" t="s">
        <v>1174</v>
      </c>
      <c r="F239">
        <v>2385495385</v>
      </c>
    </row>
    <row r="240" spans="2:6" x14ac:dyDescent="0.35">
      <c r="B240" s="37" t="s">
        <v>1377</v>
      </c>
      <c r="C240" s="38" t="s">
        <v>1378</v>
      </c>
      <c r="D240" s="38" t="s">
        <v>1125</v>
      </c>
      <c r="E240" s="38" t="s">
        <v>1326</v>
      </c>
      <c r="F240">
        <v>5106525211</v>
      </c>
    </row>
    <row r="241" spans="2:6" x14ac:dyDescent="0.35">
      <c r="B241" s="37" t="s">
        <v>594</v>
      </c>
      <c r="C241" s="38" t="s">
        <v>595</v>
      </c>
      <c r="D241" s="38" t="s">
        <v>509</v>
      </c>
      <c r="E241" s="38" t="s">
        <v>529</v>
      </c>
      <c r="F241">
        <v>418398076</v>
      </c>
    </row>
    <row r="242" spans="2:6" x14ac:dyDescent="0.35">
      <c r="B242" s="37" t="s">
        <v>658</v>
      </c>
      <c r="C242" s="38" t="s">
        <v>659</v>
      </c>
      <c r="D242" s="38" t="s">
        <v>509</v>
      </c>
      <c r="E242" s="38" t="s">
        <v>645</v>
      </c>
      <c r="F242">
        <v>340801717</v>
      </c>
    </row>
    <row r="243" spans="2:6" x14ac:dyDescent="0.35">
      <c r="B243" s="37" t="s">
        <v>1123</v>
      </c>
      <c r="C243" s="38" t="s">
        <v>1124</v>
      </c>
      <c r="D243" s="38" t="s">
        <v>1125</v>
      </c>
      <c r="E243" s="38" t="s">
        <v>1126</v>
      </c>
      <c r="F243">
        <v>3717844563</v>
      </c>
    </row>
    <row r="244" spans="2:6" x14ac:dyDescent="0.35">
      <c r="B244" s="37" t="s">
        <v>1843</v>
      </c>
      <c r="C244" s="38" t="s">
        <v>1844</v>
      </c>
      <c r="D244" s="38" t="s">
        <v>1803</v>
      </c>
      <c r="E244" s="38" t="s">
        <v>1838</v>
      </c>
      <c r="F244">
        <v>636369507</v>
      </c>
    </row>
    <row r="245" spans="2:6" x14ac:dyDescent="0.35">
      <c r="B245" s="37" t="s">
        <v>1159</v>
      </c>
      <c r="C245" s="38" t="s">
        <v>1160</v>
      </c>
      <c r="D245" s="38" t="s">
        <v>1125</v>
      </c>
      <c r="E245" s="38" t="s">
        <v>1126</v>
      </c>
      <c r="F245">
        <v>148141097</v>
      </c>
    </row>
    <row r="246" spans="2:6" x14ac:dyDescent="0.35">
      <c r="B246" s="37" t="s">
        <v>1744</v>
      </c>
      <c r="C246" s="38" t="s">
        <v>1745</v>
      </c>
      <c r="D246" s="38" t="s">
        <v>1484</v>
      </c>
      <c r="E246" s="38" t="s">
        <v>1677</v>
      </c>
      <c r="F246">
        <v>257785715</v>
      </c>
    </row>
    <row r="247" spans="2:6" x14ac:dyDescent="0.35">
      <c r="B247" s="37" t="s">
        <v>576</v>
      </c>
      <c r="C247" s="38" t="s">
        <v>577</v>
      </c>
      <c r="D247" s="38" t="s">
        <v>509</v>
      </c>
      <c r="E247" s="38" t="s">
        <v>529</v>
      </c>
      <c r="F247">
        <v>268991391</v>
      </c>
    </row>
    <row r="248" spans="2:6" x14ac:dyDescent="0.35">
      <c r="B248" s="37" t="s">
        <v>1813</v>
      </c>
      <c r="C248" s="38" t="s">
        <v>1814</v>
      </c>
      <c r="D248" s="38" t="s">
        <v>1803</v>
      </c>
      <c r="E248" s="38" t="s">
        <v>1804</v>
      </c>
      <c r="F248">
        <v>357556904</v>
      </c>
    </row>
    <row r="249" spans="2:6" x14ac:dyDescent="0.35">
      <c r="B249" s="37" t="s">
        <v>679</v>
      </c>
      <c r="C249" s="38" t="s">
        <v>680</v>
      </c>
      <c r="D249" s="38" t="s">
        <v>509</v>
      </c>
      <c r="E249" s="38" t="s">
        <v>666</v>
      </c>
      <c r="F249">
        <v>1184742775</v>
      </c>
    </row>
    <row r="250" spans="2:6" x14ac:dyDescent="0.35">
      <c r="B250" s="37" t="s">
        <v>927</v>
      </c>
      <c r="C250" s="38" t="s">
        <v>928</v>
      </c>
      <c r="D250" s="38" t="s">
        <v>771</v>
      </c>
      <c r="E250" s="38" t="s">
        <v>881</v>
      </c>
      <c r="F250">
        <v>245300696</v>
      </c>
    </row>
    <row r="251" spans="2:6" x14ac:dyDescent="0.35">
      <c r="B251" s="37" t="s">
        <v>1708</v>
      </c>
      <c r="C251" s="38" t="s">
        <v>1709</v>
      </c>
      <c r="D251" s="38" t="s">
        <v>1484</v>
      </c>
      <c r="E251" s="38" t="s">
        <v>1677</v>
      </c>
      <c r="F251">
        <v>188234591</v>
      </c>
    </row>
    <row r="252" spans="2:6" x14ac:dyDescent="0.35">
      <c r="B252" s="37" t="s">
        <v>1706</v>
      </c>
      <c r="C252" s="38" t="s">
        <v>1707</v>
      </c>
      <c r="D252" s="38" t="s">
        <v>1484</v>
      </c>
      <c r="E252" s="38" t="s">
        <v>1677</v>
      </c>
      <c r="F252">
        <v>638853873</v>
      </c>
    </row>
    <row r="253" spans="2:6" x14ac:dyDescent="0.35">
      <c r="B253" s="37" t="s">
        <v>621</v>
      </c>
      <c r="C253" s="38" t="s">
        <v>622</v>
      </c>
      <c r="D253" s="38" t="s">
        <v>509</v>
      </c>
      <c r="E253" s="38" t="s">
        <v>612</v>
      </c>
      <c r="F253">
        <v>614534448</v>
      </c>
    </row>
    <row r="254" spans="2:6" x14ac:dyDescent="0.35">
      <c r="B254" s="37" t="s">
        <v>1791</v>
      </c>
      <c r="C254" s="38" t="s">
        <v>1792</v>
      </c>
      <c r="D254" s="38" t="s">
        <v>1766</v>
      </c>
      <c r="E254" s="38" t="s">
        <v>1766</v>
      </c>
      <c r="F254">
        <v>231370239</v>
      </c>
    </row>
    <row r="255" spans="2:6" x14ac:dyDescent="0.35">
      <c r="B255" s="37" t="s">
        <v>1023</v>
      </c>
      <c r="C255" s="38" t="s">
        <v>1024</v>
      </c>
      <c r="D255" s="38" t="s">
        <v>1001</v>
      </c>
      <c r="E255" s="38" t="s">
        <v>1008</v>
      </c>
      <c r="F255">
        <v>390753452</v>
      </c>
    </row>
    <row r="256" spans="2:6" x14ac:dyDescent="0.35">
      <c r="B256" s="37" t="s">
        <v>1625</v>
      </c>
      <c r="C256" s="38" t="s">
        <v>1626</v>
      </c>
      <c r="D256" s="38" t="s">
        <v>1484</v>
      </c>
      <c r="E256" s="38" t="s">
        <v>1566</v>
      </c>
      <c r="F256">
        <v>283558743</v>
      </c>
    </row>
    <row r="257" spans="2:6" x14ac:dyDescent="0.35">
      <c r="B257" s="37" t="s">
        <v>1767</v>
      </c>
      <c r="C257" s="38" t="s">
        <v>1768</v>
      </c>
      <c r="D257" s="38" t="s">
        <v>1766</v>
      </c>
      <c r="E257" s="38" t="s">
        <v>1766</v>
      </c>
      <c r="F257">
        <v>2439109728</v>
      </c>
    </row>
    <row r="258" spans="2:6" x14ac:dyDescent="0.35">
      <c r="B258" s="37" t="s">
        <v>1587</v>
      </c>
      <c r="C258" s="38" t="s">
        <v>1588</v>
      </c>
      <c r="D258" s="38" t="s">
        <v>1484</v>
      </c>
      <c r="E258" s="38" t="s">
        <v>1566</v>
      </c>
      <c r="F258">
        <v>1343512978</v>
      </c>
    </row>
    <row r="259" spans="2:6" x14ac:dyDescent="0.35">
      <c r="B259" s="37" t="s">
        <v>1161</v>
      </c>
      <c r="C259" s="38" t="s">
        <v>1162</v>
      </c>
      <c r="D259" s="38" t="s">
        <v>1125</v>
      </c>
      <c r="E259" s="38" t="s">
        <v>1163</v>
      </c>
      <c r="F259">
        <v>2948364302</v>
      </c>
    </row>
    <row r="260" spans="2:6" x14ac:dyDescent="0.35">
      <c r="B260" s="37" t="s">
        <v>1482</v>
      </c>
      <c r="C260" s="38" t="s">
        <v>1483</v>
      </c>
      <c r="D260" s="38" t="s">
        <v>1484</v>
      </c>
      <c r="E260" s="38" t="s">
        <v>1485</v>
      </c>
      <c r="F260">
        <v>4999447640</v>
      </c>
    </row>
    <row r="261" spans="2:6" x14ac:dyDescent="0.35">
      <c r="B261" s="37" t="s">
        <v>1407</v>
      </c>
      <c r="C261" s="38" t="s">
        <v>1408</v>
      </c>
      <c r="D261" s="38" t="s">
        <v>1389</v>
      </c>
      <c r="E261" s="38" t="s">
        <v>1390</v>
      </c>
      <c r="F261">
        <v>784610347</v>
      </c>
    </row>
    <row r="262" spans="2:6" x14ac:dyDescent="0.35">
      <c r="B262" s="37" t="s">
        <v>1391</v>
      </c>
      <c r="C262" s="38" t="s">
        <v>1392</v>
      </c>
      <c r="D262" s="38" t="s">
        <v>1389</v>
      </c>
      <c r="E262" s="38" t="s">
        <v>1390</v>
      </c>
      <c r="F262">
        <v>1539938565</v>
      </c>
    </row>
    <row r="263" spans="2:6" x14ac:dyDescent="0.35">
      <c r="B263" s="37" t="s">
        <v>580</v>
      </c>
      <c r="C263" s="38" t="s">
        <v>581</v>
      </c>
      <c r="D263" s="38" t="s">
        <v>509</v>
      </c>
      <c r="E263" s="38" t="s">
        <v>529</v>
      </c>
      <c r="F263">
        <v>194490274</v>
      </c>
    </row>
    <row r="264" spans="2:6" x14ac:dyDescent="0.35">
      <c r="B264" s="37" t="s">
        <v>1756</v>
      </c>
      <c r="C264" s="38" t="s">
        <v>1757</v>
      </c>
      <c r="D264" s="38" t="s">
        <v>1484</v>
      </c>
      <c r="E264" s="38" t="s">
        <v>1677</v>
      </c>
      <c r="F264">
        <v>1024830000</v>
      </c>
    </row>
    <row r="265" spans="2:6" x14ac:dyDescent="0.35">
      <c r="B265" s="37" t="s">
        <v>1512</v>
      </c>
      <c r="C265" s="38" t="s">
        <v>1513</v>
      </c>
      <c r="D265" s="38" t="s">
        <v>1484</v>
      </c>
      <c r="E265" s="38" t="s">
        <v>1485</v>
      </c>
      <c r="F265">
        <v>406346713</v>
      </c>
    </row>
    <row r="266" spans="2:6" x14ac:dyDescent="0.35">
      <c r="B266" s="37" t="s">
        <v>965</v>
      </c>
      <c r="C266" s="38" t="s">
        <v>966</v>
      </c>
      <c r="D266" s="38" t="s">
        <v>771</v>
      </c>
      <c r="E266" s="38" t="s">
        <v>960</v>
      </c>
      <c r="F266">
        <v>834578137</v>
      </c>
    </row>
    <row r="267" spans="2:6" x14ac:dyDescent="0.35">
      <c r="B267" s="37" t="s">
        <v>1257</v>
      </c>
      <c r="C267" s="38" t="s">
        <v>1258</v>
      </c>
      <c r="D267" s="38" t="s">
        <v>1125</v>
      </c>
      <c r="E267" s="38" t="s">
        <v>1174</v>
      </c>
      <c r="F267">
        <v>306452040</v>
      </c>
    </row>
    <row r="268" spans="2:6" x14ac:dyDescent="0.35">
      <c r="B268" s="37" t="s">
        <v>1299</v>
      </c>
      <c r="C268" s="38" t="s">
        <v>1300</v>
      </c>
      <c r="D268" s="38" t="s">
        <v>1125</v>
      </c>
      <c r="E268" s="38" t="s">
        <v>1174</v>
      </c>
      <c r="F268">
        <v>225407277</v>
      </c>
    </row>
    <row r="269" spans="2:6" x14ac:dyDescent="0.35">
      <c r="B269" s="37" t="s">
        <v>1197</v>
      </c>
      <c r="C269" s="38" t="s">
        <v>1198</v>
      </c>
      <c r="D269" s="38" t="s">
        <v>1125</v>
      </c>
      <c r="E269" s="38" t="s">
        <v>1174</v>
      </c>
      <c r="F269">
        <v>964016649</v>
      </c>
    </row>
    <row r="270" spans="2:6" x14ac:dyDescent="0.35">
      <c r="B270" s="37" t="s">
        <v>1249</v>
      </c>
      <c r="C270" s="38" t="s">
        <v>1250</v>
      </c>
      <c r="D270" s="38" t="s">
        <v>1125</v>
      </c>
      <c r="E270" s="38" t="s">
        <v>1174</v>
      </c>
      <c r="F270">
        <v>365495239</v>
      </c>
    </row>
    <row r="271" spans="2:6" x14ac:dyDescent="0.35">
      <c r="B271" s="37" t="s">
        <v>1253</v>
      </c>
      <c r="C271" s="38" t="s">
        <v>1254</v>
      </c>
      <c r="D271" s="38" t="s">
        <v>1125</v>
      </c>
      <c r="E271" s="38" t="s">
        <v>1174</v>
      </c>
      <c r="F271">
        <v>361397514</v>
      </c>
    </row>
    <row r="272" spans="2:6" x14ac:dyDescent="0.35">
      <c r="B272" s="37" t="s">
        <v>1279</v>
      </c>
      <c r="C272" s="38" t="s">
        <v>1280</v>
      </c>
      <c r="D272" s="38" t="s">
        <v>1125</v>
      </c>
      <c r="E272" s="38" t="s">
        <v>1174</v>
      </c>
      <c r="F272">
        <v>254180736</v>
      </c>
    </row>
    <row r="273" spans="2:6" x14ac:dyDescent="0.35">
      <c r="B273" s="37" t="s">
        <v>1219</v>
      </c>
      <c r="C273" s="38" t="s">
        <v>1220</v>
      </c>
      <c r="D273" s="38" t="s">
        <v>1125</v>
      </c>
      <c r="E273" s="38" t="s">
        <v>1174</v>
      </c>
      <c r="F273">
        <v>676028164</v>
      </c>
    </row>
    <row r="274" spans="2:6" x14ac:dyDescent="0.35">
      <c r="B274" s="37" t="s">
        <v>1227</v>
      </c>
      <c r="C274" s="38" t="s">
        <v>1228</v>
      </c>
      <c r="D274" s="38" t="s">
        <v>1125</v>
      </c>
      <c r="E274" s="38" t="s">
        <v>1174</v>
      </c>
      <c r="F274">
        <v>552149609</v>
      </c>
    </row>
    <row r="275" spans="2:6" x14ac:dyDescent="0.35">
      <c r="B275" s="37" t="s">
        <v>1271</v>
      </c>
      <c r="C275" s="38" t="s">
        <v>1272</v>
      </c>
      <c r="D275" s="38" t="s">
        <v>1125</v>
      </c>
      <c r="E275" s="38" t="s">
        <v>1174</v>
      </c>
      <c r="F275">
        <v>281448990</v>
      </c>
    </row>
    <row r="276" spans="2:6" x14ac:dyDescent="0.35">
      <c r="B276" s="37" t="s">
        <v>1207</v>
      </c>
      <c r="C276" s="38" t="s">
        <v>1208</v>
      </c>
      <c r="D276" s="38" t="s">
        <v>1125</v>
      </c>
      <c r="E276" s="38" t="s">
        <v>1174</v>
      </c>
      <c r="F276">
        <v>943701056</v>
      </c>
    </row>
    <row r="277" spans="2:6" x14ac:dyDescent="0.35">
      <c r="B277" s="37" t="s">
        <v>1175</v>
      </c>
      <c r="C277" s="38" t="s">
        <v>1176</v>
      </c>
      <c r="D277" s="38" t="s">
        <v>1125</v>
      </c>
      <c r="E277" s="38" t="s">
        <v>1174</v>
      </c>
      <c r="F277">
        <v>5814317715</v>
      </c>
    </row>
    <row r="278" spans="2:6" x14ac:dyDescent="0.35">
      <c r="B278" s="37" t="s">
        <v>1203</v>
      </c>
      <c r="C278" s="38" t="s">
        <v>1204</v>
      </c>
      <c r="D278" s="38" t="s">
        <v>1125</v>
      </c>
      <c r="E278" s="38" t="s">
        <v>1174</v>
      </c>
      <c r="F278">
        <v>930785178</v>
      </c>
    </row>
    <row r="279" spans="2:6" x14ac:dyDescent="0.35">
      <c r="B279" s="37" t="s">
        <v>1251</v>
      </c>
      <c r="C279" s="38" t="s">
        <v>1252</v>
      </c>
      <c r="D279" s="38" t="s">
        <v>1125</v>
      </c>
      <c r="E279" s="38" t="s">
        <v>1174</v>
      </c>
      <c r="F279">
        <v>466007692</v>
      </c>
    </row>
    <row r="280" spans="2:6" x14ac:dyDescent="0.35">
      <c r="B280" s="37" t="s">
        <v>1199</v>
      </c>
      <c r="C280" s="38" t="s">
        <v>1200</v>
      </c>
      <c r="D280" s="38" t="s">
        <v>1125</v>
      </c>
      <c r="E280" s="38" t="s">
        <v>1174</v>
      </c>
      <c r="F280">
        <v>1134865213</v>
      </c>
    </row>
    <row r="281" spans="2:6" x14ac:dyDescent="0.35">
      <c r="B281" s="37" t="s">
        <v>1311</v>
      </c>
      <c r="C281" s="38" t="s">
        <v>1312</v>
      </c>
      <c r="D281" s="38" t="s">
        <v>1125</v>
      </c>
      <c r="E281" s="38" t="s">
        <v>1174</v>
      </c>
      <c r="F281">
        <v>948915837</v>
      </c>
    </row>
    <row r="282" spans="2:6" x14ac:dyDescent="0.35">
      <c r="B282" s="37" t="s">
        <v>1313</v>
      </c>
      <c r="C282" s="38" t="s">
        <v>1314</v>
      </c>
      <c r="D282" s="38" t="s">
        <v>1125</v>
      </c>
      <c r="E282" s="38" t="s">
        <v>1315</v>
      </c>
      <c r="F282">
        <v>1951573208</v>
      </c>
    </row>
    <row r="283" spans="2:6" x14ac:dyDescent="0.35">
      <c r="B283" s="37" t="s">
        <v>1320</v>
      </c>
      <c r="C283" s="38" t="s">
        <v>1321</v>
      </c>
      <c r="D283" s="38" t="s">
        <v>1125</v>
      </c>
      <c r="E283" s="38" t="s">
        <v>1315</v>
      </c>
      <c r="F283">
        <v>255326355</v>
      </c>
    </row>
    <row r="284" spans="2:6" x14ac:dyDescent="0.35">
      <c r="B284" s="37" t="s">
        <v>810</v>
      </c>
      <c r="C284" s="38" t="s">
        <v>811</v>
      </c>
      <c r="D284" s="38" t="s">
        <v>771</v>
      </c>
      <c r="E284" s="38" t="s">
        <v>799</v>
      </c>
      <c r="F284">
        <v>1174280759</v>
      </c>
    </row>
    <row r="285" spans="2:6" x14ac:dyDescent="0.35">
      <c r="B285" s="37" t="s">
        <v>1671</v>
      </c>
      <c r="C285" s="38" t="s">
        <v>1672</v>
      </c>
      <c r="D285" s="38" t="s">
        <v>1484</v>
      </c>
      <c r="E285" s="38" t="s">
        <v>1566</v>
      </c>
      <c r="F285">
        <v>472046201</v>
      </c>
    </row>
    <row r="286" spans="2:6" x14ac:dyDescent="0.35">
      <c r="B286" s="37" t="s">
        <v>1760</v>
      </c>
      <c r="C286" s="38" t="s">
        <v>1761</v>
      </c>
      <c r="D286" s="38" t="s">
        <v>1484</v>
      </c>
      <c r="E286" s="38" t="s">
        <v>1677</v>
      </c>
      <c r="F286">
        <v>549675650</v>
      </c>
    </row>
    <row r="287" spans="2:6" x14ac:dyDescent="0.35">
      <c r="B287" s="37" t="s">
        <v>1678</v>
      </c>
      <c r="C287" s="38" t="s">
        <v>1679</v>
      </c>
      <c r="D287" s="38" t="s">
        <v>1484</v>
      </c>
      <c r="E287" s="38" t="s">
        <v>1677</v>
      </c>
      <c r="F287">
        <v>5844703170</v>
      </c>
    </row>
    <row r="288" spans="2:6" x14ac:dyDescent="0.35">
      <c r="B288" s="37" t="s">
        <v>669</v>
      </c>
      <c r="C288" s="38" t="s">
        <v>670</v>
      </c>
      <c r="D288" s="38" t="s">
        <v>509</v>
      </c>
      <c r="E288" s="38" t="s">
        <v>666</v>
      </c>
      <c r="F288">
        <v>1884539632</v>
      </c>
    </row>
    <row r="289" spans="2:6" x14ac:dyDescent="0.35">
      <c r="B289" s="37" t="s">
        <v>1736</v>
      </c>
      <c r="C289" s="38" t="s">
        <v>1737</v>
      </c>
      <c r="D289" s="38" t="s">
        <v>1484</v>
      </c>
      <c r="E289" s="38" t="s">
        <v>1677</v>
      </c>
      <c r="F289">
        <v>373147039</v>
      </c>
    </row>
    <row r="290" spans="2:6" x14ac:dyDescent="0.35">
      <c r="B290" s="37" t="s">
        <v>1740</v>
      </c>
      <c r="C290" s="38" t="s">
        <v>1741</v>
      </c>
      <c r="D290" s="38" t="s">
        <v>1484</v>
      </c>
      <c r="E290" s="38" t="s">
        <v>1677</v>
      </c>
      <c r="F290">
        <v>311189253</v>
      </c>
    </row>
    <row r="291" spans="2:6" x14ac:dyDescent="0.35">
      <c r="B291" s="37" t="s">
        <v>1579</v>
      </c>
      <c r="C291" s="38" t="s">
        <v>1580</v>
      </c>
      <c r="D291" s="38" t="s">
        <v>1484</v>
      </c>
      <c r="E291" s="38" t="s">
        <v>1566</v>
      </c>
      <c r="F291">
        <v>2488880107</v>
      </c>
    </row>
    <row r="292" spans="2:6" x14ac:dyDescent="0.35">
      <c r="B292" s="37" t="s">
        <v>596</v>
      </c>
      <c r="C292" s="38" t="s">
        <v>597</v>
      </c>
      <c r="D292" s="38" t="s">
        <v>509</v>
      </c>
      <c r="E292" s="38" t="s">
        <v>529</v>
      </c>
      <c r="F292">
        <v>565820044</v>
      </c>
    </row>
    <row r="293" spans="2:6" x14ac:dyDescent="0.35">
      <c r="B293" s="37" t="s">
        <v>683</v>
      </c>
      <c r="C293" s="38" t="s">
        <v>684</v>
      </c>
      <c r="D293" s="38" t="s">
        <v>509</v>
      </c>
      <c r="E293" s="38" t="s">
        <v>666</v>
      </c>
      <c r="F293">
        <v>826484366</v>
      </c>
    </row>
    <row r="294" spans="2:6" x14ac:dyDescent="0.35">
      <c r="B294" s="37" t="s">
        <v>1395</v>
      </c>
      <c r="C294" s="38" t="s">
        <v>1396</v>
      </c>
      <c r="D294" s="38" t="s">
        <v>1389</v>
      </c>
      <c r="E294" s="38" t="s">
        <v>1390</v>
      </c>
      <c r="F294">
        <v>542314126</v>
      </c>
    </row>
    <row r="295" spans="2:6" x14ac:dyDescent="0.35">
      <c r="B295" s="37" t="s">
        <v>1775</v>
      </c>
      <c r="C295" s="38" t="s">
        <v>1776</v>
      </c>
      <c r="D295" s="38" t="s">
        <v>1766</v>
      </c>
      <c r="E295" s="38" t="s">
        <v>1766</v>
      </c>
      <c r="F295">
        <v>672988230</v>
      </c>
    </row>
    <row r="296" spans="2:6" x14ac:dyDescent="0.35">
      <c r="B296" s="37" t="s">
        <v>1819</v>
      </c>
      <c r="C296" s="38" t="s">
        <v>1820</v>
      </c>
      <c r="D296" s="38" t="s">
        <v>1803</v>
      </c>
      <c r="E296" s="38" t="s">
        <v>1804</v>
      </c>
      <c r="F296">
        <v>275859190</v>
      </c>
    </row>
    <row r="297" spans="2:6" x14ac:dyDescent="0.35">
      <c r="B297" s="37" t="s">
        <v>948</v>
      </c>
      <c r="C297" s="38" t="s">
        <v>949</v>
      </c>
      <c r="D297" s="38" t="s">
        <v>771</v>
      </c>
      <c r="E297" s="38" t="s">
        <v>941</v>
      </c>
      <c r="F297">
        <v>958882185</v>
      </c>
    </row>
    <row r="298" spans="2:6" x14ac:dyDescent="0.35">
      <c r="B298" s="37" t="s">
        <v>911</v>
      </c>
      <c r="C298" s="38" t="s">
        <v>912</v>
      </c>
      <c r="D298" s="38" t="s">
        <v>771</v>
      </c>
      <c r="E298" s="38" t="s">
        <v>881</v>
      </c>
      <c r="F298">
        <v>265172544</v>
      </c>
    </row>
    <row r="299" spans="2:6" x14ac:dyDescent="0.35">
      <c r="B299" s="37" t="s">
        <v>1237</v>
      </c>
      <c r="C299" s="38" t="s">
        <v>1238</v>
      </c>
      <c r="D299" s="38" t="s">
        <v>1125</v>
      </c>
      <c r="E299" s="38" t="s">
        <v>1174</v>
      </c>
      <c r="F299">
        <v>557668495</v>
      </c>
    </row>
    <row r="300" spans="2:6" x14ac:dyDescent="0.35">
      <c r="B300" s="37" t="s">
        <v>1516</v>
      </c>
      <c r="C300" s="38" t="s">
        <v>1517</v>
      </c>
      <c r="D300" s="38" t="s">
        <v>1484</v>
      </c>
      <c r="E300" s="38" t="s">
        <v>1485</v>
      </c>
      <c r="F300">
        <v>423335745</v>
      </c>
    </row>
    <row r="301" spans="2:6" x14ac:dyDescent="0.35">
      <c r="B301" s="37" t="s">
        <v>1836</v>
      </c>
      <c r="C301" s="38" t="s">
        <v>1837</v>
      </c>
      <c r="D301" s="38" t="s">
        <v>1803</v>
      </c>
      <c r="E301" s="38" t="s">
        <v>1838</v>
      </c>
      <c r="F301">
        <v>4660612613</v>
      </c>
    </row>
    <row r="302" spans="2:6" x14ac:dyDescent="0.35">
      <c r="B302" s="37" t="s">
        <v>1421</v>
      </c>
      <c r="C302" s="38" t="s">
        <v>1422</v>
      </c>
      <c r="D302" s="38" t="s">
        <v>1389</v>
      </c>
      <c r="E302" s="38" t="s">
        <v>1390</v>
      </c>
      <c r="F302">
        <v>512566650</v>
      </c>
    </row>
    <row r="303" spans="2:6" x14ac:dyDescent="0.35">
      <c r="B303" s="37" t="s">
        <v>1403</v>
      </c>
      <c r="C303" s="38" t="s">
        <v>1404</v>
      </c>
      <c r="D303" s="38" t="s">
        <v>1389</v>
      </c>
      <c r="E303" s="38" t="s">
        <v>1390</v>
      </c>
      <c r="F303">
        <v>820758554</v>
      </c>
    </row>
    <row r="304" spans="2:6" x14ac:dyDescent="0.35">
      <c r="B304" s="37" t="s">
        <v>677</v>
      </c>
      <c r="C304" s="38" t="s">
        <v>678</v>
      </c>
      <c r="D304" s="38" t="s">
        <v>509</v>
      </c>
      <c r="E304" s="38" t="s">
        <v>666</v>
      </c>
      <c r="F304">
        <v>531412432</v>
      </c>
    </row>
    <row r="305" spans="2:6" x14ac:dyDescent="0.35">
      <c r="B305" s="37" t="s">
        <v>1619</v>
      </c>
      <c r="C305" s="38" t="s">
        <v>1620</v>
      </c>
      <c r="D305" s="38" t="s">
        <v>1484</v>
      </c>
      <c r="E305" s="38" t="s">
        <v>1566</v>
      </c>
      <c r="F305">
        <v>387976357</v>
      </c>
    </row>
    <row r="306" spans="2:6" x14ac:dyDescent="0.35">
      <c r="B306" s="37" t="s">
        <v>1716</v>
      </c>
      <c r="C306" s="38" t="s">
        <v>1717</v>
      </c>
      <c r="D306" s="38" t="s">
        <v>1484</v>
      </c>
      <c r="E306" s="38" t="s">
        <v>1677</v>
      </c>
      <c r="F306">
        <v>476835337</v>
      </c>
    </row>
    <row r="307" spans="2:6" x14ac:dyDescent="0.35">
      <c r="B307" s="37" t="s">
        <v>662</v>
      </c>
      <c r="C307" s="38" t="s">
        <v>663</v>
      </c>
      <c r="D307" s="38" t="s">
        <v>509</v>
      </c>
      <c r="E307" s="38" t="s">
        <v>645</v>
      </c>
      <c r="F307">
        <v>281416328</v>
      </c>
    </row>
    <row r="308" spans="2:6" x14ac:dyDescent="0.35">
      <c r="B308" s="37" t="s">
        <v>1524</v>
      </c>
      <c r="C308" s="38" t="s">
        <v>1525</v>
      </c>
      <c r="D308" s="38" t="s">
        <v>1484</v>
      </c>
      <c r="E308" s="38" t="s">
        <v>1485</v>
      </c>
      <c r="F308">
        <v>303499789</v>
      </c>
    </row>
    <row r="309" spans="2:6" x14ac:dyDescent="0.35">
      <c r="B309" s="37" t="s">
        <v>613</v>
      </c>
      <c r="C309" s="38" t="s">
        <v>614</v>
      </c>
      <c r="D309" s="38" t="s">
        <v>509</v>
      </c>
      <c r="E309" s="38" t="s">
        <v>612</v>
      </c>
      <c r="F309">
        <v>2231266634</v>
      </c>
    </row>
    <row r="310" spans="2:6" x14ac:dyDescent="0.35">
      <c r="B310" s="37" t="s">
        <v>1649</v>
      </c>
      <c r="C310" s="38" t="s">
        <v>1650</v>
      </c>
      <c r="D310" s="38" t="s">
        <v>1484</v>
      </c>
      <c r="E310" s="38" t="s">
        <v>1566</v>
      </c>
      <c r="F310">
        <v>264109674</v>
      </c>
    </row>
    <row r="311" spans="2:6" x14ac:dyDescent="0.35">
      <c r="B311" s="37" t="s">
        <v>779</v>
      </c>
      <c r="C311" s="38" t="s">
        <v>780</v>
      </c>
      <c r="D311" s="38" t="s">
        <v>771</v>
      </c>
      <c r="E311" s="38" t="s">
        <v>772</v>
      </c>
      <c r="F311">
        <v>9935029650</v>
      </c>
    </row>
    <row r="312" spans="2:6" x14ac:dyDescent="0.35">
      <c r="B312" s="37" t="s">
        <v>1562</v>
      </c>
      <c r="C312" s="38" t="s">
        <v>1563</v>
      </c>
      <c r="D312" s="38" t="s">
        <v>1484</v>
      </c>
      <c r="E312" s="38" t="s">
        <v>1485</v>
      </c>
      <c r="F312">
        <v>497605244</v>
      </c>
    </row>
    <row r="313" spans="2:6" x14ac:dyDescent="0.35">
      <c r="B313" s="37" t="s">
        <v>1287</v>
      </c>
      <c r="C313" s="38" t="s">
        <v>1288</v>
      </c>
      <c r="D313" s="38" t="s">
        <v>1125</v>
      </c>
      <c r="E313" s="38" t="s">
        <v>1174</v>
      </c>
      <c r="F313">
        <v>1272276116</v>
      </c>
    </row>
    <row r="314" spans="2:6" x14ac:dyDescent="0.35">
      <c r="B314" s="37" t="s">
        <v>1486</v>
      </c>
      <c r="C314" s="38" t="s">
        <v>1487</v>
      </c>
      <c r="D314" s="38" t="s">
        <v>1484</v>
      </c>
      <c r="E314" s="38" t="s">
        <v>1485</v>
      </c>
      <c r="F314">
        <v>6511290782</v>
      </c>
    </row>
    <row r="315" spans="2:6" x14ac:dyDescent="0.35">
      <c r="B315" s="37" t="s">
        <v>1601</v>
      </c>
      <c r="C315" s="38" t="s">
        <v>1602</v>
      </c>
      <c r="D315" s="38" t="s">
        <v>1484</v>
      </c>
      <c r="E315" s="38" t="s">
        <v>1566</v>
      </c>
      <c r="F315">
        <v>606085181</v>
      </c>
    </row>
    <row r="316" spans="2:6" x14ac:dyDescent="0.35">
      <c r="B316" s="37" t="s">
        <v>494</v>
      </c>
      <c r="C316" s="38" t="s">
        <v>495</v>
      </c>
      <c r="D316" s="38" t="s">
        <v>483</v>
      </c>
      <c r="E316" s="38" t="s">
        <v>487</v>
      </c>
      <c r="F316">
        <v>248993633</v>
      </c>
    </row>
    <row r="317" spans="2:6" x14ac:dyDescent="0.35">
      <c r="B317" s="37" t="s">
        <v>654</v>
      </c>
      <c r="C317" s="38" t="s">
        <v>655</v>
      </c>
      <c r="D317" s="38" t="s">
        <v>509</v>
      </c>
      <c r="E317" s="38" t="s">
        <v>645</v>
      </c>
      <c r="F317">
        <v>187413403</v>
      </c>
    </row>
    <row r="318" spans="2:6" x14ac:dyDescent="0.35">
      <c r="B318" s="37" t="s">
        <v>570</v>
      </c>
      <c r="C318" s="38" t="s">
        <v>571</v>
      </c>
      <c r="D318" s="38" t="s">
        <v>509</v>
      </c>
      <c r="E318" s="38" t="s">
        <v>529</v>
      </c>
      <c r="F318">
        <v>411670216</v>
      </c>
    </row>
    <row r="319" spans="2:6" x14ac:dyDescent="0.35">
      <c r="B319" s="37" t="s">
        <v>1127</v>
      </c>
      <c r="C319" s="38" t="s">
        <v>1128</v>
      </c>
      <c r="D319" s="38" t="s">
        <v>1125</v>
      </c>
      <c r="E319" s="38" t="s">
        <v>1126</v>
      </c>
      <c r="F319">
        <v>3396198891</v>
      </c>
    </row>
    <row r="320" spans="2:6" x14ac:dyDescent="0.35">
      <c r="B320" s="37" t="s">
        <v>1465</v>
      </c>
      <c r="C320" s="38" t="s">
        <v>1466</v>
      </c>
      <c r="D320" s="38" t="s">
        <v>1389</v>
      </c>
      <c r="E320" s="38" t="s">
        <v>1446</v>
      </c>
      <c r="F320">
        <v>353786933</v>
      </c>
    </row>
    <row r="321" spans="2:6" x14ac:dyDescent="0.35">
      <c r="B321" s="37" t="s">
        <v>1006</v>
      </c>
      <c r="C321" s="38" t="s">
        <v>1007</v>
      </c>
      <c r="D321" s="38" t="s">
        <v>1001</v>
      </c>
      <c r="E321" s="38" t="s">
        <v>1008</v>
      </c>
      <c r="F321">
        <v>2308720638</v>
      </c>
    </row>
    <row r="322" spans="2:6" x14ac:dyDescent="0.35">
      <c r="B322" s="37" t="s">
        <v>1459</v>
      </c>
      <c r="C322" s="38" t="s">
        <v>1460</v>
      </c>
      <c r="D322" s="38" t="s">
        <v>1389</v>
      </c>
      <c r="E322" s="38" t="s">
        <v>1446</v>
      </c>
      <c r="F322">
        <v>364437754</v>
      </c>
    </row>
    <row r="323" spans="2:6" x14ac:dyDescent="0.35">
      <c r="B323" s="37" t="s">
        <v>755</v>
      </c>
      <c r="C323" s="38" t="s">
        <v>756</v>
      </c>
      <c r="D323" s="38" t="s">
        <v>509</v>
      </c>
      <c r="E323" s="38" t="s">
        <v>746</v>
      </c>
      <c r="F323">
        <v>1118631311</v>
      </c>
    </row>
    <row r="324" spans="2:6" x14ac:dyDescent="0.35">
      <c r="B324" s="37" t="s">
        <v>1554</v>
      </c>
      <c r="C324" s="38" t="s">
        <v>1555</v>
      </c>
      <c r="D324" s="38" t="s">
        <v>1484</v>
      </c>
      <c r="E324" s="38" t="s">
        <v>1485</v>
      </c>
      <c r="F324">
        <v>275863424</v>
      </c>
    </row>
    <row r="325" spans="2:6" x14ac:dyDescent="0.35">
      <c r="B325" s="37" t="s">
        <v>1657</v>
      </c>
      <c r="C325" s="38" t="s">
        <v>1658</v>
      </c>
      <c r="D325" s="38" t="s">
        <v>1484</v>
      </c>
      <c r="E325" s="38" t="s">
        <v>1566</v>
      </c>
      <c r="F325">
        <v>1877119925</v>
      </c>
    </row>
    <row r="326" spans="2:6" x14ac:dyDescent="0.35">
      <c r="B326" s="37" t="s">
        <v>1261</v>
      </c>
      <c r="C326" s="38" t="s">
        <v>1262</v>
      </c>
      <c r="D326" s="38" t="s">
        <v>1125</v>
      </c>
      <c r="E326" s="38" t="s">
        <v>1174</v>
      </c>
      <c r="F326">
        <v>316452991</v>
      </c>
    </row>
    <row r="327" spans="2:6" x14ac:dyDescent="0.35">
      <c r="B327" s="37" t="s">
        <v>1815</v>
      </c>
      <c r="C327" s="38" t="s">
        <v>1816</v>
      </c>
      <c r="D327" s="38" t="s">
        <v>1803</v>
      </c>
      <c r="E327" s="38" t="s">
        <v>1804</v>
      </c>
      <c r="F327">
        <v>343564565</v>
      </c>
    </row>
    <row r="328" spans="2:6" x14ac:dyDescent="0.35">
      <c r="B328" s="37" t="s">
        <v>1419</v>
      </c>
      <c r="C328" s="38" t="s">
        <v>1420</v>
      </c>
      <c r="D328" s="38" t="s">
        <v>1389</v>
      </c>
      <c r="E328" s="38" t="s">
        <v>1390</v>
      </c>
      <c r="F328">
        <v>558914228</v>
      </c>
    </row>
    <row r="329" spans="2:6" x14ac:dyDescent="0.35">
      <c r="B329" s="37" t="s">
        <v>1564</v>
      </c>
      <c r="C329" s="38" t="s">
        <v>1565</v>
      </c>
      <c r="D329" s="38" t="s">
        <v>1484</v>
      </c>
      <c r="E329" s="38" t="s">
        <v>1566</v>
      </c>
      <c r="F329">
        <v>9726696396</v>
      </c>
    </row>
    <row r="330" spans="2:6" x14ac:dyDescent="0.35">
      <c r="B330" s="37" t="s">
        <v>600</v>
      </c>
      <c r="C330" s="38" t="s">
        <v>601</v>
      </c>
      <c r="D330" s="38" t="s">
        <v>509</v>
      </c>
      <c r="E330" s="38" t="s">
        <v>529</v>
      </c>
      <c r="F330">
        <v>413114777</v>
      </c>
    </row>
    <row r="331" spans="2:6" x14ac:dyDescent="0.35">
      <c r="B331" s="37" t="s">
        <v>558</v>
      </c>
      <c r="C331" s="38" t="s">
        <v>559</v>
      </c>
      <c r="D331" s="38" t="s">
        <v>509</v>
      </c>
      <c r="E331" s="38" t="s">
        <v>529</v>
      </c>
      <c r="F331">
        <v>412630452</v>
      </c>
    </row>
    <row r="332" spans="2:6" x14ac:dyDescent="0.35">
      <c r="B332" s="37" t="s">
        <v>1536</v>
      </c>
      <c r="C332" s="38" t="s">
        <v>1537</v>
      </c>
      <c r="D332" s="38" t="s">
        <v>1484</v>
      </c>
      <c r="E332" s="38" t="s">
        <v>1485</v>
      </c>
      <c r="F332">
        <v>199349455</v>
      </c>
    </row>
    <row r="333" spans="2:6" x14ac:dyDescent="0.35">
      <c r="B333" s="37" t="s">
        <v>822</v>
      </c>
      <c r="C333" s="38" t="s">
        <v>823</v>
      </c>
      <c r="D333" s="38" t="s">
        <v>771</v>
      </c>
      <c r="E333" s="38" t="s">
        <v>799</v>
      </c>
      <c r="F333">
        <v>792287814</v>
      </c>
    </row>
    <row r="334" spans="2:6" x14ac:dyDescent="0.35">
      <c r="B334" s="37" t="s">
        <v>773</v>
      </c>
      <c r="C334" s="38" t="s">
        <v>774</v>
      </c>
      <c r="D334" s="38" t="s">
        <v>771</v>
      </c>
      <c r="E334" s="38" t="s">
        <v>772</v>
      </c>
      <c r="F334">
        <v>1097418489</v>
      </c>
    </row>
    <row r="335" spans="2:6" x14ac:dyDescent="0.35">
      <c r="B335" s="37" t="s">
        <v>1345</v>
      </c>
      <c r="C335" s="38" t="s">
        <v>1346</v>
      </c>
      <c r="D335" s="38" t="s">
        <v>1125</v>
      </c>
      <c r="E335" s="38" t="s">
        <v>1326</v>
      </c>
      <c r="F335">
        <v>1364050974</v>
      </c>
    </row>
    <row r="336" spans="2:6" x14ac:dyDescent="0.35">
      <c r="B336" s="37" t="s">
        <v>1353</v>
      </c>
      <c r="C336" s="38" t="s">
        <v>1354</v>
      </c>
      <c r="D336" s="38" t="s">
        <v>1125</v>
      </c>
      <c r="E336" s="38" t="s">
        <v>1326</v>
      </c>
      <c r="F336">
        <v>1197727442</v>
      </c>
    </row>
    <row r="337" spans="2:6" x14ac:dyDescent="0.35">
      <c r="B337" s="37" t="s">
        <v>1355</v>
      </c>
      <c r="C337" s="38" t="s">
        <v>1356</v>
      </c>
      <c r="D337" s="38" t="s">
        <v>1125</v>
      </c>
      <c r="E337" s="38" t="s">
        <v>1326</v>
      </c>
      <c r="F337">
        <v>883555891</v>
      </c>
    </row>
    <row r="338" spans="2:6" x14ac:dyDescent="0.35">
      <c r="B338" s="37" t="s">
        <v>697</v>
      </c>
      <c r="C338" s="38" t="s">
        <v>698</v>
      </c>
      <c r="D338" s="38" t="s">
        <v>509</v>
      </c>
      <c r="E338" s="38" t="s">
        <v>666</v>
      </c>
      <c r="F338">
        <v>381110580</v>
      </c>
    </row>
    <row r="339" spans="2:6" x14ac:dyDescent="0.35">
      <c r="B339" s="37" t="s">
        <v>987</v>
      </c>
      <c r="C339" s="38" t="s">
        <v>988</v>
      </c>
      <c r="D339" s="38" t="s">
        <v>771</v>
      </c>
      <c r="E339" s="38" t="s">
        <v>960</v>
      </c>
      <c r="F339">
        <v>230512871</v>
      </c>
    </row>
    <row r="340" spans="2:6" x14ac:dyDescent="0.35">
      <c r="B340" s="37" t="s">
        <v>993</v>
      </c>
      <c r="C340" s="38" t="s">
        <v>994</v>
      </c>
      <c r="D340" s="38" t="s">
        <v>771</v>
      </c>
      <c r="E340" s="38" t="s">
        <v>960</v>
      </c>
      <c r="F340">
        <v>437336530</v>
      </c>
    </row>
    <row r="341" spans="2:6" x14ac:dyDescent="0.35">
      <c r="B341" s="37" t="s">
        <v>1003</v>
      </c>
      <c r="C341" s="38" t="s">
        <v>1004</v>
      </c>
      <c r="D341" s="38" t="s">
        <v>1001</v>
      </c>
      <c r="E341" s="38" t="s">
        <v>1005</v>
      </c>
      <c r="F341">
        <v>216134058</v>
      </c>
    </row>
    <row r="342" spans="2:6" x14ac:dyDescent="0.35">
      <c r="B342" s="37" t="s">
        <v>1758</v>
      </c>
      <c r="C342" s="38" t="s">
        <v>1759</v>
      </c>
      <c r="D342" s="38" t="s">
        <v>1484</v>
      </c>
      <c r="E342" s="38" t="s">
        <v>1677</v>
      </c>
      <c r="F342">
        <v>657631102</v>
      </c>
    </row>
    <row r="343" spans="2:6" x14ac:dyDescent="0.35">
      <c r="B343" s="37" t="s">
        <v>1799</v>
      </c>
      <c r="C343" s="38" t="s">
        <v>1800</v>
      </c>
      <c r="D343" s="38" t="s">
        <v>1766</v>
      </c>
      <c r="E343" s="38" t="s">
        <v>1766</v>
      </c>
      <c r="F343">
        <v>1286188318</v>
      </c>
    </row>
    <row r="344" spans="2:6" x14ac:dyDescent="0.35">
      <c r="B344" s="37" t="s">
        <v>525</v>
      </c>
      <c r="C344" s="38" t="s">
        <v>526</v>
      </c>
      <c r="D344" s="38" t="s">
        <v>509</v>
      </c>
      <c r="E344" s="38" t="s">
        <v>510</v>
      </c>
      <c r="F344">
        <v>229876259</v>
      </c>
    </row>
    <row r="345" spans="2:6" x14ac:dyDescent="0.35">
      <c r="B345" s="37" t="s">
        <v>517</v>
      </c>
      <c r="C345" s="38" t="s">
        <v>518</v>
      </c>
      <c r="D345" s="38" t="s">
        <v>509</v>
      </c>
      <c r="E345" s="38" t="s">
        <v>510</v>
      </c>
      <c r="F345">
        <v>427480568</v>
      </c>
    </row>
    <row r="346" spans="2:6" x14ac:dyDescent="0.35">
      <c r="B346" s="37" t="s">
        <v>519</v>
      </c>
      <c r="C346" s="38" t="s">
        <v>520</v>
      </c>
      <c r="D346" s="38" t="s">
        <v>509</v>
      </c>
      <c r="E346" s="38" t="s">
        <v>510</v>
      </c>
      <c r="F346">
        <v>294981023</v>
      </c>
    </row>
    <row r="347" spans="2:6" x14ac:dyDescent="0.35">
      <c r="B347" s="37" t="s">
        <v>963</v>
      </c>
      <c r="C347" s="38" t="s">
        <v>964</v>
      </c>
      <c r="D347" s="38" t="s">
        <v>771</v>
      </c>
      <c r="E347" s="38" t="s">
        <v>960</v>
      </c>
      <c r="F347">
        <v>913411579</v>
      </c>
    </row>
    <row r="348" spans="2:6" x14ac:dyDescent="0.35">
      <c r="B348" s="37" t="s">
        <v>1327</v>
      </c>
      <c r="C348" s="38" t="s">
        <v>1328</v>
      </c>
      <c r="D348" s="38" t="s">
        <v>1125</v>
      </c>
      <c r="E348" s="38" t="s">
        <v>1326</v>
      </c>
      <c r="F348">
        <v>6673756108</v>
      </c>
    </row>
    <row r="349" spans="2:6" x14ac:dyDescent="0.35">
      <c r="B349" s="37" t="s">
        <v>1341</v>
      </c>
      <c r="C349" s="38" t="s">
        <v>1342</v>
      </c>
      <c r="D349" s="38" t="s">
        <v>1125</v>
      </c>
      <c r="E349" s="38" t="s">
        <v>1326</v>
      </c>
      <c r="F349">
        <v>1782443094</v>
      </c>
    </row>
    <row r="350" spans="2:6" x14ac:dyDescent="0.35">
      <c r="B350" s="37" t="s">
        <v>1357</v>
      </c>
      <c r="C350" s="38" t="s">
        <v>1358</v>
      </c>
      <c r="D350" s="38" t="s">
        <v>1125</v>
      </c>
      <c r="E350" s="38" t="s">
        <v>1326</v>
      </c>
      <c r="F350">
        <v>584743811</v>
      </c>
    </row>
    <row r="351" spans="2:6" x14ac:dyDescent="0.35">
      <c r="B351" s="37" t="s">
        <v>1147</v>
      </c>
      <c r="C351" s="38" t="s">
        <v>1148</v>
      </c>
      <c r="D351" s="38" t="s">
        <v>1125</v>
      </c>
      <c r="E351" s="38" t="s">
        <v>1126</v>
      </c>
      <c r="F351">
        <v>808810128</v>
      </c>
    </row>
    <row r="352" spans="2:6" x14ac:dyDescent="0.35">
      <c r="B352" s="37" t="s">
        <v>1752</v>
      </c>
      <c r="C352" s="38" t="s">
        <v>1753</v>
      </c>
      <c r="D352" s="38" t="s">
        <v>1484</v>
      </c>
      <c r="E352" s="38" t="s">
        <v>1677</v>
      </c>
      <c r="F352">
        <v>236647489</v>
      </c>
    </row>
    <row r="353" spans="2:6" x14ac:dyDescent="0.35">
      <c r="B353" s="37" t="s">
        <v>1381</v>
      </c>
      <c r="C353" s="38" t="s">
        <v>1382</v>
      </c>
      <c r="D353" s="38" t="s">
        <v>1125</v>
      </c>
      <c r="E353" s="38" t="s">
        <v>1326</v>
      </c>
      <c r="F353">
        <v>606024616</v>
      </c>
    </row>
    <row r="354" spans="2:6" x14ac:dyDescent="0.35">
      <c r="B354" s="37" t="s">
        <v>1383</v>
      </c>
      <c r="C354" s="38" t="s">
        <v>1384</v>
      </c>
      <c r="D354" s="38" t="s">
        <v>1125</v>
      </c>
      <c r="E354" s="38" t="s">
        <v>1326</v>
      </c>
      <c r="F354">
        <v>399774967</v>
      </c>
    </row>
    <row r="355" spans="2:6" x14ac:dyDescent="0.35">
      <c r="B355" s="37" t="s">
        <v>1373</v>
      </c>
      <c r="C355" s="38" t="s">
        <v>1374</v>
      </c>
      <c r="D355" s="38" t="s">
        <v>1125</v>
      </c>
      <c r="E355" s="38" t="s">
        <v>1326</v>
      </c>
      <c r="F355">
        <v>239586732</v>
      </c>
    </row>
    <row r="356" spans="2:6" x14ac:dyDescent="0.35">
      <c r="B356" s="37" t="s">
        <v>1289</v>
      </c>
      <c r="C356" s="38" t="s">
        <v>1290</v>
      </c>
      <c r="D356" s="38" t="s">
        <v>1125</v>
      </c>
      <c r="E356" s="38" t="s">
        <v>1174</v>
      </c>
      <c r="F356">
        <v>963544389</v>
      </c>
    </row>
    <row r="357" spans="2:6" x14ac:dyDescent="0.35">
      <c r="B357" s="37" t="s">
        <v>1335</v>
      </c>
      <c r="C357" s="38" t="s">
        <v>1336</v>
      </c>
      <c r="D357" s="38" t="s">
        <v>1125</v>
      </c>
      <c r="E357" s="38" t="s">
        <v>1326</v>
      </c>
      <c r="F357">
        <v>2525368461</v>
      </c>
    </row>
    <row r="358" spans="2:6" x14ac:dyDescent="0.35">
      <c r="B358" s="37" t="s">
        <v>1191</v>
      </c>
      <c r="C358" s="38" t="s">
        <v>1192</v>
      </c>
      <c r="D358" s="38" t="s">
        <v>1125</v>
      </c>
      <c r="E358" s="38" t="s">
        <v>1174</v>
      </c>
      <c r="F358">
        <v>1695442491</v>
      </c>
    </row>
    <row r="359" spans="2:6" x14ac:dyDescent="0.35">
      <c r="B359" s="37" t="s">
        <v>546</v>
      </c>
      <c r="C359" s="38" t="s">
        <v>547</v>
      </c>
      <c r="D359" s="38" t="s">
        <v>509</v>
      </c>
      <c r="E359" s="38" t="s">
        <v>529</v>
      </c>
      <c r="F359">
        <v>859720044</v>
      </c>
    </row>
    <row r="360" spans="2:6" x14ac:dyDescent="0.35">
      <c r="B360" s="37" t="s">
        <v>1696</v>
      </c>
      <c r="C360" s="38" t="s">
        <v>1697</v>
      </c>
      <c r="D360" s="38" t="s">
        <v>1484</v>
      </c>
      <c r="E360" s="38" t="s">
        <v>1677</v>
      </c>
      <c r="F360">
        <v>997888463</v>
      </c>
    </row>
    <row r="361" spans="2:6" x14ac:dyDescent="0.35">
      <c r="B361" s="37" t="s">
        <v>1686</v>
      </c>
      <c r="C361" s="38" t="s">
        <v>1687</v>
      </c>
      <c r="D361" s="38" t="s">
        <v>1484</v>
      </c>
      <c r="E361" s="38" t="s">
        <v>1677</v>
      </c>
      <c r="F361">
        <v>2009499169</v>
      </c>
    </row>
    <row r="362" spans="2:6" x14ac:dyDescent="0.35">
      <c r="B362" s="37" t="s">
        <v>1714</v>
      </c>
      <c r="C362" s="38" t="s">
        <v>1715</v>
      </c>
      <c r="D362" s="38" t="s">
        <v>1484</v>
      </c>
      <c r="E362" s="38" t="s">
        <v>1677</v>
      </c>
      <c r="F362">
        <v>568844443</v>
      </c>
    </row>
    <row r="363" spans="2:6" x14ac:dyDescent="0.35">
      <c r="B363" s="37" t="s">
        <v>1675</v>
      </c>
      <c r="C363" s="38" t="s">
        <v>1676</v>
      </c>
      <c r="D363" s="38" t="s">
        <v>1484</v>
      </c>
      <c r="E363" s="38" t="s">
        <v>1677</v>
      </c>
      <c r="F363">
        <v>6766497887</v>
      </c>
    </row>
    <row r="364" spans="2:6" x14ac:dyDescent="0.35">
      <c r="B364" s="37" t="s">
        <v>725</v>
      </c>
      <c r="C364" s="38" t="s">
        <v>726</v>
      </c>
      <c r="D364" s="38" t="s">
        <v>509</v>
      </c>
      <c r="E364" s="38" t="s">
        <v>666</v>
      </c>
      <c r="F364">
        <v>676649362</v>
      </c>
    </row>
    <row r="365" spans="2:6" x14ac:dyDescent="0.35">
      <c r="B365" s="37" t="s">
        <v>977</v>
      </c>
      <c r="C365" s="38" t="s">
        <v>978</v>
      </c>
      <c r="D365" s="38" t="s">
        <v>771</v>
      </c>
      <c r="E365" s="38" t="s">
        <v>960</v>
      </c>
      <c r="F365">
        <v>249177425</v>
      </c>
    </row>
    <row r="366" spans="2:6" x14ac:dyDescent="0.35">
      <c r="B366" s="37" t="s">
        <v>701</v>
      </c>
      <c r="C366" s="38" t="s">
        <v>702</v>
      </c>
      <c r="D366" s="38" t="s">
        <v>509</v>
      </c>
      <c r="E366" s="38" t="s">
        <v>666</v>
      </c>
      <c r="F366">
        <v>394203629</v>
      </c>
    </row>
    <row r="367" spans="2:6" x14ac:dyDescent="0.35">
      <c r="B367" s="37" t="s">
        <v>1318</v>
      </c>
      <c r="C367" s="38" t="s">
        <v>1319</v>
      </c>
      <c r="D367" s="38" t="s">
        <v>1125</v>
      </c>
      <c r="E367" s="38" t="s">
        <v>1315</v>
      </c>
      <c r="F367">
        <v>524680305</v>
      </c>
    </row>
    <row r="368" spans="2:6" x14ac:dyDescent="0.35">
      <c r="B368" s="37" t="s">
        <v>1722</v>
      </c>
      <c r="C368" s="38" t="s">
        <v>1723</v>
      </c>
      <c r="D368" s="38" t="s">
        <v>1484</v>
      </c>
      <c r="E368" s="38" t="s">
        <v>1677</v>
      </c>
      <c r="F368">
        <v>295091247</v>
      </c>
    </row>
    <row r="369" spans="2:6" x14ac:dyDescent="0.35">
      <c r="B369" s="37" t="s">
        <v>1629</v>
      </c>
      <c r="C369" s="38" t="s">
        <v>1630</v>
      </c>
      <c r="D369" s="38" t="s">
        <v>1484</v>
      </c>
      <c r="E369" s="38" t="s">
        <v>1566</v>
      </c>
      <c r="F369">
        <v>243930711</v>
      </c>
    </row>
    <row r="370" spans="2:6" x14ac:dyDescent="0.35">
      <c r="B370" s="37" t="s">
        <v>1595</v>
      </c>
      <c r="C370" s="38" t="s">
        <v>1596</v>
      </c>
      <c r="D370" s="38" t="s">
        <v>1484</v>
      </c>
      <c r="E370" s="38" t="s">
        <v>1566</v>
      </c>
      <c r="F370">
        <v>848971817</v>
      </c>
    </row>
    <row r="371" spans="2:6" x14ac:dyDescent="0.35">
      <c r="B371" s="37" t="s">
        <v>1718</v>
      </c>
      <c r="C371" s="38" t="s">
        <v>1719</v>
      </c>
      <c r="D371" s="38" t="s">
        <v>1484</v>
      </c>
      <c r="E371" s="38" t="s">
        <v>1677</v>
      </c>
      <c r="F371">
        <v>370802100</v>
      </c>
    </row>
    <row r="372" spans="2:6" x14ac:dyDescent="0.35">
      <c r="B372" s="37" t="s">
        <v>1734</v>
      </c>
      <c r="C372" s="38" t="s">
        <v>1735</v>
      </c>
      <c r="D372" s="38" t="s">
        <v>1484</v>
      </c>
      <c r="E372" s="38" t="s">
        <v>1677</v>
      </c>
      <c r="F372">
        <v>319621085</v>
      </c>
    </row>
    <row r="373" spans="2:6" x14ac:dyDescent="0.35">
      <c r="B373" s="37" t="s">
        <v>1698</v>
      </c>
      <c r="C373" s="38" t="s">
        <v>1699</v>
      </c>
      <c r="D373" s="38" t="s">
        <v>1484</v>
      </c>
      <c r="E373" s="38" t="s">
        <v>1677</v>
      </c>
      <c r="F373">
        <v>908811256</v>
      </c>
    </row>
    <row r="374" spans="2:6" x14ac:dyDescent="0.35">
      <c r="B374" s="37" t="s">
        <v>1738</v>
      </c>
      <c r="C374" s="38" t="s">
        <v>1739</v>
      </c>
      <c r="D374" s="38" t="s">
        <v>1484</v>
      </c>
      <c r="E374" s="38" t="s">
        <v>1677</v>
      </c>
      <c r="F374">
        <v>252687692</v>
      </c>
    </row>
    <row r="375" spans="2:6" x14ac:dyDescent="0.35">
      <c r="B375" s="37" t="s">
        <v>1217</v>
      </c>
      <c r="C375" s="38" t="s">
        <v>1218</v>
      </c>
      <c r="D375" s="38" t="s">
        <v>1125</v>
      </c>
      <c r="E375" s="38" t="s">
        <v>1174</v>
      </c>
      <c r="F375">
        <v>849297198</v>
      </c>
    </row>
    <row r="376" spans="2:6" x14ac:dyDescent="0.35">
      <c r="B376" s="37" t="s">
        <v>1295</v>
      </c>
      <c r="C376" s="38" t="s">
        <v>1296</v>
      </c>
      <c r="D376" s="38" t="s">
        <v>1125</v>
      </c>
      <c r="E376" s="38" t="s">
        <v>1174</v>
      </c>
      <c r="F376">
        <v>602223588</v>
      </c>
    </row>
    <row r="377" spans="2:6" x14ac:dyDescent="0.35">
      <c r="B377" s="37" t="s">
        <v>1185</v>
      </c>
      <c r="C377" s="38" t="s">
        <v>1186</v>
      </c>
      <c r="D377" s="38" t="s">
        <v>1125</v>
      </c>
      <c r="E377" s="38" t="s">
        <v>1174</v>
      </c>
      <c r="F377">
        <v>2463242980</v>
      </c>
    </row>
    <row r="378" spans="2:6" x14ac:dyDescent="0.35">
      <c r="B378" s="37" t="s">
        <v>1305</v>
      </c>
      <c r="C378" s="38" t="s">
        <v>1306</v>
      </c>
      <c r="D378" s="38" t="s">
        <v>1125</v>
      </c>
      <c r="E378" s="38" t="s">
        <v>1174</v>
      </c>
      <c r="F378">
        <v>546675720</v>
      </c>
    </row>
    <row r="379" spans="2:6" x14ac:dyDescent="0.35">
      <c r="B379" s="37" t="s">
        <v>958</v>
      </c>
      <c r="C379" s="38" t="s">
        <v>959</v>
      </c>
      <c r="D379" s="38" t="s">
        <v>771</v>
      </c>
      <c r="E379" s="38" t="s">
        <v>960</v>
      </c>
      <c r="F379">
        <v>5248180843</v>
      </c>
    </row>
    <row r="380" spans="2:6" x14ac:dyDescent="0.35">
      <c r="B380" s="37" t="s">
        <v>923</v>
      </c>
      <c r="C380" s="38" t="s">
        <v>924</v>
      </c>
      <c r="D380" s="38" t="s">
        <v>771</v>
      </c>
      <c r="E380" s="38" t="s">
        <v>881</v>
      </c>
      <c r="F380">
        <v>225392961</v>
      </c>
    </row>
    <row r="381" spans="2:6" x14ac:dyDescent="0.35">
      <c r="B381" s="37" t="s">
        <v>1101</v>
      </c>
      <c r="C381" s="38" t="s">
        <v>1102</v>
      </c>
      <c r="D381" s="38" t="s">
        <v>1001</v>
      </c>
      <c r="E381" s="38" t="s">
        <v>1052</v>
      </c>
      <c r="F381">
        <v>350479054</v>
      </c>
    </row>
    <row r="382" spans="2:6" x14ac:dyDescent="0.35">
      <c r="B382" s="37" t="s">
        <v>1117</v>
      </c>
      <c r="C382" s="38" t="s">
        <v>1118</v>
      </c>
      <c r="D382" s="38" t="s">
        <v>1001</v>
      </c>
      <c r="E382" s="38" t="s">
        <v>1052</v>
      </c>
      <c r="F382">
        <v>253157091</v>
      </c>
    </row>
    <row r="383" spans="2:6" x14ac:dyDescent="0.35">
      <c r="B383" s="37" t="s">
        <v>1119</v>
      </c>
      <c r="C383" s="38" t="s">
        <v>1120</v>
      </c>
      <c r="D383" s="38" t="s">
        <v>1001</v>
      </c>
      <c r="E383" s="38" t="s">
        <v>1052</v>
      </c>
      <c r="F383">
        <v>323895960</v>
      </c>
    </row>
    <row r="384" spans="2:6" x14ac:dyDescent="0.35">
      <c r="B384" s="37" t="s">
        <v>598</v>
      </c>
      <c r="C384" s="38" t="s">
        <v>599</v>
      </c>
      <c r="D384" s="38" t="s">
        <v>509</v>
      </c>
      <c r="E384" s="38" t="s">
        <v>529</v>
      </c>
      <c r="F384">
        <v>404554033</v>
      </c>
    </row>
    <row r="385" spans="2:6" x14ac:dyDescent="0.35">
      <c r="B385" s="37" t="s">
        <v>826</v>
      </c>
      <c r="C385" s="38" t="s">
        <v>827</v>
      </c>
      <c r="D385" s="38" t="s">
        <v>771</v>
      </c>
      <c r="E385" s="38" t="s">
        <v>799</v>
      </c>
      <c r="F385">
        <v>610814835</v>
      </c>
    </row>
    <row r="386" spans="2:6" x14ac:dyDescent="0.35">
      <c r="B386" s="37" t="s">
        <v>983</v>
      </c>
      <c r="C386" s="38" t="s">
        <v>984</v>
      </c>
      <c r="D386" s="38" t="s">
        <v>771</v>
      </c>
      <c r="E386" s="38" t="s">
        <v>960</v>
      </c>
      <c r="F386">
        <v>264746268</v>
      </c>
    </row>
    <row r="387" spans="2:6" x14ac:dyDescent="0.35">
      <c r="B387" s="37" t="s">
        <v>1726</v>
      </c>
      <c r="C387" s="38" t="s">
        <v>1727</v>
      </c>
      <c r="D387" s="38" t="s">
        <v>1484</v>
      </c>
      <c r="E387" s="38" t="s">
        <v>1677</v>
      </c>
      <c r="F387">
        <v>348395267</v>
      </c>
    </row>
    <row r="388" spans="2:6" x14ac:dyDescent="0.35">
      <c r="B388" s="37" t="s">
        <v>1688</v>
      </c>
      <c r="C388" s="38" t="s">
        <v>1689</v>
      </c>
      <c r="D388" s="38" t="s">
        <v>1484</v>
      </c>
      <c r="E388" s="38" t="s">
        <v>1677</v>
      </c>
      <c r="F388">
        <v>1201150235</v>
      </c>
    </row>
    <row r="389" spans="2:6" x14ac:dyDescent="0.35">
      <c r="B389" s="37" t="s">
        <v>1704</v>
      </c>
      <c r="C389" s="38" t="s">
        <v>1705</v>
      </c>
      <c r="D389" s="38" t="s">
        <v>1484</v>
      </c>
      <c r="E389" s="38" t="s">
        <v>1677</v>
      </c>
      <c r="F389">
        <v>696003257</v>
      </c>
    </row>
    <row r="390" spans="2:6" x14ac:dyDescent="0.35">
      <c r="B390" s="37" t="s">
        <v>738</v>
      </c>
      <c r="C390" s="38" t="s">
        <v>739</v>
      </c>
      <c r="D390" s="38" t="s">
        <v>509</v>
      </c>
      <c r="E390" s="38" t="s">
        <v>731</v>
      </c>
      <c r="F390">
        <v>442749211</v>
      </c>
    </row>
    <row r="391" spans="2:6" x14ac:dyDescent="0.35">
      <c r="B391" s="37" t="s">
        <v>498</v>
      </c>
      <c r="C391" s="38" t="s">
        <v>499</v>
      </c>
      <c r="D391" s="38" t="s">
        <v>483</v>
      </c>
      <c r="E391" s="38" t="s">
        <v>500</v>
      </c>
      <c r="F391">
        <v>6036818128</v>
      </c>
    </row>
    <row r="392" spans="2:6" x14ac:dyDescent="0.35">
      <c r="B392" s="37" t="s">
        <v>656</v>
      </c>
      <c r="C392" s="38" t="s">
        <v>657</v>
      </c>
      <c r="D392" s="38" t="s">
        <v>509</v>
      </c>
      <c r="E392" s="38" t="s">
        <v>645</v>
      </c>
      <c r="F392">
        <v>716276652</v>
      </c>
    </row>
    <row r="393" spans="2:6" x14ac:dyDescent="0.35">
      <c r="B393" s="37" t="s">
        <v>1821</v>
      </c>
      <c r="C393" s="38" t="s">
        <v>1822</v>
      </c>
      <c r="D393" s="38" t="s">
        <v>1803</v>
      </c>
      <c r="E393" s="38" t="s">
        <v>1804</v>
      </c>
      <c r="F393">
        <v>911848017</v>
      </c>
    </row>
    <row r="394" spans="2:6" x14ac:dyDescent="0.35">
      <c r="B394" s="37" t="s">
        <v>552</v>
      </c>
      <c r="C394" s="38" t="s">
        <v>553</v>
      </c>
      <c r="D394" s="38" t="s">
        <v>509</v>
      </c>
      <c r="E394" s="38" t="s">
        <v>529</v>
      </c>
      <c r="F394">
        <v>604299278</v>
      </c>
    </row>
    <row r="395" spans="2:6" x14ac:dyDescent="0.35">
      <c r="B395" s="37" t="s">
        <v>1659</v>
      </c>
      <c r="C395" s="38" t="s">
        <v>1660</v>
      </c>
      <c r="D395" s="38" t="s">
        <v>1484</v>
      </c>
      <c r="E395" s="38" t="s">
        <v>1566</v>
      </c>
      <c r="F395">
        <v>1374523505</v>
      </c>
    </row>
    <row r="396" spans="2:6" x14ac:dyDescent="0.35">
      <c r="B396" s="37" t="s">
        <v>707</v>
      </c>
      <c r="C396" s="38" t="s">
        <v>708</v>
      </c>
      <c r="D396" s="38" t="s">
        <v>509</v>
      </c>
      <c r="E396" s="38" t="s">
        <v>666</v>
      </c>
      <c r="F396">
        <v>365819842</v>
      </c>
    </row>
    <row r="397" spans="2:6" x14ac:dyDescent="0.35">
      <c r="B397" s="37" t="s">
        <v>1423</v>
      </c>
      <c r="C397" s="38" t="s">
        <v>1424</v>
      </c>
      <c r="D397" s="38" t="s">
        <v>1389</v>
      </c>
      <c r="E397" s="38" t="s">
        <v>1390</v>
      </c>
      <c r="F397">
        <v>373935499</v>
      </c>
    </row>
    <row r="398" spans="2:6" x14ac:dyDescent="0.35">
      <c r="B398" s="37" t="s">
        <v>935</v>
      </c>
      <c r="C398" s="38" t="s">
        <v>936</v>
      </c>
      <c r="D398" s="38" t="s">
        <v>771</v>
      </c>
      <c r="E398" s="38" t="s">
        <v>881</v>
      </c>
      <c r="F398">
        <v>309197466</v>
      </c>
    </row>
    <row r="399" spans="2:6" x14ac:dyDescent="0.35">
      <c r="B399" s="37" t="s">
        <v>1748</v>
      </c>
      <c r="C399" s="38" t="s">
        <v>1749</v>
      </c>
      <c r="D399" s="38" t="s">
        <v>1484</v>
      </c>
      <c r="E399" s="38" t="s">
        <v>1677</v>
      </c>
      <c r="F399">
        <v>382955454</v>
      </c>
    </row>
    <row r="400" spans="2:6" x14ac:dyDescent="0.35">
      <c r="B400" s="37" t="s">
        <v>925</v>
      </c>
      <c r="C400" s="38" t="s">
        <v>926</v>
      </c>
      <c r="D400" s="38" t="s">
        <v>771</v>
      </c>
      <c r="E400" s="38" t="s">
        <v>881</v>
      </c>
      <c r="F400">
        <v>299974418</v>
      </c>
    </row>
    <row r="401" spans="2:6" x14ac:dyDescent="0.35">
      <c r="B401" s="37" t="s">
        <v>1461</v>
      </c>
      <c r="C401" s="38" t="s">
        <v>1462</v>
      </c>
      <c r="D401" s="38" t="s">
        <v>1389</v>
      </c>
      <c r="E401" s="38" t="s">
        <v>1446</v>
      </c>
      <c r="F401">
        <v>252643560</v>
      </c>
    </row>
    <row r="402" spans="2:6" x14ac:dyDescent="0.35">
      <c r="B402" s="37" t="s">
        <v>1433</v>
      </c>
      <c r="C402" s="38" t="s">
        <v>1434</v>
      </c>
      <c r="D402" s="38" t="s">
        <v>1389</v>
      </c>
      <c r="E402" s="38" t="s">
        <v>1390</v>
      </c>
      <c r="F402">
        <v>366464475</v>
      </c>
    </row>
    <row r="403" spans="2:6" x14ac:dyDescent="0.35">
      <c r="B403" s="37" t="s">
        <v>1046</v>
      </c>
      <c r="C403" s="38" t="s">
        <v>1047</v>
      </c>
      <c r="D403" s="38" t="s">
        <v>1001</v>
      </c>
      <c r="E403" s="38" t="s">
        <v>1037</v>
      </c>
      <c r="F403">
        <v>1270906000</v>
      </c>
    </row>
    <row r="404" spans="2:6" x14ac:dyDescent="0.35">
      <c r="B404" s="37" t="s">
        <v>619</v>
      </c>
      <c r="C404" s="38" t="s">
        <v>620</v>
      </c>
      <c r="D404" s="38" t="s">
        <v>509</v>
      </c>
      <c r="E404" s="38" t="s">
        <v>612</v>
      </c>
      <c r="F404">
        <v>471343047</v>
      </c>
    </row>
    <row r="405" spans="2:6" x14ac:dyDescent="0.35">
      <c r="B405" s="37" t="s">
        <v>989</v>
      </c>
      <c r="C405" s="38" t="s">
        <v>990</v>
      </c>
      <c r="D405" s="38" t="s">
        <v>771</v>
      </c>
      <c r="E405" s="38" t="s">
        <v>960</v>
      </c>
      <c r="F405">
        <v>458061166</v>
      </c>
    </row>
    <row r="406" spans="2:6" x14ac:dyDescent="0.35">
      <c r="B406" s="37" t="s">
        <v>797</v>
      </c>
      <c r="C406" s="38" t="s">
        <v>798</v>
      </c>
      <c r="D406" s="38" t="s">
        <v>771</v>
      </c>
      <c r="E406" s="38" t="s">
        <v>799</v>
      </c>
      <c r="F406">
        <v>19636806566</v>
      </c>
    </row>
    <row r="407" spans="2:6" x14ac:dyDescent="0.35">
      <c r="B407" s="37" t="s">
        <v>1059</v>
      </c>
      <c r="C407" s="38" t="s">
        <v>1060</v>
      </c>
      <c r="D407" s="38" t="s">
        <v>1001</v>
      </c>
      <c r="E407" s="38" t="s">
        <v>1052</v>
      </c>
      <c r="F407">
        <v>1620970314</v>
      </c>
    </row>
    <row r="408" spans="2:6" x14ac:dyDescent="0.35">
      <c r="B408" s="37" t="s">
        <v>1550</v>
      </c>
      <c r="C408" s="38" t="s">
        <v>1551</v>
      </c>
      <c r="D408" s="38" t="s">
        <v>1484</v>
      </c>
      <c r="E408" s="38" t="s">
        <v>1485</v>
      </c>
      <c r="F408">
        <v>257294582</v>
      </c>
    </row>
    <row r="409" spans="2:6" x14ac:dyDescent="0.35">
      <c r="B409" s="37" t="s">
        <v>899</v>
      </c>
      <c r="C409" s="38" t="s">
        <v>900</v>
      </c>
      <c r="D409" s="38" t="s">
        <v>771</v>
      </c>
      <c r="E409" s="38" t="s">
        <v>881</v>
      </c>
      <c r="F409">
        <v>618408544</v>
      </c>
    </row>
    <row r="410" spans="2:6" x14ac:dyDescent="0.35">
      <c r="B410" s="37" t="s">
        <v>1447</v>
      </c>
      <c r="C410" s="38" t="s">
        <v>1448</v>
      </c>
      <c r="D410" s="38" t="s">
        <v>1389</v>
      </c>
      <c r="E410" s="38" t="s">
        <v>1446</v>
      </c>
      <c r="F410">
        <v>1712841487</v>
      </c>
    </row>
    <row r="411" spans="2:6" x14ac:dyDescent="0.35">
      <c r="B411" s="37" t="s">
        <v>793</v>
      </c>
      <c r="C411" s="38" t="s">
        <v>794</v>
      </c>
      <c r="D411" s="38" t="s">
        <v>771</v>
      </c>
      <c r="E411" s="38" t="s">
        <v>790</v>
      </c>
      <c r="F411">
        <v>860733660</v>
      </c>
    </row>
    <row r="412" spans="2:6" x14ac:dyDescent="0.35">
      <c r="B412" s="37" t="s">
        <v>795</v>
      </c>
      <c r="C412" s="38" t="s">
        <v>796</v>
      </c>
      <c r="D412" s="38" t="s">
        <v>771</v>
      </c>
      <c r="E412" s="38" t="s">
        <v>790</v>
      </c>
      <c r="F412">
        <v>486529072</v>
      </c>
    </row>
    <row r="413" spans="2:6" x14ac:dyDescent="0.35">
      <c r="B413" s="37" t="s">
        <v>791</v>
      </c>
      <c r="C413" s="38" t="s">
        <v>792</v>
      </c>
      <c r="D413" s="38" t="s">
        <v>771</v>
      </c>
      <c r="E413" s="38" t="s">
        <v>790</v>
      </c>
      <c r="F413">
        <v>1682590657</v>
      </c>
    </row>
    <row r="414" spans="2:6" x14ac:dyDescent="0.35">
      <c r="B414" s="37" t="s">
        <v>1275</v>
      </c>
      <c r="C414" s="38" t="s">
        <v>1276</v>
      </c>
      <c r="D414" s="38" t="s">
        <v>1125</v>
      </c>
      <c r="E414" s="38" t="s">
        <v>1174</v>
      </c>
      <c r="F414">
        <v>237071110</v>
      </c>
    </row>
    <row r="415" spans="2:6" x14ac:dyDescent="0.35">
      <c r="B415" s="37" t="s">
        <v>1195</v>
      </c>
      <c r="C415" s="38" t="s">
        <v>1196</v>
      </c>
      <c r="D415" s="38" t="s">
        <v>1125</v>
      </c>
      <c r="E415" s="38" t="s">
        <v>1174</v>
      </c>
      <c r="F415">
        <v>1644599017</v>
      </c>
    </row>
    <row r="416" spans="2:6" x14ac:dyDescent="0.35">
      <c r="B416" s="37" t="s">
        <v>667</v>
      </c>
      <c r="C416" s="38" t="s">
        <v>668</v>
      </c>
      <c r="D416" s="38" t="s">
        <v>509</v>
      </c>
      <c r="E416" s="38" t="s">
        <v>666</v>
      </c>
      <c r="F416">
        <v>2636041306</v>
      </c>
    </row>
    <row r="417" spans="2:6" x14ac:dyDescent="0.35">
      <c r="B417" s="37" t="s">
        <v>933</v>
      </c>
      <c r="C417" s="38" t="s">
        <v>934</v>
      </c>
      <c r="D417" s="38" t="s">
        <v>771</v>
      </c>
      <c r="E417" s="38" t="s">
        <v>881</v>
      </c>
      <c r="F417">
        <v>1086800561</v>
      </c>
    </row>
    <row r="418" spans="2:6" x14ac:dyDescent="0.35">
      <c r="B418" s="37" t="s">
        <v>675</v>
      </c>
      <c r="C418" s="38" t="s">
        <v>676</v>
      </c>
      <c r="D418" s="38" t="s">
        <v>509</v>
      </c>
      <c r="E418" s="38" t="s">
        <v>666</v>
      </c>
      <c r="F418">
        <v>1438309034</v>
      </c>
    </row>
    <row r="419" spans="2:6" x14ac:dyDescent="0.35">
      <c r="B419" s="37" t="s">
        <v>610</v>
      </c>
      <c r="C419" s="38" t="s">
        <v>611</v>
      </c>
      <c r="D419" s="38" t="s">
        <v>509</v>
      </c>
      <c r="E419" s="38" t="s">
        <v>612</v>
      </c>
      <c r="F419">
        <v>8675599289</v>
      </c>
    </row>
    <row r="420" spans="2:6" x14ac:dyDescent="0.35">
      <c r="B420" s="37" t="s">
        <v>882</v>
      </c>
      <c r="C420" s="38" t="s">
        <v>883</v>
      </c>
      <c r="D420" s="38" t="s">
        <v>771</v>
      </c>
      <c r="E420" s="38" t="s">
        <v>881</v>
      </c>
      <c r="F420">
        <v>5580652917</v>
      </c>
    </row>
    <row r="421" spans="2:6" x14ac:dyDescent="0.35">
      <c r="B421" s="37" t="s">
        <v>723</v>
      </c>
      <c r="C421" s="38" t="s">
        <v>724</v>
      </c>
      <c r="D421" s="38" t="s">
        <v>509</v>
      </c>
      <c r="E421" s="38" t="s">
        <v>666</v>
      </c>
      <c r="F421">
        <v>1382608779</v>
      </c>
    </row>
    <row r="422" spans="2:6" x14ac:dyDescent="0.35">
      <c r="B422" s="37" t="s">
        <v>1444</v>
      </c>
      <c r="C422" s="38" t="s">
        <v>1445</v>
      </c>
      <c r="D422" s="38" t="s">
        <v>1389</v>
      </c>
      <c r="E422" s="38" t="s">
        <v>1446</v>
      </c>
      <c r="F422">
        <v>2339329293</v>
      </c>
    </row>
    <row r="423" spans="2:6" x14ac:dyDescent="0.35">
      <c r="B423" s="37" t="s">
        <v>919</v>
      </c>
      <c r="C423" s="38" t="s">
        <v>920</v>
      </c>
      <c r="D423" s="38" t="s">
        <v>771</v>
      </c>
      <c r="E423" s="38" t="s">
        <v>881</v>
      </c>
      <c r="F423">
        <v>237680771</v>
      </c>
    </row>
    <row r="424" spans="2:6" x14ac:dyDescent="0.35">
      <c r="B424" s="37" t="s">
        <v>1477</v>
      </c>
      <c r="C424" s="38" t="s">
        <v>1478</v>
      </c>
      <c r="D424" s="38" t="s">
        <v>1389</v>
      </c>
      <c r="E424" s="38" t="s">
        <v>1479</v>
      </c>
      <c r="F424">
        <v>2477939305</v>
      </c>
    </row>
    <row r="425" spans="2:6" x14ac:dyDescent="0.35">
      <c r="B425" s="37" t="s">
        <v>643</v>
      </c>
      <c r="C425" s="38" t="s">
        <v>644</v>
      </c>
      <c r="D425" s="38" t="s">
        <v>509</v>
      </c>
      <c r="E425" s="38" t="s">
        <v>645</v>
      </c>
      <c r="F425">
        <v>3412719149</v>
      </c>
    </row>
    <row r="426" spans="2:6" x14ac:dyDescent="0.35">
      <c r="B426" s="37" t="s">
        <v>1107</v>
      </c>
      <c r="C426" s="38" t="s">
        <v>1108</v>
      </c>
      <c r="D426" s="38" t="s">
        <v>1001</v>
      </c>
      <c r="E426" s="38" t="s">
        <v>1052</v>
      </c>
      <c r="F426">
        <v>353643441</v>
      </c>
    </row>
    <row r="427" spans="2:6" x14ac:dyDescent="0.35">
      <c r="B427" s="37" t="s">
        <v>1091</v>
      </c>
      <c r="C427" s="38" t="s">
        <v>1092</v>
      </c>
      <c r="D427" s="38" t="s">
        <v>1001</v>
      </c>
      <c r="E427" s="38" t="s">
        <v>1052</v>
      </c>
      <c r="F427">
        <v>448219438</v>
      </c>
    </row>
    <row r="428" spans="2:6" x14ac:dyDescent="0.35">
      <c r="B428" s="37" t="s">
        <v>753</v>
      </c>
      <c r="C428" s="38" t="s">
        <v>754</v>
      </c>
      <c r="D428" s="38" t="s">
        <v>509</v>
      </c>
      <c r="E428" s="38" t="s">
        <v>746</v>
      </c>
      <c r="F428">
        <v>752815791</v>
      </c>
    </row>
    <row r="429" spans="2:6" x14ac:dyDescent="0.35">
      <c r="B429" s="37" t="s">
        <v>749</v>
      </c>
      <c r="C429" s="38" t="s">
        <v>750</v>
      </c>
      <c r="D429" s="38" t="s">
        <v>509</v>
      </c>
      <c r="E429" s="38" t="s">
        <v>746</v>
      </c>
      <c r="F429">
        <v>836265073</v>
      </c>
    </row>
    <row r="430" spans="2:6" x14ac:dyDescent="0.35">
      <c r="B430" s="37" t="s">
        <v>1520</v>
      </c>
      <c r="C430" s="38" t="s">
        <v>1521</v>
      </c>
      <c r="D430" s="38" t="s">
        <v>1484</v>
      </c>
      <c r="E430" s="38" t="s">
        <v>1485</v>
      </c>
      <c r="F430">
        <v>538699382</v>
      </c>
    </row>
    <row r="431" spans="2:6" x14ac:dyDescent="0.35">
      <c r="B431" s="37" t="s">
        <v>1853</v>
      </c>
      <c r="C431" s="38" t="s">
        <v>1854</v>
      </c>
      <c r="D431" s="38" t="s">
        <v>1803</v>
      </c>
      <c r="E431" s="38" t="s">
        <v>1838</v>
      </c>
      <c r="F431">
        <v>280557007</v>
      </c>
    </row>
    <row r="432" spans="2:6" x14ac:dyDescent="0.35">
      <c r="B432" s="37" t="s">
        <v>1857</v>
      </c>
      <c r="C432" s="38" t="s">
        <v>1858</v>
      </c>
      <c r="D432" s="38" t="s">
        <v>1803</v>
      </c>
      <c r="E432" s="38" t="s">
        <v>1838</v>
      </c>
      <c r="F432">
        <v>315786975</v>
      </c>
    </row>
    <row r="433" spans="2:6" x14ac:dyDescent="0.35">
      <c r="B433" s="37" t="s">
        <v>1845</v>
      </c>
      <c r="C433" s="38" t="s">
        <v>1846</v>
      </c>
      <c r="D433" s="38" t="s">
        <v>1803</v>
      </c>
      <c r="E433" s="38" t="s">
        <v>1838</v>
      </c>
      <c r="F433">
        <v>458598315</v>
      </c>
    </row>
    <row r="434" spans="2:6" x14ac:dyDescent="0.35">
      <c r="B434" s="37" t="s">
        <v>1849</v>
      </c>
      <c r="C434" s="38" t="s">
        <v>1850</v>
      </c>
      <c r="D434" s="38" t="s">
        <v>1803</v>
      </c>
      <c r="E434" s="38" t="s">
        <v>1838</v>
      </c>
      <c r="F434">
        <v>297702025</v>
      </c>
    </row>
    <row r="435" spans="2:6" x14ac:dyDescent="0.35">
      <c r="B435" s="37" t="s">
        <v>1789</v>
      </c>
      <c r="C435" s="38" t="s">
        <v>1790</v>
      </c>
      <c r="D435" s="38" t="s">
        <v>1766</v>
      </c>
      <c r="E435" s="38" t="s">
        <v>1766</v>
      </c>
      <c r="F435">
        <v>199763575</v>
      </c>
    </row>
    <row r="436" spans="2:6" x14ac:dyDescent="0.35">
      <c r="B436" s="37" t="s">
        <v>1009</v>
      </c>
      <c r="C436" s="38" t="s">
        <v>1010</v>
      </c>
      <c r="D436" s="38" t="s">
        <v>1001</v>
      </c>
      <c r="E436" s="38" t="s">
        <v>1008</v>
      </c>
      <c r="F436">
        <v>3263205115</v>
      </c>
    </row>
    <row r="437" spans="2:6" x14ac:dyDescent="0.35">
      <c r="B437" s="37" t="s">
        <v>1181</v>
      </c>
      <c r="C437" s="38" t="s">
        <v>1182</v>
      </c>
      <c r="D437" s="38" t="s">
        <v>1125</v>
      </c>
      <c r="E437" s="38" t="s">
        <v>1174</v>
      </c>
      <c r="F437">
        <v>3232430726</v>
      </c>
    </row>
    <row r="438" spans="2:6" x14ac:dyDescent="0.35">
      <c r="B438" s="37" t="s">
        <v>1121</v>
      </c>
      <c r="C438" s="38" t="s">
        <v>1122</v>
      </c>
      <c r="D438" s="38" t="s">
        <v>1001</v>
      </c>
      <c r="E438" s="38" t="s">
        <v>1052</v>
      </c>
      <c r="F438">
        <v>538185367</v>
      </c>
    </row>
    <row r="439" spans="2:6" x14ac:dyDescent="0.35">
      <c r="B439" s="37" t="s">
        <v>1779</v>
      </c>
      <c r="C439" s="38" t="s">
        <v>1780</v>
      </c>
      <c r="D439" s="38" t="s">
        <v>1766</v>
      </c>
      <c r="E439" s="38" t="s">
        <v>1766</v>
      </c>
      <c r="F439">
        <v>532174132</v>
      </c>
    </row>
    <row r="440" spans="2:6" x14ac:dyDescent="0.35">
      <c r="B440" s="37" t="s">
        <v>1847</v>
      </c>
      <c r="C440" s="38" t="s">
        <v>1848</v>
      </c>
      <c r="D440" s="38" t="s">
        <v>1803</v>
      </c>
      <c r="E440" s="38" t="s">
        <v>1838</v>
      </c>
      <c r="F440">
        <v>369335426</v>
      </c>
    </row>
    <row r="441" spans="2:6" x14ac:dyDescent="0.35">
      <c r="B441" s="37" t="s">
        <v>1839</v>
      </c>
      <c r="C441" s="38" t="s">
        <v>1840</v>
      </c>
      <c r="D441" s="38" t="s">
        <v>1803</v>
      </c>
      <c r="E441" s="38" t="s">
        <v>1838</v>
      </c>
      <c r="F441">
        <v>2257071981</v>
      </c>
    </row>
    <row r="442" spans="2:6" x14ac:dyDescent="0.35">
      <c r="B442" s="37" t="s">
        <v>1769</v>
      </c>
      <c r="C442" s="38" t="s">
        <v>1770</v>
      </c>
      <c r="D442" s="38" t="s">
        <v>1766</v>
      </c>
      <c r="E442" s="38" t="s">
        <v>1766</v>
      </c>
      <c r="F442">
        <v>1669218470</v>
      </c>
    </row>
    <row r="443" spans="2:6" x14ac:dyDescent="0.35">
      <c r="B443" s="37" t="s">
        <v>1777</v>
      </c>
      <c r="C443" s="38" t="s">
        <v>1778</v>
      </c>
      <c r="D443" s="38" t="s">
        <v>1766</v>
      </c>
      <c r="E443" s="38" t="s">
        <v>1766</v>
      </c>
      <c r="F443">
        <v>556539913</v>
      </c>
    </row>
    <row r="444" spans="2:6" x14ac:dyDescent="0.35">
      <c r="B444" s="37" t="s">
        <v>1575</v>
      </c>
      <c r="C444" s="38" t="s">
        <v>1576</v>
      </c>
      <c r="D444" s="38" t="s">
        <v>1484</v>
      </c>
      <c r="E444" s="38" t="s">
        <v>1566</v>
      </c>
      <c r="F444">
        <v>2141073297</v>
      </c>
    </row>
    <row r="445" spans="2:6" x14ac:dyDescent="0.35">
      <c r="B445" s="37" t="s">
        <v>721</v>
      </c>
      <c r="C445" s="38" t="s">
        <v>722</v>
      </c>
      <c r="D445" s="38" t="s">
        <v>509</v>
      </c>
      <c r="E445" s="38" t="s">
        <v>666</v>
      </c>
      <c r="F445">
        <v>1983271404</v>
      </c>
    </row>
    <row r="446" spans="2:6" x14ac:dyDescent="0.35">
      <c r="B446" s="37" t="s">
        <v>1033</v>
      </c>
      <c r="C446" s="38" t="s">
        <v>1034</v>
      </c>
      <c r="D446" s="38" t="s">
        <v>1001</v>
      </c>
      <c r="E446" s="38" t="s">
        <v>1008</v>
      </c>
      <c r="F446">
        <v>142057029</v>
      </c>
    </row>
    <row r="447" spans="2:6" x14ac:dyDescent="0.35">
      <c r="B447" s="37" t="s">
        <v>1823</v>
      </c>
      <c r="C447" s="38" t="s">
        <v>1824</v>
      </c>
      <c r="D447" s="38" t="s">
        <v>1803</v>
      </c>
      <c r="E447" s="38" t="s">
        <v>1804</v>
      </c>
      <c r="F447">
        <v>369766515</v>
      </c>
    </row>
    <row r="448" spans="2:6" x14ac:dyDescent="0.35">
      <c r="B448" s="37" t="s">
        <v>631</v>
      </c>
      <c r="C448" s="38" t="s">
        <v>632</v>
      </c>
      <c r="D448" s="38" t="s">
        <v>509</v>
      </c>
      <c r="E448" s="38" t="s">
        <v>612</v>
      </c>
      <c r="F448">
        <v>324934141</v>
      </c>
    </row>
    <row r="449" spans="2:6" x14ac:dyDescent="0.35">
      <c r="B449" s="37" t="s">
        <v>744</v>
      </c>
      <c r="C449" s="38" t="s">
        <v>745</v>
      </c>
      <c r="D449" s="38" t="s">
        <v>509</v>
      </c>
      <c r="E449" s="38" t="s">
        <v>746</v>
      </c>
      <c r="F449">
        <v>18810883262</v>
      </c>
    </row>
    <row r="450" spans="2:6" x14ac:dyDescent="0.35">
      <c r="B450" s="37" t="s">
        <v>511</v>
      </c>
      <c r="C450" s="38" t="s">
        <v>512</v>
      </c>
      <c r="D450" s="38" t="s">
        <v>509</v>
      </c>
      <c r="E450" s="38" t="s">
        <v>510</v>
      </c>
      <c r="F450">
        <v>1584697712</v>
      </c>
    </row>
    <row r="451" spans="2:6" x14ac:dyDescent="0.35">
      <c r="B451" s="37" t="s">
        <v>865</v>
      </c>
      <c r="C451" s="38" t="s">
        <v>866</v>
      </c>
      <c r="D451" s="38" t="s">
        <v>771</v>
      </c>
      <c r="E451" s="38" t="s">
        <v>864</v>
      </c>
      <c r="F451">
        <v>1994642386</v>
      </c>
    </row>
    <row r="452" spans="2:6" x14ac:dyDescent="0.35">
      <c r="B452" s="37" t="s">
        <v>877</v>
      </c>
      <c r="C452" s="38" t="s">
        <v>878</v>
      </c>
      <c r="D452" s="38" t="s">
        <v>771</v>
      </c>
      <c r="E452" s="38" t="s">
        <v>864</v>
      </c>
      <c r="F452">
        <v>2813206092</v>
      </c>
    </row>
    <row r="453" spans="2:6" x14ac:dyDescent="0.35">
      <c r="B453" s="37" t="s">
        <v>536</v>
      </c>
      <c r="C453" s="38" t="s">
        <v>537</v>
      </c>
      <c r="D453" s="38" t="s">
        <v>509</v>
      </c>
      <c r="E453" s="38" t="s">
        <v>529</v>
      </c>
      <c r="F453">
        <v>1037043625</v>
      </c>
    </row>
    <row r="454" spans="2:6" x14ac:dyDescent="0.35">
      <c r="B454" s="37" t="s">
        <v>608</v>
      </c>
      <c r="C454" s="38" t="s">
        <v>609</v>
      </c>
      <c r="D454" s="38" t="s">
        <v>509</v>
      </c>
      <c r="E454" s="38" t="s">
        <v>529</v>
      </c>
      <c r="F454">
        <v>540318823</v>
      </c>
    </row>
    <row r="455" spans="2:6" x14ac:dyDescent="0.35">
      <c r="B455" s="37" t="s">
        <v>1771</v>
      </c>
      <c r="C455" s="38" t="s">
        <v>1772</v>
      </c>
      <c r="D455" s="38" t="s">
        <v>1766</v>
      </c>
      <c r="E455" s="38" t="s">
        <v>1766</v>
      </c>
      <c r="F455">
        <v>637120282</v>
      </c>
    </row>
    <row r="456" spans="2:6" x14ac:dyDescent="0.35">
      <c r="B456" s="37" t="s">
        <v>1137</v>
      </c>
      <c r="C456" s="38" t="s">
        <v>1138</v>
      </c>
      <c r="D456" s="38" t="s">
        <v>1125</v>
      </c>
      <c r="E456" s="38" t="s">
        <v>1126</v>
      </c>
      <c r="F456">
        <v>780874037</v>
      </c>
    </row>
    <row r="457" spans="2:6" x14ac:dyDescent="0.35">
      <c r="B457" s="37" t="s">
        <v>513</v>
      </c>
      <c r="C457" s="38" t="s">
        <v>514</v>
      </c>
      <c r="D457" s="38" t="s">
        <v>509</v>
      </c>
      <c r="E457" s="38" t="s">
        <v>510</v>
      </c>
      <c r="F457">
        <v>1417301100</v>
      </c>
    </row>
    <row r="458" spans="2:6" x14ac:dyDescent="0.35">
      <c r="B458" s="37" t="s">
        <v>523</v>
      </c>
      <c r="C458" s="38" t="s">
        <v>524</v>
      </c>
      <c r="D458" s="38" t="s">
        <v>509</v>
      </c>
      <c r="E458" s="38" t="s">
        <v>510</v>
      </c>
      <c r="F458">
        <v>357642423</v>
      </c>
    </row>
    <row r="459" spans="2:6" x14ac:dyDescent="0.35">
      <c r="B459" s="37" t="s">
        <v>534</v>
      </c>
      <c r="C459" s="38" t="s">
        <v>535</v>
      </c>
      <c r="D459" s="38" t="s">
        <v>509</v>
      </c>
      <c r="E459" s="38" t="s">
        <v>529</v>
      </c>
      <c r="F459">
        <v>1167560499</v>
      </c>
    </row>
    <row r="460" spans="2:6" x14ac:dyDescent="0.35">
      <c r="B460" s="37" t="s">
        <v>507</v>
      </c>
      <c r="C460" s="38" t="s">
        <v>508</v>
      </c>
      <c r="D460" s="38" t="s">
        <v>509</v>
      </c>
      <c r="E460" s="38" t="s">
        <v>510</v>
      </c>
      <c r="F460">
        <v>2658168075</v>
      </c>
    </row>
    <row r="461" spans="2:6" x14ac:dyDescent="0.35">
      <c r="B461" s="37" t="s">
        <v>1635</v>
      </c>
      <c r="C461" s="38" t="s">
        <v>1636</v>
      </c>
      <c r="D461" s="38" t="s">
        <v>1484</v>
      </c>
      <c r="E461" s="38" t="s">
        <v>1566</v>
      </c>
      <c r="F461">
        <v>279403023</v>
      </c>
    </row>
    <row r="462" spans="2:6" x14ac:dyDescent="0.35">
      <c r="B462" s="37" t="s">
        <v>1339</v>
      </c>
      <c r="C462" s="38" t="s">
        <v>1340</v>
      </c>
      <c r="D462" s="38" t="s">
        <v>1125</v>
      </c>
      <c r="E462" s="38" t="s">
        <v>1326</v>
      </c>
      <c r="F462">
        <v>1000370987</v>
      </c>
    </row>
    <row r="463" spans="2:6" x14ac:dyDescent="0.35">
      <c r="B463" s="37" t="s">
        <v>1297</v>
      </c>
      <c r="C463" s="38" t="s">
        <v>1298</v>
      </c>
      <c r="D463" s="38" t="s">
        <v>1125</v>
      </c>
      <c r="E463" s="38" t="s">
        <v>1174</v>
      </c>
      <c r="F463">
        <v>393561966</v>
      </c>
    </row>
    <row r="464" spans="2:6" x14ac:dyDescent="0.35">
      <c r="B464" s="37" t="s">
        <v>942</v>
      </c>
      <c r="C464" s="38" t="s">
        <v>943</v>
      </c>
      <c r="D464" s="38" t="s">
        <v>771</v>
      </c>
      <c r="E464" s="38" t="s">
        <v>941</v>
      </c>
      <c r="F464">
        <v>8525134887</v>
      </c>
    </row>
    <row r="465" spans="2:6" x14ac:dyDescent="0.35">
      <c r="B465" s="37" t="s">
        <v>950</v>
      </c>
      <c r="C465" s="38" t="s">
        <v>951</v>
      </c>
      <c r="D465" s="38" t="s">
        <v>771</v>
      </c>
      <c r="E465" s="38" t="s">
        <v>941</v>
      </c>
      <c r="F465">
        <v>1235125606</v>
      </c>
    </row>
    <row r="466" spans="2:6" x14ac:dyDescent="0.35">
      <c r="B466" s="37" t="s">
        <v>971</v>
      </c>
      <c r="C466" s="38" t="s">
        <v>972</v>
      </c>
      <c r="D466" s="38" t="s">
        <v>771</v>
      </c>
      <c r="E466" s="38" t="s">
        <v>960</v>
      </c>
      <c r="F466">
        <v>515473414</v>
      </c>
    </row>
    <row r="467" spans="2:6" x14ac:dyDescent="0.35">
      <c r="B467" s="37" t="s">
        <v>538</v>
      </c>
      <c r="C467" s="38" t="s">
        <v>539</v>
      </c>
      <c r="D467" s="38" t="s">
        <v>509</v>
      </c>
      <c r="E467" s="38" t="s">
        <v>529</v>
      </c>
      <c r="F467">
        <v>726157753</v>
      </c>
    </row>
    <row r="468" spans="2:6" x14ac:dyDescent="0.35">
      <c r="B468" s="37" t="s">
        <v>1229</v>
      </c>
      <c r="C468" s="38" t="s">
        <v>1230</v>
      </c>
      <c r="D468" s="38" t="s">
        <v>1125</v>
      </c>
      <c r="E468" s="38" t="s">
        <v>1174</v>
      </c>
      <c r="F468">
        <v>542494080</v>
      </c>
    </row>
    <row r="469" spans="2:6" x14ac:dyDescent="0.35">
      <c r="B469" s="37" t="s">
        <v>560</v>
      </c>
      <c r="C469" s="38" t="s">
        <v>561</v>
      </c>
      <c r="D469" s="38" t="s">
        <v>509</v>
      </c>
      <c r="E469" s="38" t="s">
        <v>529</v>
      </c>
      <c r="F469">
        <v>502660053</v>
      </c>
    </row>
    <row r="470" spans="2:6" x14ac:dyDescent="0.35">
      <c r="B470" s="37" t="s">
        <v>1720</v>
      </c>
      <c r="C470" s="38" t="s">
        <v>1721</v>
      </c>
      <c r="D470" s="38" t="s">
        <v>1484</v>
      </c>
      <c r="E470" s="38" t="s">
        <v>1677</v>
      </c>
      <c r="F470">
        <v>448438368</v>
      </c>
    </row>
    <row r="471" spans="2:6" x14ac:dyDescent="0.35">
      <c r="B471" s="37" t="s">
        <v>1035</v>
      </c>
      <c r="C471" s="38" t="s">
        <v>1036</v>
      </c>
      <c r="D471" s="38" t="s">
        <v>1001</v>
      </c>
      <c r="E471" s="38" t="s">
        <v>1037</v>
      </c>
      <c r="F471">
        <v>6877735000</v>
      </c>
    </row>
    <row r="472" spans="2:6" x14ac:dyDescent="0.35">
      <c r="B472" s="37" t="s">
        <v>1113</v>
      </c>
      <c r="C472" s="38" t="s">
        <v>1114</v>
      </c>
      <c r="D472" s="38" t="s">
        <v>1001</v>
      </c>
      <c r="E472" s="38" t="s">
        <v>1052</v>
      </c>
      <c r="F472">
        <v>245301667</v>
      </c>
    </row>
    <row r="473" spans="2:6" x14ac:dyDescent="0.35">
      <c r="B473" s="37" t="s">
        <v>1048</v>
      </c>
      <c r="C473" s="38" t="s">
        <v>1049</v>
      </c>
      <c r="D473" s="38" t="s">
        <v>1001</v>
      </c>
      <c r="E473" s="38" t="s">
        <v>1037</v>
      </c>
      <c r="F473">
        <v>639840628</v>
      </c>
    </row>
    <row r="474" spans="2:6" x14ac:dyDescent="0.35">
      <c r="B474" s="37" t="s">
        <v>1042</v>
      </c>
      <c r="C474" s="38" t="s">
        <v>1043</v>
      </c>
      <c r="D474" s="38" t="s">
        <v>1001</v>
      </c>
      <c r="E474" s="38" t="s">
        <v>1037</v>
      </c>
      <c r="F474">
        <v>288865252</v>
      </c>
    </row>
    <row r="475" spans="2:6" x14ac:dyDescent="0.35">
      <c r="B475" s="37" t="s">
        <v>532</v>
      </c>
      <c r="C475" s="38" t="s">
        <v>533</v>
      </c>
      <c r="D475" s="38" t="s">
        <v>509</v>
      </c>
      <c r="E475" s="38" t="s">
        <v>529</v>
      </c>
      <c r="F475">
        <v>1780988494</v>
      </c>
    </row>
    <row r="476" spans="2:6" x14ac:dyDescent="0.35">
      <c r="B476" s="37" t="s">
        <v>1081</v>
      </c>
      <c r="C476" s="38" t="s">
        <v>1082</v>
      </c>
      <c r="D476" s="38" t="s">
        <v>1001</v>
      </c>
      <c r="E476" s="38" t="s">
        <v>1052</v>
      </c>
      <c r="F476">
        <v>676297716</v>
      </c>
    </row>
    <row r="477" spans="2:6" x14ac:dyDescent="0.35">
      <c r="B477" s="37" t="s">
        <v>1085</v>
      </c>
      <c r="C477" s="38" t="s">
        <v>1086</v>
      </c>
      <c r="D477" s="38" t="s">
        <v>1001</v>
      </c>
      <c r="E477" s="38" t="s">
        <v>1052</v>
      </c>
      <c r="F477">
        <v>497794117</v>
      </c>
    </row>
    <row r="478" spans="2:6" x14ac:dyDescent="0.35">
      <c r="B478" s="37" t="s">
        <v>1089</v>
      </c>
      <c r="C478" s="38" t="s">
        <v>1090</v>
      </c>
      <c r="D478" s="38" t="s">
        <v>1001</v>
      </c>
      <c r="E478" s="38" t="s">
        <v>1052</v>
      </c>
      <c r="F478">
        <v>501240452</v>
      </c>
    </row>
    <row r="479" spans="2:6" x14ac:dyDescent="0.35">
      <c r="B479" s="37" t="s">
        <v>1075</v>
      </c>
      <c r="C479" s="38" t="s">
        <v>1076</v>
      </c>
      <c r="D479" s="38" t="s">
        <v>1001</v>
      </c>
      <c r="E479" s="38" t="s">
        <v>1052</v>
      </c>
      <c r="F479">
        <v>734628233</v>
      </c>
    </row>
    <row r="480" spans="2:6" x14ac:dyDescent="0.35">
      <c r="B480" s="37" t="s">
        <v>544</v>
      </c>
      <c r="C480" s="38" t="s">
        <v>545</v>
      </c>
      <c r="D480" s="38" t="s">
        <v>509</v>
      </c>
      <c r="E480" s="38" t="s">
        <v>529</v>
      </c>
      <c r="F480">
        <v>990418874</v>
      </c>
    </row>
    <row r="481" spans="2:6" x14ac:dyDescent="0.35">
      <c r="B481" s="37" t="s">
        <v>1855</v>
      </c>
      <c r="C481" s="38" t="s">
        <v>1856</v>
      </c>
      <c r="D481" s="38" t="s">
        <v>1803</v>
      </c>
      <c r="E481" s="38" t="s">
        <v>1838</v>
      </c>
      <c r="F481">
        <v>247354097</v>
      </c>
    </row>
    <row r="482" spans="2:6" x14ac:dyDescent="0.35">
      <c r="B482" s="37" t="s">
        <v>937</v>
      </c>
      <c r="C482" s="38" t="s">
        <v>938</v>
      </c>
      <c r="D482" s="38" t="s">
        <v>771</v>
      </c>
      <c r="E482" s="38" t="s">
        <v>881</v>
      </c>
      <c r="F482">
        <v>1162218708</v>
      </c>
    </row>
    <row r="483" spans="2:6" x14ac:dyDescent="0.35">
      <c r="B483" s="37" t="s">
        <v>572</v>
      </c>
      <c r="C483" s="38" t="s">
        <v>573</v>
      </c>
      <c r="D483" s="38" t="s">
        <v>509</v>
      </c>
      <c r="E483" s="38" t="s">
        <v>529</v>
      </c>
      <c r="F483">
        <v>290247535</v>
      </c>
    </row>
    <row r="484" spans="2:6" x14ac:dyDescent="0.35">
      <c r="B484" s="37" t="s">
        <v>1015</v>
      </c>
      <c r="C484" s="38" t="s">
        <v>1016</v>
      </c>
      <c r="D484" s="38" t="s">
        <v>1001</v>
      </c>
      <c r="E484" s="38" t="s">
        <v>1008</v>
      </c>
      <c r="F484">
        <v>709024042</v>
      </c>
    </row>
    <row r="485" spans="2:6" x14ac:dyDescent="0.35">
      <c r="B485" s="37" t="s">
        <v>973</v>
      </c>
      <c r="C485" s="38" t="s">
        <v>974</v>
      </c>
      <c r="D485" s="38" t="s">
        <v>771</v>
      </c>
      <c r="E485" s="38" t="s">
        <v>960</v>
      </c>
      <c r="F485">
        <v>550200077</v>
      </c>
    </row>
    <row r="486" spans="2:6" x14ac:dyDescent="0.35">
      <c r="B486" s="37" t="s">
        <v>584</v>
      </c>
      <c r="C486" s="38" t="s">
        <v>585</v>
      </c>
      <c r="D486" s="38" t="s">
        <v>509</v>
      </c>
      <c r="E486" s="38" t="s">
        <v>529</v>
      </c>
      <c r="F486">
        <v>245201841</v>
      </c>
    </row>
    <row r="487" spans="2:6" x14ac:dyDescent="0.35">
      <c r="B487" s="37" t="s">
        <v>840</v>
      </c>
      <c r="C487" s="38" t="s">
        <v>841</v>
      </c>
      <c r="D487" s="38" t="s">
        <v>771</v>
      </c>
      <c r="E487" s="38" t="s">
        <v>799</v>
      </c>
      <c r="F487">
        <v>410700415</v>
      </c>
    </row>
    <row r="488" spans="2:6" x14ac:dyDescent="0.35">
      <c r="B488" s="37" t="s">
        <v>1103</v>
      </c>
      <c r="C488" s="38" t="s">
        <v>1104</v>
      </c>
      <c r="D488" s="38" t="s">
        <v>1001</v>
      </c>
      <c r="E488" s="38" t="s">
        <v>1052</v>
      </c>
      <c r="F488">
        <v>278107475</v>
      </c>
    </row>
    <row r="489" spans="2:6" x14ac:dyDescent="0.35">
      <c r="B489" s="37" t="s">
        <v>1093</v>
      </c>
      <c r="C489" s="38" t="s">
        <v>1094</v>
      </c>
      <c r="D489" s="38" t="s">
        <v>1001</v>
      </c>
      <c r="E489" s="38" t="s">
        <v>1052</v>
      </c>
      <c r="F489">
        <v>353581138</v>
      </c>
    </row>
    <row r="490" spans="2:6" x14ac:dyDescent="0.35">
      <c r="B490" s="37" t="s">
        <v>1651</v>
      </c>
      <c r="C490" s="38" t="s">
        <v>1652</v>
      </c>
      <c r="D490" s="38" t="s">
        <v>1484</v>
      </c>
      <c r="E490" s="38" t="s">
        <v>1566</v>
      </c>
      <c r="F490">
        <v>199362674</v>
      </c>
    </row>
    <row r="491" spans="2:6" x14ac:dyDescent="0.35">
      <c r="B491" s="37" t="s">
        <v>1692</v>
      </c>
      <c r="C491" s="38" t="s">
        <v>1693</v>
      </c>
      <c r="D491" s="38" t="s">
        <v>1484</v>
      </c>
      <c r="E491" s="38" t="s">
        <v>1677</v>
      </c>
      <c r="F491">
        <v>896493128</v>
      </c>
    </row>
    <row r="492" spans="2:6" x14ac:dyDescent="0.35">
      <c r="B492" s="37" t="s">
        <v>1457</v>
      </c>
      <c r="C492" s="38" t="s">
        <v>1458</v>
      </c>
      <c r="D492" s="38" t="s">
        <v>1389</v>
      </c>
      <c r="E492" s="38" t="s">
        <v>1446</v>
      </c>
      <c r="F492">
        <v>775506821</v>
      </c>
    </row>
    <row r="493" spans="2:6" x14ac:dyDescent="0.35">
      <c r="B493" s="37" t="s">
        <v>548</v>
      </c>
      <c r="C493" s="38" t="s">
        <v>549</v>
      </c>
      <c r="D493" s="38" t="s">
        <v>509</v>
      </c>
      <c r="E493" s="38" t="s">
        <v>529</v>
      </c>
      <c r="F493">
        <v>865089691</v>
      </c>
    </row>
    <row r="494" spans="2:6" x14ac:dyDescent="0.35">
      <c r="B494" s="37" t="s">
        <v>501</v>
      </c>
      <c r="C494" s="38" t="s">
        <v>502</v>
      </c>
      <c r="D494" s="38" t="s">
        <v>483</v>
      </c>
      <c r="E494" s="38" t="s">
        <v>500</v>
      </c>
      <c r="F494">
        <v>1018712441</v>
      </c>
    </row>
    <row r="495" spans="2:6" x14ac:dyDescent="0.35">
      <c r="B495" s="37" t="s">
        <v>1241</v>
      </c>
      <c r="C495" s="38" t="s">
        <v>1242</v>
      </c>
      <c r="D495" s="38" t="s">
        <v>1125</v>
      </c>
      <c r="E495" s="38" t="s">
        <v>1174</v>
      </c>
      <c r="F495">
        <v>627988951</v>
      </c>
    </row>
    <row r="496" spans="2:6" x14ac:dyDescent="0.35">
      <c r="B496" s="37" t="s">
        <v>1807</v>
      </c>
      <c r="C496" s="38" t="s">
        <v>1808</v>
      </c>
      <c r="D496" s="38" t="s">
        <v>1803</v>
      </c>
      <c r="E496" s="38" t="s">
        <v>1804</v>
      </c>
      <c r="F496">
        <v>1179434673</v>
      </c>
    </row>
    <row r="497" spans="2:6" x14ac:dyDescent="0.35">
      <c r="B497" s="37" t="s">
        <v>681</v>
      </c>
      <c r="C497" s="38" t="s">
        <v>682</v>
      </c>
      <c r="D497" s="38" t="s">
        <v>509</v>
      </c>
      <c r="E497" s="38" t="s">
        <v>666</v>
      </c>
      <c r="F497">
        <v>1130049837</v>
      </c>
    </row>
    <row r="498" spans="2:6" x14ac:dyDescent="0.35">
      <c r="B498" s="37" t="s">
        <v>695</v>
      </c>
      <c r="C498" s="38" t="s">
        <v>696</v>
      </c>
      <c r="D498" s="38" t="s">
        <v>509</v>
      </c>
      <c r="E498" s="38" t="s">
        <v>666</v>
      </c>
      <c r="F498">
        <v>468860342</v>
      </c>
    </row>
    <row r="499" spans="2:6" x14ac:dyDescent="0.35">
      <c r="B499" s="37" t="s">
        <v>1139</v>
      </c>
      <c r="C499" s="38" t="s">
        <v>1140</v>
      </c>
      <c r="D499" s="38" t="s">
        <v>1125</v>
      </c>
      <c r="E499" s="38" t="s">
        <v>1126</v>
      </c>
      <c r="F499">
        <v>1246310493</v>
      </c>
    </row>
    <row r="500" spans="2:6" x14ac:dyDescent="0.35">
      <c r="B500" s="37" t="s">
        <v>660</v>
      </c>
      <c r="C500" s="38" t="s">
        <v>661</v>
      </c>
      <c r="D500" s="38" t="s">
        <v>509</v>
      </c>
      <c r="E500" s="38" t="s">
        <v>645</v>
      </c>
      <c r="F500">
        <v>266344840</v>
      </c>
    </row>
    <row r="501" spans="2:6" x14ac:dyDescent="0.35">
      <c r="B501" s="37" t="s">
        <v>650</v>
      </c>
      <c r="C501" s="38" t="s">
        <v>651</v>
      </c>
      <c r="D501" s="38" t="s">
        <v>509</v>
      </c>
      <c r="E501" s="38" t="s">
        <v>645</v>
      </c>
      <c r="F501">
        <v>268528466</v>
      </c>
    </row>
    <row r="502" spans="2:6" x14ac:dyDescent="0.35">
      <c r="B502" s="37" t="s">
        <v>588</v>
      </c>
      <c r="C502" s="38" t="s">
        <v>589</v>
      </c>
      <c r="D502" s="38" t="s">
        <v>509</v>
      </c>
      <c r="E502" s="38" t="s">
        <v>529</v>
      </c>
      <c r="F502">
        <v>391015666</v>
      </c>
    </row>
    <row r="503" spans="2:6" x14ac:dyDescent="0.35">
      <c r="B503" s="37" t="s">
        <v>1825</v>
      </c>
      <c r="C503" s="38" t="s">
        <v>1826</v>
      </c>
      <c r="D503" s="38" t="s">
        <v>1803</v>
      </c>
      <c r="E503" s="38" t="s">
        <v>1827</v>
      </c>
      <c r="F503">
        <v>20419118537</v>
      </c>
    </row>
    <row r="504" spans="2:6" x14ac:dyDescent="0.35">
      <c r="B504" s="37" t="s">
        <v>1661</v>
      </c>
      <c r="C504" s="38" t="s">
        <v>1662</v>
      </c>
      <c r="D504" s="38" t="s">
        <v>1484</v>
      </c>
      <c r="E504" s="38" t="s">
        <v>1566</v>
      </c>
      <c r="F504">
        <v>426343840</v>
      </c>
    </row>
    <row r="505" spans="2:6" x14ac:dyDescent="0.35">
      <c r="B505" s="37" t="s">
        <v>952</v>
      </c>
      <c r="C505" s="38" t="s">
        <v>953</v>
      </c>
      <c r="D505" s="38" t="s">
        <v>771</v>
      </c>
      <c r="E505" s="38" t="s">
        <v>941</v>
      </c>
      <c r="F505">
        <v>540045431</v>
      </c>
    </row>
    <row r="506" spans="2:6" x14ac:dyDescent="0.35">
      <c r="B506" s="37" t="s">
        <v>1609</v>
      </c>
      <c r="C506" s="38" t="s">
        <v>1610</v>
      </c>
      <c r="D506" s="38" t="s">
        <v>1484</v>
      </c>
      <c r="E506" s="38" t="s">
        <v>1566</v>
      </c>
      <c r="F506">
        <v>230939779</v>
      </c>
    </row>
    <row r="507" spans="2:6" x14ac:dyDescent="0.35">
      <c r="B507" s="37" t="s">
        <v>892</v>
      </c>
      <c r="C507" s="38" t="s">
        <v>893</v>
      </c>
      <c r="D507" s="38" t="s">
        <v>771</v>
      </c>
      <c r="E507" s="38" t="s">
        <v>881</v>
      </c>
      <c r="F507">
        <v>1385607795</v>
      </c>
    </row>
    <row r="508" spans="2:6" x14ac:dyDescent="0.35">
      <c r="B508" s="37" t="s">
        <v>1680</v>
      </c>
      <c r="C508" s="38" t="s">
        <v>1681</v>
      </c>
      <c r="D508" s="38" t="s">
        <v>1484</v>
      </c>
      <c r="E508" s="38" t="s">
        <v>1677</v>
      </c>
      <c r="F508">
        <v>6306258987</v>
      </c>
    </row>
    <row r="509" spans="2:6" x14ac:dyDescent="0.35">
      <c r="B509" s="37" t="s">
        <v>1492</v>
      </c>
      <c r="C509" s="38" t="s">
        <v>1493</v>
      </c>
      <c r="D509" s="38" t="s">
        <v>1484</v>
      </c>
      <c r="E509" s="38" t="s">
        <v>1485</v>
      </c>
      <c r="F509">
        <v>1777406352</v>
      </c>
    </row>
    <row r="510" spans="2:6" x14ac:dyDescent="0.35">
      <c r="B510" s="37" t="s">
        <v>1647</v>
      </c>
      <c r="C510" s="38" t="s">
        <v>1648</v>
      </c>
      <c r="D510" s="38" t="s">
        <v>1484</v>
      </c>
      <c r="E510" s="38" t="s">
        <v>1566</v>
      </c>
      <c r="F510">
        <v>195538924</v>
      </c>
    </row>
    <row r="511" spans="2:6" x14ac:dyDescent="0.35">
      <c r="B511" s="37" t="s">
        <v>1750</v>
      </c>
      <c r="C511" s="38" t="s">
        <v>1751</v>
      </c>
      <c r="D511" s="38" t="s">
        <v>1484</v>
      </c>
      <c r="E511" s="38" t="s">
        <v>1677</v>
      </c>
      <c r="F511">
        <v>185876644</v>
      </c>
    </row>
    <row r="512" spans="2:6" x14ac:dyDescent="0.35">
      <c r="B512" s="37" t="s">
        <v>742</v>
      </c>
      <c r="C512" s="38" t="s">
        <v>743</v>
      </c>
      <c r="D512" s="38" t="s">
        <v>509</v>
      </c>
      <c r="E512" s="38" t="s">
        <v>731</v>
      </c>
      <c r="F512">
        <v>274761579</v>
      </c>
    </row>
    <row r="513" spans="2:6" x14ac:dyDescent="0.35">
      <c r="B513" s="37" t="s">
        <v>602</v>
      </c>
      <c r="C513" s="38" t="s">
        <v>603</v>
      </c>
      <c r="D513" s="38" t="s">
        <v>509</v>
      </c>
      <c r="E513" s="38" t="s">
        <v>529</v>
      </c>
      <c r="F513">
        <v>1299378884</v>
      </c>
    </row>
    <row r="514" spans="2:6" x14ac:dyDescent="0.35">
      <c r="B514" s="37" t="s">
        <v>1641</v>
      </c>
      <c r="C514" s="38" t="s">
        <v>1642</v>
      </c>
      <c r="D514" s="38" t="s">
        <v>1484</v>
      </c>
      <c r="E514" s="38" t="s">
        <v>1566</v>
      </c>
      <c r="F514">
        <v>252206648</v>
      </c>
    </row>
    <row r="515" spans="2:6" x14ac:dyDescent="0.35">
      <c r="B515" s="37" t="s">
        <v>1245</v>
      </c>
      <c r="C515" s="38" t="s">
        <v>1246</v>
      </c>
      <c r="D515" s="38" t="s">
        <v>1125</v>
      </c>
      <c r="E515" s="38" t="s">
        <v>1174</v>
      </c>
      <c r="F515">
        <v>378991985</v>
      </c>
    </row>
    <row r="516" spans="2:6" x14ac:dyDescent="0.35">
      <c r="B516" s="37" t="s">
        <v>1633</v>
      </c>
      <c r="C516" s="38" t="s">
        <v>1634</v>
      </c>
      <c r="D516" s="38" t="s">
        <v>1484</v>
      </c>
      <c r="E516" s="38" t="s">
        <v>1566</v>
      </c>
      <c r="F516">
        <v>327946836</v>
      </c>
    </row>
    <row r="517" spans="2:6" x14ac:dyDescent="0.35">
      <c r="B517" s="37" t="s">
        <v>1038</v>
      </c>
      <c r="C517" s="38" t="s">
        <v>1039</v>
      </c>
      <c r="D517" s="38" t="s">
        <v>1001</v>
      </c>
      <c r="E517" s="38" t="s">
        <v>1037</v>
      </c>
      <c r="F517">
        <v>779064615</v>
      </c>
    </row>
    <row r="518" spans="2:6" x14ac:dyDescent="0.35">
      <c r="B518" s="37" t="s">
        <v>734</v>
      </c>
      <c r="C518" s="38" t="s">
        <v>735</v>
      </c>
      <c r="D518" s="38" t="s">
        <v>509</v>
      </c>
      <c r="E518" s="38" t="s">
        <v>731</v>
      </c>
      <c r="F518">
        <v>2858864643</v>
      </c>
    </row>
    <row r="519" spans="2:6" x14ac:dyDescent="0.35">
      <c r="B519" s="37" t="s">
        <v>578</v>
      </c>
      <c r="C519" s="38" t="s">
        <v>579</v>
      </c>
      <c r="D519" s="38" t="s">
        <v>509</v>
      </c>
      <c r="E519" s="38" t="s">
        <v>529</v>
      </c>
      <c r="F519">
        <v>280453291</v>
      </c>
    </row>
    <row r="520" spans="2:6" x14ac:dyDescent="0.35">
      <c r="B520" s="37" t="s">
        <v>485</v>
      </c>
      <c r="C520" s="38" t="s">
        <v>486</v>
      </c>
      <c r="D520" s="38" t="s">
        <v>483</v>
      </c>
      <c r="E520" s="38" t="s">
        <v>487</v>
      </c>
      <c r="F520">
        <v>26412927183</v>
      </c>
    </row>
    <row r="521" spans="2:6" x14ac:dyDescent="0.35">
      <c r="B521" s="37" t="s">
        <v>1496</v>
      </c>
      <c r="C521" s="38" t="s">
        <v>1497</v>
      </c>
      <c r="D521" s="38" t="s">
        <v>1484</v>
      </c>
      <c r="E521" s="38" t="s">
        <v>1485</v>
      </c>
      <c r="F521">
        <v>1158524112</v>
      </c>
    </row>
    <row r="522" spans="2:6" x14ac:dyDescent="0.35">
      <c r="B522" s="37" t="s">
        <v>1548</v>
      </c>
      <c r="C522" s="38" t="s">
        <v>1549</v>
      </c>
      <c r="D522" s="38" t="s">
        <v>1484</v>
      </c>
      <c r="E522" s="38" t="s">
        <v>1485</v>
      </c>
      <c r="F522">
        <v>244401676</v>
      </c>
    </row>
    <row r="523" spans="2:6" x14ac:dyDescent="0.35">
      <c r="B523" s="37" t="s">
        <v>1518</v>
      </c>
      <c r="C523" s="38" t="s">
        <v>1519</v>
      </c>
      <c r="D523" s="38" t="s">
        <v>1484</v>
      </c>
      <c r="E523" s="38" t="s">
        <v>1485</v>
      </c>
      <c r="F523">
        <v>512786904</v>
      </c>
    </row>
    <row r="524" spans="2:6" x14ac:dyDescent="0.35">
      <c r="B524" s="37" t="s">
        <v>1542</v>
      </c>
      <c r="C524" s="38" t="s">
        <v>1543</v>
      </c>
      <c r="D524" s="38" t="s">
        <v>1484</v>
      </c>
      <c r="E524" s="38" t="s">
        <v>1485</v>
      </c>
      <c r="F524">
        <v>235441270</v>
      </c>
    </row>
    <row r="525" spans="2:6" x14ac:dyDescent="0.35">
      <c r="B525" s="37" t="s">
        <v>1526</v>
      </c>
      <c r="C525" s="38" t="s">
        <v>1527</v>
      </c>
      <c r="D525" s="38" t="s">
        <v>1484</v>
      </c>
      <c r="E525" s="38" t="s">
        <v>1485</v>
      </c>
      <c r="F525">
        <v>396391436</v>
      </c>
    </row>
    <row r="526" spans="2:6" x14ac:dyDescent="0.35">
      <c r="B526" s="37" t="s">
        <v>664</v>
      </c>
      <c r="C526" s="38" t="s">
        <v>665</v>
      </c>
      <c r="D526" s="38" t="s">
        <v>509</v>
      </c>
      <c r="E526" s="38" t="s">
        <v>666</v>
      </c>
      <c r="F526">
        <v>1255421302</v>
      </c>
    </row>
    <row r="527" spans="2:6" x14ac:dyDescent="0.35">
      <c r="B527" s="37" t="s">
        <v>1690</v>
      </c>
      <c r="C527" s="38" t="s">
        <v>1691</v>
      </c>
      <c r="D527" s="38" t="s">
        <v>1484</v>
      </c>
      <c r="E527" s="38" t="s">
        <v>1677</v>
      </c>
      <c r="F527">
        <v>1237863355</v>
      </c>
    </row>
    <row r="528" spans="2:6" x14ac:dyDescent="0.35">
      <c r="B528" s="37" t="s">
        <v>1135</v>
      </c>
      <c r="C528" s="38" t="s">
        <v>1136</v>
      </c>
      <c r="D528" s="38" t="s">
        <v>1125</v>
      </c>
      <c r="E528" s="38" t="s">
        <v>1126</v>
      </c>
      <c r="F528">
        <v>1120009595</v>
      </c>
    </row>
    <row r="529" spans="2:6" x14ac:dyDescent="0.35">
      <c r="B529" s="37" t="s">
        <v>1307</v>
      </c>
      <c r="C529" s="38" t="s">
        <v>1308</v>
      </c>
      <c r="D529" s="38" t="s">
        <v>1125</v>
      </c>
      <c r="E529" s="38" t="s">
        <v>1174</v>
      </c>
      <c r="F529">
        <v>590667677</v>
      </c>
    </row>
    <row r="530" spans="2:6" x14ac:dyDescent="0.35">
      <c r="B530" s="37" t="s">
        <v>1762</v>
      </c>
      <c r="C530" s="38" t="s">
        <v>1763</v>
      </c>
      <c r="D530" s="38" t="s">
        <v>1484</v>
      </c>
      <c r="E530" s="38" t="s">
        <v>1677</v>
      </c>
      <c r="F530">
        <v>726305139</v>
      </c>
    </row>
    <row r="531" spans="2:6" x14ac:dyDescent="0.35">
      <c r="B531" s="37" t="s">
        <v>832</v>
      </c>
      <c r="C531" s="38" t="s">
        <v>833</v>
      </c>
      <c r="D531" s="38" t="s">
        <v>771</v>
      </c>
      <c r="E531" s="38" t="s">
        <v>799</v>
      </c>
      <c r="F531">
        <v>572083161</v>
      </c>
    </row>
    <row r="532" spans="2:6" x14ac:dyDescent="0.35">
      <c r="B532" s="37" t="s">
        <v>550</v>
      </c>
      <c r="C532" s="38" t="s">
        <v>551</v>
      </c>
      <c r="D532" s="38" t="s">
        <v>509</v>
      </c>
      <c r="E532" s="38" t="s">
        <v>529</v>
      </c>
      <c r="F532">
        <v>581408227</v>
      </c>
    </row>
    <row r="533" spans="2:6" x14ac:dyDescent="0.35">
      <c r="B533" s="37" t="s">
        <v>1463</v>
      </c>
      <c r="C533" s="38" t="s">
        <v>1464</v>
      </c>
      <c r="D533" s="38" t="s">
        <v>1389</v>
      </c>
      <c r="E533" s="38" t="s">
        <v>1446</v>
      </c>
      <c r="F533">
        <v>598405201</v>
      </c>
    </row>
    <row r="534" spans="2:6" x14ac:dyDescent="0.35">
      <c r="B534" s="37" t="s">
        <v>1263</v>
      </c>
      <c r="C534" s="38" t="s">
        <v>1264</v>
      </c>
      <c r="D534" s="38" t="s">
        <v>1125</v>
      </c>
      <c r="E534" s="38" t="s">
        <v>1174</v>
      </c>
      <c r="F534">
        <v>196556667</v>
      </c>
    </row>
    <row r="535" spans="2:6" x14ac:dyDescent="0.35">
      <c r="B535" s="37" t="s">
        <v>1031</v>
      </c>
      <c r="C535" s="38" t="s">
        <v>1032</v>
      </c>
      <c r="D535" s="38" t="s">
        <v>1001</v>
      </c>
      <c r="E535" s="38" t="s">
        <v>1008</v>
      </c>
      <c r="F535">
        <v>449845000</v>
      </c>
    </row>
    <row r="536" spans="2:6" x14ac:dyDescent="0.35">
      <c r="B536" s="37" t="s">
        <v>1742</v>
      </c>
      <c r="C536" s="38" t="s">
        <v>1743</v>
      </c>
      <c r="D536" s="38" t="s">
        <v>1484</v>
      </c>
      <c r="E536" s="38" t="s">
        <v>1677</v>
      </c>
      <c r="F536">
        <v>228635151</v>
      </c>
    </row>
    <row r="537" spans="2:6" x14ac:dyDescent="0.35">
      <c r="B537" s="37" t="s">
        <v>995</v>
      </c>
      <c r="C537" s="38" t="s">
        <v>996</v>
      </c>
      <c r="D537" s="38" t="s">
        <v>771</v>
      </c>
      <c r="E537" s="38" t="s">
        <v>960</v>
      </c>
      <c r="F537">
        <v>342486264</v>
      </c>
    </row>
    <row r="538" spans="2:6" x14ac:dyDescent="0.35">
      <c r="B538" s="37" t="s">
        <v>527</v>
      </c>
      <c r="C538" s="38" t="s">
        <v>528</v>
      </c>
      <c r="D538" s="38" t="s">
        <v>509</v>
      </c>
      <c r="E538" s="38" t="s">
        <v>529</v>
      </c>
      <c r="F538">
        <v>39672772870</v>
      </c>
    </row>
    <row r="539" spans="2:6" x14ac:dyDescent="0.35">
      <c r="B539" s="37" t="s">
        <v>999</v>
      </c>
      <c r="C539" s="38" t="s">
        <v>1000</v>
      </c>
      <c r="D539" s="38" t="s">
        <v>1001</v>
      </c>
      <c r="E539" s="38" t="s">
        <v>1002</v>
      </c>
      <c r="F539">
        <v>549810288</v>
      </c>
    </row>
    <row r="540" spans="2:6" x14ac:dyDescent="0.35">
      <c r="B540" s="37" t="s">
        <v>1281</v>
      </c>
      <c r="C540" s="38" t="s">
        <v>1282</v>
      </c>
      <c r="D540" s="38" t="s">
        <v>1125</v>
      </c>
      <c r="E540" s="38" t="s">
        <v>1174</v>
      </c>
      <c r="F540">
        <v>175564291</v>
      </c>
    </row>
    <row r="541" spans="2:6" x14ac:dyDescent="0.35">
      <c r="B541" s="37" t="s">
        <v>1347</v>
      </c>
      <c r="C541" s="38" t="s">
        <v>1348</v>
      </c>
      <c r="D541" s="38" t="s">
        <v>1125</v>
      </c>
      <c r="E541" s="38" t="s">
        <v>1326</v>
      </c>
      <c r="F541">
        <v>867261612</v>
      </c>
    </row>
    <row r="542" spans="2:6" x14ac:dyDescent="0.35">
      <c r="B542" s="37" t="s">
        <v>765</v>
      </c>
      <c r="C542" s="38" t="s">
        <v>766</v>
      </c>
      <c r="D542" s="38" t="s">
        <v>509</v>
      </c>
      <c r="E542" s="38" t="s">
        <v>746</v>
      </c>
      <c r="F542">
        <v>719943297</v>
      </c>
    </row>
    <row r="543" spans="2:6" x14ac:dyDescent="0.35">
      <c r="B543" s="37" t="s">
        <v>568</v>
      </c>
      <c r="C543" s="38" t="s">
        <v>569</v>
      </c>
      <c r="D543" s="38" t="s">
        <v>509</v>
      </c>
      <c r="E543" s="38" t="s">
        <v>529</v>
      </c>
      <c r="F543">
        <v>318063914</v>
      </c>
    </row>
    <row r="544" spans="2:6" x14ac:dyDescent="0.35">
      <c r="B544" s="37" t="s">
        <v>913</v>
      </c>
      <c r="C544" s="38" t="s">
        <v>914</v>
      </c>
      <c r="D544" s="38" t="s">
        <v>771</v>
      </c>
      <c r="E544" s="38" t="s">
        <v>881</v>
      </c>
      <c r="F544">
        <v>377675509</v>
      </c>
    </row>
    <row r="545" spans="2:6" x14ac:dyDescent="0.35">
      <c r="B545" s="37" t="s">
        <v>1471</v>
      </c>
      <c r="C545" s="38" t="s">
        <v>1472</v>
      </c>
      <c r="D545" s="38" t="s">
        <v>1389</v>
      </c>
      <c r="E545" s="38" t="s">
        <v>1446</v>
      </c>
      <c r="F545">
        <v>328551805</v>
      </c>
    </row>
    <row r="546" spans="2:6" x14ac:dyDescent="0.35">
      <c r="B546" s="37" t="s">
        <v>1613</v>
      </c>
      <c r="C546" s="38" t="s">
        <v>1614</v>
      </c>
      <c r="D546" s="38" t="s">
        <v>1484</v>
      </c>
      <c r="E546" s="38" t="s">
        <v>1566</v>
      </c>
      <c r="F546">
        <v>400574153</v>
      </c>
    </row>
    <row r="547" spans="2:6" x14ac:dyDescent="0.35">
      <c r="B547" s="37" t="s">
        <v>1673</v>
      </c>
      <c r="C547" s="38" t="s">
        <v>1674</v>
      </c>
      <c r="D547" s="38" t="s">
        <v>1484</v>
      </c>
      <c r="E547" s="38" t="s">
        <v>1566</v>
      </c>
      <c r="F547">
        <v>1036253436</v>
      </c>
    </row>
    <row r="548" spans="2:6" x14ac:dyDescent="0.35">
      <c r="B548" s="37" t="s">
        <v>896</v>
      </c>
      <c r="C548" s="38" t="s">
        <v>897</v>
      </c>
      <c r="D548" s="38" t="s">
        <v>771</v>
      </c>
      <c r="E548" s="38" t="s">
        <v>881</v>
      </c>
      <c r="F548">
        <v>1141575586</v>
      </c>
    </row>
    <row r="549" spans="2:6" x14ac:dyDescent="0.35">
      <c r="B549" s="37" t="s">
        <v>1111</v>
      </c>
      <c r="C549" s="38" t="s">
        <v>1112</v>
      </c>
      <c r="D549" s="38" t="s">
        <v>1001</v>
      </c>
      <c r="E549" s="38" t="s">
        <v>1052</v>
      </c>
      <c r="F549">
        <v>377159115</v>
      </c>
    </row>
    <row r="550" spans="2:6" x14ac:dyDescent="0.35">
      <c r="B550" s="37" t="s">
        <v>1585</v>
      </c>
      <c r="C550" s="38" t="s">
        <v>1586</v>
      </c>
      <c r="D550" s="38" t="s">
        <v>1484</v>
      </c>
      <c r="E550" s="38" t="s">
        <v>1566</v>
      </c>
      <c r="F550">
        <v>1401950241</v>
      </c>
    </row>
    <row r="551" spans="2:6" x14ac:dyDescent="0.35">
      <c r="B551" s="37" t="s">
        <v>979</v>
      </c>
      <c r="C551" s="38" t="s">
        <v>980</v>
      </c>
      <c r="D551" s="38" t="s">
        <v>771</v>
      </c>
      <c r="E551" s="38" t="s">
        <v>960</v>
      </c>
      <c r="F551">
        <v>346008114</v>
      </c>
    </row>
    <row r="552" spans="2:6" x14ac:dyDescent="0.35">
      <c r="B552" s="37" t="s">
        <v>582</v>
      </c>
      <c r="C552" s="38" t="s">
        <v>583</v>
      </c>
      <c r="D552" s="38" t="s">
        <v>509</v>
      </c>
      <c r="E552" s="38" t="s">
        <v>529</v>
      </c>
      <c r="F552">
        <v>280212434</v>
      </c>
    </row>
    <row r="553" spans="2:6" x14ac:dyDescent="0.35">
      <c r="B553" s="37" t="s">
        <v>869</v>
      </c>
      <c r="C553" s="38" t="s">
        <v>870</v>
      </c>
      <c r="D553" s="38" t="s">
        <v>771</v>
      </c>
      <c r="E553" s="38" t="s">
        <v>864</v>
      </c>
      <c r="F553">
        <v>402869156</v>
      </c>
    </row>
    <row r="554" spans="2:6" x14ac:dyDescent="0.35">
      <c r="B554" s="37" t="s">
        <v>1209</v>
      </c>
      <c r="C554" s="38" t="s">
        <v>1210</v>
      </c>
      <c r="D554" s="38" t="s">
        <v>1125</v>
      </c>
      <c r="E554" s="38" t="s">
        <v>1174</v>
      </c>
      <c r="F554">
        <v>1314562296</v>
      </c>
    </row>
    <row r="555" spans="2:6" x14ac:dyDescent="0.35">
      <c r="B555" s="37" t="s">
        <v>713</v>
      </c>
      <c r="C555" s="38" t="s">
        <v>714</v>
      </c>
      <c r="D555" s="38" t="s">
        <v>509</v>
      </c>
      <c r="E555" s="38" t="s">
        <v>666</v>
      </c>
      <c r="F555">
        <v>712975037</v>
      </c>
    </row>
    <row r="556" spans="2:6" x14ac:dyDescent="0.35">
      <c r="B556" s="37" t="s">
        <v>886</v>
      </c>
      <c r="C556" s="38" t="s">
        <v>887</v>
      </c>
      <c r="D556" s="38" t="s">
        <v>771</v>
      </c>
      <c r="E556" s="38" t="s">
        <v>881</v>
      </c>
      <c r="F556">
        <v>2624399467</v>
      </c>
    </row>
    <row r="557" spans="2:6" x14ac:dyDescent="0.35">
      <c r="B557" s="37" t="s">
        <v>1593</v>
      </c>
      <c r="C557" s="38" t="s">
        <v>1594</v>
      </c>
      <c r="D557" s="38" t="s">
        <v>1484</v>
      </c>
      <c r="E557" s="38" t="s">
        <v>1566</v>
      </c>
      <c r="F557">
        <v>883678119</v>
      </c>
    </row>
    <row r="558" spans="2:6" x14ac:dyDescent="0.35">
      <c r="B558" s="37" t="s">
        <v>1211</v>
      </c>
      <c r="C558" s="38" t="s">
        <v>1212</v>
      </c>
      <c r="D558" s="38" t="s">
        <v>1125</v>
      </c>
      <c r="E558" s="38" t="s">
        <v>1174</v>
      </c>
      <c r="F558">
        <v>1358904969</v>
      </c>
    </row>
    <row r="559" spans="2:6" x14ac:dyDescent="0.35">
      <c r="B559" s="37" t="s">
        <v>1534</v>
      </c>
      <c r="C559" s="38" t="s">
        <v>1535</v>
      </c>
      <c r="D559" s="38" t="s">
        <v>1484</v>
      </c>
      <c r="E559" s="38" t="s">
        <v>1485</v>
      </c>
      <c r="F559">
        <v>817053774</v>
      </c>
    </row>
    <row r="560" spans="2:6" x14ac:dyDescent="0.35">
      <c r="B560" s="37" t="s">
        <v>862</v>
      </c>
      <c r="C560" s="38" t="s">
        <v>863</v>
      </c>
      <c r="D560" s="38" t="s">
        <v>771</v>
      </c>
      <c r="E560" s="38" t="s">
        <v>864</v>
      </c>
      <c r="F560">
        <v>14325496487</v>
      </c>
    </row>
    <row r="561" spans="2:6" x14ac:dyDescent="0.35">
      <c r="B561" s="37" t="s">
        <v>1498</v>
      </c>
      <c r="C561" s="38" t="s">
        <v>1499</v>
      </c>
      <c r="D561" s="38" t="s">
        <v>1484</v>
      </c>
      <c r="E561" s="38" t="s">
        <v>1485</v>
      </c>
      <c r="F561">
        <v>1152883950</v>
      </c>
    </row>
    <row r="562" spans="2:6" x14ac:dyDescent="0.35">
      <c r="B562" s="37" t="s">
        <v>1573</v>
      </c>
      <c r="C562" s="38" t="s">
        <v>1574</v>
      </c>
      <c r="D562" s="38" t="s">
        <v>1484</v>
      </c>
      <c r="E562" s="38" t="s">
        <v>1566</v>
      </c>
      <c r="F562">
        <v>4209927562</v>
      </c>
    </row>
    <row r="563" spans="2:6" x14ac:dyDescent="0.35">
      <c r="B563" s="37" t="s">
        <v>1166</v>
      </c>
      <c r="C563" s="38" t="s">
        <v>1167</v>
      </c>
      <c r="D563" s="38" t="s">
        <v>1125</v>
      </c>
      <c r="E563" s="38" t="s">
        <v>1163</v>
      </c>
      <c r="F563">
        <v>1874138601</v>
      </c>
    </row>
    <row r="564" spans="2:6" x14ac:dyDescent="0.35">
      <c r="B564" s="37" t="s">
        <v>1164</v>
      </c>
      <c r="C564" s="38" t="s">
        <v>1165</v>
      </c>
      <c r="D564" s="38" t="s">
        <v>1125</v>
      </c>
      <c r="E564" s="38" t="s">
        <v>1163</v>
      </c>
      <c r="F564">
        <v>2871676104</v>
      </c>
    </row>
    <row r="565" spans="2:6" x14ac:dyDescent="0.35">
      <c r="B565" s="37" t="s">
        <v>1637</v>
      </c>
      <c r="C565" s="38" t="s">
        <v>1638</v>
      </c>
      <c r="D565" s="38" t="s">
        <v>1484</v>
      </c>
      <c r="E565" s="38" t="s">
        <v>1566</v>
      </c>
      <c r="F565">
        <v>260494605</v>
      </c>
    </row>
    <row r="566" spans="2:6" x14ac:dyDescent="0.35">
      <c r="B566" s="37" t="s">
        <v>985</v>
      </c>
      <c r="C566" s="38" t="s">
        <v>986</v>
      </c>
      <c r="D566" s="38" t="s">
        <v>771</v>
      </c>
      <c r="E566" s="38" t="s">
        <v>960</v>
      </c>
      <c r="F566">
        <v>219339669</v>
      </c>
    </row>
    <row r="567" spans="2:6" x14ac:dyDescent="0.35">
      <c r="B567" s="37" t="s">
        <v>838</v>
      </c>
      <c r="C567" s="38" t="s">
        <v>839</v>
      </c>
      <c r="D567" s="38" t="s">
        <v>771</v>
      </c>
      <c r="E567" s="38" t="s">
        <v>799</v>
      </c>
      <c r="F567">
        <v>418364454</v>
      </c>
    </row>
    <row r="568" spans="2:6" x14ac:dyDescent="0.35">
      <c r="B568" s="37" t="s">
        <v>1223</v>
      </c>
      <c r="C568" s="38" t="s">
        <v>1224</v>
      </c>
      <c r="D568" s="38" t="s">
        <v>1125</v>
      </c>
      <c r="E568" s="38" t="s">
        <v>1174</v>
      </c>
      <c r="F568">
        <v>561481181</v>
      </c>
    </row>
    <row r="569" spans="2:6" x14ac:dyDescent="0.35">
      <c r="B569" s="37" t="s">
        <v>867</v>
      </c>
      <c r="C569" s="38" t="s">
        <v>868</v>
      </c>
      <c r="D569" s="38" t="s">
        <v>771</v>
      </c>
      <c r="E569" s="38" t="s">
        <v>864</v>
      </c>
      <c r="F569">
        <v>322059981</v>
      </c>
    </row>
    <row r="570" spans="2:6" x14ac:dyDescent="0.35">
      <c r="B570" s="37" t="s">
        <v>875</v>
      </c>
      <c r="C570" s="38" t="s">
        <v>876</v>
      </c>
      <c r="D570" s="38" t="s">
        <v>771</v>
      </c>
      <c r="E570" s="38" t="s">
        <v>864</v>
      </c>
      <c r="F570">
        <v>4439844289</v>
      </c>
    </row>
    <row r="571" spans="2:6" x14ac:dyDescent="0.35">
      <c r="B571" s="37" t="s">
        <v>1617</v>
      </c>
      <c r="C571" s="38" t="s">
        <v>1618</v>
      </c>
      <c r="D571" s="38" t="s">
        <v>1484</v>
      </c>
      <c r="E571" s="38" t="s">
        <v>1566</v>
      </c>
      <c r="F571">
        <v>351555925</v>
      </c>
    </row>
    <row r="572" spans="2:6" x14ac:dyDescent="0.35">
      <c r="B572" s="37" t="s">
        <v>909</v>
      </c>
      <c r="C572" s="38" t="s">
        <v>910</v>
      </c>
      <c r="D572" s="38" t="s">
        <v>771</v>
      </c>
      <c r="E572" s="38" t="s">
        <v>881</v>
      </c>
      <c r="F572">
        <v>448234771</v>
      </c>
    </row>
    <row r="573" spans="2:6" x14ac:dyDescent="0.35">
      <c r="B573" s="37" t="s">
        <v>1411</v>
      </c>
      <c r="C573" s="38" t="s">
        <v>1412</v>
      </c>
      <c r="D573" s="38" t="s">
        <v>1389</v>
      </c>
      <c r="E573" s="38" t="s">
        <v>1390</v>
      </c>
      <c r="F573">
        <v>626143990</v>
      </c>
    </row>
    <row r="574" spans="2:6" x14ac:dyDescent="0.35">
      <c r="B574" s="37" t="s">
        <v>1514</v>
      </c>
      <c r="C574" s="38" t="s">
        <v>1515</v>
      </c>
      <c r="D574" s="38" t="s">
        <v>1484</v>
      </c>
      <c r="E574" s="38" t="s">
        <v>1485</v>
      </c>
      <c r="F574">
        <v>626121324</v>
      </c>
    </row>
    <row r="575" spans="2:6" x14ac:dyDescent="0.35">
      <c r="B575" s="37" t="s">
        <v>1417</v>
      </c>
      <c r="C575" s="38" t="s">
        <v>1418</v>
      </c>
      <c r="D575" s="38" t="s">
        <v>1389</v>
      </c>
      <c r="E575" s="38" t="s">
        <v>1390</v>
      </c>
      <c r="F575">
        <v>561989502</v>
      </c>
    </row>
    <row r="576" spans="2:6" x14ac:dyDescent="0.35">
      <c r="B576" s="37" t="s">
        <v>1221</v>
      </c>
      <c r="C576" s="38" t="s">
        <v>1222</v>
      </c>
      <c r="D576" s="38" t="s">
        <v>1125</v>
      </c>
      <c r="E576" s="38" t="s">
        <v>1174</v>
      </c>
      <c r="F576">
        <v>770874162</v>
      </c>
    </row>
    <row r="577" spans="2:6" x14ac:dyDescent="0.35">
      <c r="B577" s="37" t="s">
        <v>1189</v>
      </c>
      <c r="C577" s="38" t="s">
        <v>1190</v>
      </c>
      <c r="D577" s="38" t="s">
        <v>1125</v>
      </c>
      <c r="E577" s="38" t="s">
        <v>1174</v>
      </c>
      <c r="F577">
        <v>2465894564</v>
      </c>
    </row>
    <row r="578" spans="2:6" x14ac:dyDescent="0.35">
      <c r="B578" s="37" t="s">
        <v>1187</v>
      </c>
      <c r="C578" s="38" t="s">
        <v>1188</v>
      </c>
      <c r="D578" s="38" t="s">
        <v>1125</v>
      </c>
      <c r="E578" s="38" t="s">
        <v>1174</v>
      </c>
      <c r="F578">
        <v>2520403157</v>
      </c>
    </row>
    <row r="579" spans="2:6" x14ac:dyDescent="0.35">
      <c r="B579" s="37" t="s">
        <v>1265</v>
      </c>
      <c r="C579" s="38" t="s">
        <v>1266</v>
      </c>
      <c r="D579" s="38" t="s">
        <v>1125</v>
      </c>
      <c r="E579" s="38" t="s">
        <v>1174</v>
      </c>
      <c r="F579">
        <v>407595211</v>
      </c>
    </row>
    <row r="580" spans="2:6" x14ac:dyDescent="0.35">
      <c r="B580" s="37" t="s">
        <v>1247</v>
      </c>
      <c r="C580" s="38" t="s">
        <v>1248</v>
      </c>
      <c r="D580" s="38" t="s">
        <v>1125</v>
      </c>
      <c r="E580" s="38" t="s">
        <v>1174</v>
      </c>
      <c r="F580">
        <v>431918722</v>
      </c>
    </row>
    <row r="581" spans="2:6" x14ac:dyDescent="0.35">
      <c r="B581" s="37" t="s">
        <v>1225</v>
      </c>
      <c r="C581" s="38" t="s">
        <v>1226</v>
      </c>
      <c r="D581" s="38" t="s">
        <v>1125</v>
      </c>
      <c r="E581" s="38" t="s">
        <v>1174</v>
      </c>
      <c r="F581">
        <v>928151689</v>
      </c>
    </row>
    <row r="582" spans="2:6" x14ac:dyDescent="0.35">
      <c r="B582" s="37" t="s">
        <v>1213</v>
      </c>
      <c r="C582" s="38" t="s">
        <v>1214</v>
      </c>
      <c r="D582" s="38" t="s">
        <v>1125</v>
      </c>
      <c r="E582" s="38" t="s">
        <v>1174</v>
      </c>
      <c r="F582">
        <v>1309075266</v>
      </c>
    </row>
    <row r="583" spans="2:6" x14ac:dyDescent="0.35">
      <c r="B583" s="37" t="s">
        <v>1193</v>
      </c>
      <c r="C583" s="38" t="s">
        <v>1194</v>
      </c>
      <c r="D583" s="38" t="s">
        <v>1125</v>
      </c>
      <c r="E583" s="38" t="s">
        <v>1174</v>
      </c>
      <c r="F583">
        <v>1691925101</v>
      </c>
    </row>
    <row r="584" spans="2:6" x14ac:dyDescent="0.35">
      <c r="B584" s="37" t="s">
        <v>1205</v>
      </c>
      <c r="C584" s="38" t="s">
        <v>1206</v>
      </c>
      <c r="D584" s="38" t="s">
        <v>1125</v>
      </c>
      <c r="E584" s="38" t="s">
        <v>1174</v>
      </c>
      <c r="F584">
        <v>801034325</v>
      </c>
    </row>
    <row r="585" spans="2:6" x14ac:dyDescent="0.35">
      <c r="B585" s="37" t="s">
        <v>1273</v>
      </c>
      <c r="C585" s="38" t="s">
        <v>1274</v>
      </c>
      <c r="D585" s="38" t="s">
        <v>1125</v>
      </c>
      <c r="E585" s="38" t="s">
        <v>1174</v>
      </c>
      <c r="F585">
        <v>255099147</v>
      </c>
    </row>
    <row r="586" spans="2:6" x14ac:dyDescent="0.35">
      <c r="B586" s="37" t="s">
        <v>1269</v>
      </c>
      <c r="C586" s="38" t="s">
        <v>1270</v>
      </c>
      <c r="D586" s="38" t="s">
        <v>1125</v>
      </c>
      <c r="E586" s="38" t="s">
        <v>1174</v>
      </c>
      <c r="F586">
        <v>410501424</v>
      </c>
    </row>
    <row r="587" spans="2:6" x14ac:dyDescent="0.35">
      <c r="B587" s="37" t="s">
        <v>1239</v>
      </c>
      <c r="C587" s="38" t="s">
        <v>1240</v>
      </c>
      <c r="D587" s="38" t="s">
        <v>1125</v>
      </c>
      <c r="E587" s="38" t="s">
        <v>1174</v>
      </c>
      <c r="F587">
        <v>728348770</v>
      </c>
    </row>
    <row r="588" spans="2:6" x14ac:dyDescent="0.35">
      <c r="B588" s="37" t="s">
        <v>1231</v>
      </c>
      <c r="C588" s="38" t="s">
        <v>1232</v>
      </c>
      <c r="D588" s="38" t="s">
        <v>1125</v>
      </c>
      <c r="E588" s="38" t="s">
        <v>1174</v>
      </c>
      <c r="F588">
        <v>775225295</v>
      </c>
    </row>
    <row r="589" spans="2:6" x14ac:dyDescent="0.35">
      <c r="B589" s="37" t="s">
        <v>1235</v>
      </c>
      <c r="C589" s="38" t="s">
        <v>1236</v>
      </c>
      <c r="D589" s="38" t="s">
        <v>1125</v>
      </c>
      <c r="E589" s="38" t="s">
        <v>1174</v>
      </c>
      <c r="F589">
        <v>770309036</v>
      </c>
    </row>
    <row r="590" spans="2:6" x14ac:dyDescent="0.35">
      <c r="B590" s="37" t="s">
        <v>1283</v>
      </c>
      <c r="C590" s="38" t="s">
        <v>1284</v>
      </c>
      <c r="D590" s="38" t="s">
        <v>1125</v>
      </c>
      <c r="E590" s="38" t="s">
        <v>1174</v>
      </c>
      <c r="F590">
        <v>318951216</v>
      </c>
    </row>
    <row r="591" spans="2:6" x14ac:dyDescent="0.35">
      <c r="B591" s="37" t="s">
        <v>1303</v>
      </c>
      <c r="C591" s="38" t="s">
        <v>1304</v>
      </c>
      <c r="D591" s="38" t="s">
        <v>1125</v>
      </c>
      <c r="E591" s="38" t="s">
        <v>1174</v>
      </c>
      <c r="F591">
        <v>314932056</v>
      </c>
    </row>
    <row r="592" spans="2:6" x14ac:dyDescent="0.35">
      <c r="B592" s="37" t="s">
        <v>1291</v>
      </c>
      <c r="C592" s="38" t="s">
        <v>1292</v>
      </c>
      <c r="D592" s="38" t="s">
        <v>1125</v>
      </c>
      <c r="E592" s="38" t="s">
        <v>1174</v>
      </c>
      <c r="F592">
        <v>1055729281</v>
      </c>
    </row>
    <row r="593" spans="2:6" x14ac:dyDescent="0.35">
      <c r="B593" s="37" t="s">
        <v>1255</v>
      </c>
      <c r="C593" s="38" t="s">
        <v>1256</v>
      </c>
      <c r="D593" s="38" t="s">
        <v>1125</v>
      </c>
      <c r="E593" s="38" t="s">
        <v>1174</v>
      </c>
      <c r="F593">
        <v>489981658</v>
      </c>
    </row>
    <row r="594" spans="2:6" x14ac:dyDescent="0.35">
      <c r="B594" s="37" t="s">
        <v>1259</v>
      </c>
      <c r="C594" s="38" t="s">
        <v>1260</v>
      </c>
      <c r="D594" s="38" t="s">
        <v>1125</v>
      </c>
      <c r="E594" s="38" t="s">
        <v>1174</v>
      </c>
      <c r="F594">
        <v>523539487</v>
      </c>
    </row>
    <row r="595" spans="2:6" x14ac:dyDescent="0.35">
      <c r="B595" s="37" t="s">
        <v>1201</v>
      </c>
      <c r="C595" s="38" t="s">
        <v>1202</v>
      </c>
      <c r="D595" s="38" t="s">
        <v>1125</v>
      </c>
      <c r="E595" s="38" t="s">
        <v>1174</v>
      </c>
      <c r="F595">
        <v>902866576</v>
      </c>
    </row>
    <row r="596" spans="2:6" x14ac:dyDescent="0.35">
      <c r="B596" s="37" t="s">
        <v>481</v>
      </c>
      <c r="C596" s="38" t="s">
        <v>482</v>
      </c>
      <c r="D596" s="38" t="s">
        <v>483</v>
      </c>
      <c r="E596" s="38" t="s">
        <v>484</v>
      </c>
      <c r="F596">
        <v>365487323</v>
      </c>
    </row>
    <row r="597" spans="2:6" x14ac:dyDescent="0.35">
      <c r="B597" s="37" t="s">
        <v>1153</v>
      </c>
      <c r="C597" s="38" t="s">
        <v>1154</v>
      </c>
      <c r="D597" s="38" t="s">
        <v>1125</v>
      </c>
      <c r="E597" s="38" t="s">
        <v>1126</v>
      </c>
      <c r="F597">
        <v>820606674</v>
      </c>
    </row>
    <row r="598" spans="2:6" x14ac:dyDescent="0.35">
      <c r="B598" s="37" t="s">
        <v>505</v>
      </c>
      <c r="C598" s="38" t="s">
        <v>506</v>
      </c>
      <c r="D598" s="38" t="s">
        <v>483</v>
      </c>
      <c r="E598" s="38" t="s">
        <v>500</v>
      </c>
      <c r="F598">
        <v>437801317</v>
      </c>
    </row>
    <row r="599" spans="2:6" x14ac:dyDescent="0.35">
      <c r="B599" s="37" t="s">
        <v>879</v>
      </c>
      <c r="C599" s="38" t="s">
        <v>880</v>
      </c>
      <c r="D599" s="38" t="s">
        <v>771</v>
      </c>
      <c r="E599" s="38" t="s">
        <v>881</v>
      </c>
      <c r="F599">
        <v>14408727066</v>
      </c>
    </row>
    <row r="600" spans="2:6" x14ac:dyDescent="0.35">
      <c r="B600" s="37" t="s">
        <v>1504</v>
      </c>
      <c r="C600" s="38" t="s">
        <v>1505</v>
      </c>
      <c r="D600" s="38" t="s">
        <v>1484</v>
      </c>
      <c r="E600" s="38" t="s">
        <v>1485</v>
      </c>
      <c r="F600">
        <v>794879983</v>
      </c>
    </row>
    <row r="601" spans="2:6" x14ac:dyDescent="0.35">
      <c r="B601" s="37" t="s">
        <v>1361</v>
      </c>
      <c r="C601" s="38" t="s">
        <v>1362</v>
      </c>
      <c r="D601" s="38" t="s">
        <v>1125</v>
      </c>
      <c r="E601" s="38" t="s">
        <v>1326</v>
      </c>
      <c r="F601">
        <v>429129443</v>
      </c>
    </row>
    <row r="602" spans="2:6" x14ac:dyDescent="0.35">
      <c r="B602" s="37" t="s">
        <v>1343</v>
      </c>
      <c r="C602" s="38" t="s">
        <v>1344</v>
      </c>
      <c r="D602" s="38" t="s">
        <v>1125</v>
      </c>
      <c r="E602" s="38" t="s">
        <v>1326</v>
      </c>
      <c r="F602">
        <v>1868965262</v>
      </c>
    </row>
    <row r="603" spans="2:6" x14ac:dyDescent="0.35">
      <c r="B603" s="37" t="s">
        <v>1333</v>
      </c>
      <c r="C603" s="38" t="s">
        <v>1334</v>
      </c>
      <c r="D603" s="38" t="s">
        <v>1125</v>
      </c>
      <c r="E603" s="38" t="s">
        <v>1326</v>
      </c>
      <c r="F603">
        <v>2615756282</v>
      </c>
    </row>
    <row r="604" spans="2:6" x14ac:dyDescent="0.35">
      <c r="B604" s="37" t="s">
        <v>1143</v>
      </c>
      <c r="C604" s="38" t="s">
        <v>1144</v>
      </c>
      <c r="D604" s="38" t="s">
        <v>1125</v>
      </c>
      <c r="E604" s="38" t="s">
        <v>1126</v>
      </c>
      <c r="F604">
        <v>1004573778</v>
      </c>
    </row>
    <row r="605" spans="2:6" x14ac:dyDescent="0.35">
      <c r="B605" s="37" t="s">
        <v>1129</v>
      </c>
      <c r="C605" s="38" t="s">
        <v>1130</v>
      </c>
      <c r="D605" s="38" t="s">
        <v>1125</v>
      </c>
      <c r="E605" s="38" t="s">
        <v>1126</v>
      </c>
      <c r="F605">
        <v>2219211336</v>
      </c>
    </row>
    <row r="606" spans="2:6" x14ac:dyDescent="0.35">
      <c r="B606" s="37" t="s">
        <v>1385</v>
      </c>
      <c r="C606" s="38" t="s">
        <v>1386</v>
      </c>
      <c r="D606" s="38" t="s">
        <v>1125</v>
      </c>
      <c r="E606" s="38" t="s">
        <v>1326</v>
      </c>
      <c r="F606">
        <v>507052658</v>
      </c>
    </row>
    <row r="607" spans="2:6" x14ac:dyDescent="0.35">
      <c r="B607" s="37" t="s">
        <v>1337</v>
      </c>
      <c r="C607" s="38" t="s">
        <v>1338</v>
      </c>
      <c r="D607" s="38" t="s">
        <v>1125</v>
      </c>
      <c r="E607" s="38" t="s">
        <v>1326</v>
      </c>
      <c r="F607">
        <v>2979667044</v>
      </c>
    </row>
    <row r="608" spans="2:6" x14ac:dyDescent="0.35">
      <c r="B608" s="37" t="s">
        <v>1379</v>
      </c>
      <c r="C608" s="38" t="s">
        <v>1380</v>
      </c>
      <c r="D608" s="38" t="s">
        <v>1125</v>
      </c>
      <c r="E608" s="38" t="s">
        <v>1326</v>
      </c>
      <c r="F608">
        <v>913114550</v>
      </c>
    </row>
    <row r="609" spans="2:6" x14ac:dyDescent="0.35">
      <c r="B609" s="37" t="s">
        <v>1157</v>
      </c>
      <c r="C609" s="38" t="s">
        <v>1158</v>
      </c>
      <c r="D609" s="38" t="s">
        <v>1125</v>
      </c>
      <c r="E609" s="38" t="s">
        <v>1126</v>
      </c>
      <c r="F609">
        <v>241662819</v>
      </c>
    </row>
    <row r="610" spans="2:6" x14ac:dyDescent="0.35">
      <c r="B610" s="37" t="s">
        <v>1145</v>
      </c>
      <c r="C610" s="38" t="s">
        <v>1146</v>
      </c>
      <c r="D610" s="38" t="s">
        <v>1125</v>
      </c>
      <c r="E610" s="38" t="s">
        <v>1126</v>
      </c>
      <c r="F610">
        <v>630762174</v>
      </c>
    </row>
    <row r="611" spans="2:6" x14ac:dyDescent="0.35">
      <c r="B611" s="37" t="s">
        <v>1349</v>
      </c>
      <c r="C611" s="38" t="s">
        <v>1350</v>
      </c>
      <c r="D611" s="38" t="s">
        <v>1125</v>
      </c>
      <c r="E611" s="38" t="s">
        <v>1326</v>
      </c>
      <c r="F611">
        <v>1620647684</v>
      </c>
    </row>
    <row r="612" spans="2:6" x14ac:dyDescent="0.35">
      <c r="B612" s="37" t="s">
        <v>1631</v>
      </c>
      <c r="C612" s="38" t="s">
        <v>1632</v>
      </c>
      <c r="D612" s="38" t="s">
        <v>1484</v>
      </c>
      <c r="E612" s="38" t="s">
        <v>1566</v>
      </c>
      <c r="F612">
        <v>288047921</v>
      </c>
    </row>
    <row r="613" spans="2:6" x14ac:dyDescent="0.35">
      <c r="B613" s="37" t="s">
        <v>873</v>
      </c>
      <c r="C613" s="38" t="s">
        <v>874</v>
      </c>
      <c r="D613" s="38" t="s">
        <v>771</v>
      </c>
      <c r="E613" s="38" t="s">
        <v>864</v>
      </c>
      <c r="F613">
        <v>195868766</v>
      </c>
    </row>
    <row r="614" spans="2:6" x14ac:dyDescent="0.35">
      <c r="B614" s="37" t="s">
        <v>954</v>
      </c>
      <c r="C614" s="38" t="s">
        <v>955</v>
      </c>
      <c r="D614" s="38" t="s">
        <v>771</v>
      </c>
      <c r="E614" s="38" t="s">
        <v>941</v>
      </c>
      <c r="F614">
        <v>393673763</v>
      </c>
    </row>
    <row r="615" spans="2:6" x14ac:dyDescent="0.35">
      <c r="B615" s="37" t="s">
        <v>574</v>
      </c>
      <c r="C615" s="38" t="s">
        <v>575</v>
      </c>
      <c r="D615" s="38" t="s">
        <v>509</v>
      </c>
      <c r="E615" s="38" t="s">
        <v>529</v>
      </c>
      <c r="F615">
        <v>269838345</v>
      </c>
    </row>
    <row r="616" spans="2:6" x14ac:dyDescent="0.35">
      <c r="B616" s="37" t="s">
        <v>1607</v>
      </c>
      <c r="C616" s="38" t="s">
        <v>1608</v>
      </c>
      <c r="D616" s="38" t="s">
        <v>1484</v>
      </c>
      <c r="E616" s="38" t="s">
        <v>1566</v>
      </c>
      <c r="F616">
        <v>528511707</v>
      </c>
    </row>
    <row r="617" spans="2:6" x14ac:dyDescent="0.35">
      <c r="B617" s="37" t="s">
        <v>1569</v>
      </c>
      <c r="C617" s="38" t="s">
        <v>1570</v>
      </c>
      <c r="D617" s="38" t="s">
        <v>1484</v>
      </c>
      <c r="E617" s="38" t="s">
        <v>1566</v>
      </c>
      <c r="F617">
        <v>7148288283</v>
      </c>
    </row>
    <row r="618" spans="2:6" x14ac:dyDescent="0.35">
      <c r="B618" s="37" t="s">
        <v>540</v>
      </c>
      <c r="C618" s="38" t="s">
        <v>541</v>
      </c>
      <c r="D618" s="38" t="s">
        <v>509</v>
      </c>
      <c r="E618" s="38" t="s">
        <v>529</v>
      </c>
      <c r="F618">
        <v>754542610</v>
      </c>
    </row>
    <row r="619" spans="2:6" x14ac:dyDescent="0.35">
      <c r="B619" s="37" t="s">
        <v>1155</v>
      </c>
      <c r="C619" s="38" t="s">
        <v>1156</v>
      </c>
      <c r="D619" s="38" t="s">
        <v>1125</v>
      </c>
      <c r="E619" s="38" t="s">
        <v>1126</v>
      </c>
      <c r="F619">
        <v>605334666</v>
      </c>
    </row>
    <row r="620" spans="2:6" x14ac:dyDescent="0.35">
      <c r="B620" s="37" t="s">
        <v>1453</v>
      </c>
      <c r="C620" s="38" t="s">
        <v>1454</v>
      </c>
      <c r="D620" s="38" t="s">
        <v>1389</v>
      </c>
      <c r="E620" s="38" t="s">
        <v>1446</v>
      </c>
      <c r="F620">
        <v>514209529</v>
      </c>
    </row>
    <row r="621" spans="2:6" x14ac:dyDescent="0.35">
      <c r="B621" s="37" t="s">
        <v>1615</v>
      </c>
      <c r="C621" s="38" t="s">
        <v>1616</v>
      </c>
      <c r="D621" s="38" t="s">
        <v>1484</v>
      </c>
      <c r="E621" s="38" t="s">
        <v>1566</v>
      </c>
      <c r="F621">
        <v>468407563</v>
      </c>
    </row>
    <row r="622" spans="2:6" x14ac:dyDescent="0.35">
      <c r="B622" s="37" t="s">
        <v>788</v>
      </c>
      <c r="C622" s="38" t="s">
        <v>789</v>
      </c>
      <c r="D622" s="38" t="s">
        <v>771</v>
      </c>
      <c r="E622" s="38" t="s">
        <v>790</v>
      </c>
      <c r="F622">
        <v>2916677119</v>
      </c>
    </row>
    <row r="623" spans="2:6" x14ac:dyDescent="0.35">
      <c r="B623" s="37" t="s">
        <v>709</v>
      </c>
      <c r="C623" s="38" t="s">
        <v>710</v>
      </c>
      <c r="D623" s="38" t="s">
        <v>509</v>
      </c>
      <c r="E623" s="38" t="s">
        <v>666</v>
      </c>
      <c r="F623">
        <v>212432401</v>
      </c>
    </row>
    <row r="624" spans="2:6" x14ac:dyDescent="0.35">
      <c r="B624" s="37" t="s">
        <v>1623</v>
      </c>
      <c r="C624" s="38" t="s">
        <v>1624</v>
      </c>
      <c r="D624" s="38" t="s">
        <v>1484</v>
      </c>
      <c r="E624" s="38" t="s">
        <v>1566</v>
      </c>
      <c r="F624">
        <v>284073229</v>
      </c>
    </row>
    <row r="625" spans="2:6" x14ac:dyDescent="0.35">
      <c r="B625" s="37" t="s">
        <v>606</v>
      </c>
      <c r="C625" s="38" t="s">
        <v>607</v>
      </c>
      <c r="D625" s="38" t="s">
        <v>509</v>
      </c>
      <c r="E625" s="38" t="s">
        <v>529</v>
      </c>
      <c r="F625">
        <v>1064269844</v>
      </c>
    </row>
    <row r="626" spans="2:6" x14ac:dyDescent="0.35">
      <c r="B626" s="37" t="s">
        <v>1480</v>
      </c>
      <c r="C626" s="38" t="s">
        <v>1481</v>
      </c>
      <c r="D626" s="38" t="s">
        <v>1389</v>
      </c>
      <c r="E626" s="38" t="s">
        <v>1479</v>
      </c>
      <c r="F626">
        <v>824915368</v>
      </c>
    </row>
    <row r="627" spans="2:6" x14ac:dyDescent="0.35">
      <c r="B627" s="37" t="s">
        <v>1133</v>
      </c>
      <c r="C627" s="38" t="s">
        <v>1134</v>
      </c>
      <c r="D627" s="38" t="s">
        <v>1125</v>
      </c>
      <c r="E627" s="38" t="s">
        <v>1126</v>
      </c>
      <c r="F627">
        <v>1973318609</v>
      </c>
    </row>
    <row r="628" spans="2:6" x14ac:dyDescent="0.35">
      <c r="B628" s="37" t="s">
        <v>1724</v>
      </c>
      <c r="C628" s="38" t="s">
        <v>1725</v>
      </c>
      <c r="D628" s="38" t="s">
        <v>1484</v>
      </c>
      <c r="E628" s="38" t="s">
        <v>1677</v>
      </c>
      <c r="F628">
        <v>453881892</v>
      </c>
    </row>
    <row r="629" spans="2:6" x14ac:dyDescent="0.35">
      <c r="B629" s="37" t="s">
        <v>727</v>
      </c>
      <c r="C629" s="38" t="s">
        <v>728</v>
      </c>
      <c r="D629" s="38" t="s">
        <v>509</v>
      </c>
      <c r="E629" s="38" t="s">
        <v>666</v>
      </c>
      <c r="F629">
        <v>312860590</v>
      </c>
    </row>
    <row r="630" spans="2:6" x14ac:dyDescent="0.35">
      <c r="B630" s="37" t="s">
        <v>1787</v>
      </c>
      <c r="C630" s="38" t="s">
        <v>1788</v>
      </c>
      <c r="D630" s="38" t="s">
        <v>1766</v>
      </c>
      <c r="E630" s="38" t="s">
        <v>1766</v>
      </c>
      <c r="F630">
        <v>252435531</v>
      </c>
    </row>
    <row r="631" spans="2:6" x14ac:dyDescent="0.35">
      <c r="B631" s="37" t="s">
        <v>740</v>
      </c>
      <c r="C631" s="38" t="s">
        <v>741</v>
      </c>
      <c r="D631" s="38" t="s">
        <v>509</v>
      </c>
      <c r="E631" s="38" t="s">
        <v>731</v>
      </c>
      <c r="F631">
        <v>393638422</v>
      </c>
    </row>
    <row r="632" spans="2:6" x14ac:dyDescent="0.35">
      <c r="B632" s="37" t="s">
        <v>736</v>
      </c>
      <c r="C632" s="38" t="s">
        <v>737</v>
      </c>
      <c r="D632" s="38" t="s">
        <v>509</v>
      </c>
      <c r="E632" s="38" t="s">
        <v>731</v>
      </c>
      <c r="F632">
        <v>540533163</v>
      </c>
    </row>
    <row r="633" spans="2:6" x14ac:dyDescent="0.35">
      <c r="B633" s="37" t="s">
        <v>1397</v>
      </c>
      <c r="C633" s="38" t="s">
        <v>1398</v>
      </c>
      <c r="D633" s="38" t="s">
        <v>1389</v>
      </c>
      <c r="E633" s="38" t="s">
        <v>1390</v>
      </c>
      <c r="F633">
        <v>881963621</v>
      </c>
    </row>
    <row r="634" spans="2:6" x14ac:dyDescent="0.35">
      <c r="B634" s="37" t="s">
        <v>1785</v>
      </c>
      <c r="C634" s="38" t="s">
        <v>1786</v>
      </c>
      <c r="D634" s="38" t="s">
        <v>1766</v>
      </c>
      <c r="E634" s="38" t="s">
        <v>1766</v>
      </c>
      <c r="F634">
        <v>222644346</v>
      </c>
    </row>
    <row r="635" spans="2:6" x14ac:dyDescent="0.35">
      <c r="B635" s="37" t="s">
        <v>699</v>
      </c>
      <c r="C635" s="38" t="s">
        <v>700</v>
      </c>
      <c r="D635" s="38" t="s">
        <v>509</v>
      </c>
      <c r="E635" s="38" t="s">
        <v>666</v>
      </c>
      <c r="F635">
        <v>447987762</v>
      </c>
    </row>
    <row r="636" spans="2:6" x14ac:dyDescent="0.35">
      <c r="B636" s="37" t="s">
        <v>1141</v>
      </c>
      <c r="C636" s="38" t="s">
        <v>1142</v>
      </c>
      <c r="D636" s="38" t="s">
        <v>1125</v>
      </c>
      <c r="E636" s="38" t="s">
        <v>1126</v>
      </c>
      <c r="F636">
        <v>861378536</v>
      </c>
    </row>
    <row r="637" spans="2:6" x14ac:dyDescent="0.35">
      <c r="B637" s="37" t="s">
        <v>808</v>
      </c>
      <c r="C637" s="38" t="s">
        <v>809</v>
      </c>
      <c r="D637" s="38" t="s">
        <v>771</v>
      </c>
      <c r="E637" s="38" t="s">
        <v>799</v>
      </c>
      <c r="F637">
        <v>1428209089</v>
      </c>
    </row>
    <row r="638" spans="2:6" x14ac:dyDescent="0.35">
      <c r="B638" s="37" t="s">
        <v>946</v>
      </c>
      <c r="C638" s="38" t="s">
        <v>947</v>
      </c>
      <c r="D638" s="38" t="s">
        <v>771</v>
      </c>
      <c r="E638" s="38" t="s">
        <v>941</v>
      </c>
      <c r="F638">
        <v>1954429611</v>
      </c>
    </row>
    <row r="639" spans="2:6" x14ac:dyDescent="0.35">
      <c r="B639" s="37" t="s">
        <v>1577</v>
      </c>
      <c r="C639" s="38" t="s">
        <v>1578</v>
      </c>
      <c r="D639" s="38" t="s">
        <v>1484</v>
      </c>
      <c r="E639" s="38" t="s">
        <v>1566</v>
      </c>
      <c r="F639">
        <v>2336227616</v>
      </c>
    </row>
    <row r="640" spans="2:6" x14ac:dyDescent="0.35">
      <c r="B640" s="37" t="s">
        <v>729</v>
      </c>
      <c r="C640" s="38" t="s">
        <v>730</v>
      </c>
      <c r="D640" s="38" t="s">
        <v>509</v>
      </c>
      <c r="E640" s="38" t="s">
        <v>731</v>
      </c>
      <c r="F640">
        <v>10991847316</v>
      </c>
    </row>
    <row r="641" spans="2:6" x14ac:dyDescent="0.35">
      <c r="B641" s="37" t="s">
        <v>1828</v>
      </c>
      <c r="C641" s="38" t="s">
        <v>1829</v>
      </c>
      <c r="D641" s="38" t="s">
        <v>1803</v>
      </c>
      <c r="E641" s="38" t="s">
        <v>1827</v>
      </c>
      <c r="F641">
        <v>5580305313</v>
      </c>
    </row>
    <row r="642" spans="2:6" x14ac:dyDescent="0.35">
      <c r="B642" s="37" t="s">
        <v>802</v>
      </c>
      <c r="C642" s="38" t="s">
        <v>803</v>
      </c>
      <c r="D642" s="38" t="s">
        <v>771</v>
      </c>
      <c r="E642" s="38" t="s">
        <v>799</v>
      </c>
      <c r="F642">
        <v>2028169016</v>
      </c>
    </row>
    <row r="643" spans="2:6" x14ac:dyDescent="0.35">
      <c r="B643" s="37" t="s">
        <v>1811</v>
      </c>
      <c r="C643" s="38" t="s">
        <v>1812</v>
      </c>
      <c r="D643" s="38" t="s">
        <v>1803</v>
      </c>
      <c r="E643" s="38" t="s">
        <v>1804</v>
      </c>
      <c r="F643">
        <v>594783988</v>
      </c>
    </row>
    <row r="644" spans="2:6" x14ac:dyDescent="0.35">
      <c r="B644" s="37" t="s">
        <v>689</v>
      </c>
      <c r="C644" s="38" t="s">
        <v>690</v>
      </c>
      <c r="D644" s="38" t="s">
        <v>509</v>
      </c>
      <c r="E644" s="38" t="s">
        <v>666</v>
      </c>
      <c r="F644">
        <v>658381612</v>
      </c>
    </row>
    <row r="645" spans="2:6" x14ac:dyDescent="0.35">
      <c r="B645" s="37" t="s">
        <v>1077</v>
      </c>
      <c r="C645" s="38" t="s">
        <v>1078</v>
      </c>
      <c r="D645" s="38" t="s">
        <v>1001</v>
      </c>
      <c r="E645" s="38" t="s">
        <v>1052</v>
      </c>
      <c r="F645">
        <v>593823236</v>
      </c>
    </row>
    <row r="646" spans="2:6" x14ac:dyDescent="0.35">
      <c r="B646" s="37" t="s">
        <v>1293</v>
      </c>
      <c r="C646" s="38" t="s">
        <v>1294</v>
      </c>
      <c r="D646" s="38" t="s">
        <v>1125</v>
      </c>
      <c r="E646" s="38" t="s">
        <v>1174</v>
      </c>
      <c r="F646">
        <v>591160490</v>
      </c>
    </row>
    <row r="647" spans="2:6" x14ac:dyDescent="0.35">
      <c r="B647" s="37" t="s">
        <v>1571</v>
      </c>
      <c r="C647" s="38" t="s">
        <v>1572</v>
      </c>
      <c r="D647" s="38" t="s">
        <v>1484</v>
      </c>
      <c r="E647" s="38" t="s">
        <v>1566</v>
      </c>
      <c r="F647">
        <v>4628071802</v>
      </c>
    </row>
    <row r="648" spans="2:6" x14ac:dyDescent="0.35">
      <c r="B648" s="37" t="s">
        <v>711</v>
      </c>
      <c r="C648" s="38" t="s">
        <v>712</v>
      </c>
      <c r="D648" s="38" t="s">
        <v>509</v>
      </c>
      <c r="E648" s="38" t="s">
        <v>666</v>
      </c>
      <c r="F648">
        <v>389679390</v>
      </c>
    </row>
    <row r="649" spans="2:6" x14ac:dyDescent="0.35">
      <c r="B649" s="37" t="s">
        <v>1095</v>
      </c>
      <c r="C649" s="38" t="s">
        <v>1096</v>
      </c>
      <c r="D649" s="38" t="s">
        <v>1001</v>
      </c>
      <c r="E649" s="38" t="s">
        <v>1052</v>
      </c>
      <c r="F649">
        <v>557138873</v>
      </c>
    </row>
    <row r="650" spans="2:6" x14ac:dyDescent="0.35">
      <c r="B650" s="37" t="s">
        <v>763</v>
      </c>
      <c r="C650" s="38" t="s">
        <v>764</v>
      </c>
      <c r="D650" s="38" t="s">
        <v>509</v>
      </c>
      <c r="E650" s="38" t="s">
        <v>746</v>
      </c>
      <c r="F650">
        <v>292823962</v>
      </c>
    </row>
    <row r="651" spans="2:6" x14ac:dyDescent="0.35">
      <c r="B651" s="37" t="s">
        <v>991</v>
      </c>
      <c r="C651" s="38" t="s">
        <v>992</v>
      </c>
      <c r="D651" s="38" t="s">
        <v>771</v>
      </c>
      <c r="E651" s="38" t="s">
        <v>960</v>
      </c>
      <c r="F651">
        <v>392090548</v>
      </c>
    </row>
    <row r="652" spans="2:6" x14ac:dyDescent="0.35">
      <c r="B652" s="37" t="s">
        <v>1170</v>
      </c>
      <c r="C652" s="38" t="s">
        <v>1171</v>
      </c>
      <c r="D652" s="38" t="s">
        <v>1125</v>
      </c>
      <c r="E652" s="38" t="s">
        <v>1163</v>
      </c>
      <c r="F652">
        <v>107865615</v>
      </c>
    </row>
    <row r="653" spans="2:6" x14ac:dyDescent="0.35">
      <c r="B653" s="37" t="s">
        <v>1440</v>
      </c>
      <c r="C653" s="38" t="s">
        <v>1441</v>
      </c>
      <c r="D653" s="38" t="s">
        <v>1389</v>
      </c>
      <c r="E653" s="38" t="s">
        <v>1437</v>
      </c>
      <c r="F653">
        <v>179462689</v>
      </c>
    </row>
    <row r="654" spans="2:6" x14ac:dyDescent="0.35">
      <c r="B654" s="37" t="s">
        <v>814</v>
      </c>
      <c r="C654" s="38" t="s">
        <v>815</v>
      </c>
      <c r="D654" s="38" t="s">
        <v>771</v>
      </c>
      <c r="E654" s="38" t="s">
        <v>799</v>
      </c>
      <c r="F654">
        <v>769952048</v>
      </c>
    </row>
    <row r="655" spans="2:6" x14ac:dyDescent="0.35">
      <c r="B655" s="37" t="s">
        <v>816</v>
      </c>
      <c r="C655" s="38" t="s">
        <v>817</v>
      </c>
      <c r="D655" s="38" t="s">
        <v>771</v>
      </c>
      <c r="E655" s="38" t="s">
        <v>799</v>
      </c>
      <c r="F655">
        <v>489535355</v>
      </c>
    </row>
    <row r="656" spans="2:6" x14ac:dyDescent="0.35">
      <c r="B656" s="37" t="s">
        <v>969</v>
      </c>
      <c r="C656" s="38" t="s">
        <v>970</v>
      </c>
      <c r="D656" s="38" t="s">
        <v>771</v>
      </c>
      <c r="E656" s="38" t="s">
        <v>960</v>
      </c>
      <c r="F656">
        <v>574072872</v>
      </c>
    </row>
    <row r="657" spans="2:6" x14ac:dyDescent="0.35">
      <c r="B657" s="37" t="s">
        <v>1044</v>
      </c>
      <c r="C657" s="38" t="s">
        <v>1045</v>
      </c>
      <c r="D657" s="38" t="s">
        <v>1001</v>
      </c>
      <c r="E657" s="38" t="s">
        <v>1037</v>
      </c>
      <c r="F657">
        <v>146166764</v>
      </c>
    </row>
    <row r="658" spans="2:6" x14ac:dyDescent="0.35">
      <c r="B658" s="37" t="s">
        <v>1597</v>
      </c>
      <c r="C658" s="38" t="s">
        <v>1598</v>
      </c>
      <c r="D658" s="38" t="s">
        <v>1484</v>
      </c>
      <c r="E658" s="38" t="s">
        <v>1566</v>
      </c>
      <c r="F658">
        <v>994615528</v>
      </c>
    </row>
    <row r="659" spans="2:6" x14ac:dyDescent="0.35">
      <c r="B659" s="37" t="s">
        <v>488</v>
      </c>
      <c r="C659" s="38" t="s">
        <v>489</v>
      </c>
      <c r="D659" s="38" t="s">
        <v>483</v>
      </c>
      <c r="E659" s="38" t="s">
        <v>487</v>
      </c>
      <c r="F659">
        <v>1349818709</v>
      </c>
    </row>
    <row r="660" spans="2:6" x14ac:dyDescent="0.35">
      <c r="B660" s="37" t="s">
        <v>1063</v>
      </c>
      <c r="C660" s="38" t="s">
        <v>1064</v>
      </c>
      <c r="D660" s="38" t="s">
        <v>1001</v>
      </c>
      <c r="E660" s="38" t="s">
        <v>1052</v>
      </c>
      <c r="F660">
        <v>2721157891</v>
      </c>
    </row>
    <row r="661" spans="2:6" x14ac:dyDescent="0.35">
      <c r="B661" s="37" t="s">
        <v>1233</v>
      </c>
      <c r="C661" s="38" t="s">
        <v>1234</v>
      </c>
      <c r="D661" s="38" t="s">
        <v>1125</v>
      </c>
      <c r="E661" s="38" t="s">
        <v>1174</v>
      </c>
      <c r="F661">
        <v>527294445</v>
      </c>
    </row>
    <row r="662" spans="2:6" x14ac:dyDescent="0.35">
      <c r="B662" s="37" t="s">
        <v>1611</v>
      </c>
      <c r="C662" s="38" t="s">
        <v>1612</v>
      </c>
      <c r="D662" s="38" t="s">
        <v>1484</v>
      </c>
      <c r="E662" s="38" t="s">
        <v>1566</v>
      </c>
      <c r="F662">
        <v>391112114</v>
      </c>
    </row>
    <row r="663" spans="2:6" x14ac:dyDescent="0.35">
      <c r="B663" s="37" t="s">
        <v>590</v>
      </c>
      <c r="C663" s="38" t="s">
        <v>591</v>
      </c>
      <c r="D663" s="38" t="s">
        <v>509</v>
      </c>
      <c r="E663" s="38" t="s">
        <v>529</v>
      </c>
      <c r="F663">
        <v>157498316</v>
      </c>
    </row>
    <row r="664" spans="2:6" x14ac:dyDescent="0.35">
      <c r="B664" s="37" t="s">
        <v>975</v>
      </c>
      <c r="C664" s="38" t="s">
        <v>976</v>
      </c>
      <c r="D664" s="38" t="s">
        <v>771</v>
      </c>
      <c r="E664" s="38" t="s">
        <v>960</v>
      </c>
      <c r="F664">
        <v>285521435</v>
      </c>
    </row>
    <row r="665" spans="2:6" x14ac:dyDescent="0.35">
      <c r="B665" s="37" t="s">
        <v>515</v>
      </c>
      <c r="C665" s="38" t="s">
        <v>516</v>
      </c>
      <c r="D665" s="38" t="s">
        <v>509</v>
      </c>
      <c r="E665" s="38" t="s">
        <v>510</v>
      </c>
      <c r="F665">
        <v>626423506</v>
      </c>
    </row>
    <row r="666" spans="2:6" x14ac:dyDescent="0.35">
      <c r="B666" s="37" t="s">
        <v>1442</v>
      </c>
      <c r="C666" s="38" t="s">
        <v>1443</v>
      </c>
      <c r="D666" s="38" t="s">
        <v>1389</v>
      </c>
      <c r="E666" s="38" t="s">
        <v>1437</v>
      </c>
      <c r="F666">
        <v>233138698</v>
      </c>
    </row>
    <row r="667" spans="2:6" x14ac:dyDescent="0.35">
      <c r="B667" s="37" t="s">
        <v>1805</v>
      </c>
      <c r="C667" s="38" t="s">
        <v>1806</v>
      </c>
      <c r="D667" s="38" t="s">
        <v>1803</v>
      </c>
      <c r="E667" s="38" t="s">
        <v>1804</v>
      </c>
      <c r="F667">
        <v>1743419531</v>
      </c>
    </row>
    <row r="668" spans="2:6" x14ac:dyDescent="0.35">
      <c r="B668" s="37" t="s">
        <v>1728</v>
      </c>
      <c r="C668" s="38" t="s">
        <v>1729</v>
      </c>
      <c r="D668" s="38" t="s">
        <v>1484</v>
      </c>
      <c r="E668" s="38" t="s">
        <v>1677</v>
      </c>
      <c r="F668">
        <v>337539129</v>
      </c>
    </row>
    <row r="669" spans="2:6" x14ac:dyDescent="0.35">
      <c r="B669" s="37" t="s">
        <v>800</v>
      </c>
      <c r="C669" s="38" t="s">
        <v>801</v>
      </c>
      <c r="D669" s="38" t="s">
        <v>771</v>
      </c>
      <c r="E669" s="38" t="s">
        <v>799</v>
      </c>
      <c r="F669">
        <v>2285374872</v>
      </c>
    </row>
    <row r="670" spans="2:6" x14ac:dyDescent="0.35">
      <c r="B670" s="37" t="s">
        <v>685</v>
      </c>
      <c r="C670" s="38" t="s">
        <v>686</v>
      </c>
      <c r="D670" s="38" t="s">
        <v>509</v>
      </c>
      <c r="E670" s="38" t="s">
        <v>666</v>
      </c>
      <c r="F670">
        <v>542682879</v>
      </c>
    </row>
    <row r="671" spans="2:6" x14ac:dyDescent="0.35">
      <c r="B671" s="37" t="s">
        <v>671</v>
      </c>
      <c r="C671" s="38" t="s">
        <v>672</v>
      </c>
      <c r="D671" s="38" t="s">
        <v>509</v>
      </c>
      <c r="E671" s="38" t="s">
        <v>666</v>
      </c>
      <c r="F671">
        <v>1216286985</v>
      </c>
    </row>
    <row r="672" spans="2:6" x14ac:dyDescent="0.35">
      <c r="B672" s="37" t="s">
        <v>617</v>
      </c>
      <c r="C672" s="38" t="s">
        <v>618</v>
      </c>
      <c r="D672" s="38" t="s">
        <v>509</v>
      </c>
      <c r="E672" s="38" t="s">
        <v>612</v>
      </c>
      <c r="F672">
        <v>944861141</v>
      </c>
    </row>
    <row r="673" spans="2:6" x14ac:dyDescent="0.35">
      <c r="B673" s="37" t="s">
        <v>1351</v>
      </c>
      <c r="C673" s="38" t="s">
        <v>1352</v>
      </c>
      <c r="D673" s="38" t="s">
        <v>1125</v>
      </c>
      <c r="E673" s="38" t="s">
        <v>1326</v>
      </c>
      <c r="F673">
        <v>663045770</v>
      </c>
    </row>
    <row r="674" spans="2:6" x14ac:dyDescent="0.35">
      <c r="B674" s="37" t="s">
        <v>1331</v>
      </c>
      <c r="C674" s="38" t="s">
        <v>1332</v>
      </c>
      <c r="D674" s="38" t="s">
        <v>1125</v>
      </c>
      <c r="E674" s="38" t="s">
        <v>1326</v>
      </c>
      <c r="F674">
        <v>2994110612</v>
      </c>
    </row>
    <row r="675" spans="2:6" x14ac:dyDescent="0.35">
      <c r="B675" s="37" t="s">
        <v>1316</v>
      </c>
      <c r="C675" s="38" t="s">
        <v>1317</v>
      </c>
      <c r="D675" s="38" t="s">
        <v>1125</v>
      </c>
      <c r="E675" s="38" t="s">
        <v>1315</v>
      </c>
      <c r="F675">
        <v>930539175</v>
      </c>
    </row>
    <row r="676" spans="2:6" x14ac:dyDescent="0.35">
      <c r="B676" s="37" t="s">
        <v>981</v>
      </c>
      <c r="C676" s="38" t="s">
        <v>982</v>
      </c>
      <c r="D676" s="38" t="s">
        <v>771</v>
      </c>
      <c r="E676" s="38" t="s">
        <v>960</v>
      </c>
      <c r="F676">
        <v>632389156</v>
      </c>
    </row>
  </sheetData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2D196-DF59-4E4B-B876-AA259253F100}">
  <sheetPr>
    <tabColor theme="1" tint="0.749992370372631"/>
  </sheetPr>
  <dimension ref="A1:C40"/>
  <sheetViews>
    <sheetView workbookViewId="0">
      <selection activeCell="E6" sqref="E6"/>
    </sheetView>
  </sheetViews>
  <sheetFormatPr defaultRowHeight="18" x14ac:dyDescent="0.35"/>
  <cols>
    <col min="1" max="1" width="66.109375" bestFit="1" customWidth="1"/>
    <col min="2" max="2" width="56.21875" bestFit="1" customWidth="1"/>
  </cols>
  <sheetData>
    <row r="1" spans="1:3" x14ac:dyDescent="0.35">
      <c r="A1" t="s">
        <v>1859</v>
      </c>
      <c r="B1" t="s">
        <v>1860</v>
      </c>
      <c r="C1" t="s">
        <v>53893</v>
      </c>
    </row>
    <row r="2" spans="1:3" x14ac:dyDescent="0.35">
      <c r="A2" t="s">
        <v>483</v>
      </c>
      <c r="B2" t="s">
        <v>484</v>
      </c>
      <c r="C2" t="s">
        <v>53894</v>
      </c>
    </row>
    <row r="3" spans="1:3" x14ac:dyDescent="0.35">
      <c r="A3" t="s">
        <v>483</v>
      </c>
      <c r="B3" t="s">
        <v>487</v>
      </c>
      <c r="C3" t="s">
        <v>53894</v>
      </c>
    </row>
    <row r="4" spans="1:3" x14ac:dyDescent="0.35">
      <c r="A4" t="s">
        <v>483</v>
      </c>
      <c r="B4" t="s">
        <v>500</v>
      </c>
      <c r="C4" t="s">
        <v>53894</v>
      </c>
    </row>
    <row r="5" spans="1:3" x14ac:dyDescent="0.35">
      <c r="A5" t="s">
        <v>509</v>
      </c>
      <c r="B5" t="s">
        <v>510</v>
      </c>
      <c r="C5" t="s">
        <v>53895</v>
      </c>
    </row>
    <row r="6" spans="1:3" x14ac:dyDescent="0.35">
      <c r="A6" t="s">
        <v>509</v>
      </c>
      <c r="B6" t="s">
        <v>529</v>
      </c>
      <c r="C6" t="s">
        <v>53895</v>
      </c>
    </row>
    <row r="7" spans="1:3" x14ac:dyDescent="0.35">
      <c r="A7" t="s">
        <v>509</v>
      </c>
      <c r="B7" t="s">
        <v>612</v>
      </c>
      <c r="C7" t="s">
        <v>53896</v>
      </c>
    </row>
    <row r="8" spans="1:3" x14ac:dyDescent="0.35">
      <c r="A8" t="s">
        <v>509</v>
      </c>
      <c r="B8" t="s">
        <v>645</v>
      </c>
      <c r="C8" t="s">
        <v>53895</v>
      </c>
    </row>
    <row r="9" spans="1:3" x14ac:dyDescent="0.35">
      <c r="A9" t="s">
        <v>509</v>
      </c>
      <c r="B9" t="s">
        <v>666</v>
      </c>
      <c r="C9" t="s">
        <v>53895</v>
      </c>
    </row>
    <row r="10" spans="1:3" x14ac:dyDescent="0.35">
      <c r="A10" t="s">
        <v>509</v>
      </c>
      <c r="B10" t="s">
        <v>731</v>
      </c>
      <c r="C10" t="s">
        <v>53897</v>
      </c>
    </row>
    <row r="11" spans="1:3" x14ac:dyDescent="0.35">
      <c r="A11" t="s">
        <v>509</v>
      </c>
      <c r="B11" t="s">
        <v>746</v>
      </c>
      <c r="C11" t="s">
        <v>53901</v>
      </c>
    </row>
    <row r="12" spans="1:3" x14ac:dyDescent="0.35">
      <c r="A12" t="s">
        <v>771</v>
      </c>
      <c r="B12" t="s">
        <v>772</v>
      </c>
      <c r="C12" t="s">
        <v>53898</v>
      </c>
    </row>
    <row r="13" spans="1:3" x14ac:dyDescent="0.35">
      <c r="A13" t="s">
        <v>771</v>
      </c>
      <c r="B13" t="s">
        <v>783</v>
      </c>
      <c r="C13" t="s">
        <v>53898</v>
      </c>
    </row>
    <row r="14" spans="1:3" x14ac:dyDescent="0.35">
      <c r="A14" t="s">
        <v>771</v>
      </c>
      <c r="B14" t="s">
        <v>790</v>
      </c>
      <c r="C14" t="s">
        <v>53898</v>
      </c>
    </row>
    <row r="15" spans="1:3" x14ac:dyDescent="0.35">
      <c r="A15" t="s">
        <v>771</v>
      </c>
      <c r="B15" t="s">
        <v>799</v>
      </c>
      <c r="C15" t="s">
        <v>53902</v>
      </c>
    </row>
    <row r="16" spans="1:3" x14ac:dyDescent="0.35">
      <c r="A16" t="s">
        <v>771</v>
      </c>
      <c r="B16" t="s">
        <v>864</v>
      </c>
      <c r="C16" t="s">
        <v>53899</v>
      </c>
    </row>
    <row r="17" spans="1:3" x14ac:dyDescent="0.35">
      <c r="A17" t="s">
        <v>771</v>
      </c>
      <c r="B17" t="s">
        <v>881</v>
      </c>
      <c r="C17" t="s">
        <v>53903</v>
      </c>
    </row>
    <row r="18" spans="1:3" x14ac:dyDescent="0.35">
      <c r="A18" t="s">
        <v>771</v>
      </c>
      <c r="B18" t="s">
        <v>941</v>
      </c>
      <c r="C18" t="s">
        <v>53899</v>
      </c>
    </row>
    <row r="19" spans="1:3" x14ac:dyDescent="0.35">
      <c r="A19" t="s">
        <v>771</v>
      </c>
      <c r="B19" t="s">
        <v>960</v>
      </c>
      <c r="C19" t="s">
        <v>53902</v>
      </c>
    </row>
    <row r="20" spans="1:3" x14ac:dyDescent="0.35">
      <c r="A20" t="s">
        <v>1001</v>
      </c>
      <c r="B20" t="s">
        <v>1002</v>
      </c>
      <c r="C20" t="s">
        <v>53900</v>
      </c>
    </row>
    <row r="21" spans="1:3" x14ac:dyDescent="0.35">
      <c r="A21" t="s">
        <v>1001</v>
      </c>
      <c r="B21" t="s">
        <v>1005</v>
      </c>
      <c r="C21" t="s">
        <v>53900</v>
      </c>
    </row>
    <row r="22" spans="1:3" x14ac:dyDescent="0.35">
      <c r="A22" t="s">
        <v>1001</v>
      </c>
      <c r="B22" t="s">
        <v>1008</v>
      </c>
      <c r="C22" t="s">
        <v>53900</v>
      </c>
    </row>
    <row r="23" spans="1:3" x14ac:dyDescent="0.35">
      <c r="A23" t="s">
        <v>1001</v>
      </c>
      <c r="B23" t="s">
        <v>1037</v>
      </c>
      <c r="C23" t="s">
        <v>53904</v>
      </c>
    </row>
    <row r="24" spans="1:3" x14ac:dyDescent="0.35">
      <c r="A24" t="s">
        <v>1001</v>
      </c>
      <c r="B24" t="s">
        <v>1052</v>
      </c>
      <c r="C24" t="s">
        <v>53900</v>
      </c>
    </row>
    <row r="25" spans="1:3" x14ac:dyDescent="0.35">
      <c r="A25" t="s">
        <v>1125</v>
      </c>
      <c r="B25" t="s">
        <v>1126</v>
      </c>
      <c r="C25" t="s">
        <v>53905</v>
      </c>
    </row>
    <row r="26" spans="1:3" x14ac:dyDescent="0.35">
      <c r="A26" t="s">
        <v>1125</v>
      </c>
      <c r="B26" t="s">
        <v>1163</v>
      </c>
      <c r="C26" t="s">
        <v>53905</v>
      </c>
    </row>
    <row r="27" spans="1:3" x14ac:dyDescent="0.35">
      <c r="A27" t="s">
        <v>1125</v>
      </c>
      <c r="B27" t="s">
        <v>1174</v>
      </c>
      <c r="C27" t="s">
        <v>53905</v>
      </c>
    </row>
    <row r="28" spans="1:3" x14ac:dyDescent="0.35">
      <c r="A28" t="s">
        <v>1125</v>
      </c>
      <c r="B28" t="s">
        <v>1315</v>
      </c>
      <c r="C28" t="s">
        <v>53906</v>
      </c>
    </row>
    <row r="29" spans="1:3" x14ac:dyDescent="0.35">
      <c r="A29" t="s">
        <v>1125</v>
      </c>
      <c r="B29" t="s">
        <v>1326</v>
      </c>
      <c r="C29" t="s">
        <v>53905</v>
      </c>
    </row>
    <row r="30" spans="1:3" x14ac:dyDescent="0.35">
      <c r="A30" t="s">
        <v>1389</v>
      </c>
      <c r="B30" t="s">
        <v>1390</v>
      </c>
      <c r="C30" t="s">
        <v>53907</v>
      </c>
    </row>
    <row r="31" spans="1:3" x14ac:dyDescent="0.35">
      <c r="A31" t="s">
        <v>1389</v>
      </c>
      <c r="B31" t="s">
        <v>1437</v>
      </c>
      <c r="C31" t="s">
        <v>53907</v>
      </c>
    </row>
    <row r="32" spans="1:3" x14ac:dyDescent="0.35">
      <c r="A32" t="s">
        <v>1389</v>
      </c>
      <c r="B32" t="s">
        <v>1446</v>
      </c>
      <c r="C32" t="s">
        <v>53907</v>
      </c>
    </row>
    <row r="33" spans="1:3" x14ac:dyDescent="0.35">
      <c r="A33" t="s">
        <v>1389</v>
      </c>
      <c r="B33" t="s">
        <v>1479</v>
      </c>
      <c r="C33" t="s">
        <v>53907</v>
      </c>
    </row>
    <row r="34" spans="1:3" x14ac:dyDescent="0.35">
      <c r="A34" t="s">
        <v>1484</v>
      </c>
      <c r="B34" t="s">
        <v>1485</v>
      </c>
      <c r="C34" t="s">
        <v>53908</v>
      </c>
    </row>
    <row r="35" spans="1:3" x14ac:dyDescent="0.35">
      <c r="A35" t="s">
        <v>1484</v>
      </c>
      <c r="B35" t="s">
        <v>1566</v>
      </c>
      <c r="C35" t="s">
        <v>53908</v>
      </c>
    </row>
    <row r="36" spans="1:3" x14ac:dyDescent="0.35">
      <c r="A36" t="s">
        <v>1484</v>
      </c>
      <c r="B36" t="s">
        <v>1677</v>
      </c>
      <c r="C36" t="s">
        <v>53908</v>
      </c>
    </row>
    <row r="37" spans="1:3" x14ac:dyDescent="0.35">
      <c r="A37" t="s">
        <v>1766</v>
      </c>
      <c r="B37" t="s">
        <v>1766</v>
      </c>
      <c r="C37" t="s">
        <v>53909</v>
      </c>
    </row>
    <row r="38" spans="1:3" x14ac:dyDescent="0.35">
      <c r="A38" t="s">
        <v>1803</v>
      </c>
      <c r="B38" t="s">
        <v>1804</v>
      </c>
      <c r="C38" t="s">
        <v>53910</v>
      </c>
    </row>
    <row r="39" spans="1:3" x14ac:dyDescent="0.35">
      <c r="A39" t="s">
        <v>1803</v>
      </c>
      <c r="B39" t="s">
        <v>1827</v>
      </c>
      <c r="C39" t="s">
        <v>53910</v>
      </c>
    </row>
    <row r="40" spans="1:3" x14ac:dyDescent="0.35">
      <c r="A40" t="s">
        <v>1803</v>
      </c>
      <c r="B40" t="s">
        <v>1838</v>
      </c>
      <c r="C40" t="s">
        <v>53910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D2C17-1A96-495A-A6EE-E3BE98E820C5}">
  <sheetPr>
    <tabColor theme="1" tint="0.749992370372631"/>
  </sheetPr>
  <dimension ref="C2:E23"/>
  <sheetViews>
    <sheetView showGridLines="0" zoomScaleNormal="100" workbookViewId="0">
      <selection activeCell="D25" sqref="D25"/>
    </sheetView>
  </sheetViews>
  <sheetFormatPr defaultRowHeight="18" x14ac:dyDescent="0.35"/>
  <cols>
    <col min="3" max="3" width="24.44140625" bestFit="1" customWidth="1"/>
    <col min="4" max="4" width="38.33203125" bestFit="1" customWidth="1"/>
    <col min="5" max="5" width="66.109375" bestFit="1" customWidth="1"/>
  </cols>
  <sheetData>
    <row r="2" spans="3:5" x14ac:dyDescent="0.35">
      <c r="D2" s="5" t="s">
        <v>8</v>
      </c>
      <c r="E2" s="18" t="s">
        <v>7</v>
      </c>
    </row>
    <row r="4" spans="3:5" x14ac:dyDescent="0.35">
      <c r="C4" s="9" t="s">
        <v>2</v>
      </c>
      <c r="D4" s="9" t="s">
        <v>4</v>
      </c>
      <c r="E4" s="9" t="s">
        <v>3</v>
      </c>
    </row>
    <row r="5" spans="3:5" x14ac:dyDescent="0.35">
      <c r="C5" s="40" t="s">
        <v>53891</v>
      </c>
      <c r="D5" s="40" t="s">
        <v>53892</v>
      </c>
      <c r="E5" s="40" t="str">
        <f>IF(OR(Balises!$E$8&gt;=1,Balises!$E$9&gt;=1),Balises!$E$2,"")</f>
        <v/>
      </c>
    </row>
    <row r="6" spans="3:5" x14ac:dyDescent="0.35">
      <c r="C6" s="12" t="s">
        <v>17</v>
      </c>
      <c r="D6" s="12" t="s">
        <v>18</v>
      </c>
      <c r="E6" s="11" t="str">
        <f>s_produit</f>
        <v>ABATTOIRS DES CRETS</v>
      </c>
    </row>
    <row r="7" spans="3:5" x14ac:dyDescent="0.35">
      <c r="C7" s="12" t="s">
        <v>457</v>
      </c>
      <c r="D7" s="12" t="s">
        <v>458</v>
      </c>
      <c r="E7" s="29">
        <f>INDEX(Performance[siren],MATCH(Entreprise,Performance[Entreprises.Nom],0))</f>
        <v>331979989</v>
      </c>
    </row>
    <row r="8" spans="3:5" x14ac:dyDescent="0.35">
      <c r="C8" s="12" t="s">
        <v>466</v>
      </c>
      <c r="D8" s="12" t="s">
        <v>24</v>
      </c>
      <c r="E8" s="27">
        <f>Analyse!$AA$4</f>
        <v>7.6699409375779778E-2</v>
      </c>
    </row>
    <row r="9" spans="3:5" x14ac:dyDescent="0.35">
      <c r="C9" s="12" t="s">
        <v>53916</v>
      </c>
      <c r="D9" s="12" t="s">
        <v>53917</v>
      </c>
      <c r="E9" s="27">
        <f>Analyse!$AA$5</f>
        <v>5.0628952240956142E-2</v>
      </c>
    </row>
    <row r="10" spans="3:5" x14ac:dyDescent="0.35">
      <c r="C10" s="12" t="s">
        <v>470</v>
      </c>
      <c r="D10" s="12" t="s">
        <v>53918</v>
      </c>
      <c r="E10" s="26">
        <f>SUMIFS(Performance[Resultat_net],Performance[Entreprises.Nom],Entreprise,Performance[date_cloture_exercice],Analyse!$E$3)</f>
        <v>4965077</v>
      </c>
    </row>
    <row r="11" spans="3:5" x14ac:dyDescent="0.35">
      <c r="C11" s="12" t="s">
        <v>53914</v>
      </c>
      <c r="D11" s="12" t="s">
        <v>53915</v>
      </c>
      <c r="E11" s="26">
        <f>INDEX(_xlfn.ANCHORARRAY(Analyse!$C$7),MATCH($E$15,_xlfn.ANCHORARRAY(Analyse!$E$7),0))</f>
        <v>98067939</v>
      </c>
    </row>
    <row r="12" spans="3:5" x14ac:dyDescent="0.35">
      <c r="C12" s="12" t="s">
        <v>459</v>
      </c>
      <c r="D12" s="12" t="s">
        <v>468</v>
      </c>
      <c r="E12" s="31">
        <f>Analyse!$G$4</f>
        <v>8.9618178717804087E-2</v>
      </c>
    </row>
    <row r="13" spans="3:5" x14ac:dyDescent="0.35">
      <c r="C13" s="12" t="s">
        <v>460</v>
      </c>
      <c r="D13" s="12" t="s">
        <v>469</v>
      </c>
      <c r="E13" s="31">
        <f>Analyse!$R$4</f>
        <v>0.3666742332606221</v>
      </c>
    </row>
    <row r="14" spans="3:5" x14ac:dyDescent="0.35">
      <c r="C14" s="12" t="s">
        <v>461</v>
      </c>
      <c r="D14" s="12" t="s">
        <v>463</v>
      </c>
      <c r="E14" s="32">
        <f>MIN(_xlfn.ANCHORARRAY(Analyse!$E$7))</f>
        <v>2016</v>
      </c>
    </row>
    <row r="15" spans="3:5" x14ac:dyDescent="0.35">
      <c r="C15" s="12" t="s">
        <v>462</v>
      </c>
      <c r="D15" s="12" t="s">
        <v>464</v>
      </c>
      <c r="E15" s="32">
        <f>MAX(_xlfn.ANCHORARRAY(Analyse!$E$7))</f>
        <v>2024</v>
      </c>
    </row>
    <row r="16" spans="3:5" x14ac:dyDescent="0.35">
      <c r="C16" s="12" t="s">
        <v>1861</v>
      </c>
      <c r="D16" s="12"/>
      <c r="E16" s="32" t="str">
        <f>INDEX(Performance[Entreprises.Activité],MATCH(siren,Performance[siren],0))</f>
        <v>Transformation et conservation de la viande et préparation de produits à base de viande</v>
      </c>
    </row>
    <row r="17" spans="3:5" x14ac:dyDescent="0.35">
      <c r="C17" s="12" t="s">
        <v>1862</v>
      </c>
      <c r="D17" s="12"/>
      <c r="E17" s="32" t="str">
        <f>INDEX(Performance[Entreprises.Activité détaillée],MATCH(siren,Performance[siren],0))</f>
        <v>Transformation et conservation de la viande de boucherie</v>
      </c>
    </row>
    <row r="18" spans="3:5" x14ac:dyDescent="0.35">
      <c r="C18" s="12" t="s">
        <v>53911</v>
      </c>
      <c r="D18" s="12"/>
      <c r="E18" s="32" t="str">
        <f>INDEX(Image!$C:$C,MATCH($E$17,Image!B:B,0))</f>
        <v>Viande</v>
      </c>
    </row>
    <row r="19" spans="3:5" x14ac:dyDescent="0.35">
      <c r="C19" s="12" t="s">
        <v>5</v>
      </c>
      <c r="D19" s="12" t="s">
        <v>446</v>
      </c>
      <c r="E19" s="20">
        <f ca="1">TODAY()</f>
        <v>45932</v>
      </c>
    </row>
    <row r="20" spans="3:5" x14ac:dyDescent="0.35">
      <c r="C20" s="12"/>
      <c r="D20" s="12"/>
      <c r="E20" s="20"/>
    </row>
    <row r="21" spans="3:5" x14ac:dyDescent="0.35">
      <c r="C21" s="10"/>
      <c r="E21" s="11"/>
    </row>
    <row r="22" spans="3:5" x14ac:dyDescent="0.35">
      <c r="C22" s="10"/>
    </row>
    <row r="23" spans="3:5" x14ac:dyDescent="0.35">
      <c r="C23" s="10"/>
      <c r="E23" s="11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D94AE-0F52-4E43-9936-FBC5DD02B773}">
  <sheetPr>
    <tabColor theme="1" tint="0.749992370372631"/>
  </sheetPr>
  <dimension ref="B2:E6"/>
  <sheetViews>
    <sheetView showGridLines="0" tabSelected="1" workbookViewId="0">
      <selection activeCell="E13" sqref="E13"/>
    </sheetView>
  </sheetViews>
  <sheetFormatPr defaultRowHeight="18" x14ac:dyDescent="0.35"/>
  <cols>
    <col min="2" max="2" width="12.21875" bestFit="1" customWidth="1"/>
    <col min="3" max="3" width="10.88671875" customWidth="1"/>
    <col min="4" max="4" width="15.33203125" customWidth="1"/>
    <col min="5" max="5" width="29.88671875" bestFit="1" customWidth="1"/>
  </cols>
  <sheetData>
    <row r="2" spans="2:5" x14ac:dyDescent="0.35">
      <c r="B2" s="2" t="s">
        <v>1</v>
      </c>
      <c r="C2" s="1" t="s">
        <v>53912</v>
      </c>
    </row>
    <row r="3" spans="2:5" x14ac:dyDescent="0.35">
      <c r="B3" s="2" t="s">
        <v>0</v>
      </c>
      <c r="C3" s="1" t="s">
        <v>53913</v>
      </c>
    </row>
    <row r="5" spans="2:5" x14ac:dyDescent="0.35">
      <c r="B5" s="14" t="s">
        <v>9</v>
      </c>
      <c r="C5" s="14" t="s">
        <v>12</v>
      </c>
      <c r="D5" s="14" t="s">
        <v>13</v>
      </c>
      <c r="E5" s="14" t="s">
        <v>14</v>
      </c>
    </row>
    <row r="6" spans="2:5" x14ac:dyDescent="0.35">
      <c r="B6" s="15" t="s">
        <v>6</v>
      </c>
      <c r="C6" s="16">
        <v>4</v>
      </c>
      <c r="D6" s="17">
        <v>4</v>
      </c>
      <c r="E6" s="15" t="str" cm="1">
        <f t="array" ref="E6">INDEX(Table1[Nom],Loop[[#This Row],[Itération]])</f>
        <v>ABATTOIRS DES CRETS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97B2B-0D26-4C64-890A-61ECC1DAE7E9}">
  <dimension ref="B2:AK15"/>
  <sheetViews>
    <sheetView showGridLines="0" topLeftCell="G1" zoomScale="85" zoomScaleNormal="85" workbookViewId="0">
      <selection activeCell="G4" sqref="G4"/>
    </sheetView>
  </sheetViews>
  <sheetFormatPr defaultRowHeight="19.5" x14ac:dyDescent="0.4"/>
  <cols>
    <col min="2" max="2" width="8.88671875" style="22"/>
    <col min="3" max="3" width="13.33203125" style="23" bestFit="1" customWidth="1"/>
    <col min="4" max="4" width="15.77734375" style="24" bestFit="1" customWidth="1"/>
    <col min="5" max="5" width="10.33203125" bestFit="1" customWidth="1"/>
    <col min="6" max="6" width="13" style="26" customWidth="1"/>
    <col min="7" max="7" width="13.109375" customWidth="1"/>
    <col min="13" max="13" width="8.88671875" style="22"/>
    <col min="14" max="14" width="13.33203125" style="23" bestFit="1" customWidth="1"/>
    <col min="15" max="15" width="15.77734375" style="24" bestFit="1" customWidth="1"/>
    <col min="17" max="17" width="13" style="26" customWidth="1"/>
    <col min="18" max="18" width="13.109375" customWidth="1"/>
    <col min="23" max="23" width="8.88671875" style="3"/>
    <col min="33" max="33" width="10.6640625" style="28" bestFit="1" customWidth="1"/>
  </cols>
  <sheetData>
    <row r="2" spans="2:37" x14ac:dyDescent="0.4">
      <c r="E2" s="34">
        <f>MIN(_xlfn.ANCHORARRAY(B7))</f>
        <v>42735</v>
      </c>
      <c r="F2" s="24">
        <f>MIN(_xlfn.ANCHORARRAY($E$7))</f>
        <v>2016</v>
      </c>
      <c r="G2" s="28">
        <f>INDEX(_xlfn.ANCHORARRAY(C$7),MATCH(F2,_xlfn.ANCHORARRAY(E$7),0))</f>
        <v>49355133</v>
      </c>
      <c r="Q2" s="24">
        <f>MIN(_xlfn.ANCHORARRAY($E$7))</f>
        <v>2016</v>
      </c>
      <c r="R2" s="28">
        <f>INDEX(_xlfn.ANCHORARRAY(N$7),MATCH(Q2,_xlfn.ANCHORARRAY(P$7),0))</f>
        <v>618015</v>
      </c>
    </row>
    <row r="3" spans="2:37" x14ac:dyDescent="0.4">
      <c r="E3" s="34">
        <f>MAX(_xlfn.ANCHORARRAY(B7))</f>
        <v>45657</v>
      </c>
      <c r="F3" s="24">
        <f>MAX(_xlfn.ANCHORARRAY($E$7))</f>
        <v>2024</v>
      </c>
      <c r="G3" s="28">
        <f>INDEX(_xlfn.ANCHORARRAY(C$7),MATCH(F3,_xlfn.ANCHORARRAY(E$7),0))</f>
        <v>98067939</v>
      </c>
      <c r="Q3" s="24">
        <f>MAX(_xlfn.ANCHORARRAY($E$7))</f>
        <v>2024</v>
      </c>
      <c r="R3" s="28">
        <f>INDEX(_xlfn.ANCHORARRAY(N$7),MATCH(Q3,_xlfn.ANCHORARRAY(P$7),0))</f>
        <v>7521753</v>
      </c>
      <c r="AH3" t="s">
        <v>475</v>
      </c>
      <c r="AI3" t="s">
        <v>474</v>
      </c>
      <c r="AJ3" t="s">
        <v>476</v>
      </c>
      <c r="AK3" t="s">
        <v>477</v>
      </c>
    </row>
    <row r="4" spans="2:37" x14ac:dyDescent="0.4">
      <c r="B4" s="22" t="str">
        <f>Entreprise</f>
        <v>ABATTOIRS DES CRETS</v>
      </c>
      <c r="F4" s="24" t="str">
        <f>"CAGR entre "&amp;$F$2&amp;" et "&amp;$F$3</f>
        <v>CAGR entre 2016 et 2024</v>
      </c>
      <c r="G4" s="31">
        <f>IFERROR((G3/G2)^(1/(F3-F2))-1,"NA")</f>
        <v>8.9618178717804087E-2</v>
      </c>
      <c r="M4" s="22" t="str">
        <f>Entreprise</f>
        <v>ABATTOIRS DES CRETS</v>
      </c>
      <c r="Q4" s="24" t="str">
        <f>"CAGR entre "&amp;$F$2&amp;" et "&amp;$F$3</f>
        <v>CAGR entre 2016 et 2024</v>
      </c>
      <c r="R4" s="31">
        <f>IFERROR((R3/R2)^(1/(Q3-Q2))-1,"NA")</f>
        <v>0.3666742332606221</v>
      </c>
      <c r="Z4" t="s">
        <v>472</v>
      </c>
      <c r="AA4" s="33">
        <f>SUMIFS(Performance[EBE],Performance[Entreprises.Nom],Entreprise,Performance[date_cloture_exercice],$E$3)/
SUMIFS(Performance[Chiffre_d_affaires],Performance[Entreprises.Nom],Entreprise,Performance[date_cloture_exercice],$E$3)</f>
        <v>7.6699409375779778E-2</v>
      </c>
      <c r="AB4" s="30">
        <f>1-AA4</f>
        <v>0.92330059062422021</v>
      </c>
      <c r="AE4" t="s">
        <v>449</v>
      </c>
      <c r="AF4" s="28">
        <f>SUMIFS(Performance[Chiffre_d_affaires],Performance[Entreprises.Nom],Entreprise,Performance[date_cloture_exercice],$E$3)</f>
        <v>98067939</v>
      </c>
      <c r="AG4" s="35">
        <f t="shared" ref="AG4:AG10" si="0">AF4/$AF$4</f>
        <v>1</v>
      </c>
      <c r="AH4" s="3">
        <f>AG4</f>
        <v>1</v>
      </c>
    </row>
    <row r="5" spans="2:37" x14ac:dyDescent="0.4">
      <c r="Z5" t="s">
        <v>471</v>
      </c>
      <c r="AA5" s="33">
        <f>SUMIFS(Performance[Resultat_net],Performance[Entreprises.Nom],Entreprise,Performance[date_cloture_exercice],$E$3)/
SUMIFS(Performance[Chiffre_d_affaires],Performance[Entreprises.Nom],Entreprise,Performance[date_cloture_exercice],$E$3)</f>
        <v>5.0628952240956142E-2</v>
      </c>
      <c r="AB5" s="30">
        <f>1-AA5</f>
        <v>0.94937104775904391</v>
      </c>
      <c r="AE5" t="s">
        <v>478</v>
      </c>
      <c r="AF5" s="28">
        <f>AF6-AF4</f>
        <v>-71889918</v>
      </c>
      <c r="AG5" s="35">
        <f t="shared" si="0"/>
        <v>-0.73306239259295536</v>
      </c>
      <c r="AI5" s="3">
        <f>AH6</f>
        <v>0.26693760740704464</v>
      </c>
      <c r="AJ5">
        <f>IF($AG5&gt;0,$AG5,0)</f>
        <v>0</v>
      </c>
      <c r="AK5" s="36">
        <f>ABS(IF($AG5&lt;0,$AG5,0))</f>
        <v>0.73306239259295536</v>
      </c>
    </row>
    <row r="6" spans="2:37" x14ac:dyDescent="0.4">
      <c r="B6" s="25" t="s">
        <v>448</v>
      </c>
      <c r="C6" s="26" t="s">
        <v>449</v>
      </c>
      <c r="D6" s="24" t="s">
        <v>450</v>
      </c>
      <c r="E6" s="24" t="s">
        <v>451</v>
      </c>
      <c r="F6" s="26" t="s">
        <v>452</v>
      </c>
      <c r="G6" s="24" t="s">
        <v>453</v>
      </c>
      <c r="H6" s="24" t="s">
        <v>455</v>
      </c>
      <c r="I6" s="24" t="s">
        <v>456</v>
      </c>
      <c r="J6" s="24" t="s">
        <v>454</v>
      </c>
      <c r="K6" s="24"/>
      <c r="M6" s="25" t="s">
        <v>448</v>
      </c>
      <c r="N6" s="26" t="s">
        <v>24</v>
      </c>
      <c r="O6" s="24" t="s">
        <v>450</v>
      </c>
      <c r="P6" s="24" t="s">
        <v>451</v>
      </c>
      <c r="Q6" s="26" t="s">
        <v>452</v>
      </c>
      <c r="R6" s="24" t="s">
        <v>453</v>
      </c>
      <c r="S6" s="24" t="s">
        <v>455</v>
      </c>
      <c r="T6" s="24" t="s">
        <v>456</v>
      </c>
      <c r="U6" s="24" t="s">
        <v>454</v>
      </c>
      <c r="V6" s="24" t="s">
        <v>24</v>
      </c>
      <c r="W6" s="4" t="s">
        <v>465</v>
      </c>
      <c r="AE6" t="s">
        <v>473</v>
      </c>
      <c r="AF6" s="28">
        <f>SUMIFS(Performance[Marge_brute],Performance[Entreprises.Nom],Entreprise,Performance[date_cloture_exercice],$E$3)</f>
        <v>26178021</v>
      </c>
      <c r="AG6" s="35">
        <f t="shared" si="0"/>
        <v>0.26693760740704464</v>
      </c>
      <c r="AH6" s="3">
        <f>AG6</f>
        <v>0.26693760740704464</v>
      </c>
      <c r="AK6" s="36"/>
    </row>
    <row r="7" spans="2:37" x14ac:dyDescent="0.4">
      <c r="B7" s="25" cm="1">
        <f t="array" ref="B7:B15">Années</f>
        <v>42735</v>
      </c>
      <c r="C7" s="26" cm="1">
        <f t="array" ref="C7:C15">SUMIFS(Performance[Chiffre_d_affaires],Performance[Entreprises.Nom],Entreprise,Performance[date_cloture_exercice],_xlfn.ANCHORARRAY($B7))</f>
        <v>49355133</v>
      </c>
      <c r="D7" s="24" cm="1">
        <f t="array" ref="D7:D15">IF(_xlfn.ANCHORARRAY($E$7)=$F$2,0,IFERROR(YEAR(INDEX(_xlfn.ANCHORARRAY(B7),_xlfn.SEQUENCE(COUNTA(_xlfn.ANCHORARRAY($B$7)))-1)),0))</f>
        <v>0</v>
      </c>
      <c r="E7" s="24" cm="1">
        <f t="array" ref="E7:E15">YEAR(_xlfn.ANCHORARRAY(B7))</f>
        <v>2016</v>
      </c>
      <c r="F7" s="28" cm="1">
        <f t="array" ref="F7:F15">IF(_xlfn.ANCHORARRAY($E$7)=$F$2,0,IFERROR(INDEX(_xlfn.ANCHORARRAY($C$7),_xlfn.SEQUENCE(COUNTA(_xlfn.ANCHORARRAY($B$7)))-1),0))</f>
        <v>0</v>
      </c>
      <c r="G7" s="27" cm="1">
        <f t="array" ref="G7:G15">IFERROR((_xlfn.ANCHORARRAY(C7)/_xlfn.ANCHORARRAY(F7))^(1/(_xlfn.ANCHORARRAY(E7)-_xlfn.ANCHORARRAY(D7)))-1,0)</f>
        <v>0</v>
      </c>
      <c r="H7" s="24" t="e" cm="1">
        <f t="array" ref="H7:H15">IF(_xlfn.ANCHORARRAY(G7)&gt;0,1,NA())</f>
        <v>#N/A</v>
      </c>
      <c r="I7" s="24" t="e" cm="1">
        <f t="array" ref="I7:I15">IF(_xlfn.ANCHORARRAY(G7)&lt;0,1,NA())</f>
        <v>#N/A</v>
      </c>
      <c r="J7" t="str" cm="1">
        <f t="array" ref="J7:J15">IF(((_xlfn.ANCHORARRAY(E7)=_xlfn.ANCHORARRAY(D7)+1)+(_xlfn.ANCHORARRAY(D7)=0)&gt;0),"","CAGR "&amp;_xlfn.ANCHORARRAY(D7)&amp;"
")&amp;TEXT(_xlfn.ANCHORARRAY(G7),"+0%;-0%;-")</f>
        <v>-</v>
      </c>
      <c r="K7" s="28"/>
      <c r="M7" s="25" cm="1">
        <f t="array" ref="M7:M15">Années</f>
        <v>42735</v>
      </c>
      <c r="N7" s="26" cm="1">
        <f t="array" ref="N7:N15">SUMIFS(Performance[EBE],Performance[Entreprises.Nom],Entreprise,Performance[date_cloture_exercice],_xlfn.ANCHORARRAY($B7))</f>
        <v>618015</v>
      </c>
      <c r="O7" s="24" cm="1">
        <f t="array" ref="O7:O15">IF(_xlfn.ANCHORARRAY($E$7)=$F$2,0,IFERROR(YEAR(INDEX(_xlfn.ANCHORARRAY(M7),_xlfn.SEQUENCE(COUNTA(_xlfn.ANCHORARRAY($B$7)))-1)),0))</f>
        <v>0</v>
      </c>
      <c r="P7" s="24" cm="1">
        <f t="array" ref="P7:P15">YEAR(_xlfn.ANCHORARRAY(M7))</f>
        <v>2016</v>
      </c>
      <c r="Q7" s="28" cm="1">
        <f t="array" ref="Q7:Q15">IF(_xlfn.ANCHORARRAY(P7)=$F$2,0,IFERROR(INDEX(_xlfn.ANCHORARRAY(N7),_xlfn.SEQUENCE(COUNTA(_xlfn.ANCHORARRAY(M7)))-1),0))</f>
        <v>0</v>
      </c>
      <c r="R7" s="27" cm="1">
        <f t="array" ref="R7:R15">IFERROR((_xlfn.ANCHORARRAY(N7)/_xlfn.ANCHORARRAY(Q7))^(1/(_xlfn.ANCHORARRAY(P7)-_xlfn.ANCHORARRAY(O7)))-1,0)</f>
        <v>0</v>
      </c>
      <c r="S7" s="24" t="e" cm="1">
        <f t="array" ref="S7:S15">IF(_xlfn.ANCHORARRAY(R7)&gt;0,1,NA())</f>
        <v>#N/A</v>
      </c>
      <c r="T7" s="24" t="e" cm="1">
        <f t="array" ref="T7:T15">IF(_xlfn.ANCHORARRAY(R7)&lt;0,1,NA())</f>
        <v>#N/A</v>
      </c>
      <c r="U7" t="str" cm="1">
        <f t="array" ref="U7:U15">IF(((_xlfn.ANCHORARRAY(P7)=_xlfn.ANCHORARRAY(O7)+1)+(_xlfn.ANCHORARRAY(O7)=0)&gt;0),"","CAGR "&amp;_xlfn.ANCHORARRAY(O7)&amp;"
")&amp;TEXT(_xlfn.ANCHORARRAY(R7),"+0%;-0%;-")</f>
        <v>-</v>
      </c>
      <c r="V7" s="28" cm="1">
        <f t="array" ref="V7:V15">SUMIFS(Performance[EBE],Performance[Entreprises.Nom],Entreprise,Performance[date_cloture_exercice],_xlfn.ANCHORARRAY($B7))</f>
        <v>618015</v>
      </c>
      <c r="W7" s="3" cm="1">
        <f t="array" ref="W7:W15">_xlfn.ANCHORARRAY(V7)/_xlfn.ANCHORARRAY(C7)</f>
        <v>1.2521797884730653E-2</v>
      </c>
      <c r="AE7" t="s">
        <v>479</v>
      </c>
      <c r="AF7" s="28">
        <f>AF8-AF6</f>
        <v>-18656268</v>
      </c>
      <c r="AG7" s="35">
        <f t="shared" si="0"/>
        <v>-0.19023819803126485</v>
      </c>
      <c r="AI7" s="3">
        <f>AH8</f>
        <v>7.6699409375779778E-2</v>
      </c>
      <c r="AJ7">
        <f>IF($AG7&gt;0,$AG7,0)</f>
        <v>0</v>
      </c>
      <c r="AK7" s="36">
        <f>ABS(IF($AG7&lt;0,$AG7,0))</f>
        <v>0.19023819803126485</v>
      </c>
    </row>
    <row r="8" spans="2:37" x14ac:dyDescent="0.4">
      <c r="B8" s="25">
        <v>43100</v>
      </c>
      <c r="C8" s="26">
        <v>56611891</v>
      </c>
      <c r="D8" s="24">
        <v>2016</v>
      </c>
      <c r="E8" s="24">
        <v>2017</v>
      </c>
      <c r="F8" s="28">
        <v>49355133</v>
      </c>
      <c r="G8" s="27">
        <v>0.14703147492278057</v>
      </c>
      <c r="H8" s="24">
        <v>1</v>
      </c>
      <c r="I8" s="24" t="e">
        <v>#N/A</v>
      </c>
      <c r="J8" t="str">
        <v>+15%</v>
      </c>
      <c r="K8" s="28"/>
      <c r="M8" s="25">
        <v>43100</v>
      </c>
      <c r="N8" s="26">
        <v>2090490</v>
      </c>
      <c r="O8" s="24">
        <v>2016</v>
      </c>
      <c r="P8" s="24">
        <v>2017</v>
      </c>
      <c r="Q8" s="28">
        <v>618015</v>
      </c>
      <c r="R8" s="27">
        <v>2.3825878012669595</v>
      </c>
      <c r="S8" s="24">
        <v>1</v>
      </c>
      <c r="T8" s="24" t="e">
        <v>#N/A</v>
      </c>
      <c r="U8" t="str">
        <v>+238%</v>
      </c>
      <c r="V8" s="28">
        <v>2090490</v>
      </c>
      <c r="W8" s="3">
        <v>3.6926694428914233E-2</v>
      </c>
      <c r="AE8" t="s">
        <v>24</v>
      </c>
      <c r="AF8" s="28">
        <f>SUMIFS(Performance[EBE],Performance[Entreprises.Nom],Entreprise,Performance[date_cloture_exercice],$E$3)</f>
        <v>7521753</v>
      </c>
      <c r="AG8" s="35">
        <f t="shared" si="0"/>
        <v>7.6699409375779778E-2</v>
      </c>
      <c r="AH8" s="3">
        <f>AG8</f>
        <v>7.6699409375779778E-2</v>
      </c>
      <c r="AK8" s="36"/>
    </row>
    <row r="9" spans="2:37" x14ac:dyDescent="0.4">
      <c r="B9" s="25">
        <v>43465</v>
      </c>
      <c r="C9" s="26">
        <v>55311668</v>
      </c>
      <c r="D9" s="24">
        <v>2017</v>
      </c>
      <c r="E9" s="24">
        <v>2018</v>
      </c>
      <c r="F9" s="28">
        <v>56611891</v>
      </c>
      <c r="G9" s="27">
        <v>-2.2967312644617377E-2</v>
      </c>
      <c r="H9" s="24" t="e">
        <v>#N/A</v>
      </c>
      <c r="I9" s="24">
        <v>1</v>
      </c>
      <c r="J9" t="str">
        <v>-2%</v>
      </c>
      <c r="K9" s="28"/>
      <c r="M9" s="25">
        <v>43465</v>
      </c>
      <c r="N9" s="26">
        <v>1439842</v>
      </c>
      <c r="O9" s="24">
        <v>2017</v>
      </c>
      <c r="P9" s="24">
        <v>2018</v>
      </c>
      <c r="Q9" s="28">
        <v>2090490</v>
      </c>
      <c r="R9" s="27">
        <v>-0.31124186195580938</v>
      </c>
      <c r="S9" s="24" t="e">
        <v>#N/A</v>
      </c>
      <c r="T9" s="24">
        <v>1</v>
      </c>
      <c r="U9" t="str">
        <v>-31%</v>
      </c>
      <c r="V9" s="28">
        <v>1439842</v>
      </c>
      <c r="W9" s="3">
        <v>2.6031433367729933E-2</v>
      </c>
      <c r="AE9" t="s">
        <v>480</v>
      </c>
      <c r="AF9" s="28">
        <f>AF10-AF8</f>
        <v>-2556676</v>
      </c>
      <c r="AG9" s="35">
        <f t="shared" si="0"/>
        <v>-2.6070457134823644E-2</v>
      </c>
      <c r="AI9" s="3">
        <f>AH10</f>
        <v>5.0628952240956142E-2</v>
      </c>
      <c r="AJ9">
        <f>IF($AG9&gt;0,$AG9,0)</f>
        <v>0</v>
      </c>
      <c r="AK9" s="36">
        <f>ABS(IF($AG9&lt;0,$AG9,0))</f>
        <v>2.6070457134823644E-2</v>
      </c>
    </row>
    <row r="10" spans="2:37" x14ac:dyDescent="0.4">
      <c r="B10" s="25">
        <v>43830</v>
      </c>
      <c r="C10" s="26">
        <v>64344771</v>
      </c>
      <c r="D10" s="24">
        <v>2018</v>
      </c>
      <c r="E10" s="24">
        <v>2019</v>
      </c>
      <c r="F10" s="28">
        <v>55311668</v>
      </c>
      <c r="G10" s="27">
        <v>0.16331279324282888</v>
      </c>
      <c r="H10" s="24">
        <v>1</v>
      </c>
      <c r="I10" s="24" t="e">
        <v>#N/A</v>
      </c>
      <c r="J10" t="str">
        <v>+16%</v>
      </c>
      <c r="K10" s="28"/>
      <c r="M10" s="25">
        <v>43830</v>
      </c>
      <c r="N10" s="26">
        <v>1503429</v>
      </c>
      <c r="O10" s="24">
        <v>2018</v>
      </c>
      <c r="P10" s="24">
        <v>2019</v>
      </c>
      <c r="Q10" s="28">
        <v>1439842</v>
      </c>
      <c r="R10" s="27">
        <v>4.4162484494826515E-2</v>
      </c>
      <c r="S10" s="24">
        <v>1</v>
      </c>
      <c r="T10" s="24" t="e">
        <v>#N/A</v>
      </c>
      <c r="U10" t="str">
        <v>+4%</v>
      </c>
      <c r="V10" s="28">
        <v>1503429</v>
      </c>
      <c r="W10" s="3">
        <v>2.336520865075423E-2</v>
      </c>
      <c r="AE10" t="s">
        <v>471</v>
      </c>
      <c r="AF10" s="28">
        <f>SUMIFS(Performance[Resultat_net],Performance[Entreprises.Nom],Entreprise,Performance[date_cloture_exercice],$E$3)</f>
        <v>4965077</v>
      </c>
      <c r="AG10" s="35">
        <f t="shared" si="0"/>
        <v>5.0628952240956142E-2</v>
      </c>
      <c r="AH10" s="3">
        <f>AG10</f>
        <v>5.0628952240956142E-2</v>
      </c>
    </row>
    <row r="11" spans="2:37" x14ac:dyDescent="0.4">
      <c r="B11" s="25">
        <v>44196</v>
      </c>
      <c r="C11" s="26">
        <v>76760208</v>
      </c>
      <c r="D11" s="24">
        <v>2019</v>
      </c>
      <c r="E11" s="24">
        <v>2020</v>
      </c>
      <c r="F11" s="28">
        <v>64344771</v>
      </c>
      <c r="G11" s="27">
        <v>0.19295176293346361</v>
      </c>
      <c r="H11" s="24">
        <v>1</v>
      </c>
      <c r="I11" s="24" t="e">
        <v>#N/A</v>
      </c>
      <c r="J11" t="str">
        <v>+19%</v>
      </c>
      <c r="K11" s="28"/>
      <c r="M11" s="25">
        <v>44196</v>
      </c>
      <c r="N11" s="26">
        <v>6388720</v>
      </c>
      <c r="O11" s="24">
        <v>2019</v>
      </c>
      <c r="P11" s="24">
        <v>2020</v>
      </c>
      <c r="Q11" s="28">
        <v>1503429</v>
      </c>
      <c r="R11" s="27">
        <v>3.2494324640538395</v>
      </c>
      <c r="S11" s="24">
        <v>1</v>
      </c>
      <c r="T11" s="24" t="e">
        <v>#N/A</v>
      </c>
      <c r="U11" t="str">
        <v>+325%</v>
      </c>
      <c r="V11" s="28">
        <v>6388720</v>
      </c>
      <c r="W11" s="3">
        <v>8.3229581660331092E-2</v>
      </c>
    </row>
    <row r="12" spans="2:37" x14ac:dyDescent="0.4">
      <c r="B12" s="25">
        <v>44561</v>
      </c>
      <c r="C12" s="26">
        <v>76084291</v>
      </c>
      <c r="D12" s="24">
        <v>2020</v>
      </c>
      <c r="E12" s="24">
        <v>2021</v>
      </c>
      <c r="F12" s="28">
        <v>76760208</v>
      </c>
      <c r="G12" s="27">
        <v>-8.8055649875258268E-3</v>
      </c>
      <c r="H12" s="24" t="e">
        <v>#N/A</v>
      </c>
      <c r="I12" s="24">
        <v>1</v>
      </c>
      <c r="J12" t="str">
        <v>-1%</v>
      </c>
      <c r="K12" s="28"/>
      <c r="M12" s="25">
        <v>44561</v>
      </c>
      <c r="N12" s="26">
        <v>5217734</v>
      </c>
      <c r="O12" s="24">
        <v>2020</v>
      </c>
      <c r="P12" s="24">
        <v>2021</v>
      </c>
      <c r="Q12" s="28">
        <v>6388720</v>
      </c>
      <c r="R12" s="27">
        <v>-0.18328961043839764</v>
      </c>
      <c r="S12" s="24" t="e">
        <v>#N/A</v>
      </c>
      <c r="T12" s="24">
        <v>1</v>
      </c>
      <c r="U12" t="str">
        <v>-18%</v>
      </c>
      <c r="V12" s="28">
        <v>5217734</v>
      </c>
      <c r="W12" s="3">
        <v>6.8578335046849556E-2</v>
      </c>
    </row>
    <row r="13" spans="2:37" x14ac:dyDescent="0.4">
      <c r="B13" s="25">
        <v>44926</v>
      </c>
      <c r="C13" s="26">
        <v>88234991</v>
      </c>
      <c r="D13" s="24">
        <v>2021</v>
      </c>
      <c r="E13" s="24">
        <v>2022</v>
      </c>
      <c r="F13" s="28">
        <v>76084291</v>
      </c>
      <c r="G13" s="27">
        <v>0.15970050900520327</v>
      </c>
      <c r="H13" s="24">
        <v>1</v>
      </c>
      <c r="I13" s="24" t="e">
        <v>#N/A</v>
      </c>
      <c r="J13" t="str">
        <v>+16%</v>
      </c>
      <c r="K13" s="28"/>
      <c r="M13" s="25">
        <v>44926</v>
      </c>
      <c r="N13" s="26">
        <v>4495818</v>
      </c>
      <c r="O13" s="24">
        <v>2021</v>
      </c>
      <c r="P13" s="24">
        <v>2022</v>
      </c>
      <c r="Q13" s="28">
        <v>5217734</v>
      </c>
      <c r="R13" s="27">
        <v>-0.13835814550914249</v>
      </c>
      <c r="S13" s="24" t="e">
        <v>#N/A</v>
      </c>
      <c r="T13" s="24">
        <v>1</v>
      </c>
      <c r="U13" t="str">
        <v>-14%</v>
      </c>
      <c r="V13" s="28">
        <v>4495818</v>
      </c>
      <c r="W13" s="3">
        <v>5.0952779039780259E-2</v>
      </c>
    </row>
    <row r="14" spans="2:37" x14ac:dyDescent="0.4">
      <c r="B14" s="25">
        <v>45291</v>
      </c>
      <c r="C14" s="26">
        <v>96192838</v>
      </c>
      <c r="D14" s="24">
        <v>2022</v>
      </c>
      <c r="E14" s="24">
        <v>2023</v>
      </c>
      <c r="F14" s="28">
        <v>88234991</v>
      </c>
      <c r="G14" s="27">
        <v>9.0189242496777622E-2</v>
      </c>
      <c r="H14" s="24">
        <v>1</v>
      </c>
      <c r="I14" s="24" t="e">
        <v>#N/A</v>
      </c>
      <c r="J14" t="str">
        <v>+9%</v>
      </c>
      <c r="K14" s="28"/>
      <c r="M14" s="25">
        <v>45291</v>
      </c>
      <c r="N14" s="26">
        <v>2208052</v>
      </c>
      <c r="O14" s="24">
        <v>2022</v>
      </c>
      <c r="P14" s="24">
        <v>2023</v>
      </c>
      <c r="Q14" s="28">
        <v>4495818</v>
      </c>
      <c r="R14" s="27">
        <v>-0.5088653499763558</v>
      </c>
      <c r="S14" s="24" t="e">
        <v>#N/A</v>
      </c>
      <c r="T14" s="24">
        <v>1</v>
      </c>
      <c r="U14" t="str">
        <v>-51%</v>
      </c>
      <c r="V14" s="28">
        <v>2208052</v>
      </c>
      <c r="W14" s="3">
        <v>2.2954432428742771E-2</v>
      </c>
    </row>
    <row r="15" spans="2:37" x14ac:dyDescent="0.4">
      <c r="B15" s="22">
        <v>45657</v>
      </c>
      <c r="C15" s="23">
        <v>98067939</v>
      </c>
      <c r="D15" s="24">
        <v>2023</v>
      </c>
      <c r="E15">
        <v>2024</v>
      </c>
      <c r="F15" s="28">
        <v>96192838</v>
      </c>
      <c r="G15">
        <v>1.9493145633149966E-2</v>
      </c>
      <c r="H15">
        <v>1</v>
      </c>
      <c r="I15" t="e">
        <v>#N/A</v>
      </c>
      <c r="J15" t="str">
        <v>+2%</v>
      </c>
      <c r="K15" s="28"/>
      <c r="M15" s="22">
        <v>45657</v>
      </c>
      <c r="N15" s="26">
        <v>7521753</v>
      </c>
      <c r="O15" s="24">
        <v>2023</v>
      </c>
      <c r="P15">
        <v>2024</v>
      </c>
      <c r="Q15" s="28">
        <v>2208052</v>
      </c>
      <c r="R15" s="27">
        <v>2.4065108068107093</v>
      </c>
      <c r="S15">
        <v>1</v>
      </c>
      <c r="T15" t="e">
        <v>#N/A</v>
      </c>
      <c r="U15" t="str">
        <v>+241%</v>
      </c>
      <c r="V15" s="28">
        <v>7521753</v>
      </c>
      <c r="W15" s="3">
        <v>7.6699409375779778E-2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3962A-9619-44DB-962F-81CB086A46E9}">
  <dimension ref="A1:A16"/>
  <sheetViews>
    <sheetView showGridLines="0" zoomScale="115" zoomScaleNormal="115" workbookViewId="0">
      <selection activeCell="U4" sqref="U4"/>
    </sheetView>
  </sheetViews>
  <sheetFormatPr defaultRowHeight="18" x14ac:dyDescent="0.35"/>
  <sheetData>
    <row r="1" spans="1:1" x14ac:dyDescent="0.35">
      <c r="A1" t="s">
        <v>15</v>
      </c>
    </row>
    <row r="2" spans="1:1" ht="27" customHeight="1" x14ac:dyDescent="0.35"/>
    <row r="3" spans="1:1" ht="33.75" customHeight="1" x14ac:dyDescent="0.35"/>
    <row r="4" spans="1:1" ht="33.75" customHeight="1" x14ac:dyDescent="0.35"/>
    <row r="5" spans="1:1" ht="33.75" customHeight="1" x14ac:dyDescent="0.35"/>
    <row r="6" spans="1:1" ht="33.75" customHeight="1" x14ac:dyDescent="0.35"/>
    <row r="7" spans="1:1" ht="33.75" customHeight="1" x14ac:dyDescent="0.35"/>
    <row r="8" spans="1:1" ht="33.75" customHeight="1" x14ac:dyDescent="0.35"/>
    <row r="9" spans="1:1" ht="33.75" customHeight="1" x14ac:dyDescent="0.35"/>
    <row r="10" spans="1:1" ht="33.75" customHeight="1" x14ac:dyDescent="0.35"/>
    <row r="11" spans="1:1" ht="33.75" customHeight="1" x14ac:dyDescent="0.35"/>
    <row r="12" spans="1:1" ht="33.75" customHeight="1" x14ac:dyDescent="0.35"/>
    <row r="13" spans="1:1" ht="33.75" customHeight="1" x14ac:dyDescent="0.35"/>
    <row r="14" spans="1:1" ht="33.75" customHeight="1" x14ac:dyDescent="0.35"/>
    <row r="15" spans="1:1" ht="33.75" customHeight="1" x14ac:dyDescent="0.35"/>
    <row r="16" spans="1:1" ht="33.75" customHeight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2E2208-F8DE-45BA-AEA6-44E49E837C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DONNÉES BRUTES</vt:lpstr>
      <vt:lpstr>Performance</vt:lpstr>
      <vt:lpstr>SETTINGS</vt:lpstr>
      <vt:lpstr>Listes</vt:lpstr>
      <vt:lpstr>Image</vt:lpstr>
      <vt:lpstr>Balises</vt:lpstr>
      <vt:lpstr>Charts_settings</vt:lpstr>
      <vt:lpstr>Analyse</vt:lpstr>
      <vt:lpstr>Table</vt:lpstr>
      <vt:lpstr>Entreprise</vt:lpstr>
      <vt:lpstr>Loop_parameters</vt:lpstr>
      <vt:lpstr>Périodes</vt:lpstr>
      <vt:lpstr>s_produit</vt:lpstr>
      <vt:lpstr>siren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Moschetta</dc:creator>
  <cp:lastModifiedBy>Vincent Moschetta</cp:lastModifiedBy>
  <dcterms:created xsi:type="dcterms:W3CDTF">2025-05-21T16:16:46Z</dcterms:created>
  <dcterms:modified xsi:type="dcterms:W3CDTF">2025-10-02T16:32:57Z</dcterms:modified>
</cp:coreProperties>
</file>